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目次" sheetId="1" r:id="rId1"/>
    <sheet name="第１表" sheetId="2" r:id="rId2"/>
    <sheet name="第２表" sheetId="3" r:id="rId3"/>
    <sheet name="第３表 " sheetId="4" r:id="rId4"/>
    <sheet name="第４表" sheetId="5" r:id="rId5"/>
    <sheet name="第５表 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産業分類対応表" sheetId="12" r:id="rId12"/>
  </sheets>
  <definedNames>
    <definedName name="_xlnm.Print_Area" localSheetId="11">'産業分類対応表'!$A$1:$E$210</definedName>
    <definedName name="_xlnm.Print_Area" localSheetId="2">'第２表'!$A$2:$K$153</definedName>
    <definedName name="_xlnm.Print_Area" localSheetId="5">'第５表 '!$A$2:$K$281</definedName>
    <definedName name="_xlnm.Print_Area" localSheetId="7">'第７表'!$A$2:$F$97</definedName>
    <definedName name="_xlnm.Print_Area" localSheetId="8">'第８表'!$A$1:$X$59</definedName>
    <definedName name="_xlnm.Print_Area" localSheetId="0">'目次'!$A$1:$A$12</definedName>
    <definedName name="_xlnm.Print_Titles" localSheetId="11">'産業分類対応表'!$1:$3</definedName>
    <definedName name="_xlnm.Print_Titles" localSheetId="1">'第１表'!$1:$3</definedName>
    <definedName name="_xlnm.Print_Titles" localSheetId="2">'第２表'!$1:$3</definedName>
    <definedName name="_xlnm.Print_Titles" localSheetId="3">'第３表 '!$1:$4</definedName>
    <definedName name="_xlnm.Print_Titles" localSheetId="4">'第４表'!$1:$5</definedName>
    <definedName name="_xlnm.Print_Titles" localSheetId="5">'第５表 '!$1:$4</definedName>
    <definedName name="_xlnm.Print_Titles" localSheetId="6">'第６表'!$1:$4</definedName>
    <definedName name="_xlnm.Print_Titles" localSheetId="7">'第７表'!$1:$3</definedName>
  </definedNames>
  <calcPr fullCalcOnLoad="1"/>
</workbook>
</file>

<file path=xl/sharedStrings.xml><?xml version="1.0" encoding="utf-8"?>
<sst xmlns="http://schemas.openxmlformats.org/spreadsheetml/2006/main" count="6197" uniqueCount="1586">
  <si>
    <t xml:space="preserve"> 5491</t>
  </si>
  <si>
    <t>551</t>
  </si>
  <si>
    <t xml:space="preserve"> 5511</t>
  </si>
  <si>
    <t>559</t>
  </si>
  <si>
    <t xml:space="preserve"> 5611</t>
  </si>
  <si>
    <t xml:space="preserve"> 5621</t>
  </si>
  <si>
    <t xml:space="preserve"> 5631</t>
  </si>
  <si>
    <t xml:space="preserve"> 5641</t>
  </si>
  <si>
    <t xml:space="preserve"> 5691</t>
  </si>
  <si>
    <t xml:space="preserve"> 5711</t>
  </si>
  <si>
    <t xml:space="preserve"> 5721</t>
  </si>
  <si>
    <t>573</t>
  </si>
  <si>
    <t xml:space="preserve"> 5741</t>
  </si>
  <si>
    <t xml:space="preserve"> 5751</t>
  </si>
  <si>
    <t xml:space="preserve"> 5761</t>
  </si>
  <si>
    <t xml:space="preserve"> 5771</t>
  </si>
  <si>
    <t xml:space="preserve"> 5791</t>
  </si>
  <si>
    <t>-</t>
  </si>
  <si>
    <t xml:space="preserve"> 5811</t>
  </si>
  <si>
    <t xml:space="preserve"> 5821</t>
  </si>
  <si>
    <t xml:space="preserve"> 5911</t>
  </si>
  <si>
    <t xml:space="preserve"> 5921</t>
  </si>
  <si>
    <t>599</t>
  </si>
  <si>
    <t xml:space="preserve"> 6011</t>
  </si>
  <si>
    <t xml:space="preserve"> 6021</t>
  </si>
  <si>
    <t>Ｘ</t>
  </si>
  <si>
    <t xml:space="preserve"> 6031</t>
  </si>
  <si>
    <t>ガソリンスタンド</t>
  </si>
  <si>
    <t xml:space="preserve"> 6032</t>
  </si>
  <si>
    <t xml:space="preserve"> 6041</t>
  </si>
  <si>
    <t xml:space="preserve"> 6051</t>
  </si>
  <si>
    <t xml:space="preserve"> 6061</t>
  </si>
  <si>
    <t xml:space="preserve"> 6071</t>
  </si>
  <si>
    <t xml:space="preserve"> 6091</t>
  </si>
  <si>
    <t>Ｘ</t>
  </si>
  <si>
    <t>-</t>
  </si>
  <si>
    <t>-</t>
  </si>
  <si>
    <t>Ｘ</t>
  </si>
  <si>
    <t>（㎡）</t>
  </si>
  <si>
    <t>-</t>
  </si>
  <si>
    <t>－</t>
  </si>
  <si>
    <t>天川原町二丁目</t>
  </si>
  <si>
    <t>元総社町三丁目</t>
  </si>
  <si>
    <t>総社町四丁目</t>
  </si>
  <si>
    <t>Ｘ</t>
  </si>
  <si>
    <t>Ｘ</t>
  </si>
  <si>
    <t>各種食料品　　　　小売業</t>
  </si>
  <si>
    <t>産業分類名称</t>
  </si>
  <si>
    <t>４９</t>
  </si>
  <si>
    <t>４８</t>
  </si>
  <si>
    <t>各種商品（従業者が常時100人以上のもの）</t>
  </si>
  <si>
    <t>４９１１</t>
  </si>
  <si>
    <t>４８Ａ</t>
  </si>
  <si>
    <t>その他の各種商品</t>
  </si>
  <si>
    <t>４９１９</t>
  </si>
  <si>
    <t>４８Ｂ</t>
  </si>
  <si>
    <t>繊維・衣服等卸売業</t>
  </si>
  <si>
    <t>５０</t>
  </si>
  <si>
    <t>繊維品（衣服,身の回り品を除く）</t>
  </si>
  <si>
    <t>５０１</t>
  </si>
  <si>
    <t>４９１</t>
  </si>
  <si>
    <t>生糸・繭</t>
  </si>
  <si>
    <t>５０１１</t>
  </si>
  <si>
    <t>－</t>
  </si>
  <si>
    <t>繊維原料（生糸,繭を除く）</t>
  </si>
  <si>
    <t>５０１２</t>
  </si>
  <si>
    <t>糸</t>
  </si>
  <si>
    <t>５０１３</t>
  </si>
  <si>
    <t>織物（室内装飾繊維品を除く)</t>
  </si>
  <si>
    <t>５０１４</t>
  </si>
  <si>
    <t>衣服・身の回り品</t>
  </si>
  <si>
    <t>５０２</t>
  </si>
  <si>
    <t>４９２</t>
  </si>
  <si>
    <t>男子服</t>
  </si>
  <si>
    <t>５０２１</t>
  </si>
  <si>
    <t>５０２２</t>
  </si>
  <si>
    <t>下着類</t>
  </si>
  <si>
    <t>５０２３</t>
  </si>
  <si>
    <t>寝具類</t>
  </si>
  <si>
    <t>５０２４</t>
  </si>
  <si>
    <t>靴</t>
  </si>
  <si>
    <t>５０２５</t>
  </si>
  <si>
    <t>履物（靴を除く)</t>
  </si>
  <si>
    <t>５０２６</t>
  </si>
  <si>
    <t>かばん・袋物</t>
  </si>
  <si>
    <t>５０２７</t>
  </si>
  <si>
    <t>その他の衣服・身の回り品</t>
  </si>
  <si>
    <t>５０２９</t>
  </si>
  <si>
    <t>飲食料品卸売業</t>
  </si>
  <si>
    <t>５１</t>
  </si>
  <si>
    <t>農畜産物・水産物</t>
  </si>
  <si>
    <t>５１１</t>
  </si>
  <si>
    <t>米麦</t>
  </si>
  <si>
    <t>５１１１</t>
  </si>
  <si>
    <t>５０Ａ</t>
  </si>
  <si>
    <t>雑穀・豆類</t>
  </si>
  <si>
    <t>５１１２</t>
  </si>
  <si>
    <t>野菜</t>
  </si>
  <si>
    <t>５１１３</t>
  </si>
  <si>
    <t>５０Ｂ</t>
  </si>
  <si>
    <t>果実</t>
  </si>
  <si>
    <t>５１１４</t>
  </si>
  <si>
    <t>食肉</t>
  </si>
  <si>
    <t>５１１５</t>
  </si>
  <si>
    <t>５０Ｃ</t>
  </si>
  <si>
    <t>生鮮魚介</t>
  </si>
  <si>
    <t>５１１６</t>
  </si>
  <si>
    <t>５０Ｄ</t>
  </si>
  <si>
    <t>その他の農畜産物・水産物</t>
  </si>
  <si>
    <t>５１１９</t>
  </si>
  <si>
    <t>５０Ｅ</t>
  </si>
  <si>
    <t>食料・飲料</t>
  </si>
  <si>
    <t>５１２</t>
  </si>
  <si>
    <t>砂糖</t>
  </si>
  <si>
    <t>５１２１</t>
  </si>
  <si>
    <t>味そ・しょう油</t>
  </si>
  <si>
    <t>５１２２</t>
  </si>
  <si>
    <t>酒類</t>
  </si>
  <si>
    <t>５１２３</t>
  </si>
  <si>
    <t>乾物</t>
  </si>
  <si>
    <t>５１２４</t>
  </si>
  <si>
    <t>缶詰・瓶詰食品（気密容器入りのもの）</t>
  </si>
  <si>
    <t>５１２５</t>
  </si>
  <si>
    <t>菓子・パン類</t>
  </si>
  <si>
    <t>５１２６</t>
  </si>
  <si>
    <t>５１２７</t>
  </si>
  <si>
    <t>茶類</t>
  </si>
  <si>
    <t>５１２８</t>
  </si>
  <si>
    <t>その他の食料・飲料</t>
  </si>
  <si>
    <t>５１２９</t>
  </si>
  <si>
    <t>建築材料,鉱物・金属材料等卸売業</t>
  </si>
  <si>
    <t>５２</t>
  </si>
  <si>
    <t>建築材料</t>
  </si>
  <si>
    <t>５２１</t>
  </si>
  <si>
    <t>木材・竹材</t>
  </si>
  <si>
    <t>５２１１</t>
  </si>
  <si>
    <t>セメント</t>
  </si>
  <si>
    <t>５２１２</t>
  </si>
  <si>
    <t>板ガラス</t>
  </si>
  <si>
    <t>５２１３</t>
  </si>
  <si>
    <t>その他の建築材料</t>
  </si>
  <si>
    <t>５２１９</t>
  </si>
  <si>
    <t>化学製品</t>
  </si>
  <si>
    <t>５２２</t>
  </si>
  <si>
    <t>塗料</t>
  </si>
  <si>
    <t>５２２１</t>
  </si>
  <si>
    <t>染料・顔料</t>
  </si>
  <si>
    <t>５２２２</t>
  </si>
  <si>
    <t>油脂・ろう</t>
  </si>
  <si>
    <t>５２２３</t>
  </si>
  <si>
    <t>その他の化学製品</t>
  </si>
  <si>
    <t>５２２９</t>
  </si>
  <si>
    <t>鉱物・金属材料</t>
  </si>
  <si>
    <t>５２３</t>
  </si>
  <si>
    <t>５１３</t>
  </si>
  <si>
    <t>石油</t>
  </si>
  <si>
    <t>５２３１</t>
  </si>
  <si>
    <t>鉱物（石油を除く）</t>
  </si>
  <si>
    <t>５２３２</t>
  </si>
  <si>
    <t>鉄鋼</t>
  </si>
  <si>
    <t>５２３３</t>
  </si>
  <si>
    <t>非鉄金属</t>
  </si>
  <si>
    <t>５２３４</t>
  </si>
  <si>
    <t>再生資源</t>
  </si>
  <si>
    <t>５２４</t>
  </si>
  <si>
    <t>５１４</t>
  </si>
  <si>
    <t>空瓶・空缶等空容器</t>
  </si>
  <si>
    <t>５２４１</t>
  </si>
  <si>
    <t>鉄スクラップ</t>
  </si>
  <si>
    <t>５２４２</t>
  </si>
  <si>
    <t>非鉄金属スクラップ</t>
  </si>
  <si>
    <t>５２４３</t>
  </si>
  <si>
    <t>古紙</t>
  </si>
  <si>
    <t>５２４４</t>
  </si>
  <si>
    <t>その他の再生資源</t>
  </si>
  <si>
    <t>５２４９</t>
  </si>
  <si>
    <t>機械器具卸売業</t>
  </si>
  <si>
    <t>５３</t>
  </si>
  <si>
    <t>一般機械器具</t>
  </si>
  <si>
    <t>５３１</t>
  </si>
  <si>
    <t>農業用機械器具</t>
  </si>
  <si>
    <t>５３１１</t>
  </si>
  <si>
    <t>建設機械・鉱山機械</t>
  </si>
  <si>
    <t>５３１２</t>
  </si>
  <si>
    <t>金属加工機械</t>
  </si>
  <si>
    <t>５３１３</t>
  </si>
  <si>
    <t>事務用機械器具</t>
  </si>
  <si>
    <t>５３１４</t>
  </si>
  <si>
    <t>その他の一般機械器具</t>
  </si>
  <si>
    <t>５３１９</t>
  </si>
  <si>
    <t>自動車</t>
  </si>
  <si>
    <t>５３２</t>
  </si>
  <si>
    <t>自動車（二輪自動車を含む）</t>
  </si>
  <si>
    <t>５３２１</t>
  </si>
  <si>
    <t>自動車部分品・附属品（中古品を除く）</t>
  </si>
  <si>
    <t>５３２２</t>
  </si>
  <si>
    <t>自動車中古部品</t>
  </si>
  <si>
    <t>５３２３</t>
  </si>
  <si>
    <t>電気機械器具</t>
  </si>
  <si>
    <t>５３３</t>
  </si>
  <si>
    <t>家庭用電気機械器具</t>
  </si>
  <si>
    <t>５３３１</t>
  </si>
  <si>
    <t>電気機械器具（家庭用電気機械器具を除く）</t>
  </si>
  <si>
    <t>５３３２</t>
  </si>
  <si>
    <t>その他の機械器具</t>
  </si>
  <si>
    <t>５３９</t>
  </si>
  <si>
    <t>５２９</t>
  </si>
  <si>
    <t>輸送用機械器具（自動車を除く）</t>
  </si>
  <si>
    <t>５３９１</t>
  </si>
  <si>
    <t>精密機械器具</t>
  </si>
  <si>
    <t>５３９２</t>
  </si>
  <si>
    <t>医療用機械器具（歯科用機械器具を含む）</t>
  </si>
  <si>
    <t>５３９３</t>
  </si>
  <si>
    <t>その他の卸売業</t>
  </si>
  <si>
    <t>５４</t>
  </si>
  <si>
    <t>家具・建具・じゅう器等</t>
  </si>
  <si>
    <t>５４１</t>
  </si>
  <si>
    <t>家具・建具</t>
  </si>
  <si>
    <t>５４１１</t>
  </si>
  <si>
    <t>荒物</t>
  </si>
  <si>
    <t>５４１２</t>
  </si>
  <si>
    <t>畳</t>
  </si>
  <si>
    <t>５４１３</t>
  </si>
  <si>
    <t>室内装飾繊維品</t>
  </si>
  <si>
    <t>５４１４</t>
  </si>
  <si>
    <t>陶磁器・ガラス器</t>
  </si>
  <si>
    <t>５４１５</t>
  </si>
  <si>
    <t>その他のじゅう器</t>
  </si>
  <si>
    <t>５４１９</t>
  </si>
  <si>
    <t>医薬品・化粧品等</t>
  </si>
  <si>
    <t>５４２</t>
  </si>
  <si>
    <t>医薬品</t>
  </si>
  <si>
    <t>５４２１</t>
  </si>
  <si>
    <t>医療用品</t>
  </si>
  <si>
    <t>５４２２</t>
  </si>
  <si>
    <t>化粧品</t>
  </si>
  <si>
    <t>５４２３</t>
  </si>
  <si>
    <t>合成洗剤</t>
  </si>
  <si>
    <t>５４２４</t>
  </si>
  <si>
    <t>他に分類されない</t>
  </si>
  <si>
    <t>５４９</t>
  </si>
  <si>
    <t>５３３＋５３９</t>
  </si>
  <si>
    <t>紙・紙製品</t>
  </si>
  <si>
    <t>５４９１</t>
  </si>
  <si>
    <t>金物</t>
  </si>
  <si>
    <t>５４９２</t>
  </si>
  <si>
    <t>肥料・飼料</t>
  </si>
  <si>
    <t>５４９３</t>
  </si>
  <si>
    <t>スポーツ用品・娯楽用品・がん具</t>
  </si>
  <si>
    <t>５４９４</t>
  </si>
  <si>
    <t>たばこ</t>
  </si>
  <si>
    <t>５４９５</t>
  </si>
  <si>
    <t>ジュエリー製品</t>
  </si>
  <si>
    <t>５４９６</t>
  </si>
  <si>
    <t>代理商、仲立業</t>
  </si>
  <si>
    <t>５４９７</t>
  </si>
  <si>
    <t>他に分類されないその他</t>
  </si>
  <si>
    <t>５４９９</t>
  </si>
  <si>
    <t>各種商品小売業</t>
  </si>
  <si>
    <t>５５</t>
  </si>
  <si>
    <t>百貨店、総合スーパー</t>
  </si>
  <si>
    <t>５５１</t>
  </si>
  <si>
    <t>５５１１</t>
  </si>
  <si>
    <t>その他の各種商品（従業者が常時50人未満のもの）</t>
  </si>
  <si>
    <t>５５９</t>
  </si>
  <si>
    <t>５５９９</t>
  </si>
  <si>
    <t>織物・衣服・身の回り品小売業</t>
  </si>
  <si>
    <t>５６</t>
  </si>
  <si>
    <t>呉服・服地・寝具</t>
  </si>
  <si>
    <t>５６１</t>
  </si>
  <si>
    <t>呉服・服地</t>
  </si>
  <si>
    <t>５６１１</t>
  </si>
  <si>
    <t>寝具</t>
  </si>
  <si>
    <t>５６１２</t>
  </si>
  <si>
    <t>５６２</t>
  </si>
  <si>
    <t>５５２</t>
  </si>
  <si>
    <t>５６２１</t>
  </si>
  <si>
    <t>婦人・子供服</t>
  </si>
  <si>
    <t>５６３</t>
  </si>
  <si>
    <t>５５３</t>
  </si>
  <si>
    <t>婦人服</t>
  </si>
  <si>
    <t>５６３１</t>
  </si>
  <si>
    <t>子供服</t>
  </si>
  <si>
    <t>５６３２</t>
  </si>
  <si>
    <t>靴・履物</t>
  </si>
  <si>
    <t>５６４</t>
  </si>
  <si>
    <t>５５４</t>
  </si>
  <si>
    <t>５６４１</t>
  </si>
  <si>
    <t>５６４２</t>
  </si>
  <si>
    <t>その他の織物・衣服・身の回り品</t>
  </si>
  <si>
    <t>５６９</t>
  </si>
  <si>
    <t>５６９１</t>
  </si>
  <si>
    <t>洋品雑貨・小間物</t>
  </si>
  <si>
    <t>５６９２</t>
  </si>
  <si>
    <t>他に分類されない織物・衣服・身の回り品</t>
  </si>
  <si>
    <t>５６９９</t>
  </si>
  <si>
    <t>飲食料品小売業</t>
  </si>
  <si>
    <t>５７</t>
  </si>
  <si>
    <t>各種食料品</t>
  </si>
  <si>
    <t>５７１</t>
  </si>
  <si>
    <t>５７１１</t>
  </si>
  <si>
    <t>酒</t>
  </si>
  <si>
    <t>５７２</t>
  </si>
  <si>
    <t>５７２１</t>
  </si>
  <si>
    <t>５７３</t>
  </si>
  <si>
    <t>食肉（卵,鳥肉を除く)</t>
  </si>
  <si>
    <t>５７３１</t>
  </si>
  <si>
    <t>卵・鳥肉</t>
  </si>
  <si>
    <t>５７３２</t>
  </si>
  <si>
    <t>鮮魚</t>
  </si>
  <si>
    <t>５７４</t>
  </si>
  <si>
    <t>５７４１</t>
  </si>
  <si>
    <t>野菜・果実</t>
  </si>
  <si>
    <t>５７５</t>
  </si>
  <si>
    <t>５６６</t>
  </si>
  <si>
    <t>５７５１</t>
  </si>
  <si>
    <t>５７５２</t>
  </si>
  <si>
    <t>菓子・パン</t>
  </si>
  <si>
    <t>５７６</t>
  </si>
  <si>
    <t>５６７</t>
  </si>
  <si>
    <t>菓子（製造小売）</t>
  </si>
  <si>
    <t>５７６１</t>
  </si>
  <si>
    <t>菓子（製造小売でないもの）</t>
  </si>
  <si>
    <t>５７６２</t>
  </si>
  <si>
    <t>パン（製造小売)</t>
  </si>
  <si>
    <t>５７６３</t>
  </si>
  <si>
    <t>パン（製造小売でないもの)</t>
  </si>
  <si>
    <t>５７６４</t>
  </si>
  <si>
    <t>米穀類</t>
  </si>
  <si>
    <t>５７７</t>
  </si>
  <si>
    <t>５６８</t>
  </si>
  <si>
    <t>５７７１</t>
  </si>
  <si>
    <t>その他の飲食料品</t>
  </si>
  <si>
    <t>５７９</t>
  </si>
  <si>
    <t>５６５＋５６９</t>
  </si>
  <si>
    <t>コンビニエンス・ストア（飲食料品を中心とするものに限る）</t>
  </si>
  <si>
    <t>５７９１</t>
  </si>
  <si>
    <t>牛乳</t>
  </si>
  <si>
    <t>５７９２</t>
  </si>
  <si>
    <t>５６Ｃ</t>
  </si>
  <si>
    <t>飲料（別掲を除く）</t>
  </si>
  <si>
    <t>５７９３</t>
  </si>
  <si>
    <t>５７９４</t>
  </si>
  <si>
    <t>料理品</t>
  </si>
  <si>
    <t>５７９５</t>
  </si>
  <si>
    <t>５６Ａ</t>
  </si>
  <si>
    <t>豆腐・かまぼこ等加工食品</t>
  </si>
  <si>
    <t>５７９６</t>
  </si>
  <si>
    <t>５７９７</t>
  </si>
  <si>
    <t>５６５</t>
  </si>
  <si>
    <t>他に分類されない飲食料品</t>
  </si>
  <si>
    <t>５７９９</t>
  </si>
  <si>
    <t>５６Ｂ</t>
  </si>
  <si>
    <t>自動車・自転車小売業</t>
  </si>
  <si>
    <t>５８</t>
  </si>
  <si>
    <t>５８１</t>
  </si>
  <si>
    <t>自動車（新車）</t>
  </si>
  <si>
    <t>５８１１</t>
  </si>
  <si>
    <t>５７Ａ</t>
  </si>
  <si>
    <t>中古自動車</t>
  </si>
  <si>
    <t>５８１２</t>
  </si>
  <si>
    <t>自動車部分品・附属品</t>
  </si>
  <si>
    <t>５８１３</t>
  </si>
  <si>
    <t>５７Ｂ</t>
  </si>
  <si>
    <t>二輪自動車（原動機付自転車を含む）</t>
  </si>
  <si>
    <t>５８１４</t>
  </si>
  <si>
    <t>５７Ｃ</t>
  </si>
  <si>
    <t>自転車</t>
  </si>
  <si>
    <t>５８２</t>
  </si>
  <si>
    <t>５８２１</t>
  </si>
  <si>
    <t>家具・じゅう器・機械器具小売業</t>
  </si>
  <si>
    <t>５９</t>
  </si>
  <si>
    <t>家具・建具・畳</t>
  </si>
  <si>
    <t>５９１</t>
  </si>
  <si>
    <t>家具</t>
  </si>
  <si>
    <t>５９１１</t>
  </si>
  <si>
    <t>５８Ａ</t>
  </si>
  <si>
    <t>建具</t>
  </si>
  <si>
    <t>５９１２</t>
  </si>
  <si>
    <t>５８Ｂ</t>
  </si>
  <si>
    <t>５９１３</t>
  </si>
  <si>
    <t>宗教用具</t>
  </si>
  <si>
    <t>５９１４</t>
  </si>
  <si>
    <t>機械器具</t>
  </si>
  <si>
    <t>５９２</t>
  </si>
  <si>
    <t>５８４</t>
  </si>
  <si>
    <t>５９２１</t>
  </si>
  <si>
    <t>５８Ｃ</t>
  </si>
  <si>
    <t>電気事務機械器具</t>
  </si>
  <si>
    <t>５９２２</t>
  </si>
  <si>
    <t>５９２９</t>
  </si>
  <si>
    <t>５８Ｄ</t>
  </si>
  <si>
    <t>５９９</t>
  </si>
  <si>
    <t>５８２＋５８３＋５８９</t>
  </si>
  <si>
    <t>５９９１</t>
  </si>
  <si>
    <t>５９９２</t>
  </si>
  <si>
    <t>５９９３</t>
  </si>
  <si>
    <t>５８３</t>
  </si>
  <si>
    <t>他に分類されないじゅう器</t>
  </si>
  <si>
    <t>５９９９</t>
  </si>
  <si>
    <t>５８９</t>
  </si>
  <si>
    <t>その他の小売業</t>
  </si>
  <si>
    <t>６０</t>
  </si>
  <si>
    <t>医薬品・化粧品</t>
  </si>
  <si>
    <t>６０１</t>
  </si>
  <si>
    <t>医薬品（調剤薬局を除く）</t>
  </si>
  <si>
    <t>６０１１</t>
  </si>
  <si>
    <t>５９Ｆ</t>
  </si>
  <si>
    <t>調剤薬局</t>
  </si>
  <si>
    <t>６０１２</t>
  </si>
  <si>
    <t>６０１３</t>
  </si>
  <si>
    <t>５９Ｇ</t>
  </si>
  <si>
    <t>農耕用品</t>
  </si>
  <si>
    <t>６０２</t>
  </si>
  <si>
    <t>６０２１</t>
  </si>
  <si>
    <t>苗・種子</t>
  </si>
  <si>
    <t>６０２２</t>
  </si>
  <si>
    <t>６０２３</t>
  </si>
  <si>
    <t>燃料</t>
  </si>
  <si>
    <t>６０３</t>
  </si>
  <si>
    <t>５９３</t>
  </si>
  <si>
    <t>ガソリンスタンド</t>
  </si>
  <si>
    <t>６０３１</t>
  </si>
  <si>
    <t>５９Ｈ</t>
  </si>
  <si>
    <t>燃料（ガソリンスタンドを除く)</t>
  </si>
  <si>
    <t>６０３２</t>
  </si>
  <si>
    <t>５９Ｊ</t>
  </si>
  <si>
    <t>書籍・文房具</t>
  </si>
  <si>
    <t>６０４</t>
  </si>
  <si>
    <t>５９４</t>
  </si>
  <si>
    <t>書籍・雑誌</t>
  </si>
  <si>
    <t>６０４１</t>
  </si>
  <si>
    <t>５９Ｋ</t>
  </si>
  <si>
    <t>新聞</t>
  </si>
  <si>
    <t>６０４２</t>
  </si>
  <si>
    <t>５９Ｌ</t>
  </si>
  <si>
    <t>紙・文房具</t>
  </si>
  <si>
    <t>６０４３</t>
  </si>
  <si>
    <t>スポーツ用品・がん具・娯楽用品・楽器</t>
  </si>
  <si>
    <t>６０５</t>
  </si>
  <si>
    <t>５９５</t>
  </si>
  <si>
    <t>スポーツ用品</t>
  </si>
  <si>
    <t>６０５１</t>
  </si>
  <si>
    <t>５９Ａ</t>
  </si>
  <si>
    <t>がん具・娯楽用品</t>
  </si>
  <si>
    <t>６０５２</t>
  </si>
  <si>
    <t>５９Ｂ</t>
  </si>
  <si>
    <t>楽器</t>
  </si>
  <si>
    <t>６０５３</t>
  </si>
  <si>
    <t>５９Ｃ</t>
  </si>
  <si>
    <t>写真機・写真材料</t>
  </si>
  <si>
    <t>６０６</t>
  </si>
  <si>
    <t>５９６</t>
  </si>
  <si>
    <t>６０６１</t>
  </si>
  <si>
    <t>時計・眼鏡・光学機械</t>
  </si>
  <si>
    <t>６０７</t>
  </si>
  <si>
    <t>５９７</t>
  </si>
  <si>
    <t>６０７１</t>
  </si>
  <si>
    <t>６０９</t>
  </si>
  <si>
    <t>たばこ・喫煙具専門</t>
  </si>
  <si>
    <t>６０９１</t>
  </si>
  <si>
    <t>花・植木</t>
  </si>
  <si>
    <t>６０９２</t>
  </si>
  <si>
    <t>５９Ｄ</t>
  </si>
  <si>
    <t>６０９３</t>
  </si>
  <si>
    <t>６０９４</t>
  </si>
  <si>
    <t>ペット・ペット用品</t>
  </si>
  <si>
    <t>６０９５</t>
  </si>
  <si>
    <t>骨とう品</t>
  </si>
  <si>
    <t>６０９６</t>
  </si>
  <si>
    <t>５９８</t>
  </si>
  <si>
    <t>中古品（骨とう品を除く）</t>
  </si>
  <si>
    <t>６０９７</t>
  </si>
  <si>
    <t>６０９９</t>
  </si>
  <si>
    <t>５９Ｅ</t>
  </si>
  <si>
    <t>産業分類対応表（平成１９年：平成１６年：平成１４年：平成１１年）</t>
  </si>
  <si>
    <t>平成１９年</t>
  </si>
  <si>
    <t>１６年対応産業</t>
  </si>
  <si>
    <t>１４年対応産業</t>
  </si>
  <si>
    <t>１１年対応産業</t>
  </si>
  <si>
    <t>４９１</t>
  </si>
  <si>
    <t>４８１</t>
  </si>
  <si>
    <t>４９Ａ</t>
  </si>
  <si>
    <t>４９Ｂ</t>
  </si>
  <si>
    <t>婦人・子供服</t>
  </si>
  <si>
    <t>５１Ａ</t>
  </si>
  <si>
    <t>５１Ｂ</t>
  </si>
  <si>
    <t>５１Ｃ</t>
  </si>
  <si>
    <t>５１Ｄ</t>
  </si>
  <si>
    <t>５１Ｅ</t>
  </si>
  <si>
    <t>飲料（別掲を除く）</t>
  </si>
  <si>
    <t>５４Ｂ</t>
  </si>
  <si>
    <t>５４Ａ</t>
  </si>
  <si>
    <t>百貨店、総合スーパー</t>
  </si>
  <si>
    <t>－</t>
  </si>
  <si>
    <t>５７Ｄ</t>
  </si>
  <si>
    <t>５７Ｃ</t>
  </si>
  <si>
    <t>５７Ａ</t>
  </si>
  <si>
    <t>５７Ｂ</t>
  </si>
  <si>
    <t>５８Ａ</t>
  </si>
  <si>
    <t>５８Ｂ</t>
  </si>
  <si>
    <t>５８Ｄ</t>
  </si>
  <si>
    <t>５８Ｃ</t>
  </si>
  <si>
    <t>５９Ａ</t>
  </si>
  <si>
    <t>５９Ｂ</t>
  </si>
  <si>
    <t>５９Ｃ</t>
  </si>
  <si>
    <t>５９Ｄ</t>
  </si>
  <si>
    <t>５９Ｅ</t>
  </si>
  <si>
    <t>５９Ｆ</t>
  </si>
  <si>
    <t>５９１</t>
  </si>
  <si>
    <t>６０Ｇ</t>
  </si>
  <si>
    <t>６０Ｈ</t>
  </si>
  <si>
    <t>６０Ｊ</t>
  </si>
  <si>
    <t>６０Ｋ</t>
  </si>
  <si>
    <t>６０Ｌ</t>
  </si>
  <si>
    <t>６０Ｍ</t>
  </si>
  <si>
    <t>６０Ｎ</t>
  </si>
  <si>
    <t>６０Ａ</t>
  </si>
  <si>
    <t>６０Ｂ</t>
  </si>
  <si>
    <t>６０Ｃ</t>
  </si>
  <si>
    <t>５９８＋５９９</t>
  </si>
  <si>
    <t>６０Ｐ</t>
  </si>
  <si>
    <t>６０Ｄ</t>
  </si>
  <si>
    <t>６０Ｆ</t>
  </si>
  <si>
    <t>６０Ｅ</t>
  </si>
  <si>
    <t>※平成１６年及び平成１１年の産業小分類については、一部を細分化しアルファベットを付している。</t>
  </si>
  <si>
    <t>付　　録　　　　 産業分類対応表（平成19年：平成16年：平成14年：平成11年）</t>
  </si>
  <si>
    <t>目　　次</t>
  </si>
  <si>
    <t>平成１９年商業統計調査結果報告書（平成１９年６月１日現在）</t>
  </si>
  <si>
    <t>第 １ 表　　　　 産業中分類別商業の推移</t>
  </si>
  <si>
    <t>第 ２ 表　　 　　産業中分類別商業の推移（指数及び前回比）</t>
  </si>
  <si>
    <t>第 ３ 表　　 　　産業細分類別表（商店数、従業者数、年間商品販売額、その他の収入額、
　　　　　　　　　 商品手持額、売場面積）</t>
  </si>
  <si>
    <t>第 ４ 表　　   　産業小分類別・従業者規模別表（商店数、従業者数、年間商品販売額、
　　　　　　　　　 その他収入額、商品手持額、売場面積、1店当たりの販売額、従業者1人
　　　　　　　　　 当たりの販売額、売場面積1㎡当たりの販売額）</t>
  </si>
  <si>
    <t>第 ５ 表　　　　 町丁別、卸売・小売業別表（商店数、従業者数、年間商品販売額、売場面積）</t>
  </si>
  <si>
    <t>第 ６ 表　　　　 市町村別、卸売・小売業別表（商店数、従業者数、年間商品販売額、売場面積）</t>
  </si>
  <si>
    <t>第 ７ 表　　　 　業種別年間販売額状況（市部）</t>
  </si>
  <si>
    <t>第 ８ 表　　 　　小売業業態別表（従業者数、就業者数等）</t>
  </si>
  <si>
    <t>第 ９ 表　　　　 小売業業態別表（商店数、従業者数、年間商品販売額、その他の収入額、
　　　　　　　　　 商品手持額、売場面積）</t>
  </si>
  <si>
    <t>第 10表　　   　小売業業態別販売効率表</t>
  </si>
  <si>
    <t>伊勢崎 (16.0)</t>
  </si>
  <si>
    <t>太田　(18.4)</t>
  </si>
  <si>
    <t>前橋　(16.9)</t>
  </si>
  <si>
    <t>館林　(16.2)</t>
  </si>
  <si>
    <t>高崎　(36.2)</t>
  </si>
  <si>
    <t>伊勢崎 (10.6)</t>
  </si>
  <si>
    <t>太田　(19.4)</t>
  </si>
  <si>
    <t>高崎　(15.8)</t>
  </si>
  <si>
    <t>前橋　(14.5)</t>
  </si>
  <si>
    <t>計</t>
  </si>
  <si>
    <t>太田　(10.4)</t>
  </si>
  <si>
    <t>卸売業計</t>
  </si>
  <si>
    <t>太田　 (9.8)</t>
  </si>
  <si>
    <t>（Ｘ）</t>
  </si>
  <si>
    <t xml:space="preserve">Ｘ </t>
  </si>
  <si>
    <t>桐生　(56.5)</t>
  </si>
  <si>
    <t>高崎　(58.1)</t>
  </si>
  <si>
    <t>前橋　(50.4)</t>
  </si>
  <si>
    <t>太田　(12.9)</t>
  </si>
  <si>
    <t>高崎　(33.6)</t>
  </si>
  <si>
    <t>太田　(19.0)</t>
  </si>
  <si>
    <t>前橋　(13.0)</t>
  </si>
  <si>
    <t>高崎　(29.0)</t>
  </si>
  <si>
    <t>太田　(26.3)</t>
  </si>
  <si>
    <t>前橋　(13.4)</t>
  </si>
  <si>
    <t>高崎　(37.7)</t>
  </si>
  <si>
    <t>太田　(36.3)</t>
  </si>
  <si>
    <t>太田　(1.7)</t>
  </si>
  <si>
    <t>高崎　(38.4)</t>
  </si>
  <si>
    <t>前橋　(28.7)</t>
  </si>
  <si>
    <t>太田　(17.1)</t>
  </si>
  <si>
    <t>高崎　(39.7)</t>
  </si>
  <si>
    <t>前橋　(17.3)</t>
  </si>
  <si>
    <t>高崎　(44.9)</t>
  </si>
  <si>
    <t>前橋　(20.5)</t>
  </si>
  <si>
    <t>太田　(11.9)</t>
  </si>
  <si>
    <t>太田  (14.7)</t>
  </si>
  <si>
    <t>太田　(12.3)</t>
  </si>
  <si>
    <t>前橋　(17.7)</t>
  </si>
  <si>
    <t>高崎　(16.7)</t>
  </si>
  <si>
    <t>太田　(11.6)</t>
  </si>
  <si>
    <t>高崎　(21.0)</t>
  </si>
  <si>
    <t>前橋　(20.2)</t>
  </si>
  <si>
    <t>太田　(12.8)</t>
  </si>
  <si>
    <t>高崎　(35.3)</t>
  </si>
  <si>
    <t>前橋　(32.3)</t>
  </si>
  <si>
    <t>太田　(14.0)</t>
  </si>
  <si>
    <t>太田　 (8.7)</t>
  </si>
  <si>
    <t>太田　(14.5)</t>
  </si>
  <si>
    <t>太田　(12.2)</t>
  </si>
  <si>
    <t>太田　(10.7)</t>
  </si>
  <si>
    <t>高崎　(22.8)</t>
  </si>
  <si>
    <t>-</t>
  </si>
  <si>
    <t>農業用機械器具小売業</t>
  </si>
  <si>
    <t xml:space="preserve"> 6022</t>
  </si>
  <si>
    <t>苗・種子小売業</t>
  </si>
  <si>
    <t xml:space="preserve"> 6023</t>
  </si>
  <si>
    <t>肥料・飼料小売業</t>
  </si>
  <si>
    <t>燃料小売業</t>
  </si>
  <si>
    <t>燃料小売業（ガソリンスタンドを除く）</t>
  </si>
  <si>
    <t>書籍・文房具小売業</t>
  </si>
  <si>
    <t>書籍・雑誌小売業</t>
  </si>
  <si>
    <t xml:space="preserve"> 6042</t>
  </si>
  <si>
    <t>新聞小売業</t>
  </si>
  <si>
    <t xml:space="preserve"> 6043</t>
  </si>
  <si>
    <t>紙・文房具小売業</t>
  </si>
  <si>
    <t>スポーツ用品・がん具・娯楽用品・楽器小売業</t>
  </si>
  <si>
    <t>スポーツ用品小売業</t>
  </si>
  <si>
    <t xml:space="preserve"> 6052</t>
  </si>
  <si>
    <t>がん具・娯楽用品小売業</t>
  </si>
  <si>
    <t xml:space="preserve"> 6053</t>
  </si>
  <si>
    <t>楽器小売業</t>
  </si>
  <si>
    <t>写真機・写真材料小売業</t>
  </si>
  <si>
    <t>他に分類されない小売業</t>
  </si>
  <si>
    <t>たばこ・喫煙具専門小売業</t>
  </si>
  <si>
    <t xml:space="preserve"> 6092</t>
  </si>
  <si>
    <t>花・植木小売業</t>
  </si>
  <si>
    <t xml:space="preserve"> 6093</t>
  </si>
  <si>
    <t>建築材料小売業</t>
  </si>
  <si>
    <t xml:space="preserve"> 6094</t>
  </si>
  <si>
    <t xml:space="preserve"> 6095</t>
  </si>
  <si>
    <t xml:space="preserve"> 6096</t>
  </si>
  <si>
    <t>骨とう品小売業</t>
  </si>
  <si>
    <t xml:space="preserve"> 6097</t>
  </si>
  <si>
    <t xml:space="preserve"> 6099</t>
  </si>
  <si>
    <t>他に分類されないその他の小売業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</si>
  <si>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</si>
  <si>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</si>
  <si>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</si>
  <si>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</si>
  <si>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</si>
  <si>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</si>
  <si>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</si>
  <si>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</si>
  <si>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</si>
  <si>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Ｘ</t>
  </si>
  <si>
    <t>その他の収入額</t>
  </si>
  <si>
    <t>市 計</t>
  </si>
  <si>
    <t>３ ～ 　４人　</t>
  </si>
  <si>
    <t>５ ～ 　９人　</t>
  </si>
  <si>
    <t>１０ ～ １９人　</t>
  </si>
  <si>
    <t>２０ ～ ２９人　</t>
  </si>
  <si>
    <t>３０ ～ ４９人　</t>
  </si>
  <si>
    <t>５０ ～ ９９人　</t>
  </si>
  <si>
    <t>繊維品卸売業</t>
  </si>
  <si>
    <t>衣服、身の回り品卸売業</t>
  </si>
  <si>
    <t>農畜産物・水産物卸売業</t>
  </si>
  <si>
    <t>食料・飲料卸売業</t>
  </si>
  <si>
    <t>鉱物・金属材料　　　卸売業</t>
  </si>
  <si>
    <t>一般機械器具　　　卸売業</t>
  </si>
  <si>
    <t>電気機械器具　　　　卸売業</t>
  </si>
  <si>
    <t>家具・建具・じゅう器等卸売業</t>
  </si>
  <si>
    <t>医薬品・化粧品等卸売業</t>
  </si>
  <si>
    <t>その他の各種商品小売業</t>
  </si>
  <si>
    <t>婦人・子供服　　　　小売業</t>
  </si>
  <si>
    <t>その他の織物・衣服・身の回り品小売業</t>
  </si>
  <si>
    <t>米穀類小売業</t>
  </si>
  <si>
    <t>その他の飲食料品小売業</t>
  </si>
  <si>
    <t>家具・建具・畳　　　小売業</t>
  </si>
  <si>
    <t>医薬品・化粧品　　　　小売業</t>
  </si>
  <si>
    <t>農耕用品小売業</t>
  </si>
  <si>
    <t>書籍・文房具　　　小売業</t>
  </si>
  <si>
    <t>スポーツ用品・がん具・娯楽用品・楽器小売業</t>
  </si>
  <si>
    <t>Ｘ</t>
  </si>
  <si>
    <t>町名</t>
  </si>
  <si>
    <t>総計</t>
  </si>
  <si>
    <t>年間商品　　　販売額</t>
  </si>
  <si>
    <t>年間商品　　　　販売額</t>
  </si>
  <si>
    <t>市計</t>
  </si>
  <si>
    <t>岩神町二丁目</t>
  </si>
  <si>
    <t>岩神町三丁目</t>
  </si>
  <si>
    <t>岩神町四丁目</t>
  </si>
  <si>
    <t>昭和町二丁目</t>
  </si>
  <si>
    <t>昭和町三丁目</t>
  </si>
  <si>
    <t>平和町二丁目</t>
  </si>
  <si>
    <t>国領町二丁目</t>
  </si>
  <si>
    <t>住吉町二丁目</t>
  </si>
  <si>
    <t>若宮町二丁目</t>
  </si>
  <si>
    <t>若宮町三丁目</t>
  </si>
  <si>
    <t>若宮町四丁目</t>
  </si>
  <si>
    <t>日吉町二丁目</t>
  </si>
  <si>
    <t>日吉町三丁目</t>
  </si>
  <si>
    <t>日吉町四丁目</t>
  </si>
  <si>
    <t>城東町二丁目</t>
  </si>
  <si>
    <t>城東町三丁目</t>
  </si>
  <si>
    <t>城東町四丁目</t>
  </si>
  <si>
    <t>城東町五丁目</t>
  </si>
  <si>
    <t>大手町二丁目</t>
  </si>
  <si>
    <t>大手町三丁目</t>
  </si>
  <si>
    <t>千代田町二丁目</t>
  </si>
  <si>
    <t>千代田町三丁目</t>
  </si>
  <si>
    <t>千代田町四丁目</t>
  </si>
  <si>
    <t>千代田町五丁目</t>
  </si>
  <si>
    <t>本　町二丁目</t>
  </si>
  <si>
    <t>本　町三丁目</t>
  </si>
  <si>
    <t>-</t>
  </si>
  <si>
    <t>元総社町一丁目</t>
  </si>
  <si>
    <t>元総社町二丁目</t>
  </si>
  <si>
    <t>大友町一丁目</t>
  </si>
  <si>
    <t>大友町二丁目</t>
  </si>
  <si>
    <t>大友町三丁目</t>
  </si>
  <si>
    <t>大渡町一丁目</t>
  </si>
  <si>
    <t>大渡町二丁目</t>
  </si>
  <si>
    <t>石倉町一丁目</t>
  </si>
  <si>
    <t>石倉町二丁目</t>
  </si>
  <si>
    <t>石倉町三丁目</t>
  </si>
  <si>
    <t>石倉町四丁目</t>
  </si>
  <si>
    <t>石倉町五丁目</t>
  </si>
  <si>
    <t>問屋町一丁目</t>
  </si>
  <si>
    <t>問屋町二丁目</t>
  </si>
  <si>
    <t>総社町一丁目</t>
  </si>
  <si>
    <t>総社町二丁目</t>
  </si>
  <si>
    <t>総社町三丁目</t>
  </si>
  <si>
    <t>下小出町一丁目</t>
  </si>
  <si>
    <t>下小出町二丁目</t>
  </si>
  <si>
    <t>下小出町三丁目</t>
  </si>
  <si>
    <t>上小出町一丁目</t>
  </si>
  <si>
    <t>上小出町二丁目</t>
  </si>
  <si>
    <t>上小出町三丁目</t>
  </si>
  <si>
    <t>天川大島町一丁目</t>
  </si>
  <si>
    <t>天川大島町二丁目</t>
  </si>
  <si>
    <t>天川大島町三丁目</t>
  </si>
  <si>
    <t>鶴が谷町</t>
  </si>
  <si>
    <t>市町村</t>
  </si>
  <si>
    <t>県計</t>
  </si>
  <si>
    <t>　市部計</t>
  </si>
  <si>
    <t>　郡部計</t>
  </si>
  <si>
    <t>うちホームセンター</t>
  </si>
  <si>
    <t>コンビニエンスストア</t>
  </si>
  <si>
    <t>ドラッグストア</t>
  </si>
  <si>
    <t>Ｘ</t>
  </si>
  <si>
    <t>Ｘ</t>
  </si>
  <si>
    <t>南　町三丁目</t>
  </si>
  <si>
    <t>●上川淵地区計</t>
  </si>
  <si>
    <t>●下川淵地区計</t>
  </si>
  <si>
    <t>●芳賀地区計</t>
  </si>
  <si>
    <t>●桂萱地区計</t>
  </si>
  <si>
    <t>●東地区計</t>
  </si>
  <si>
    <t>●元総社地区計</t>
  </si>
  <si>
    <t>●総社地区計</t>
  </si>
  <si>
    <t>●南橘地区計</t>
  </si>
  <si>
    <t xml:space="preserve">●清里地区計 </t>
  </si>
  <si>
    <t>●永明地区計</t>
  </si>
  <si>
    <t>●城南地区計</t>
  </si>
  <si>
    <t>業種別</t>
  </si>
  <si>
    <t>群馬県</t>
  </si>
  <si>
    <t>第１位</t>
  </si>
  <si>
    <t>第２位</t>
  </si>
  <si>
    <t>第３位</t>
  </si>
  <si>
    <t>(100.0)</t>
  </si>
  <si>
    <t>各種商品卸売業</t>
  </si>
  <si>
    <t>繊維品卸売業（衣服、身の回り品を除く）</t>
  </si>
  <si>
    <t>衣服・身の回り品卸売業</t>
  </si>
  <si>
    <t>桐生　(12.2)</t>
  </si>
  <si>
    <t>農畜産物・水産物卸売業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</si>
  <si>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</si>
  <si>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</si>
  <si>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</si>
  <si>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</si>
  <si>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</si>
  <si>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一般機械器具卸売業</t>
  </si>
  <si>
    <t>高崎　(28.1)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</si>
  <si>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</si>
  <si>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</si>
  <si>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</si>
  <si>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</si>
  <si>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</si>
  <si>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</si>
  <si>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小売業計</t>
  </si>
  <si>
    <t>高崎　(17.0)</t>
  </si>
  <si>
    <t>呉服・服地・寝具小売業</t>
  </si>
  <si>
    <t>高崎　(21.4)</t>
  </si>
  <si>
    <t>その他の織物・衣服・身の回り品小売業</t>
  </si>
  <si>
    <t>前橋　(16.3)</t>
  </si>
  <si>
    <t>その他の飲食料品小売業</t>
  </si>
  <si>
    <t>伊勢崎　(9.1)</t>
  </si>
  <si>
    <t>その他のじゅう器小売業</t>
  </si>
  <si>
    <t>前橋　(21.0)</t>
  </si>
  <si>
    <t>高崎　(17.8)</t>
  </si>
  <si>
    <t>ｽﾎﾟｰﾂ用品・がん具・娯楽用品・楽器</t>
  </si>
  <si>
    <t>高崎　(17.2)</t>
  </si>
  <si>
    <t>料理品小売業</t>
  </si>
  <si>
    <t>豆腐・かまぼこ等加工食品小売業</t>
  </si>
  <si>
    <t>二輪自動車小売業（原動機付自転車を含む）</t>
  </si>
  <si>
    <t>家具小売業</t>
  </si>
  <si>
    <t>建具小売業</t>
  </si>
  <si>
    <t>畳小売業</t>
  </si>
  <si>
    <t>宗教用具小売業</t>
  </si>
  <si>
    <t>電気機械器具小売業</t>
  </si>
  <si>
    <t>電気事務機械器具小売業</t>
  </si>
  <si>
    <t>その他の機械器具</t>
  </si>
  <si>
    <t>その他のじゅう器小売業</t>
  </si>
  <si>
    <t>陶磁器・ガラス器小売業</t>
  </si>
  <si>
    <t>他に分類されないじゅう器小売業</t>
  </si>
  <si>
    <t>医薬品小売業（調剤薬局を除く）</t>
  </si>
  <si>
    <t>調剤薬局</t>
  </si>
  <si>
    <t>化粧品小売業</t>
  </si>
  <si>
    <t>時計・眼鏡・光学機械小売業</t>
  </si>
  <si>
    <t>ジュエリー製品小売業</t>
  </si>
  <si>
    <t>ペット・ペット用品</t>
  </si>
  <si>
    <t>中古品小売業（骨とう品を除く）</t>
  </si>
  <si>
    <t>　　　　２人以下</t>
  </si>
  <si>
    <t>　　１００人以上　</t>
  </si>
  <si>
    <t>他に分類されない
卸売業</t>
  </si>
  <si>
    <t>百貨店、
総合スーパー</t>
  </si>
  <si>
    <t>時計・眼鏡・光学
機械小売業</t>
  </si>
  <si>
    <t>缶詰・瓶詰食品卸売業（気密容器入りのもの）</t>
  </si>
  <si>
    <t>電気機械器具卸売業（家庭用電気機械器具を除く）</t>
  </si>
  <si>
    <t>自動車部品・附属品卸売業（中古品を除く）</t>
  </si>
  <si>
    <t>自動車中古部品</t>
  </si>
  <si>
    <t>その他の各種商品小売業（従業者が常時５０人未満）</t>
  </si>
  <si>
    <t>自動車（新車）小売業</t>
  </si>
  <si>
    <t>-</t>
  </si>
  <si>
    <t>敷島町</t>
  </si>
  <si>
    <t>緑が丘町</t>
  </si>
  <si>
    <t>昭和町一丁目</t>
  </si>
  <si>
    <t>平和町一丁目</t>
  </si>
  <si>
    <t>国領町一丁目</t>
  </si>
  <si>
    <t>住吉町一丁目</t>
  </si>
  <si>
    <t>●小計</t>
  </si>
  <si>
    <t>若宮町一丁目</t>
  </si>
  <si>
    <t>日吉町一丁目</t>
  </si>
  <si>
    <t>城東町一丁目</t>
  </si>
  <si>
    <t>大手町一丁目</t>
  </si>
  <si>
    <t>紅雲町一丁目</t>
  </si>
  <si>
    <t>紅雲町二丁目</t>
  </si>
  <si>
    <t>千代田町一丁目</t>
  </si>
  <si>
    <t>本　町一丁目</t>
  </si>
  <si>
    <t>天川原町</t>
  </si>
  <si>
    <t>天川原町一丁目</t>
  </si>
  <si>
    <t>六供町</t>
  </si>
  <si>
    <t>天川町</t>
  </si>
  <si>
    <t>本庁管内計</t>
  </si>
  <si>
    <t>上佐鳥町</t>
  </si>
  <si>
    <t>橳島町</t>
  </si>
  <si>
    <t>朝倉町</t>
  </si>
  <si>
    <t>後閑町</t>
  </si>
  <si>
    <t>下佐鳥町</t>
  </si>
  <si>
    <t>宮地町</t>
  </si>
  <si>
    <t>西善町</t>
  </si>
  <si>
    <t>山王町</t>
  </si>
  <si>
    <t>中内町</t>
  </si>
  <si>
    <t>東善町</t>
  </si>
  <si>
    <t>公田町</t>
  </si>
  <si>
    <t>横手町</t>
  </si>
  <si>
    <t>亀里町</t>
  </si>
  <si>
    <t>鶴光路町</t>
  </si>
  <si>
    <t>新堀町</t>
  </si>
  <si>
    <t>下阿内町</t>
  </si>
  <si>
    <t>力丸町</t>
  </si>
  <si>
    <t>徳丸町</t>
  </si>
  <si>
    <t>房丸町</t>
  </si>
  <si>
    <t>下川町</t>
  </si>
  <si>
    <t>勝沢町</t>
  </si>
  <si>
    <t>小神明町</t>
  </si>
  <si>
    <t>端気町</t>
  </si>
  <si>
    <t>五代町</t>
  </si>
  <si>
    <t>鳥取町</t>
  </si>
  <si>
    <t>小坂子町</t>
  </si>
  <si>
    <t>嶺　町</t>
  </si>
  <si>
    <t>金丸町</t>
  </si>
  <si>
    <t>幸塚町</t>
  </si>
  <si>
    <t>上沖町</t>
  </si>
  <si>
    <t>下沖町</t>
  </si>
  <si>
    <t>東片貝町</t>
  </si>
  <si>
    <t>上泉町</t>
  </si>
  <si>
    <t>石関町</t>
  </si>
  <si>
    <t>亀泉町</t>
  </si>
  <si>
    <t>荻窪町</t>
  </si>
  <si>
    <t>堀之下町</t>
  </si>
  <si>
    <t>堤　町</t>
  </si>
  <si>
    <t>江木町</t>
  </si>
  <si>
    <t>箱田町</t>
  </si>
  <si>
    <t>後家町</t>
  </si>
  <si>
    <t>前箱田町</t>
  </si>
  <si>
    <t>前箱田町二丁目</t>
  </si>
  <si>
    <t>川曲町</t>
  </si>
  <si>
    <t>稲荷新田町</t>
  </si>
  <si>
    <t>下新田町</t>
  </si>
  <si>
    <t>上新田町</t>
  </si>
  <si>
    <t>小相木町</t>
  </si>
  <si>
    <t>小相木町一丁目</t>
  </si>
  <si>
    <t>古市町</t>
  </si>
  <si>
    <t>古市町一丁目</t>
  </si>
  <si>
    <t>江田町</t>
  </si>
  <si>
    <t>朝日が丘町</t>
  </si>
  <si>
    <t>光が丘町</t>
  </si>
  <si>
    <t>新前橋町</t>
  </si>
  <si>
    <t>元総社町</t>
  </si>
  <si>
    <t>石倉町</t>
  </si>
  <si>
    <t>鳥羽町</t>
  </si>
  <si>
    <t>下石倉町</t>
  </si>
  <si>
    <t>総社町総社</t>
  </si>
  <si>
    <t>総社町植野</t>
  </si>
  <si>
    <t>総社町高井</t>
  </si>
  <si>
    <t>高井町一丁目</t>
  </si>
  <si>
    <t>総社町桜が丘</t>
  </si>
  <si>
    <t>上細井町</t>
  </si>
  <si>
    <t>下細井町</t>
  </si>
  <si>
    <t>北代田町</t>
  </si>
  <si>
    <t>龍蔵寺町</t>
  </si>
  <si>
    <t>青柳町</t>
  </si>
  <si>
    <t>荒牧町</t>
  </si>
  <si>
    <t>荒牧町四丁目</t>
  </si>
  <si>
    <t>日輪寺町</t>
  </si>
  <si>
    <t>川端町</t>
  </si>
  <si>
    <t>田口町</t>
  </si>
  <si>
    <t>関根町</t>
  </si>
  <si>
    <t>関根町三丁目</t>
  </si>
  <si>
    <t>川原町</t>
  </si>
  <si>
    <t>南橘町</t>
  </si>
  <si>
    <t>池端町</t>
  </si>
  <si>
    <t>上青梨子町</t>
  </si>
  <si>
    <t>青梨子町</t>
  </si>
  <si>
    <t>清野町</t>
  </si>
  <si>
    <t>天川大島町</t>
  </si>
  <si>
    <t>上大島町</t>
  </si>
  <si>
    <t>女屋町</t>
  </si>
  <si>
    <t>上長磯町</t>
  </si>
  <si>
    <t>東上野町</t>
  </si>
  <si>
    <t>野中町</t>
  </si>
  <si>
    <t>下長磯町</t>
  </si>
  <si>
    <t>小島田町</t>
  </si>
  <si>
    <t>駒形町</t>
  </si>
  <si>
    <t>下大屋町</t>
  </si>
  <si>
    <t>泉沢町</t>
  </si>
  <si>
    <t>富田町</t>
  </si>
  <si>
    <t>荒口町</t>
  </si>
  <si>
    <t>荒子町</t>
  </si>
  <si>
    <t>西大室町</t>
  </si>
  <si>
    <t>東大室町</t>
  </si>
  <si>
    <t>飯土井町</t>
  </si>
  <si>
    <t>新井町</t>
  </si>
  <si>
    <t>二之宮町</t>
  </si>
  <si>
    <t>今井町</t>
  </si>
  <si>
    <t>笂井町</t>
  </si>
  <si>
    <t>小屋原町</t>
  </si>
  <si>
    <t>上増田町</t>
  </si>
  <si>
    <t>下増田町</t>
  </si>
  <si>
    <t>下大島町</t>
  </si>
  <si>
    <t>神沢の森</t>
  </si>
  <si>
    <t>支所・出張所管内</t>
  </si>
  <si>
    <t>　　前橋市</t>
  </si>
  <si>
    <t>　　高崎市</t>
  </si>
  <si>
    <t>　　桐生市</t>
  </si>
  <si>
    <t>　　伊勢崎市</t>
  </si>
  <si>
    <t>　　太田市</t>
  </si>
  <si>
    <t>　　沼田市</t>
  </si>
  <si>
    <t>　　館林市</t>
  </si>
  <si>
    <t>　　渋川市</t>
  </si>
  <si>
    <t>　　藤岡市</t>
  </si>
  <si>
    <t>　　富岡市</t>
  </si>
  <si>
    <t>　　安中市</t>
  </si>
  <si>
    <t>　勢多郡</t>
  </si>
  <si>
    <t>　　富士見村</t>
  </si>
  <si>
    <t>　北群馬郡</t>
  </si>
  <si>
    <t>　　榛東村</t>
  </si>
  <si>
    <t>　　吉岡町</t>
  </si>
  <si>
    <t>　多野郡</t>
  </si>
  <si>
    <t>　　吉井町</t>
  </si>
  <si>
    <t>　甘楽郡</t>
  </si>
  <si>
    <t>　　下仁田町</t>
  </si>
  <si>
    <t>　　南牧村</t>
  </si>
  <si>
    <t>　　甘楽町</t>
  </si>
  <si>
    <t>　吾妻郡</t>
  </si>
  <si>
    <t>　　中之条町</t>
  </si>
  <si>
    <t>　　嬬恋村</t>
  </si>
  <si>
    <t>　　草津町</t>
  </si>
  <si>
    <t>　　六合村</t>
  </si>
  <si>
    <t>　利根郡</t>
  </si>
  <si>
    <t>　　片品村</t>
  </si>
  <si>
    <t>　　川場村</t>
  </si>
  <si>
    <t>　佐波郡</t>
  </si>
  <si>
    <t>　　玉村町</t>
  </si>
  <si>
    <t>　邑楽郡</t>
  </si>
  <si>
    <t>　　板倉町</t>
  </si>
  <si>
    <t>　　明和村</t>
  </si>
  <si>
    <t>　　千代田町</t>
  </si>
  <si>
    <t>　　大泉町</t>
  </si>
  <si>
    <t>　　邑楽町</t>
  </si>
  <si>
    <t>（㎡）</t>
  </si>
  <si>
    <t>岩神町一丁目</t>
  </si>
  <si>
    <t>表　町一丁目</t>
  </si>
  <si>
    <t>表　町二丁目</t>
  </si>
  <si>
    <t>三河町一丁目</t>
  </si>
  <si>
    <t>三河町二丁目</t>
  </si>
  <si>
    <t>朝日町一丁目</t>
  </si>
  <si>
    <t>朝日町二丁目</t>
  </si>
  <si>
    <t>朝日町三丁目</t>
  </si>
  <si>
    <t>朝日町四丁目</t>
  </si>
  <si>
    <t>六供町一丁目</t>
  </si>
  <si>
    <t>六供町四丁目</t>
  </si>
  <si>
    <t>文京町一丁目</t>
  </si>
  <si>
    <t>文京町二丁目</t>
  </si>
  <si>
    <t>文京町三丁目</t>
  </si>
  <si>
    <t>文京町四丁目</t>
  </si>
  <si>
    <t>南　町一丁目</t>
  </si>
  <si>
    <t>南　町二丁目</t>
  </si>
  <si>
    <t>南　町四丁目</t>
  </si>
  <si>
    <t>朝倉町一丁目</t>
  </si>
  <si>
    <t>朝倉町二丁目</t>
  </si>
  <si>
    <t>朝倉町三丁目</t>
  </si>
  <si>
    <t>朝倉町四丁目</t>
  </si>
  <si>
    <t>山王町一丁目</t>
  </si>
  <si>
    <t>山王町二丁目</t>
  </si>
  <si>
    <t>広瀬町一丁目</t>
  </si>
  <si>
    <t>広瀬町二丁目</t>
  </si>
  <si>
    <t>広瀬町三丁目</t>
  </si>
  <si>
    <t>高花台一丁目</t>
  </si>
  <si>
    <t>高花台二丁目</t>
  </si>
  <si>
    <t>三俣町一丁目</t>
  </si>
  <si>
    <t>三俣町二丁目</t>
  </si>
  <si>
    <t>三俣町三丁目</t>
  </si>
  <si>
    <t>西片貝町一丁目</t>
  </si>
  <si>
    <t>西片貝町二丁目</t>
  </si>
  <si>
    <t>西片貝町三丁目</t>
  </si>
  <si>
    <t>西片貝町四丁目</t>
  </si>
  <si>
    <t>西片貝町五丁目</t>
  </si>
  <si>
    <t>大利根町一丁目</t>
  </si>
  <si>
    <t>大利根町二丁目</t>
  </si>
  <si>
    <t>建築材料、</t>
  </si>
  <si>
    <t>鉱物・金属材料等</t>
  </si>
  <si>
    <t>-</t>
  </si>
  <si>
    <t>-</t>
  </si>
  <si>
    <t>-</t>
  </si>
  <si>
    <t>-</t>
  </si>
  <si>
    <t>セメント卸売業</t>
  </si>
  <si>
    <t>　　  １４年</t>
  </si>
  <si>
    <t>身の回り品</t>
  </si>
  <si>
    <t>家具・じゅう器・</t>
  </si>
  <si>
    <t>機械器具小売業</t>
  </si>
  <si>
    <t>織物・衣服・</t>
  </si>
  <si>
    <t>身の回り品・</t>
  </si>
  <si>
    <t>繊維品卸売業（衣服、身の回り品を除く）</t>
  </si>
  <si>
    <t>生鮮魚介卸売業</t>
  </si>
  <si>
    <t>飲料卸売業</t>
  </si>
  <si>
    <t>その他の化学製品</t>
  </si>
  <si>
    <t>鉱物（石油を除く）</t>
  </si>
  <si>
    <t>電気機械器具卸売業</t>
  </si>
  <si>
    <t>輸送用機械器具卸売業（自動車を除く）</t>
  </si>
  <si>
    <t>医療用機械器具卸売業（歯科用機械器具を含む）</t>
  </si>
  <si>
    <t>他に分類されない卸売業</t>
  </si>
  <si>
    <t>ジュエリー製品卸売業</t>
  </si>
  <si>
    <t>百貨店、総合スーパー</t>
  </si>
  <si>
    <t>男子服小売業</t>
  </si>
  <si>
    <t>婦人小売業</t>
  </si>
  <si>
    <t>子供服小売業</t>
  </si>
  <si>
    <t>他に分類されない織物・衣服・身の回り品小売業</t>
  </si>
  <si>
    <t>ｺﾝﾋﾞﾆｴﾝｽ･ｽﾄｱ（飲食料品を中心とするものに限る）</t>
  </si>
  <si>
    <t>飲料（別掲を除く）</t>
  </si>
  <si>
    <t>産業分類</t>
  </si>
  <si>
    <t>青葉町</t>
  </si>
  <si>
    <t>大渡町</t>
  </si>
  <si>
    <t>下小出町</t>
  </si>
  <si>
    <t>各種食料品小売業</t>
  </si>
  <si>
    <t>売場面積１㎡当たりの販売額</t>
  </si>
  <si>
    <t>従業者１人当たりの販売額</t>
  </si>
  <si>
    <t>１事業所当たりの販売額</t>
  </si>
  <si>
    <t>百貨店</t>
  </si>
  <si>
    <t>大型百貨店</t>
  </si>
  <si>
    <t>総合スーパー</t>
  </si>
  <si>
    <t>大型総合スーパー</t>
  </si>
  <si>
    <t>専門スーパー</t>
  </si>
  <si>
    <t>衣料品スーパー</t>
  </si>
  <si>
    <t>食料品スーパー</t>
  </si>
  <si>
    <t>住関連スーパー</t>
  </si>
  <si>
    <t>うち終日営業店</t>
  </si>
  <si>
    <t>その他スーパー</t>
  </si>
  <si>
    <t>うち各種商品取扱店</t>
  </si>
  <si>
    <t>専門店</t>
  </si>
  <si>
    <t>衣料品専門店</t>
  </si>
  <si>
    <t>食料品専門店</t>
  </si>
  <si>
    <t>住関連専門店</t>
  </si>
  <si>
    <t>その他の小売店</t>
  </si>
  <si>
    <t>計</t>
  </si>
  <si>
    <t>男</t>
  </si>
  <si>
    <t>女</t>
  </si>
  <si>
    <t>（人）</t>
  </si>
  <si>
    <t>男</t>
  </si>
  <si>
    <t>女</t>
  </si>
  <si>
    <t>個人事業主及び
無給家族従業者</t>
  </si>
  <si>
    <t>正社員・正職員</t>
  </si>
  <si>
    <t>ﾊﾟｰﾄ・ｱﾙﾊﾞｲﾄ等</t>
  </si>
  <si>
    <t>臨時雇用者</t>
  </si>
  <si>
    <t>出向・派遣
受入者</t>
  </si>
  <si>
    <t>ﾊﾟｰﾄ・ｱﾙﾊﾞｲﾄ等の8時間換算雇用者数</t>
  </si>
  <si>
    <t>法人事業所
従業者数</t>
  </si>
  <si>
    <t>個人事業所
従業者数</t>
  </si>
  <si>
    <t>従業者数</t>
  </si>
  <si>
    <t>従　　　　　　　　業　　　　　　　　者　　　　　　　　数</t>
  </si>
  <si>
    <t>有　給　役　員</t>
  </si>
  <si>
    <t>常　　用　　雇　　用　　者</t>
  </si>
  <si>
    <t>市　　　　計</t>
  </si>
  <si>
    <t>中心店</t>
  </si>
  <si>
    <t>衣料品中心店</t>
  </si>
  <si>
    <t>食料品中心店</t>
  </si>
  <si>
    <t>業　　　　　態</t>
  </si>
  <si>
    <t>商店数</t>
  </si>
  <si>
    <t>（店）</t>
  </si>
  <si>
    <t>（万円）</t>
  </si>
  <si>
    <t>年間商品
販売額</t>
  </si>
  <si>
    <t>商品販売関連収入</t>
  </si>
  <si>
    <t>修理料</t>
  </si>
  <si>
    <t>仲立
手数料</t>
  </si>
  <si>
    <t>製造業
出荷額</t>
  </si>
  <si>
    <t>飲食部門
収入額</t>
  </si>
  <si>
    <t>その他の
収入額</t>
  </si>
  <si>
    <t>ｻｰﾋﾞｽ業
収入額</t>
  </si>
  <si>
    <t>商業以外の収入</t>
  </si>
  <si>
    <t>そ　　の　　他　　の　　収　　入　　額</t>
  </si>
  <si>
    <t>商品
手持額</t>
  </si>
  <si>
    <t>売場
面積</t>
  </si>
  <si>
    <t>１商店当たり
年間販売額</t>
  </si>
  <si>
    <t>従業者１人当たり
年間販売額</t>
  </si>
  <si>
    <t>就業者１人当たり
年間販売額</t>
  </si>
  <si>
    <t>売場面積１㎡当たり
年間販売額</t>
  </si>
  <si>
    <t>住関連中心店</t>
  </si>
  <si>
    <t>年次</t>
  </si>
  <si>
    <t>年間商品販売額</t>
  </si>
  <si>
    <t>商品手持額</t>
  </si>
  <si>
    <t>売場面積</t>
  </si>
  <si>
    <t>市計</t>
  </si>
  <si>
    <t>　　　５４年</t>
  </si>
  <si>
    <t>　　　５７年</t>
  </si>
  <si>
    <t>　　　６０年</t>
  </si>
  <si>
    <t>　　　６３年</t>
  </si>
  <si>
    <t>平成　３年</t>
  </si>
  <si>
    <t>　　　　６年</t>
  </si>
  <si>
    <t>　　　　９年</t>
  </si>
  <si>
    <t>卸売業計</t>
  </si>
  <si>
    <t>各種商品卸売業</t>
  </si>
  <si>
    <t>繊維・衣服等卸売業</t>
  </si>
  <si>
    <t>飲食料品卸売業</t>
  </si>
  <si>
    <t>卸売業</t>
  </si>
  <si>
    <t>機械器具卸売業</t>
  </si>
  <si>
    <t>その他の卸売業</t>
  </si>
  <si>
    <t>小売業計</t>
  </si>
  <si>
    <t>各種商品小売業</t>
  </si>
  <si>
    <t>小売業</t>
  </si>
  <si>
    <t>飲食料品小売業</t>
  </si>
  <si>
    <t>自動車・自転車</t>
  </si>
  <si>
    <t>その他の小売業</t>
  </si>
  <si>
    <t>指数</t>
  </si>
  <si>
    <t>対前回比</t>
  </si>
  <si>
    <t>織物・衣服</t>
  </si>
  <si>
    <t>従業者計</t>
  </si>
  <si>
    <t>年間商品       販売額</t>
  </si>
  <si>
    <t>その他の  収入額</t>
  </si>
  <si>
    <t>市　計</t>
  </si>
  <si>
    <t>各種商品卸売業</t>
  </si>
  <si>
    <t>-</t>
  </si>
  <si>
    <t>その他の各種商品卸売業</t>
  </si>
  <si>
    <t>-</t>
  </si>
  <si>
    <t>-</t>
  </si>
  <si>
    <t>生糸・繭卸売業</t>
  </si>
  <si>
    <t>-</t>
  </si>
  <si>
    <t>糸卸売業</t>
  </si>
  <si>
    <t>-</t>
  </si>
  <si>
    <t>衣服・身の回り品卸売業</t>
  </si>
  <si>
    <t>男子服卸売業</t>
  </si>
  <si>
    <t>-</t>
  </si>
  <si>
    <t xml:space="preserve"> 5022</t>
  </si>
  <si>
    <t>婦人・子供服卸売業</t>
  </si>
  <si>
    <t>-</t>
  </si>
  <si>
    <t xml:space="preserve"> 5023</t>
  </si>
  <si>
    <t>下着類卸売業</t>
  </si>
  <si>
    <t xml:space="preserve"> 5024</t>
  </si>
  <si>
    <t>寝具類卸売業</t>
  </si>
  <si>
    <t xml:space="preserve"> 5025</t>
  </si>
  <si>
    <t>靴卸売業</t>
  </si>
  <si>
    <t>-</t>
  </si>
  <si>
    <t xml:space="preserve"> 5026</t>
  </si>
  <si>
    <t>履物卸売業（靴を除く）</t>
  </si>
  <si>
    <t>-</t>
  </si>
  <si>
    <t>その他の衣服身の回り品卸売業</t>
  </si>
  <si>
    <t>農畜産物・水産物卸売業</t>
  </si>
  <si>
    <t>-</t>
  </si>
  <si>
    <t>米麦卸売業</t>
  </si>
  <si>
    <t>-</t>
  </si>
  <si>
    <t xml:space="preserve"> 5112</t>
  </si>
  <si>
    <t>雑穀・豆類卸売業</t>
  </si>
  <si>
    <t>-</t>
  </si>
  <si>
    <t xml:space="preserve"> 5113</t>
  </si>
  <si>
    <t>野菜卸売業</t>
  </si>
  <si>
    <t>-</t>
  </si>
  <si>
    <t xml:space="preserve"> 5114</t>
  </si>
  <si>
    <t>果実卸売業</t>
  </si>
  <si>
    <t xml:space="preserve"> 5115</t>
  </si>
  <si>
    <t>食肉卸売業</t>
  </si>
  <si>
    <t xml:space="preserve"> 5116</t>
  </si>
  <si>
    <t xml:space="preserve"> 5119</t>
  </si>
  <si>
    <t>その他の農畜産物・水産物卸売業</t>
  </si>
  <si>
    <t>食料・飲料卸売業</t>
  </si>
  <si>
    <t>砂糖卸売業</t>
  </si>
  <si>
    <t>-</t>
  </si>
  <si>
    <t xml:space="preserve"> 5122</t>
  </si>
  <si>
    <t>味そ・しょう油卸売業</t>
  </si>
  <si>
    <t>-</t>
  </si>
  <si>
    <t xml:space="preserve"> 5123</t>
  </si>
  <si>
    <t>酒類卸売業</t>
  </si>
  <si>
    <t xml:space="preserve"> 5124</t>
  </si>
  <si>
    <t>乾物卸売業</t>
  </si>
  <si>
    <t xml:space="preserve"> 5125</t>
  </si>
  <si>
    <t xml:space="preserve"> 5126</t>
  </si>
  <si>
    <t>菓子・パン類卸売業</t>
  </si>
  <si>
    <t xml:space="preserve"> 5127</t>
  </si>
  <si>
    <t xml:space="preserve"> 5128</t>
  </si>
  <si>
    <t>茶類卸売業</t>
  </si>
  <si>
    <t>-</t>
  </si>
  <si>
    <t xml:space="preserve"> 5129</t>
  </si>
  <si>
    <t>その他の食料・飲料卸売業</t>
  </si>
  <si>
    <t>建築材料卸売業</t>
  </si>
  <si>
    <t>-</t>
  </si>
  <si>
    <t>木材・竹材卸売業</t>
  </si>
  <si>
    <t>-</t>
  </si>
  <si>
    <t xml:space="preserve"> 5212</t>
  </si>
  <si>
    <t xml:space="preserve"> 5213</t>
  </si>
  <si>
    <t>板ガラス卸売業</t>
  </si>
  <si>
    <t xml:space="preserve"> 5219</t>
  </si>
  <si>
    <t>その他の建築材料卸売業</t>
  </si>
  <si>
    <t>化学製品卸売業</t>
  </si>
  <si>
    <t>塗料卸売業</t>
  </si>
  <si>
    <t>-</t>
  </si>
  <si>
    <t>-</t>
  </si>
  <si>
    <t>鉱物・金属材料卸売業</t>
  </si>
  <si>
    <t>-</t>
  </si>
  <si>
    <t>石油卸売業</t>
  </si>
  <si>
    <t xml:space="preserve"> 5232</t>
  </si>
  <si>
    <t xml:space="preserve"> 5233</t>
  </si>
  <si>
    <t>鉄鋼卸売業</t>
  </si>
  <si>
    <t>-</t>
  </si>
  <si>
    <t xml:space="preserve"> 5234</t>
  </si>
  <si>
    <t>非鉄金属卸売業</t>
  </si>
  <si>
    <t>-</t>
  </si>
  <si>
    <t>再生資源卸売業</t>
  </si>
  <si>
    <t>空瓶・空缶等空容器卸売業</t>
  </si>
  <si>
    <t>-</t>
  </si>
  <si>
    <t xml:space="preserve"> 5242</t>
  </si>
  <si>
    <t>鉄スクラップ卸売業</t>
  </si>
  <si>
    <t xml:space="preserve"> 5243</t>
  </si>
  <si>
    <t>非鉄金属スクラップ卸売業</t>
  </si>
  <si>
    <t xml:space="preserve"> 5244</t>
  </si>
  <si>
    <t>古紙卸売業</t>
  </si>
  <si>
    <t>一般機械器具卸売業</t>
  </si>
  <si>
    <t>農業用機械器具卸売業</t>
  </si>
  <si>
    <t xml:space="preserve"> 5312</t>
  </si>
  <si>
    <t>建設機械・鉱山機械卸売業</t>
  </si>
  <si>
    <t xml:space="preserve"> 5313</t>
  </si>
  <si>
    <t>金属加工機械卸売業</t>
  </si>
  <si>
    <t xml:space="preserve"> 5314</t>
  </si>
  <si>
    <t>事務用機械器具卸売業</t>
  </si>
  <si>
    <t>-</t>
  </si>
  <si>
    <t xml:space="preserve"> 5319</t>
  </si>
  <si>
    <t>その他の一般機械器具卸売業</t>
  </si>
  <si>
    <t>自動車卸売業</t>
  </si>
  <si>
    <t>自動車卸売業（二輪を含む）</t>
  </si>
  <si>
    <t xml:space="preserve"> 5322</t>
  </si>
  <si>
    <t xml:space="preserve"> 5323</t>
  </si>
  <si>
    <t>-</t>
  </si>
  <si>
    <t>家庭用電気機械器具卸売業</t>
  </si>
  <si>
    <t xml:space="preserve"> 5332</t>
  </si>
  <si>
    <t>その他の機械器具卸売業</t>
  </si>
  <si>
    <t>-</t>
  </si>
  <si>
    <t xml:space="preserve"> 5392</t>
  </si>
  <si>
    <t>精密機械器具卸売業</t>
  </si>
  <si>
    <t xml:space="preserve"> 5393</t>
  </si>
  <si>
    <t>家具・建具・じゅう器等卸売業</t>
  </si>
  <si>
    <t>家具・建具卸売業</t>
  </si>
  <si>
    <t>畳卸売業</t>
  </si>
  <si>
    <t xml:space="preserve"> 5414</t>
  </si>
  <si>
    <t>室内装飾繊維品卸売業</t>
  </si>
  <si>
    <t xml:space="preserve"> 5415</t>
  </si>
  <si>
    <t>陶磁器・ガラス器卸売業</t>
  </si>
  <si>
    <t xml:space="preserve"> 5419</t>
  </si>
  <si>
    <t>その他のじゅう器卸売業</t>
  </si>
  <si>
    <t>医薬品卸売業</t>
  </si>
  <si>
    <t xml:space="preserve"> 5422</t>
  </si>
  <si>
    <t>医療用品卸売業</t>
  </si>
  <si>
    <t xml:space="preserve"> 5423</t>
  </si>
  <si>
    <t>化粧品卸売業</t>
  </si>
  <si>
    <t xml:space="preserve"> 5424</t>
  </si>
  <si>
    <t>合成洗剤卸売業</t>
  </si>
  <si>
    <t>-</t>
  </si>
  <si>
    <t>紙・紙製品卸売業</t>
  </si>
  <si>
    <t xml:space="preserve"> 5492</t>
  </si>
  <si>
    <t>金物卸売業</t>
  </si>
  <si>
    <t xml:space="preserve"> 5493</t>
  </si>
  <si>
    <t>肥料・飼料卸売業</t>
  </si>
  <si>
    <t xml:space="preserve"> 5494</t>
  </si>
  <si>
    <t>スポーツ用品・娯楽用品・がん具卸売業</t>
  </si>
  <si>
    <t>-</t>
  </si>
  <si>
    <t xml:space="preserve"> 5495</t>
  </si>
  <si>
    <t>たばこ卸売業</t>
  </si>
  <si>
    <t xml:space="preserve"> 5496</t>
  </si>
  <si>
    <t xml:space="preserve"> 5497</t>
  </si>
  <si>
    <t>代理商・仲立商</t>
  </si>
  <si>
    <t xml:space="preserve"> 5499</t>
  </si>
  <si>
    <t>他に分類されないその他の卸売業</t>
  </si>
  <si>
    <t>小売業計</t>
  </si>
  <si>
    <t xml:space="preserve"> 5599</t>
  </si>
  <si>
    <t>呉服・服地・寝具小売業</t>
  </si>
  <si>
    <t>呉服・服地小売業</t>
  </si>
  <si>
    <t xml:space="preserve"> 5612</t>
  </si>
  <si>
    <t>寝具小売業</t>
  </si>
  <si>
    <t>男子服小売業</t>
  </si>
  <si>
    <t>婦人・子供服小売業</t>
  </si>
  <si>
    <t xml:space="preserve"> 5632</t>
  </si>
  <si>
    <t>靴・履物小売業</t>
  </si>
  <si>
    <t>靴小売業</t>
  </si>
  <si>
    <t xml:space="preserve"> 5642</t>
  </si>
  <si>
    <t>履物小売業（靴を除く）</t>
  </si>
  <si>
    <t>その他の織物・衣服・身の回り品小売業</t>
  </si>
  <si>
    <t>かばん・袋物小売業</t>
  </si>
  <si>
    <t xml:space="preserve"> 5692</t>
  </si>
  <si>
    <t>洋品雑貨・小間物小売業</t>
  </si>
  <si>
    <t xml:space="preserve"> 5699</t>
  </si>
  <si>
    <t>各種食料品小売業</t>
  </si>
  <si>
    <t>酒小売業</t>
  </si>
  <si>
    <t>食肉小売業</t>
  </si>
  <si>
    <t xml:space="preserve"> 5731</t>
  </si>
  <si>
    <t>食肉小売業（卵、鳥肉を除く）</t>
  </si>
  <si>
    <t xml:space="preserve"> 5732</t>
  </si>
  <si>
    <t>卵・鳥肉</t>
  </si>
  <si>
    <t>鮮魚小売業</t>
  </si>
  <si>
    <t>野菜・果実小売業</t>
  </si>
  <si>
    <t>野菜</t>
  </si>
  <si>
    <t xml:space="preserve"> 5752</t>
  </si>
  <si>
    <t>果実</t>
  </si>
  <si>
    <t>菓子・パン小売業</t>
  </si>
  <si>
    <t>菓子小売業（製造小売）</t>
  </si>
  <si>
    <t xml:space="preserve"> 5762</t>
  </si>
  <si>
    <t>菓子小売業（製造小売でないもの）</t>
  </si>
  <si>
    <t xml:space="preserve"> 5763</t>
  </si>
  <si>
    <t>パン小売業（製造小売）</t>
  </si>
  <si>
    <t xml:space="preserve"> 5764</t>
  </si>
  <si>
    <t>パン小売業（製造小売でないもの）</t>
  </si>
  <si>
    <t>米穀類小売業</t>
  </si>
  <si>
    <t>その他の飲食料品小売業</t>
  </si>
  <si>
    <t xml:space="preserve"> 5792</t>
  </si>
  <si>
    <t>牛乳小売業</t>
  </si>
  <si>
    <t xml:space="preserve"> 5793</t>
  </si>
  <si>
    <t xml:space="preserve"> 5794</t>
  </si>
  <si>
    <t>茶小売業</t>
  </si>
  <si>
    <t xml:space="preserve"> 5795</t>
  </si>
  <si>
    <t xml:space="preserve"> 5796</t>
  </si>
  <si>
    <t xml:space="preserve"> 5797</t>
  </si>
  <si>
    <t>乾物小売業</t>
  </si>
  <si>
    <t xml:space="preserve"> 5799</t>
  </si>
  <si>
    <t>他に分類されない飲食料品小売業</t>
  </si>
  <si>
    <t>自動車小売業</t>
  </si>
  <si>
    <t xml:space="preserve"> 5812</t>
  </si>
  <si>
    <t>中古自動車小売業</t>
  </si>
  <si>
    <t xml:space="preserve"> 5813</t>
  </si>
  <si>
    <t>自動車部分品・附属品小売業</t>
  </si>
  <si>
    <t xml:space="preserve"> 5814</t>
  </si>
  <si>
    <t>自転車小売業</t>
  </si>
  <si>
    <t>家具・建具・畳小売業</t>
  </si>
  <si>
    <t xml:space="preserve"> 5912</t>
  </si>
  <si>
    <t xml:space="preserve"> 5913</t>
  </si>
  <si>
    <t xml:space="preserve"> 5914</t>
  </si>
  <si>
    <t xml:space="preserve"> 5922</t>
  </si>
  <si>
    <t xml:space="preserve"> 5929</t>
  </si>
  <si>
    <t xml:space="preserve"> 5991</t>
  </si>
  <si>
    <t>金物小売業</t>
  </si>
  <si>
    <t xml:space="preserve"> 5992</t>
  </si>
  <si>
    <t>荒物小売業</t>
  </si>
  <si>
    <t xml:space="preserve"> 5993</t>
  </si>
  <si>
    <t xml:space="preserve"> 5999</t>
  </si>
  <si>
    <t>医薬品・化粧品小売業</t>
  </si>
  <si>
    <t xml:space="preserve"> 6012</t>
  </si>
  <si>
    <t xml:space="preserve"> 6013</t>
  </si>
  <si>
    <t>農耕用品小売業</t>
  </si>
  <si>
    <t>第１表　産業中分類別商業の推移　</t>
  </si>
  <si>
    <t>第２表　産業中分類別商業の推移（指数及び前回比）</t>
  </si>
  <si>
    <r>
      <t>第３表　産業細分類別表</t>
    </r>
    <r>
      <rPr>
        <sz val="11"/>
        <rFont val="ＭＳ Ｐ明朝"/>
        <family val="1"/>
      </rPr>
      <t>（商店数、従業者数、年間商品販売額、その他の収入額、商品手持額、売場面積）</t>
    </r>
  </si>
  <si>
    <t>第４表　産業小分類別・従業者規模別表</t>
  </si>
  <si>
    <t>（商店数、従業者数、年間商品販売額、その他の収入額、商品手持額、売場面積、１店当たりの販売額、従業者１人当たりの販売額、売場面積１㎡当たりの販売額）</t>
  </si>
  <si>
    <t>第６表　市町村別、卸売・小売業別表（商店数、従業者数、年間商品販売額、売場面積）</t>
  </si>
  <si>
    <t>第８表　小売業業態別表（従業者数、就業者数等）</t>
  </si>
  <si>
    <t>第９表　小売業業態別表（商店数、従業者数、年間商品販売額、その他の収入額、商品手持額、売場面積）</t>
  </si>
  <si>
    <t>第１０　小売業業態別販売効率表</t>
  </si>
  <si>
    <t>491</t>
  </si>
  <si>
    <t>501</t>
  </si>
  <si>
    <t>502</t>
  </si>
  <si>
    <t>511</t>
  </si>
  <si>
    <t>512</t>
  </si>
  <si>
    <t>521</t>
  </si>
  <si>
    <t>522</t>
  </si>
  <si>
    <t>523</t>
  </si>
  <si>
    <t>524</t>
  </si>
  <si>
    <t>531</t>
  </si>
  <si>
    <t>532</t>
  </si>
  <si>
    <t>533</t>
  </si>
  <si>
    <t>539</t>
  </si>
  <si>
    <t>541</t>
  </si>
  <si>
    <t>542</t>
  </si>
  <si>
    <t>549</t>
  </si>
  <si>
    <t>561</t>
  </si>
  <si>
    <t>562</t>
  </si>
  <si>
    <t>563</t>
  </si>
  <si>
    <t>564</t>
  </si>
  <si>
    <t>569</t>
  </si>
  <si>
    <t>571</t>
  </si>
  <si>
    <t>572</t>
  </si>
  <si>
    <t>574</t>
  </si>
  <si>
    <t>575</t>
  </si>
  <si>
    <t>576</t>
  </si>
  <si>
    <t>577</t>
  </si>
  <si>
    <t>579</t>
  </si>
  <si>
    <t>581</t>
  </si>
  <si>
    <t>582</t>
  </si>
  <si>
    <t>591</t>
  </si>
  <si>
    <t>592</t>
  </si>
  <si>
    <t>601</t>
  </si>
  <si>
    <t>602</t>
  </si>
  <si>
    <t>603</t>
  </si>
  <si>
    <t>604</t>
  </si>
  <si>
    <t>605</t>
  </si>
  <si>
    <t>606</t>
  </si>
  <si>
    <t>607</t>
  </si>
  <si>
    <t>609</t>
  </si>
  <si>
    <t>昭和５１年</t>
  </si>
  <si>
    <t>　　  １９年</t>
  </si>
  <si>
    <t>X</t>
  </si>
  <si>
    <t>395</t>
  </si>
  <si>
    <t>（店）</t>
  </si>
  <si>
    <t>（人）</t>
  </si>
  <si>
    <t>（㎡）</t>
  </si>
  <si>
    <t>-</t>
  </si>
  <si>
    <t>（㎡）</t>
  </si>
  <si>
    <t>-</t>
  </si>
  <si>
    <t>Ｘ</t>
  </si>
  <si>
    <t>-</t>
  </si>
  <si>
    <t>-</t>
  </si>
  <si>
    <t>第５表　町丁別、卸売・小売業別表（商店数、従業者数、年間商品販売額、売場面積）</t>
  </si>
  <si>
    <t>第７表　業種別年間販売額状況（市部）</t>
  </si>
  <si>
    <t>平成19年６月１日現在｛単位：万円、（　）内は％｝</t>
  </si>
  <si>
    <t>前橋　(34.9)</t>
  </si>
  <si>
    <t>高崎　(25.6)</t>
  </si>
  <si>
    <t>前橋　(42.8)</t>
  </si>
  <si>
    <t>前橋　(57.8)</t>
  </si>
  <si>
    <t>高崎　(11.8)</t>
  </si>
  <si>
    <t>太田　(23.4)</t>
  </si>
  <si>
    <t>前橋　 (5.8)</t>
  </si>
  <si>
    <t>前橋　(18.6)</t>
  </si>
  <si>
    <t>桐生　(10.5)</t>
  </si>
  <si>
    <t>高崎 　(9.0)</t>
  </si>
  <si>
    <t>前橋　(32.0)</t>
  </si>
  <si>
    <t>高崎　(30.0)</t>
  </si>
  <si>
    <t xml:space="preserve">  館林  (17.4)</t>
  </si>
  <si>
    <t>高崎　(37.7)</t>
  </si>
  <si>
    <t>前橋　(24.4)</t>
  </si>
  <si>
    <t>太田　(25.9)</t>
  </si>
  <si>
    <t>伊勢崎　(5.7)</t>
  </si>
  <si>
    <t>高崎　(27.1)</t>
  </si>
  <si>
    <t>前橋　(15.3)</t>
  </si>
  <si>
    <t>高崎　(37.2)</t>
  </si>
  <si>
    <t>前橋　(30.2)</t>
  </si>
  <si>
    <t>太田　(14.6)</t>
  </si>
  <si>
    <t>前橋　(85.2)</t>
  </si>
  <si>
    <t>高崎　(11.3)</t>
  </si>
  <si>
    <t>太田　 (7.8)</t>
  </si>
  <si>
    <t>太田　(13.1)</t>
  </si>
  <si>
    <t>高崎　(64.8)</t>
  </si>
  <si>
    <t>前橋　(17.8)</t>
  </si>
  <si>
    <t>伊勢崎  (5.0)</t>
  </si>
  <si>
    <t>高崎　(20.0)</t>
  </si>
  <si>
    <t>前橋　(17.4)</t>
  </si>
  <si>
    <t>高崎　(36.0)</t>
  </si>
  <si>
    <t>伊勢崎 (11.6)</t>
  </si>
  <si>
    <t>その他の各種商品小売業（50人未満）</t>
  </si>
  <si>
    <t>高崎　(11.1)</t>
  </si>
  <si>
    <t>前橋　 (7.8)</t>
  </si>
  <si>
    <t xml:space="preserve"> 伊勢崎  (3.9)</t>
  </si>
  <si>
    <t>高崎　(18.2)</t>
  </si>
  <si>
    <t>藤岡　(17.8)</t>
  </si>
  <si>
    <t>前橋　(15.8)</t>
  </si>
  <si>
    <t>高崎　(30.3)</t>
  </si>
  <si>
    <t>前橋　(15.4)</t>
  </si>
  <si>
    <t>高崎　(32.8)</t>
  </si>
  <si>
    <t>前橋　(14.4)</t>
  </si>
  <si>
    <t>太田　(11.6)</t>
  </si>
  <si>
    <t>高崎　(25.2)</t>
  </si>
  <si>
    <t>前橋　(13.4)</t>
  </si>
  <si>
    <t>高崎 （24.9)</t>
  </si>
  <si>
    <t>伊勢崎 (18.6)</t>
  </si>
  <si>
    <t>太田　(18.6)</t>
  </si>
  <si>
    <t>伊勢崎 (10.8)</t>
  </si>
  <si>
    <t>前橋　(15.0)</t>
  </si>
  <si>
    <t>太田  (11.0)</t>
  </si>
  <si>
    <t>高崎　(20.4)</t>
  </si>
  <si>
    <t>前橋　(15.7)</t>
  </si>
  <si>
    <t>伊勢崎  (9.0)</t>
  </si>
  <si>
    <t>前橋　(26.8)</t>
  </si>
  <si>
    <t>高崎　(25.1)</t>
  </si>
  <si>
    <t>前橋　(18.4)</t>
  </si>
  <si>
    <t>高崎　(12.9)</t>
  </si>
  <si>
    <t>渋川　(11.3)</t>
  </si>
  <si>
    <t>高崎　(19.7)</t>
  </si>
  <si>
    <t>安中 　(8.3)</t>
  </si>
  <si>
    <t>前橋　(31.1)</t>
  </si>
  <si>
    <t>高崎　(17.3)</t>
  </si>
  <si>
    <t>桐生　(10.3)</t>
  </si>
  <si>
    <t>太田 　(8.9)</t>
  </si>
  <si>
    <t>高崎　(26.3)</t>
  </si>
  <si>
    <t>前橋　(22.5)</t>
  </si>
  <si>
    <t>前橋　(18.3)</t>
  </si>
  <si>
    <t>伊勢崎 (11.0)</t>
  </si>
  <si>
    <t>前橋　(32.6)</t>
  </si>
  <si>
    <t>前橋　(19.3)</t>
  </si>
  <si>
    <t>高崎　(16.1)</t>
  </si>
  <si>
    <t xml:space="preserve"> 伊勢崎 (12.5)</t>
  </si>
  <si>
    <t>　前橋　(11.5)</t>
  </si>
  <si>
    <t xml:space="preserve"> 渋川 　(9.1)</t>
  </si>
  <si>
    <t>高崎　(16.6)</t>
  </si>
  <si>
    <t>前橋　(14.7)</t>
  </si>
  <si>
    <t>高崎　(23.2)</t>
  </si>
  <si>
    <t>前橋　(20.1)</t>
  </si>
  <si>
    <t>　　みどり市</t>
  </si>
  <si>
    <t>　　上野村</t>
  </si>
  <si>
    <t>　　神流町</t>
  </si>
  <si>
    <t>　　高山村</t>
  </si>
  <si>
    <t>　　東吾妻町</t>
  </si>
  <si>
    <t>　　昭和村</t>
  </si>
  <si>
    <t>　　みなかみ町</t>
  </si>
  <si>
    <t>Ｘ</t>
  </si>
  <si>
    <t>　　長野原町</t>
  </si>
  <si>
    <t>●大胡地区計</t>
  </si>
  <si>
    <t>大胡町</t>
  </si>
  <si>
    <t>茂木町</t>
  </si>
  <si>
    <t>堀越町</t>
  </si>
  <si>
    <t>横沢町</t>
  </si>
  <si>
    <t>滝窪町</t>
  </si>
  <si>
    <t>東金丸町</t>
  </si>
  <si>
    <t>河原浜町</t>
  </si>
  <si>
    <t>樋越町</t>
  </si>
  <si>
    <t>上大屋町</t>
  </si>
  <si>
    <t>●宮城地区計</t>
  </si>
  <si>
    <t>鼻毛石町</t>
  </si>
  <si>
    <t>柏倉町</t>
  </si>
  <si>
    <t>市之関町</t>
  </si>
  <si>
    <t>三夜沢町</t>
  </si>
  <si>
    <t>苗ヶ島町</t>
  </si>
  <si>
    <t>馬場町</t>
  </si>
  <si>
    <t>大前田町</t>
  </si>
  <si>
    <t>●粕川地区計</t>
  </si>
  <si>
    <t>粕川町中之沢</t>
  </si>
  <si>
    <t>粕川町室沢</t>
  </si>
  <si>
    <t>粕川町月田</t>
  </si>
  <si>
    <t>粕川町稲里</t>
  </si>
  <si>
    <t>粕川町新屋</t>
  </si>
  <si>
    <t>粕川町込皆戸</t>
  </si>
  <si>
    <t>粕川町深津</t>
  </si>
  <si>
    <t>粕川町女渕</t>
  </si>
  <si>
    <t>粕川町西田面</t>
  </si>
  <si>
    <t>粕川町前皆戸</t>
  </si>
  <si>
    <t>粕川町上東田面</t>
  </si>
  <si>
    <t>粕川町下東田面</t>
  </si>
  <si>
    <t>粕川町一日市</t>
  </si>
  <si>
    <t>粕川町中</t>
  </si>
  <si>
    <t>粕川町膳</t>
  </si>
  <si>
    <t xml:space="preserve"> 4919</t>
  </si>
  <si>
    <t xml:space="preserve"> 5012</t>
  </si>
  <si>
    <t>繊維原料卸売業（生糸，繭を除く）</t>
  </si>
  <si>
    <t xml:space="preserve"> 5013</t>
  </si>
  <si>
    <t xml:space="preserve"> 5011</t>
  </si>
  <si>
    <t>Ｘ</t>
  </si>
  <si>
    <t xml:space="preserve"> 5021</t>
  </si>
  <si>
    <t xml:space="preserve"> 5029</t>
  </si>
  <si>
    <t xml:space="preserve"> 5111</t>
  </si>
  <si>
    <t xml:space="preserve"> 5121</t>
  </si>
  <si>
    <t xml:space="preserve"> 5211</t>
  </si>
  <si>
    <t>油脂・ろう卸売業</t>
  </si>
  <si>
    <t xml:space="preserve"> 5221</t>
  </si>
  <si>
    <t xml:space="preserve"> 5223</t>
  </si>
  <si>
    <t>Ｘ</t>
  </si>
  <si>
    <t xml:space="preserve"> 5229</t>
  </si>
  <si>
    <t xml:space="preserve"> 5231</t>
  </si>
  <si>
    <t xml:space="preserve"> 5241</t>
  </si>
  <si>
    <t xml:space="preserve"> 5311</t>
  </si>
  <si>
    <t xml:space="preserve"> 5321</t>
  </si>
  <si>
    <t>Ｘ</t>
  </si>
  <si>
    <t xml:space="preserve"> 5331</t>
  </si>
  <si>
    <t xml:space="preserve"> 5391</t>
  </si>
  <si>
    <t xml:space="preserve"> 5411</t>
  </si>
  <si>
    <t xml:space="preserve"> 5413</t>
  </si>
  <si>
    <t xml:space="preserve"> 5421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</si>
</sst>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\(#,##0.0\)"/>
    <numFmt numFmtId="178" formatCode="[&lt;=999]000;000\-0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"/>
    <numFmt numFmtId="184" formatCode="#,##0.0;[Red]#,##0.0"/>
    <numFmt numFmtId="185" formatCode="#,##0;[Red]#,##0"/>
    <numFmt numFmtId="186" formatCode="#,##0.0;&quot;▲ &quot;#,##0.0"/>
    <numFmt numFmtId="187" formatCode="#,##0;&quot;▲ &quot;#,##0"/>
    <numFmt numFmtId="188" formatCode="0.0"/>
    <numFmt numFmtId="189" formatCode="0;&quot;▲ &quot;0"/>
    <numFmt numFmtId="190" formatCode="0.0;&quot;▲ &quot;0.0"/>
    <numFmt numFmtId="191" formatCode="0.00000"/>
    <numFmt numFmtId="192" formatCode="0.0000"/>
    <numFmt numFmtId="193" formatCode="0.000"/>
    <numFmt numFmtId="194" formatCode="0.00;&quot;▲ &quot;0.00"/>
    <numFmt numFmtId="195" formatCode="0.000;&quot;▲ &quot;0.000"/>
    <numFmt numFmtId="196" formatCode="#,##0_ ;[Red]\-#,##0\ "/>
    <numFmt numFmtId="197" formatCode="#,##0_);\(#,##0\)"/>
    <numFmt numFmtId="198" formatCode="0.0%"/>
    <numFmt numFmtId="199" formatCode="0.000000_ "/>
    <numFmt numFmtId="200" formatCode="0.00000_ "/>
    <numFmt numFmtId="201" formatCode="0.0000_ "/>
    <numFmt numFmtId="202" formatCode="0.000_ "/>
    <numFmt numFmtId="203" formatCode="0.00_ "/>
    <numFmt numFmtId="204" formatCode="0.0_ "/>
    <numFmt numFmtId="205" formatCode="0_ "/>
    <numFmt numFmtId="206" formatCode="#,##0_ "/>
    <numFmt numFmtId="207" formatCode="#,##0_);[Red]\(#,##0\)"/>
    <numFmt numFmtId="208" formatCode="&quot;\&quot;#,##0_);[Red]\(&quot;\&quot;#,##0\)"/>
    <numFmt numFmtId="209" formatCode="0;&quot;△ &quot;0"/>
    <numFmt numFmtId="210" formatCode="0.0;&quot;△ &quot;0.0"/>
    <numFmt numFmtId="211" formatCode="#,##0.0;&quot;△ &quot;#,##0.0"/>
    <numFmt numFmtId="212" formatCode="#,##0;&quot;△ &quot;#,##0"/>
    <numFmt numFmtId="213" formatCode="0.E+00"/>
    <numFmt numFmtId="214" formatCode="#,###;[Red]#,###"/>
    <numFmt numFmtId="215" formatCode="#,###,##0;&quot; -&quot;###,##0"/>
    <numFmt numFmtId="216" formatCode="##,###,##0;&quot;-&quot;#,###,##0"/>
    <numFmt numFmtId="217" formatCode="#,###,###,##0;&quot; -&quot;###,###,##0"/>
    <numFmt numFmtId="218" formatCode="#,##0.00_ "/>
    <numFmt numFmtId="219" formatCode="0000"/>
    <numFmt numFmtId="220" formatCode="00"/>
    <numFmt numFmtId="221" formatCode="0_);[Red]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#,##0.0_ ;[Red]\-#,##0.0\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.5"/>
      <name val="ＭＳ Ｐ明朝"/>
      <family val="1"/>
    </font>
    <font>
      <b/>
      <sz val="11.5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0.5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3"/>
      <name val="ＭＳ Ｐ明朝"/>
      <family val="1"/>
    </font>
    <font>
      <u val="single"/>
      <sz val="11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b/>
      <i/>
      <sz val="11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0" fontId="18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38" fontId="4" fillId="0" borderId="0" xfId="17" applyFont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0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38" fontId="4" fillId="0" borderId="3" xfId="17" applyFont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4" fillId="0" borderId="7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49" fontId="4" fillId="0" borderId="0" xfId="17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176" fontId="4" fillId="0" borderId="8" xfId="17" applyNumberFormat="1" applyFont="1" applyBorder="1" applyAlignment="1">
      <alignment horizontal="center" vertical="center"/>
    </xf>
    <xf numFmtId="176" fontId="4" fillId="0" borderId="9" xfId="17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17" applyNumberFormat="1" applyFont="1" applyBorder="1" applyAlignment="1">
      <alignment horizontal="right" vertical="center"/>
    </xf>
    <xf numFmtId="176" fontId="4" fillId="0" borderId="2" xfId="17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7" xfId="17" applyNumberFormat="1" applyFont="1" applyBorder="1" applyAlignment="1">
      <alignment horizontal="right" vertical="center"/>
    </xf>
    <xf numFmtId="176" fontId="4" fillId="0" borderId="5" xfId="17" applyNumberFormat="1" applyFont="1" applyBorder="1" applyAlignment="1">
      <alignment horizontal="right" vertical="center"/>
    </xf>
    <xf numFmtId="177" fontId="4" fillId="0" borderId="2" xfId="17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2" fillId="0" borderId="1" xfId="17" applyFont="1" applyBorder="1" applyAlignment="1">
      <alignment horizontal="center" vertical="center"/>
    </xf>
    <xf numFmtId="38" fontId="2" fillId="0" borderId="6" xfId="17" applyFont="1" applyBorder="1" applyAlignment="1">
      <alignment horizontal="center" vertical="center"/>
    </xf>
    <xf numFmtId="38" fontId="7" fillId="0" borderId="9" xfId="17" applyFont="1" applyBorder="1" applyAlignment="1">
      <alignment vertical="center"/>
    </xf>
    <xf numFmtId="38" fontId="7" fillId="0" borderId="8" xfId="17" applyFont="1" applyBorder="1" applyAlignment="1">
      <alignment vertical="center"/>
    </xf>
    <xf numFmtId="38" fontId="7" fillId="0" borderId="10" xfId="17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8" xfId="17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left" vertical="distributed" wrapText="1"/>
    </xf>
    <xf numFmtId="38" fontId="3" fillId="0" borderId="1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38" fontId="3" fillId="0" borderId="0" xfId="17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6" xfId="17" applyFont="1" applyBorder="1" applyAlignment="1">
      <alignment horizontal="right" vertical="center"/>
    </xf>
    <xf numFmtId="38" fontId="3" fillId="0" borderId="5" xfId="17" applyFont="1" applyBorder="1" applyAlignment="1">
      <alignment horizontal="right" vertical="center"/>
    </xf>
    <xf numFmtId="38" fontId="3" fillId="0" borderId="7" xfId="17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distributed" wrapText="1"/>
    </xf>
    <xf numFmtId="38" fontId="3" fillId="0" borderId="12" xfId="17" applyFont="1" applyBorder="1" applyAlignment="1">
      <alignment horizontal="right" vertical="center"/>
    </xf>
    <xf numFmtId="38" fontId="3" fillId="0" borderId="11" xfId="17" applyFont="1" applyBorder="1" applyAlignment="1">
      <alignment horizontal="right" vertical="center"/>
    </xf>
    <xf numFmtId="38" fontId="7" fillId="0" borderId="9" xfId="17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0" fontId="2" fillId="0" borderId="0" xfId="0" applyFont="1" applyBorder="1" applyAlignment="1">
      <alignment vertical="distributed" wrapText="1"/>
    </xf>
    <xf numFmtId="38" fontId="3" fillId="0" borderId="4" xfId="17" applyFont="1" applyBorder="1" applyAlignment="1">
      <alignment horizontal="right" vertical="center"/>
    </xf>
    <xf numFmtId="38" fontId="3" fillId="0" borderId="13" xfId="17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distributed" wrapText="1"/>
    </xf>
    <xf numFmtId="38" fontId="3" fillId="0" borderId="1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2" xfId="17" applyFont="1" applyBorder="1" applyAlignment="1">
      <alignment vertical="center"/>
    </xf>
    <xf numFmtId="38" fontId="3" fillId="0" borderId="0" xfId="17" applyFont="1" applyAlignment="1">
      <alignment horizontal="right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0" xfId="17" applyNumberFormat="1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38" fontId="7" fillId="0" borderId="2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 vertical="center"/>
    </xf>
    <xf numFmtId="38" fontId="7" fillId="0" borderId="1" xfId="17" applyFont="1" applyBorder="1" applyAlignment="1">
      <alignment horizontal="right" vertical="center"/>
    </xf>
    <xf numFmtId="38" fontId="7" fillId="0" borderId="0" xfId="17" applyFont="1" applyAlignment="1">
      <alignment vertical="center"/>
    </xf>
    <xf numFmtId="38" fontId="7" fillId="0" borderId="0" xfId="17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38" fontId="6" fillId="0" borderId="0" xfId="17" applyFont="1" applyBorder="1" applyAlignment="1">
      <alignment horizontal="right" vertical="center"/>
    </xf>
    <xf numFmtId="38" fontId="6" fillId="0" borderId="0" xfId="17" applyFont="1" applyAlignment="1">
      <alignment vertical="center"/>
    </xf>
    <xf numFmtId="38" fontId="6" fillId="0" borderId="0" xfId="17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38" fontId="12" fillId="0" borderId="13" xfId="17" applyFont="1" applyBorder="1" applyAlignment="1">
      <alignment horizontal="center" vertical="center"/>
    </xf>
    <xf numFmtId="38" fontId="12" fillId="0" borderId="0" xfId="17" applyFont="1" applyBorder="1" applyAlignment="1">
      <alignment horizontal="center" vertical="center"/>
    </xf>
    <xf numFmtId="38" fontId="12" fillId="0" borderId="0" xfId="17" applyFont="1" applyAlignment="1">
      <alignment vertical="center"/>
    </xf>
    <xf numFmtId="38" fontId="12" fillId="0" borderId="13" xfId="17" applyFont="1" applyBorder="1" applyAlignment="1">
      <alignment horizontal="center" vertical="center" wrapText="1"/>
    </xf>
    <xf numFmtId="38" fontId="12" fillId="0" borderId="12" xfId="17" applyFont="1" applyBorder="1" applyAlignment="1">
      <alignment horizontal="center" vertical="center"/>
    </xf>
    <xf numFmtId="38" fontId="12" fillId="0" borderId="13" xfId="17" applyFont="1" applyFill="1" applyBorder="1" applyAlignment="1">
      <alignment horizontal="center" vertical="center"/>
    </xf>
    <xf numFmtId="38" fontId="12" fillId="0" borderId="0" xfId="17" applyFont="1" applyAlignment="1">
      <alignment horizontal="center" vertical="center"/>
    </xf>
    <xf numFmtId="38" fontId="12" fillId="0" borderId="6" xfId="17" applyFont="1" applyBorder="1" applyAlignment="1">
      <alignment horizontal="center" vertical="center"/>
    </xf>
    <xf numFmtId="38" fontId="12" fillId="0" borderId="5" xfId="17" applyFont="1" applyBorder="1" applyAlignment="1">
      <alignment horizontal="center" vertical="center"/>
    </xf>
    <xf numFmtId="38" fontId="12" fillId="0" borderId="6" xfId="17" applyFont="1" applyFill="1" applyBorder="1" applyAlignment="1">
      <alignment horizontal="center" vertical="center"/>
    </xf>
    <xf numFmtId="38" fontId="9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12" fillId="0" borderId="1" xfId="17" applyFont="1" applyBorder="1" applyAlignment="1">
      <alignment horizontal="distributed" vertical="center"/>
    </xf>
    <xf numFmtId="38" fontId="2" fillId="0" borderId="2" xfId="17" applyFont="1" applyBorder="1" applyAlignment="1">
      <alignment horizontal="right" vertical="center"/>
    </xf>
    <xf numFmtId="38" fontId="2" fillId="0" borderId="0" xfId="17" applyFont="1" applyBorder="1" applyAlignment="1">
      <alignment horizontal="right" vertical="center"/>
    </xf>
    <xf numFmtId="38" fontId="2" fillId="0" borderId="2" xfId="17" applyFont="1" applyFill="1" applyBorder="1" applyAlignment="1">
      <alignment horizontal="right" vertical="center"/>
    </xf>
    <xf numFmtId="38" fontId="2" fillId="0" borderId="0" xfId="17" applyFont="1" applyBorder="1" applyAlignment="1">
      <alignment horizontal="left" vertical="center"/>
    </xf>
    <xf numFmtId="38" fontId="2" fillId="0" borderId="0" xfId="17" applyFont="1" applyAlignment="1">
      <alignment vertical="center"/>
    </xf>
    <xf numFmtId="38" fontId="12" fillId="0" borderId="6" xfId="17" applyFont="1" applyBorder="1" applyAlignment="1">
      <alignment horizontal="distributed" vertical="center"/>
    </xf>
    <xf numFmtId="38" fontId="2" fillId="0" borderId="5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5" xfId="17" applyFont="1" applyFill="1" applyBorder="1" applyAlignment="1">
      <alignment horizontal="right" vertical="center"/>
    </xf>
    <xf numFmtId="38" fontId="9" fillId="0" borderId="15" xfId="17" applyFont="1" applyBorder="1" applyAlignment="1">
      <alignment horizontal="center" vertical="center"/>
    </xf>
    <xf numFmtId="38" fontId="6" fillId="0" borderId="16" xfId="17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9" fillId="0" borderId="18" xfId="17" applyFont="1" applyBorder="1" applyAlignment="1">
      <alignment horizontal="distributed" vertical="center"/>
    </xf>
    <xf numFmtId="38" fontId="6" fillId="0" borderId="19" xfId="17" applyFont="1" applyBorder="1" applyAlignment="1">
      <alignment horizontal="right" vertical="center"/>
    </xf>
    <xf numFmtId="38" fontId="6" fillId="0" borderId="20" xfId="17" applyFont="1" applyBorder="1" applyAlignment="1">
      <alignment horizontal="right" vertical="center"/>
    </xf>
    <xf numFmtId="38" fontId="12" fillId="0" borderId="21" xfId="17" applyFont="1" applyBorder="1" applyAlignment="1">
      <alignment horizontal="distributed" vertical="center"/>
    </xf>
    <xf numFmtId="38" fontId="2" fillId="0" borderId="22" xfId="17" applyFont="1" applyBorder="1" applyAlignment="1">
      <alignment horizontal="right" vertical="center"/>
    </xf>
    <xf numFmtId="38" fontId="2" fillId="0" borderId="23" xfId="17" applyFont="1" applyBorder="1" applyAlignment="1">
      <alignment horizontal="right" vertical="center"/>
    </xf>
    <xf numFmtId="38" fontId="2" fillId="0" borderId="22" xfId="17" applyFont="1" applyFill="1" applyBorder="1" applyAlignment="1">
      <alignment horizontal="right" vertical="center"/>
    </xf>
    <xf numFmtId="38" fontId="12" fillId="0" borderId="0" xfId="17" applyFont="1" applyAlignment="1">
      <alignment horizontal="right" vertical="center"/>
    </xf>
    <xf numFmtId="38" fontId="2" fillId="0" borderId="0" xfId="17" applyFont="1" applyFill="1" applyAlignment="1">
      <alignment vertical="center"/>
    </xf>
    <xf numFmtId="38" fontId="3" fillId="0" borderId="0" xfId="17" applyFont="1" applyAlignment="1">
      <alignment horizontal="center" vertical="center"/>
    </xf>
    <xf numFmtId="38" fontId="3" fillId="0" borderId="13" xfId="17" applyFont="1" applyBorder="1" applyAlignment="1">
      <alignment horizontal="center" vertical="center"/>
    </xf>
    <xf numFmtId="38" fontId="3" fillId="0" borderId="12" xfId="17" applyFont="1" applyBorder="1" applyAlignment="1">
      <alignment horizontal="center" vertical="center"/>
    </xf>
    <xf numFmtId="38" fontId="3" fillId="0" borderId="6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9" xfId="17" applyFont="1" applyBorder="1" applyAlignment="1">
      <alignment vertical="center"/>
    </xf>
    <xf numFmtId="38" fontId="3" fillId="0" borderId="24" xfId="17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3" fillId="0" borderId="8" xfId="17" applyFont="1" applyBorder="1" applyAlignment="1">
      <alignment horizontal="right" vertical="center"/>
    </xf>
    <xf numFmtId="38" fontId="3" fillId="0" borderId="0" xfId="17" applyFont="1" applyAlignment="1">
      <alignment horizontal="left" vertical="center"/>
    </xf>
    <xf numFmtId="38" fontId="3" fillId="0" borderId="6" xfId="17" applyFont="1" applyBorder="1" applyAlignment="1">
      <alignment vertical="center"/>
    </xf>
    <xf numFmtId="38" fontId="3" fillId="0" borderId="3" xfId="17" applyFont="1" applyBorder="1" applyAlignment="1">
      <alignment vertical="center"/>
    </xf>
    <xf numFmtId="38" fontId="3" fillId="0" borderId="4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5" xfId="17" applyFont="1" applyBorder="1" applyAlignment="1">
      <alignment vertical="center"/>
    </xf>
    <xf numFmtId="38" fontId="3" fillId="0" borderId="7" xfId="17" applyFont="1" applyFill="1" applyBorder="1" applyAlignment="1">
      <alignment horizontal="right" vertical="center"/>
    </xf>
    <xf numFmtId="38" fontId="3" fillId="0" borderId="13" xfId="17" applyFont="1" applyBorder="1" applyAlignment="1">
      <alignment vertical="center"/>
    </xf>
    <xf numFmtId="38" fontId="3" fillId="0" borderId="14" xfId="17" applyFont="1" applyBorder="1" applyAlignment="1">
      <alignment horizontal="right" vertical="center"/>
    </xf>
    <xf numFmtId="38" fontId="3" fillId="0" borderId="3" xfId="17" applyFont="1" applyBorder="1" applyAlignment="1">
      <alignment horizontal="right" vertical="center"/>
    </xf>
    <xf numFmtId="38" fontId="3" fillId="0" borderId="0" xfId="17" applyFont="1" applyBorder="1" applyAlignment="1">
      <alignment horizontal="center" vertical="center"/>
    </xf>
    <xf numFmtId="38" fontId="13" fillId="0" borderId="0" xfId="17" applyFont="1" applyAlignment="1">
      <alignment horizontal="right" vertical="center"/>
    </xf>
    <xf numFmtId="38" fontId="3" fillId="0" borderId="0" xfId="17" applyFont="1" applyAlignment="1">
      <alignment/>
    </xf>
    <xf numFmtId="38" fontId="3" fillId="0" borderId="14" xfId="17" applyFont="1" applyBorder="1" applyAlignment="1">
      <alignment horizontal="center"/>
    </xf>
    <xf numFmtId="38" fontId="3" fillId="0" borderId="0" xfId="17" applyFont="1" applyAlignment="1">
      <alignment horizontal="center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38" fontId="3" fillId="0" borderId="13" xfId="17" applyFont="1" applyBorder="1" applyAlignment="1">
      <alignment horizontal="center"/>
    </xf>
    <xf numFmtId="38" fontId="3" fillId="0" borderId="4" xfId="17" applyFont="1" applyBorder="1" applyAlignment="1">
      <alignment horizontal="center"/>
    </xf>
    <xf numFmtId="38" fontId="3" fillId="0" borderId="1" xfId="17" applyFont="1" applyBorder="1" applyAlignment="1">
      <alignment horizontal="center"/>
    </xf>
    <xf numFmtId="38" fontId="3" fillId="0" borderId="7" xfId="17" applyFont="1" applyBorder="1" applyAlignment="1">
      <alignment horizontal="center"/>
    </xf>
    <xf numFmtId="38" fontId="3" fillId="0" borderId="6" xfId="17" applyFont="1" applyBorder="1" applyAlignment="1">
      <alignment horizontal="center"/>
    </xf>
    <xf numFmtId="38" fontId="3" fillId="0" borderId="0" xfId="17" applyFont="1" applyBorder="1" applyAlignment="1">
      <alignment horizontal="right"/>
    </xf>
    <xf numFmtId="38" fontId="3" fillId="0" borderId="1" xfId="17" applyFont="1" applyBorder="1" applyAlignment="1">
      <alignment horizontal="right"/>
    </xf>
    <xf numFmtId="38" fontId="3" fillId="0" borderId="3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2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5" xfId="17" applyFont="1" applyBorder="1" applyAlignment="1">
      <alignment/>
    </xf>
    <xf numFmtId="38" fontId="3" fillId="0" borderId="0" xfId="17" applyFont="1" applyFill="1" applyBorder="1" applyAlignment="1">
      <alignment horizontal="right"/>
    </xf>
    <xf numFmtId="38" fontId="3" fillId="0" borderId="7" xfId="17" applyFont="1" applyBorder="1" applyAlignment="1">
      <alignment horizontal="right"/>
    </xf>
    <xf numFmtId="38" fontId="3" fillId="0" borderId="13" xfId="17" applyFont="1" applyBorder="1" applyAlignment="1">
      <alignment/>
    </xf>
    <xf numFmtId="38" fontId="3" fillId="0" borderId="6" xfId="17" applyFont="1" applyBorder="1" applyAlignment="1">
      <alignment horizontal="right"/>
    </xf>
    <xf numFmtId="38" fontId="14" fillId="0" borderId="0" xfId="17" applyFont="1" applyAlignment="1">
      <alignment/>
    </xf>
    <xf numFmtId="177" fontId="4" fillId="0" borderId="0" xfId="17" applyNumberFormat="1" applyFont="1" applyBorder="1" applyAlignment="1">
      <alignment horizontal="right" vertical="center"/>
    </xf>
    <xf numFmtId="176" fontId="4" fillId="0" borderId="4" xfId="17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distributed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8" fontId="6" fillId="0" borderId="12" xfId="17" applyFont="1" applyBorder="1" applyAlignment="1">
      <alignment horizontal="right" vertical="center"/>
    </xf>
    <xf numFmtId="38" fontId="6" fillId="0" borderId="11" xfId="17" applyFont="1" applyBorder="1" applyAlignment="1">
      <alignment horizontal="right" vertical="center"/>
    </xf>
    <xf numFmtId="38" fontId="6" fillId="0" borderId="13" xfId="17" applyFont="1" applyBorder="1" applyAlignment="1">
      <alignment horizontal="right" vertical="center"/>
    </xf>
    <xf numFmtId="38" fontId="15" fillId="0" borderId="0" xfId="17" applyFont="1" applyAlignment="1">
      <alignment/>
    </xf>
    <xf numFmtId="38" fontId="16" fillId="0" borderId="0" xfId="17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38" fontId="14" fillId="0" borderId="0" xfId="17" applyFont="1" applyAlignment="1">
      <alignment horizontal="left" vertical="center"/>
    </xf>
    <xf numFmtId="38" fontId="2" fillId="0" borderId="0" xfId="17" applyFont="1" applyFill="1" applyAlignment="1">
      <alignment/>
    </xf>
    <xf numFmtId="38" fontId="2" fillId="0" borderId="0" xfId="17" applyFont="1" applyFill="1" applyBorder="1" applyAlignment="1">
      <alignment horizontal="right" vertical="center"/>
    </xf>
    <xf numFmtId="38" fontId="2" fillId="0" borderId="0" xfId="17" applyFont="1" applyFill="1" applyAlignment="1">
      <alignment horizontal="right"/>
    </xf>
    <xf numFmtId="38" fontId="16" fillId="0" borderId="0" xfId="17" applyFont="1" applyAlignment="1">
      <alignment/>
    </xf>
    <xf numFmtId="38" fontId="7" fillId="0" borderId="25" xfId="17" applyFont="1" applyBorder="1" applyAlignment="1">
      <alignment vertical="center"/>
    </xf>
    <xf numFmtId="38" fontId="3" fillId="0" borderId="26" xfId="17" applyFont="1" applyBorder="1" applyAlignment="1">
      <alignment horizontal="right" vertical="center"/>
    </xf>
    <xf numFmtId="38" fontId="3" fillId="0" borderId="27" xfId="17" applyFont="1" applyBorder="1" applyAlignment="1">
      <alignment horizontal="right" vertical="center"/>
    </xf>
    <xf numFmtId="38" fontId="7" fillId="0" borderId="25" xfId="17" applyFont="1" applyBorder="1" applyAlignment="1">
      <alignment horizontal="right" vertical="center"/>
    </xf>
    <xf numFmtId="38" fontId="2" fillId="0" borderId="0" xfId="17" applyFont="1" applyBorder="1" applyAlignment="1">
      <alignment horizontal="center" vertical="center"/>
    </xf>
    <xf numFmtId="38" fontId="2" fillId="0" borderId="7" xfId="17" applyFont="1" applyBorder="1" applyAlignment="1">
      <alignment horizontal="center" vertical="center"/>
    </xf>
    <xf numFmtId="38" fontId="2" fillId="0" borderId="27" xfId="17" applyFont="1" applyBorder="1" applyAlignment="1">
      <alignment horizontal="center" vertical="center"/>
    </xf>
    <xf numFmtId="38" fontId="2" fillId="0" borderId="28" xfId="17" applyFont="1" applyBorder="1" applyAlignment="1">
      <alignment horizontal="center" vertical="center"/>
    </xf>
    <xf numFmtId="38" fontId="19" fillId="0" borderId="0" xfId="17" applyFont="1" applyBorder="1" applyAlignment="1">
      <alignment horizontal="right" vertical="center"/>
    </xf>
    <xf numFmtId="38" fontId="4" fillId="0" borderId="13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top"/>
    </xf>
    <xf numFmtId="38" fontId="4" fillId="0" borderId="0" xfId="17" applyFont="1" applyBorder="1" applyAlignment="1">
      <alignment horizontal="center" vertical="top"/>
    </xf>
    <xf numFmtId="38" fontId="4" fillId="0" borderId="11" xfId="17" applyFont="1" applyBorder="1" applyAlignment="1">
      <alignment horizontal="right" vertical="center"/>
    </xf>
    <xf numFmtId="38" fontId="16" fillId="0" borderId="0" xfId="17" applyFont="1" applyAlignment="1">
      <alignment vertical="center"/>
    </xf>
    <xf numFmtId="38" fontId="14" fillId="0" borderId="0" xfId="17" applyFont="1" applyAlignment="1">
      <alignment vertical="center"/>
    </xf>
    <xf numFmtId="38" fontId="3" fillId="0" borderId="1" xfId="17" applyFont="1" applyFill="1" applyBorder="1" applyAlignment="1">
      <alignment horizontal="right"/>
    </xf>
    <xf numFmtId="38" fontId="3" fillId="0" borderId="4" xfId="17" applyFont="1" applyBorder="1" applyAlignment="1">
      <alignment horizontal="right"/>
    </xf>
    <xf numFmtId="38" fontId="3" fillId="0" borderId="14" xfId="17" applyFont="1" applyFill="1" applyBorder="1" applyAlignment="1">
      <alignment horizontal="right"/>
    </xf>
    <xf numFmtId="38" fontId="3" fillId="0" borderId="12" xfId="17" applyFont="1" applyFill="1" applyBorder="1" applyAlignment="1">
      <alignment horizontal="right"/>
    </xf>
    <xf numFmtId="38" fontId="3" fillId="0" borderId="2" xfId="17" applyFont="1" applyFill="1" applyBorder="1" applyAlignment="1">
      <alignment horizontal="right"/>
    </xf>
    <xf numFmtId="38" fontId="3" fillId="0" borderId="0" xfId="17" applyFont="1" applyFill="1" applyAlignment="1">
      <alignment horizontal="center"/>
    </xf>
    <xf numFmtId="38" fontId="3" fillId="0" borderId="3" xfId="17" applyFont="1" applyFill="1" applyBorder="1" applyAlignment="1">
      <alignment/>
    </xf>
    <xf numFmtId="38" fontId="3" fillId="0" borderId="0" xfId="17" applyFont="1" applyFill="1" applyBorder="1" applyAlignment="1">
      <alignment/>
    </xf>
    <xf numFmtId="38" fontId="3" fillId="0" borderId="2" xfId="17" applyFont="1" applyFill="1" applyBorder="1" applyAlignment="1">
      <alignment/>
    </xf>
    <xf numFmtId="38" fontId="3" fillId="0" borderId="1" xfId="17" applyFont="1" applyFill="1" applyBorder="1" applyAlignment="1">
      <alignment/>
    </xf>
    <xf numFmtId="38" fontId="3" fillId="0" borderId="0" xfId="17" applyFont="1" applyFill="1" applyAlignment="1">
      <alignment/>
    </xf>
    <xf numFmtId="38" fontId="3" fillId="0" borderId="3" xfId="17" applyFont="1" applyFill="1" applyBorder="1" applyAlignment="1">
      <alignment horizontal="right"/>
    </xf>
    <xf numFmtId="38" fontId="3" fillId="0" borderId="5" xfId="17" applyFont="1" applyFill="1" applyBorder="1" applyAlignment="1">
      <alignment horizontal="right"/>
    </xf>
    <xf numFmtId="38" fontId="3" fillId="0" borderId="3" xfId="17" applyFont="1" applyBorder="1" applyAlignment="1">
      <alignment horizontal="right"/>
    </xf>
    <xf numFmtId="38" fontId="14" fillId="0" borderId="0" xfId="17" applyFont="1" applyFill="1" applyBorder="1" applyAlignment="1">
      <alignment vertical="center"/>
    </xf>
    <xf numFmtId="38" fontId="3" fillId="0" borderId="13" xfId="17" applyFont="1" applyFill="1" applyBorder="1" applyAlignment="1">
      <alignment horizontal="center"/>
    </xf>
    <xf numFmtId="38" fontId="3" fillId="0" borderId="6" xfId="17" applyFont="1" applyFill="1" applyBorder="1" applyAlignment="1">
      <alignment horizontal="center"/>
    </xf>
    <xf numFmtId="38" fontId="14" fillId="0" borderId="0" xfId="17" applyFont="1" applyFill="1" applyBorder="1" applyAlignment="1">
      <alignment/>
    </xf>
    <xf numFmtId="38" fontId="3" fillId="0" borderId="4" xfId="17" applyFont="1" applyFill="1" applyBorder="1" applyAlignment="1">
      <alignment horizontal="right"/>
    </xf>
    <xf numFmtId="38" fontId="14" fillId="0" borderId="0" xfId="17" applyFont="1" applyFill="1" applyAlignment="1">
      <alignment vertical="center"/>
    </xf>
    <xf numFmtId="38" fontId="3" fillId="0" borderId="14" xfId="17" applyFont="1" applyFill="1" applyBorder="1" applyAlignment="1">
      <alignment horizontal="center"/>
    </xf>
    <xf numFmtId="38" fontId="3" fillId="0" borderId="4" xfId="17" applyFont="1" applyFill="1" applyBorder="1" applyAlignment="1">
      <alignment horizontal="center"/>
    </xf>
    <xf numFmtId="38" fontId="14" fillId="0" borderId="0" xfId="17" applyFont="1" applyFill="1" applyAlignment="1">
      <alignment/>
    </xf>
    <xf numFmtId="38" fontId="3" fillId="0" borderId="6" xfId="17" applyFont="1" applyFill="1" applyBorder="1" applyAlignment="1">
      <alignment/>
    </xf>
    <xf numFmtId="38" fontId="3" fillId="0" borderId="12" xfId="17" applyFont="1" applyFill="1" applyBorder="1" applyAlignment="1">
      <alignment horizontal="center"/>
    </xf>
    <xf numFmtId="38" fontId="3" fillId="0" borderId="5" xfId="17" applyFont="1" applyFill="1" applyBorder="1" applyAlignment="1">
      <alignment horizontal="center"/>
    </xf>
    <xf numFmtId="38" fontId="3" fillId="0" borderId="5" xfId="17" applyFont="1" applyFill="1" applyBorder="1" applyAlignment="1">
      <alignment/>
    </xf>
    <xf numFmtId="38" fontId="3" fillId="0" borderId="14" xfId="17" applyFont="1" applyFill="1" applyBorder="1" applyAlignment="1">
      <alignment/>
    </xf>
    <xf numFmtId="38" fontId="3" fillId="0" borderId="13" xfId="17" applyFont="1" applyFill="1" applyBorder="1" applyAlignment="1">
      <alignment/>
    </xf>
    <xf numFmtId="38" fontId="3" fillId="0" borderId="11" xfId="17" applyFont="1" applyFill="1" applyBorder="1" applyAlignment="1">
      <alignment/>
    </xf>
    <xf numFmtId="38" fontId="3" fillId="0" borderId="24" xfId="17" applyFont="1" applyFill="1" applyBorder="1" applyAlignment="1">
      <alignment horizontal="center" vertical="center"/>
    </xf>
    <xf numFmtId="38" fontId="3" fillId="0" borderId="9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7" xfId="17" applyFont="1" applyFill="1" applyBorder="1" applyAlignment="1">
      <alignment/>
    </xf>
    <xf numFmtId="38" fontId="3" fillId="0" borderId="13" xfId="17" applyFont="1" applyFill="1" applyBorder="1" applyAlignment="1">
      <alignment horizontal="right" vertical="center"/>
    </xf>
    <xf numFmtId="38" fontId="3" fillId="0" borderId="11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/>
    </xf>
    <xf numFmtId="38" fontId="2" fillId="0" borderId="0" xfId="17" applyFont="1" applyFill="1" applyBorder="1" applyAlignment="1">
      <alignment vertical="center"/>
    </xf>
    <xf numFmtId="49" fontId="3" fillId="0" borderId="1" xfId="17" applyNumberFormat="1" applyFont="1" applyFill="1" applyBorder="1" applyAlignment="1">
      <alignment horizontal="right" vertical="center"/>
    </xf>
    <xf numFmtId="38" fontId="16" fillId="0" borderId="0" xfId="17" applyFont="1" applyFill="1" applyAlignment="1">
      <alignment/>
    </xf>
    <xf numFmtId="38" fontId="19" fillId="0" borderId="11" xfId="17" applyFont="1" applyBorder="1" applyAlignment="1">
      <alignment horizontal="right" vertical="center"/>
    </xf>
    <xf numFmtId="38" fontId="3" fillId="0" borderId="11" xfId="17" applyFont="1" applyBorder="1" applyAlignment="1">
      <alignment vertical="center"/>
    </xf>
    <xf numFmtId="38" fontId="3" fillId="0" borderId="29" xfId="17" applyFont="1" applyBorder="1" applyAlignment="1">
      <alignment vertical="center"/>
    </xf>
    <xf numFmtId="38" fontId="3" fillId="0" borderId="30" xfId="17" applyFont="1" applyBorder="1" applyAlignment="1">
      <alignment horizontal="right" vertical="center"/>
    </xf>
    <xf numFmtId="38" fontId="3" fillId="0" borderId="31" xfId="17" applyFont="1" applyBorder="1" applyAlignment="1">
      <alignment horizontal="right" vertical="center"/>
    </xf>
    <xf numFmtId="38" fontId="3" fillId="0" borderId="32" xfId="17" applyFont="1" applyBorder="1" applyAlignment="1">
      <alignment horizontal="right" vertical="center"/>
    </xf>
    <xf numFmtId="38" fontId="3" fillId="0" borderId="33" xfId="17" applyFont="1" applyBorder="1" applyAlignment="1">
      <alignment vertical="center"/>
    </xf>
    <xf numFmtId="38" fontId="3" fillId="0" borderId="34" xfId="17" applyFont="1" applyBorder="1" applyAlignment="1">
      <alignment horizontal="right" vertical="center"/>
    </xf>
    <xf numFmtId="38" fontId="3" fillId="0" borderId="35" xfId="17" applyFont="1" applyBorder="1" applyAlignment="1">
      <alignment horizontal="right" vertical="center"/>
    </xf>
    <xf numFmtId="38" fontId="3" fillId="0" borderId="36" xfId="17" applyFont="1" applyBorder="1" applyAlignment="1">
      <alignment horizontal="right" vertical="center"/>
    </xf>
    <xf numFmtId="38" fontId="3" fillId="0" borderId="6" xfId="17" applyFont="1" applyBorder="1" applyAlignment="1">
      <alignment/>
    </xf>
    <xf numFmtId="49" fontId="3" fillId="0" borderId="4" xfId="0" applyNumberFormat="1" applyFont="1" applyBorder="1" applyAlignment="1">
      <alignment horizontal="left" vertical="distributed" wrapText="1"/>
    </xf>
    <xf numFmtId="0" fontId="2" fillId="0" borderId="7" xfId="0" applyFont="1" applyBorder="1" applyAlignment="1">
      <alignment vertical="center" wrapText="1"/>
    </xf>
    <xf numFmtId="38" fontId="3" fillId="0" borderId="28" xfId="17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distributed" wrapText="1"/>
    </xf>
    <xf numFmtId="0" fontId="3" fillId="0" borderId="7" xfId="0" applyFont="1" applyBorder="1" applyAlignment="1">
      <alignment vertical="distributed" wrapText="1"/>
    </xf>
    <xf numFmtId="38" fontId="3" fillId="0" borderId="26" xfId="17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38" fontId="2" fillId="0" borderId="4" xfId="17" applyFont="1" applyBorder="1" applyAlignment="1">
      <alignment horizontal="right" vertical="center"/>
    </xf>
    <xf numFmtId="38" fontId="6" fillId="0" borderId="37" xfId="17" applyFont="1" applyBorder="1" applyAlignment="1">
      <alignment horizontal="right" vertical="center"/>
    </xf>
    <xf numFmtId="38" fontId="6" fillId="0" borderId="38" xfId="17" applyFont="1" applyBorder="1" applyAlignment="1">
      <alignment horizontal="right" vertical="center"/>
    </xf>
    <xf numFmtId="38" fontId="6" fillId="0" borderId="24" xfId="17" applyFont="1" applyBorder="1" applyAlignment="1">
      <alignment vertical="center"/>
    </xf>
    <xf numFmtId="38" fontId="6" fillId="0" borderId="8" xfId="17" applyFont="1" applyBorder="1" applyAlignment="1">
      <alignment vertical="center"/>
    </xf>
    <xf numFmtId="38" fontId="12" fillId="0" borderId="13" xfId="17" applyFont="1" applyBorder="1" applyAlignment="1">
      <alignment horizontal="distributed" vertical="center"/>
    </xf>
    <xf numFmtId="38" fontId="2" fillId="0" borderId="14" xfId="17" applyFont="1" applyBorder="1" applyAlignment="1">
      <alignment horizontal="right" vertical="center"/>
    </xf>
    <xf numFmtId="38" fontId="2" fillId="0" borderId="11" xfId="17" applyFont="1" applyBorder="1" applyAlignment="1">
      <alignment horizontal="right" vertical="center"/>
    </xf>
    <xf numFmtId="38" fontId="2" fillId="0" borderId="12" xfId="17" applyFont="1" applyBorder="1" applyAlignment="1">
      <alignment horizontal="right" vertical="center"/>
    </xf>
    <xf numFmtId="38" fontId="2" fillId="0" borderId="12" xfId="17" applyFont="1" applyFill="1" applyBorder="1" applyAlignment="1">
      <alignment horizontal="right" vertical="center"/>
    </xf>
    <xf numFmtId="38" fontId="2" fillId="0" borderId="3" xfId="17" applyFont="1" applyBorder="1" applyAlignment="1">
      <alignment horizontal="right" vertical="center"/>
    </xf>
    <xf numFmtId="0" fontId="22" fillId="0" borderId="0" xfId="21" applyFont="1" applyAlignment="1">
      <alignment vertical="center"/>
      <protection/>
    </xf>
    <xf numFmtId="0" fontId="20" fillId="0" borderId="0" xfId="21">
      <alignment/>
      <protection/>
    </xf>
    <xf numFmtId="0" fontId="23" fillId="0" borderId="0" xfId="21" applyFont="1" applyAlignment="1">
      <alignment horizontal="center" vertical="center"/>
      <protection/>
    </xf>
    <xf numFmtId="0" fontId="24" fillId="0" borderId="0" xfId="16" applyFont="1" applyAlignment="1">
      <alignment vertical="center"/>
    </xf>
    <xf numFmtId="0" fontId="25" fillId="0" borderId="0" xfId="21" applyFont="1">
      <alignment/>
      <protection/>
    </xf>
    <xf numFmtId="0" fontId="24" fillId="0" borderId="0" xfId="16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9" fontId="6" fillId="0" borderId="24" xfId="0" applyNumberFormat="1" applyFont="1" applyBorder="1" applyAlignment="1">
      <alignment horizontal="center" vertical="distributed" wrapText="1"/>
    </xf>
    <xf numFmtId="49" fontId="6" fillId="0" borderId="10" xfId="0" applyNumberFormat="1" applyFont="1" applyBorder="1" applyAlignment="1">
      <alignment horizontal="center" vertical="distributed" wrapText="1"/>
    </xf>
    <xf numFmtId="0" fontId="6" fillId="0" borderId="2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8" fontId="2" fillId="0" borderId="13" xfId="17" applyFont="1" applyBorder="1" applyAlignment="1">
      <alignment horizontal="center" vertical="distributed"/>
    </xf>
    <xf numFmtId="38" fontId="2" fillId="0" borderId="1" xfId="17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49" fontId="20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vertical="center"/>
    </xf>
    <xf numFmtId="0" fontId="20" fillId="2" borderId="9" xfId="0" applyFont="1" applyFill="1" applyBorder="1" applyAlignment="1">
      <alignment horizontal="center" vertical="center" shrinkToFit="1"/>
    </xf>
    <xf numFmtId="0" fontId="20" fillId="2" borderId="9" xfId="0" applyFont="1" applyFill="1" applyBorder="1" applyAlignment="1">
      <alignment horizontal="center" vertical="center"/>
    </xf>
    <xf numFmtId="49" fontId="20" fillId="2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3" borderId="9" xfId="0" applyFont="1" applyFill="1" applyBorder="1" applyAlignment="1">
      <alignment vertical="center" shrinkToFit="1"/>
    </xf>
    <xf numFmtId="49" fontId="20" fillId="0" borderId="9" xfId="0" applyNumberFormat="1" applyFont="1" applyFill="1" applyBorder="1" applyAlignment="1">
      <alignment horizontal="left" vertical="center" shrinkToFit="1"/>
    </xf>
    <xf numFmtId="0" fontId="20" fillId="3" borderId="1" xfId="0" applyFont="1" applyFill="1" applyBorder="1" applyAlignment="1">
      <alignment vertical="center" shrinkToFit="1"/>
    </xf>
    <xf numFmtId="49" fontId="20" fillId="0" borderId="1" xfId="0" applyNumberFormat="1" applyFont="1" applyFill="1" applyBorder="1" applyAlignment="1">
      <alignment horizontal="left" vertical="center" shrinkToFit="1"/>
    </xf>
    <xf numFmtId="38" fontId="5" fillId="0" borderId="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4" xfId="17" applyFont="1" applyBorder="1" applyAlignment="1">
      <alignment horizontal="center" vertical="center"/>
    </xf>
    <xf numFmtId="38" fontId="4" fillId="0" borderId="5" xfId="17" applyFont="1" applyBorder="1" applyAlignment="1">
      <alignment horizontal="center" vertical="center"/>
    </xf>
    <xf numFmtId="38" fontId="4" fillId="0" borderId="9" xfId="17" applyFont="1" applyBorder="1" applyAlignment="1">
      <alignment horizontal="center" vertical="center"/>
    </xf>
    <xf numFmtId="176" fontId="4" fillId="0" borderId="9" xfId="17" applyNumberFormat="1" applyFont="1" applyBorder="1" applyAlignment="1">
      <alignment horizontal="center" vertical="center"/>
    </xf>
    <xf numFmtId="176" fontId="4" fillId="0" borderId="8" xfId="17" applyNumberFormat="1" applyFont="1" applyBorder="1" applyAlignment="1">
      <alignment horizontal="center" vertical="center"/>
    </xf>
    <xf numFmtId="0" fontId="20" fillId="3" borderId="39" xfId="0" applyFont="1" applyFill="1" applyBorder="1" applyAlignment="1">
      <alignment horizontal="left" vertical="center" indent="2" shrinkToFit="1"/>
    </xf>
    <xf numFmtId="49" fontId="20" fillId="0" borderId="39" xfId="0" applyNumberFormat="1" applyFont="1" applyFill="1" applyBorder="1" applyAlignment="1">
      <alignment horizontal="left" vertical="center" shrinkToFit="1"/>
    </xf>
    <xf numFmtId="0" fontId="20" fillId="0" borderId="39" xfId="0" applyFont="1" applyFill="1" applyBorder="1" applyAlignment="1">
      <alignment horizontal="left" vertical="center" shrinkToFit="1"/>
    </xf>
    <xf numFmtId="0" fontId="20" fillId="3" borderId="40" xfId="0" applyFont="1" applyFill="1" applyBorder="1" applyAlignment="1">
      <alignment horizontal="left" vertical="center" indent="2" shrinkToFit="1"/>
    </xf>
    <xf numFmtId="49" fontId="20" fillId="0" borderId="40" xfId="0" applyNumberFormat="1" applyFont="1" applyFill="1" applyBorder="1" applyAlignment="1">
      <alignment horizontal="left" vertical="center" shrinkToFit="1"/>
    </xf>
    <xf numFmtId="0" fontId="20" fillId="0" borderId="40" xfId="0" applyFont="1" applyFill="1" applyBorder="1" applyAlignment="1">
      <alignment horizontal="left" vertical="center" shrinkToFit="1"/>
    </xf>
    <xf numFmtId="0" fontId="20" fillId="3" borderId="13" xfId="0" applyFont="1" applyFill="1" applyBorder="1" applyAlignment="1">
      <alignment vertical="center" shrinkToFit="1"/>
    </xf>
    <xf numFmtId="49" fontId="20" fillId="0" borderId="13" xfId="0" applyNumberFormat="1" applyFont="1" applyFill="1" applyBorder="1" applyAlignment="1">
      <alignment horizontal="left" vertical="center" shrinkToFit="1"/>
    </xf>
    <xf numFmtId="0" fontId="20" fillId="3" borderId="39" xfId="0" applyFont="1" applyFill="1" applyBorder="1" applyAlignment="1">
      <alignment horizontal="left" vertical="center" indent="1" shrinkToFit="1"/>
    </xf>
    <xf numFmtId="0" fontId="20" fillId="3" borderId="41" xfId="0" applyFont="1" applyFill="1" applyBorder="1" applyAlignment="1">
      <alignment horizontal="left" vertical="center" indent="2" shrinkToFit="1"/>
    </xf>
    <xf numFmtId="49" fontId="20" fillId="0" borderId="41" xfId="0" applyNumberFormat="1" applyFont="1" applyFill="1" applyBorder="1" applyAlignment="1">
      <alignment horizontal="left" vertical="center" shrinkToFit="1"/>
    </xf>
    <xf numFmtId="0" fontId="20" fillId="0" borderId="29" xfId="0" applyFont="1" applyFill="1" applyBorder="1" applyAlignment="1">
      <alignment horizontal="left" vertical="center" shrinkToFit="1"/>
    </xf>
    <xf numFmtId="0" fontId="20" fillId="0" borderId="41" xfId="0" applyFont="1" applyFill="1" applyBorder="1" applyAlignment="1">
      <alignment horizontal="left" vertical="center" shrinkToFit="1"/>
    </xf>
    <xf numFmtId="0" fontId="20" fillId="3" borderId="33" xfId="0" applyFont="1" applyFill="1" applyBorder="1" applyAlignment="1">
      <alignment horizontal="left" vertical="center" indent="1" shrinkToFit="1"/>
    </xf>
    <xf numFmtId="49" fontId="20" fillId="0" borderId="33" xfId="0" applyNumberFormat="1" applyFont="1" applyFill="1" applyBorder="1" applyAlignment="1">
      <alignment horizontal="left" vertical="center" shrinkToFit="1"/>
    </xf>
    <xf numFmtId="0" fontId="20" fillId="3" borderId="29" xfId="0" applyFont="1" applyFill="1" applyBorder="1" applyAlignment="1">
      <alignment horizontal="left" vertical="center" indent="2" shrinkToFit="1"/>
    </xf>
    <xf numFmtId="49" fontId="20" fillId="0" borderId="29" xfId="0" applyNumberFormat="1" applyFont="1" applyFill="1" applyBorder="1" applyAlignment="1">
      <alignment horizontal="left" vertical="center" shrinkToFit="1"/>
    </xf>
    <xf numFmtId="0" fontId="20" fillId="3" borderId="6" xfId="0" applyFont="1" applyFill="1" applyBorder="1" applyAlignment="1">
      <alignment vertical="center" shrinkToFit="1"/>
    </xf>
    <xf numFmtId="49" fontId="20" fillId="0" borderId="6" xfId="0" applyNumberFormat="1" applyFont="1" applyFill="1" applyBorder="1" applyAlignment="1">
      <alignment horizontal="left" vertical="center" shrinkToFit="1"/>
    </xf>
    <xf numFmtId="49" fontId="20" fillId="0" borderId="42" xfId="0" applyNumberFormat="1" applyFont="1" applyFill="1" applyBorder="1" applyAlignment="1">
      <alignment horizontal="left" vertical="center" shrinkToFit="1"/>
    </xf>
    <xf numFmtId="0" fontId="25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 shrinkToFit="1"/>
    </xf>
    <xf numFmtId="38" fontId="4" fillId="0" borderId="13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8" fontId="2" fillId="0" borderId="13" xfId="17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24" xfId="17" applyFont="1" applyBorder="1" applyAlignment="1">
      <alignment horizontal="center" vertical="center"/>
    </xf>
    <xf numFmtId="38" fontId="2" fillId="0" borderId="10" xfId="17" applyFont="1" applyBorder="1" applyAlignment="1">
      <alignment horizontal="center" vertical="center"/>
    </xf>
    <xf numFmtId="38" fontId="2" fillId="0" borderId="8" xfId="17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center" vertical="center" wrapText="1"/>
    </xf>
    <xf numFmtId="178" fontId="3" fillId="0" borderId="13" xfId="0" applyNumberFormat="1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8" fontId="9" fillId="0" borderId="3" xfId="17" applyFont="1" applyBorder="1" applyAlignment="1">
      <alignment horizontal="center" vertical="center"/>
    </xf>
    <xf numFmtId="38" fontId="9" fillId="0" borderId="2" xfId="17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8" fontId="12" fillId="0" borderId="9" xfId="17" applyFont="1" applyBorder="1" applyAlignment="1">
      <alignment horizontal="center" vertical="center"/>
    </xf>
    <xf numFmtId="38" fontId="12" fillId="0" borderId="13" xfId="17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12" fillId="0" borderId="6" xfId="17" applyFont="1" applyBorder="1" applyAlignment="1">
      <alignment horizontal="center" vertical="center"/>
    </xf>
    <xf numFmtId="38" fontId="3" fillId="0" borderId="9" xfId="17" applyFont="1" applyBorder="1" applyAlignment="1">
      <alignment horizontal="center" vertical="center"/>
    </xf>
    <xf numFmtId="38" fontId="3" fillId="0" borderId="8" xfId="17" applyFont="1" applyBorder="1" applyAlignment="1">
      <alignment horizontal="center" vertical="center"/>
    </xf>
    <xf numFmtId="38" fontId="3" fillId="0" borderId="24" xfId="17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4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14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 vertical="center"/>
    </xf>
    <xf numFmtId="38" fontId="3" fillId="0" borderId="12" xfId="17" applyFont="1" applyFill="1" applyBorder="1" applyAlignment="1">
      <alignment horizontal="left" vertical="center"/>
    </xf>
    <xf numFmtId="38" fontId="3" fillId="0" borderId="2" xfId="17" applyFont="1" applyFill="1" applyBorder="1" applyAlignment="1">
      <alignment horizontal="left" vertical="center"/>
    </xf>
    <xf numFmtId="38" fontId="3" fillId="0" borderId="4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left" vertical="center"/>
    </xf>
    <xf numFmtId="38" fontId="3" fillId="0" borderId="12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3" xfId="17" applyFont="1" applyFill="1" applyBorder="1" applyAlignment="1">
      <alignment horizontal="center"/>
    </xf>
    <xf numFmtId="38" fontId="3" fillId="0" borderId="0" xfId="17" applyFont="1" applyFill="1" applyBorder="1" applyAlignment="1">
      <alignment horizontal="center"/>
    </xf>
    <xf numFmtId="38" fontId="3" fillId="0" borderId="2" xfId="17" applyFont="1" applyFill="1" applyBorder="1" applyAlignment="1">
      <alignment horizontal="center"/>
    </xf>
    <xf numFmtId="38" fontId="3" fillId="0" borderId="11" xfId="17" applyFont="1" applyBorder="1" applyAlignment="1">
      <alignment horizontal="center" vertical="center"/>
    </xf>
    <xf numFmtId="38" fontId="3" fillId="0" borderId="0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vertical="center" wrapText="1"/>
    </xf>
    <xf numFmtId="38" fontId="3" fillId="0" borderId="12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 vertical="center"/>
    </xf>
    <xf numFmtId="38" fontId="3" fillId="0" borderId="2" xfId="17" applyFont="1" applyBorder="1" applyAlignment="1">
      <alignment horizontal="center" vertical="center"/>
    </xf>
    <xf numFmtId="38" fontId="3" fillId="0" borderId="4" xfId="17" applyFont="1" applyBorder="1" applyAlignment="1">
      <alignment horizontal="center" vertical="center"/>
    </xf>
    <xf numFmtId="38" fontId="3" fillId="0" borderId="5" xfId="17" applyFont="1" applyBorder="1" applyAlignment="1">
      <alignment horizontal="center" vertical="center"/>
    </xf>
    <xf numFmtId="38" fontId="3" fillId="0" borderId="14" xfId="17" applyFont="1" applyBorder="1" applyAlignment="1">
      <alignment horizontal="center" wrapText="1"/>
    </xf>
    <xf numFmtId="38" fontId="3" fillId="0" borderId="12" xfId="17" applyFont="1" applyBorder="1" applyAlignment="1">
      <alignment horizontal="center"/>
    </xf>
    <xf numFmtId="38" fontId="3" fillId="0" borderId="4" xfId="17" applyFont="1" applyBorder="1" applyAlignment="1">
      <alignment horizontal="center"/>
    </xf>
    <xf numFmtId="38" fontId="3" fillId="0" borderId="5" xfId="17" applyFont="1" applyBorder="1" applyAlignment="1">
      <alignment horizontal="center"/>
    </xf>
    <xf numFmtId="38" fontId="3" fillId="0" borderId="14" xfId="17" applyFont="1" applyBorder="1" applyAlignment="1">
      <alignment horizontal="center" vertical="center"/>
    </xf>
    <xf numFmtId="38" fontId="3" fillId="0" borderId="24" xfId="17" applyFont="1" applyBorder="1" applyAlignment="1">
      <alignment horizontal="center"/>
    </xf>
    <xf numFmtId="38" fontId="3" fillId="0" borderId="8" xfId="17" applyFont="1" applyBorder="1" applyAlignment="1">
      <alignment horizontal="center"/>
    </xf>
    <xf numFmtId="38" fontId="3" fillId="0" borderId="7" xfId="17" applyFont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/>
    </xf>
    <xf numFmtId="38" fontId="3" fillId="0" borderId="10" xfId="17" applyFont="1" applyBorder="1" applyAlignment="1">
      <alignment horizontal="center"/>
    </xf>
    <xf numFmtId="38" fontId="3" fillId="0" borderId="11" xfId="17" applyFont="1" applyBorder="1" applyAlignment="1">
      <alignment horizontal="center"/>
    </xf>
    <xf numFmtId="38" fontId="3" fillId="0" borderId="13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3" fillId="0" borderId="11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13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/>
    </xf>
    <xf numFmtId="38" fontId="3" fillId="0" borderId="0" xfId="17" applyFont="1" applyAlignment="1">
      <alignment horizontal="center"/>
    </xf>
    <xf numFmtId="38" fontId="3" fillId="0" borderId="14" xfId="17" applyFont="1" applyBorder="1" applyAlignment="1">
      <alignment horizontal="center"/>
    </xf>
    <xf numFmtId="38" fontId="3" fillId="0" borderId="13" xfId="17" applyFont="1" applyBorder="1" applyAlignment="1">
      <alignment horizontal="center" vertical="center"/>
    </xf>
    <xf numFmtId="38" fontId="3" fillId="0" borderId="3" xfId="17" applyFont="1" applyBorder="1" applyAlignment="1">
      <alignment horizontal="center"/>
    </xf>
    <xf numFmtId="38" fontId="3" fillId="0" borderId="0" xfId="17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0" fillId="0" borderId="29" xfId="0" applyFont="1" applyFill="1" applyBorder="1" applyAlignment="1">
      <alignment horizontal="left" vertical="center" shrinkToFit="1"/>
    </xf>
    <xf numFmtId="0" fontId="20" fillId="0" borderId="33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shrinkToFit="1"/>
    </xf>
    <xf numFmtId="0" fontId="20" fillId="0" borderId="6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6" xfId="0" applyFont="1" applyFill="1" applyBorder="1" applyAlignment="1">
      <alignment horizontal="left"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8toukeihyou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213</xdr:row>
      <xdr:rowOff>0</xdr:rowOff>
    </xdr:from>
    <xdr:to>
      <xdr:col>4</xdr:col>
      <xdr:colOff>0</xdr:colOff>
      <xdr:row>213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858000" y="3656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0</xdr:colOff>
      <xdr:row>213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858000" y="3656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105</xdr:row>
      <xdr:rowOff>57150</xdr:rowOff>
    </xdr:from>
    <xdr:to>
      <xdr:col>4</xdr:col>
      <xdr:colOff>0</xdr:colOff>
      <xdr:row>106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58000" y="18164175"/>
          <a:ext cx="0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0</xdr:colOff>
      <xdr:row>114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58000" y="196500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47625</xdr:rowOff>
    </xdr:from>
    <xdr:to>
      <xdr:col>4</xdr:col>
      <xdr:colOff>0</xdr:colOff>
      <xdr:row>116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6858000" y="19869150"/>
          <a:ext cx="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150</xdr:row>
      <xdr:rowOff>57150</xdr:rowOff>
    </xdr:from>
    <xdr:to>
      <xdr:col>4</xdr:col>
      <xdr:colOff>0</xdr:colOff>
      <xdr:row>151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858000" y="25879425"/>
          <a:ext cx="0" cy="114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163</xdr:row>
      <xdr:rowOff>76200</xdr:rowOff>
    </xdr:from>
    <xdr:to>
      <xdr:col>4</xdr:col>
      <xdr:colOff>0</xdr:colOff>
      <xdr:row>164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58000" y="28127325"/>
          <a:ext cx="0" cy="952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164</xdr:row>
      <xdr:rowOff>66675</xdr:rowOff>
    </xdr:from>
    <xdr:to>
      <xdr:col>4</xdr:col>
      <xdr:colOff>0</xdr:colOff>
      <xdr:row>165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858000" y="28289250"/>
          <a:ext cx="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165</xdr:row>
      <xdr:rowOff>66675</xdr:rowOff>
    </xdr:from>
    <xdr:to>
      <xdr:col>4</xdr:col>
      <xdr:colOff>0</xdr:colOff>
      <xdr:row>166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858000" y="28460700"/>
          <a:ext cx="0" cy="104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167</xdr:row>
      <xdr:rowOff>0</xdr:rowOff>
    </xdr:from>
    <xdr:to>
      <xdr:col>4</xdr:col>
      <xdr:colOff>0</xdr:colOff>
      <xdr:row>167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58000" y="287369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213</xdr:row>
      <xdr:rowOff>0</xdr:rowOff>
    </xdr:from>
    <xdr:to>
      <xdr:col>4</xdr:col>
      <xdr:colOff>0</xdr:colOff>
      <xdr:row>213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858000" y="365664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6.25390625" style="272" customWidth="1"/>
    <col min="2" max="16384" width="8.00390625" style="272" customWidth="1"/>
  </cols>
  <sheetData>
    <row r="1" ht="30" customHeight="1">
      <c r="A1" s="271" t="s">
        <v>528</v>
      </c>
    </row>
    <row r="2" ht="17.25">
      <c r="A2" s="273" t="s">
        <v>527</v>
      </c>
    </row>
    <row r="3" s="275" customFormat="1" ht="33" customHeight="1">
      <c r="A3" s="274" t="s">
        <v>529</v>
      </c>
    </row>
    <row r="4" s="275" customFormat="1" ht="33" customHeight="1">
      <c r="A4" s="274" t="s">
        <v>530</v>
      </c>
    </row>
    <row r="5" s="275" customFormat="1" ht="33" customHeight="1">
      <c r="A5" s="276" t="s">
        <v>531</v>
      </c>
    </row>
    <row r="6" s="275" customFormat="1" ht="40.5">
      <c r="A6" s="276" t="s">
        <v>532</v>
      </c>
    </row>
    <row r="7" s="275" customFormat="1" ht="33" customHeight="1">
      <c r="A7" s="276" t="s">
        <v>533</v>
      </c>
    </row>
    <row r="8" s="275" customFormat="1" ht="33" customHeight="1">
      <c r="A8" s="274" t="s">
        <v>534</v>
      </c>
    </row>
    <row r="9" s="275" customFormat="1" ht="33" customHeight="1">
      <c r="A9" s="274" t="s">
        <v>535</v>
      </c>
    </row>
    <row r="10" s="275" customFormat="1" ht="33" customHeight="1">
      <c r="A10" s="274" t="s">
        <v>536</v>
      </c>
    </row>
    <row r="11" s="275" customFormat="1" ht="33" customHeight="1">
      <c r="A11" s="276" t="s">
        <v>537</v>
      </c>
    </row>
    <row r="12" s="275" customFormat="1" ht="33" customHeight="1">
      <c r="A12" s="276" t="s">
        <v>538</v>
      </c>
    </row>
    <row r="13" ht="27" customHeight="1">
      <c r="A13" s="276" t="s">
        <v>526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hyperlinks>
    <hyperlink ref="A3" location="第１表!A2" display="第 １ 表　　　　 産業中分類別商業の推移"/>
    <hyperlink ref="A4" location="第２表!A2" display="第 ２ 表　　 　　産業中分類別商業の推移（指数及び前回比）"/>
    <hyperlink ref="A5" location="'第３表 '!A2" display="'第３表 '!A2"/>
    <hyperlink ref="A6" location="第４表!A3" display="第４表!A3"/>
    <hyperlink ref="A7" location="'第５表 '!A2" display="第５表　　　町丁別、卸売・小売業別表（商店数、従業者数、年間商品販売額、売場面積）"/>
    <hyperlink ref="A8" location="第６表!A2" display="第６表　　　市町村別、卸売・小売業別表（商店数、従業者数、年間商品販売額、売場面積）"/>
    <hyperlink ref="A9" location="第７表!A3" display="第７表　　　業種別年間販売額状況（市部）"/>
    <hyperlink ref="A10" location="第８表!A2" display="第８表　　　小売業業態別表（従業者数、就業者数等）"/>
    <hyperlink ref="A11" location="第９表!A2" display="第９表!A2"/>
    <hyperlink ref="A12" location="第１０表!A3" display="第10表　　　小売業業態別販売効率表"/>
    <hyperlink ref="A13" location="産業分類対応表!A3" display="付　　録　　　　 産業分類対応表（平成19年：平成16年：平成14年：平成11年）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R30"/>
  <sheetViews>
    <sheetView showGridLines="0" zoomScale="75" zoomScaleNormal="75" workbookViewId="0" topLeftCell="A1">
      <selection activeCell="A2" sqref="A2:D6"/>
    </sheetView>
  </sheetViews>
  <sheetFormatPr defaultColWidth="9.00390625" defaultRowHeight="13.5"/>
  <cols>
    <col min="1" max="1" width="3.50390625" style="138" bestFit="1" customWidth="1"/>
    <col min="2" max="2" width="2.625" style="138" customWidth="1"/>
    <col min="3" max="3" width="2.50390625" style="138" customWidth="1"/>
    <col min="4" max="4" width="16.625" style="138" customWidth="1"/>
    <col min="5" max="5" width="7.625" style="138" bestFit="1" customWidth="1"/>
    <col min="6" max="6" width="8.00390625" style="138" bestFit="1" customWidth="1"/>
    <col min="7" max="7" width="7.00390625" style="138" bestFit="1" customWidth="1"/>
    <col min="8" max="8" width="8.00390625" style="138" bestFit="1" customWidth="1"/>
    <col min="9" max="9" width="11.625" style="138" bestFit="1" customWidth="1"/>
    <col min="10" max="10" width="10.50390625" style="138" bestFit="1" customWidth="1"/>
    <col min="11" max="11" width="9.125" style="138" bestFit="1" customWidth="1"/>
    <col min="12" max="12" width="8.50390625" style="138" bestFit="1" customWidth="1"/>
    <col min="13" max="13" width="8.00390625" style="138" bestFit="1" customWidth="1"/>
    <col min="14" max="14" width="9.375" style="138" bestFit="1" customWidth="1"/>
    <col min="15" max="15" width="9.125" style="138" bestFit="1" customWidth="1"/>
    <col min="16" max="16" width="9.25390625" style="138" bestFit="1" customWidth="1"/>
    <col min="17" max="17" width="10.50390625" style="138" bestFit="1" customWidth="1"/>
    <col min="18" max="18" width="9.125" style="138" bestFit="1" customWidth="1"/>
    <col min="19" max="16384" width="9.00390625" style="138" customWidth="1"/>
  </cols>
  <sheetData>
    <row r="1" s="56" customFormat="1" ht="27" customHeight="1">
      <c r="A1" s="195" t="s">
        <v>1378</v>
      </c>
    </row>
    <row r="2" spans="1:18" s="140" customFormat="1" ht="13.5">
      <c r="A2" s="396" t="s">
        <v>1095</v>
      </c>
      <c r="B2" s="384"/>
      <c r="C2" s="384"/>
      <c r="D2" s="387"/>
      <c r="E2" s="143"/>
      <c r="F2" s="397" t="s">
        <v>1087</v>
      </c>
      <c r="G2" s="402"/>
      <c r="H2" s="398"/>
      <c r="I2" s="409" t="s">
        <v>1099</v>
      </c>
      <c r="J2" s="397" t="s">
        <v>1108</v>
      </c>
      <c r="K2" s="402"/>
      <c r="L2" s="402"/>
      <c r="M2" s="402"/>
      <c r="N2" s="402"/>
      <c r="O2" s="402"/>
      <c r="P2" s="398"/>
      <c r="Q2" s="409" t="s">
        <v>1109</v>
      </c>
      <c r="R2" s="409" t="s">
        <v>1110</v>
      </c>
    </row>
    <row r="3" spans="1:18" s="140" customFormat="1" ht="13.5">
      <c r="A3" s="388"/>
      <c r="B3" s="385"/>
      <c r="C3" s="385"/>
      <c r="D3" s="389"/>
      <c r="E3" s="141" t="s">
        <v>1096</v>
      </c>
      <c r="F3" s="143" t="s">
        <v>1073</v>
      </c>
      <c r="G3" s="143" t="s">
        <v>1077</v>
      </c>
      <c r="H3" s="143" t="s">
        <v>1078</v>
      </c>
      <c r="I3" s="410"/>
      <c r="J3" s="143" t="s">
        <v>1073</v>
      </c>
      <c r="K3" s="412" t="s">
        <v>1100</v>
      </c>
      <c r="L3" s="393"/>
      <c r="M3" s="411" t="s">
        <v>1107</v>
      </c>
      <c r="N3" s="411"/>
      <c r="O3" s="411"/>
      <c r="P3" s="411"/>
      <c r="Q3" s="410"/>
      <c r="R3" s="410"/>
    </row>
    <row r="4" spans="1:18" s="140" customFormat="1" ht="13.5">
      <c r="A4" s="388"/>
      <c r="B4" s="385"/>
      <c r="C4" s="385"/>
      <c r="D4" s="389"/>
      <c r="E4" s="141"/>
      <c r="F4" s="145"/>
      <c r="G4" s="145"/>
      <c r="H4" s="145"/>
      <c r="I4" s="410"/>
      <c r="J4" s="141"/>
      <c r="K4" s="413" t="s">
        <v>1101</v>
      </c>
      <c r="L4" s="409" t="s">
        <v>1102</v>
      </c>
      <c r="M4" s="409" t="s">
        <v>1103</v>
      </c>
      <c r="N4" s="409" t="s">
        <v>1104</v>
      </c>
      <c r="O4" s="409" t="s">
        <v>1106</v>
      </c>
      <c r="P4" s="409" t="s">
        <v>1105</v>
      </c>
      <c r="Q4" s="410"/>
      <c r="R4" s="410"/>
    </row>
    <row r="5" spans="1:18" s="140" customFormat="1" ht="13.5">
      <c r="A5" s="388"/>
      <c r="B5" s="385"/>
      <c r="C5" s="385"/>
      <c r="D5" s="389"/>
      <c r="E5" s="141"/>
      <c r="F5" s="145"/>
      <c r="G5" s="145"/>
      <c r="H5" s="145"/>
      <c r="I5" s="410"/>
      <c r="J5" s="141"/>
      <c r="K5" s="410"/>
      <c r="L5" s="410"/>
      <c r="M5" s="410"/>
      <c r="N5" s="410"/>
      <c r="O5" s="410"/>
      <c r="P5" s="410"/>
      <c r="Q5" s="410"/>
      <c r="R5" s="410"/>
    </row>
    <row r="6" spans="1:18" s="140" customFormat="1" ht="13.5">
      <c r="A6" s="390"/>
      <c r="B6" s="399"/>
      <c r="C6" s="399"/>
      <c r="D6" s="391"/>
      <c r="E6" s="144" t="s">
        <v>1097</v>
      </c>
      <c r="F6" s="147" t="s">
        <v>1076</v>
      </c>
      <c r="G6" s="147" t="s">
        <v>1076</v>
      </c>
      <c r="H6" s="147" t="s">
        <v>1076</v>
      </c>
      <c r="I6" s="147" t="s">
        <v>1098</v>
      </c>
      <c r="J6" s="144" t="s">
        <v>1098</v>
      </c>
      <c r="K6" s="147" t="s">
        <v>1098</v>
      </c>
      <c r="L6" s="147" t="s">
        <v>1098</v>
      </c>
      <c r="M6" s="147" t="s">
        <v>1098</v>
      </c>
      <c r="N6" s="147" t="s">
        <v>1098</v>
      </c>
      <c r="O6" s="147" t="s">
        <v>1098</v>
      </c>
      <c r="P6" s="147" t="s">
        <v>1098</v>
      </c>
      <c r="Q6" s="147" t="s">
        <v>1098</v>
      </c>
      <c r="R6" s="147"/>
    </row>
    <row r="7" spans="1:18" s="207" customFormat="1" ht="13.5">
      <c r="A7" s="381" t="s">
        <v>1091</v>
      </c>
      <c r="B7" s="382"/>
      <c r="C7" s="382"/>
      <c r="D7" s="383"/>
      <c r="E7" s="224">
        <v>3188</v>
      </c>
      <c r="F7" s="225">
        <v>20811</v>
      </c>
      <c r="G7" s="226">
        <v>9283</v>
      </c>
      <c r="H7" s="226">
        <v>11528</v>
      </c>
      <c r="I7" s="225">
        <v>36892330</v>
      </c>
      <c r="J7" s="225">
        <v>1611688</v>
      </c>
      <c r="K7" s="226">
        <v>825957</v>
      </c>
      <c r="L7" s="225">
        <v>112171</v>
      </c>
      <c r="M7" s="225">
        <v>188</v>
      </c>
      <c r="N7" s="225">
        <v>82495</v>
      </c>
      <c r="O7" s="225">
        <v>225357</v>
      </c>
      <c r="P7" s="225">
        <v>365520</v>
      </c>
      <c r="Q7" s="225">
        <v>3611154</v>
      </c>
      <c r="R7" s="225">
        <v>446699</v>
      </c>
    </row>
    <row r="8" spans="1:18" s="207" customFormat="1" ht="13.5">
      <c r="A8" s="203">
        <v>1</v>
      </c>
      <c r="B8" s="204" t="s">
        <v>1057</v>
      </c>
      <c r="C8" s="204"/>
      <c r="D8" s="205"/>
      <c r="E8" s="203">
        <v>1</v>
      </c>
      <c r="F8" s="197">
        <v>215</v>
      </c>
      <c r="G8" s="157">
        <v>90</v>
      </c>
      <c r="H8" s="157">
        <v>125</v>
      </c>
      <c r="I8" s="197" t="s">
        <v>630</v>
      </c>
      <c r="J8" s="197" t="s">
        <v>591</v>
      </c>
      <c r="K8" s="157" t="s">
        <v>591</v>
      </c>
      <c r="L8" s="197" t="s">
        <v>591</v>
      </c>
      <c r="M8" s="197" t="s">
        <v>591</v>
      </c>
      <c r="N8" s="197" t="s">
        <v>591</v>
      </c>
      <c r="O8" s="197" t="s">
        <v>591</v>
      </c>
      <c r="P8" s="197" t="s">
        <v>591</v>
      </c>
      <c r="Q8" s="197" t="s">
        <v>630</v>
      </c>
      <c r="R8" s="197" t="s">
        <v>630</v>
      </c>
    </row>
    <row r="9" spans="1:18" s="207" customFormat="1" ht="13.5">
      <c r="A9" s="203"/>
      <c r="B9" s="204"/>
      <c r="C9" s="204" t="s">
        <v>1058</v>
      </c>
      <c r="D9" s="205"/>
      <c r="E9" s="203">
        <v>1</v>
      </c>
      <c r="F9" s="197">
        <v>215</v>
      </c>
      <c r="G9" s="157">
        <v>90</v>
      </c>
      <c r="H9" s="157">
        <v>125</v>
      </c>
      <c r="I9" s="197" t="s">
        <v>626</v>
      </c>
      <c r="J9" s="197" t="s">
        <v>591</v>
      </c>
      <c r="K9" s="157" t="s">
        <v>591</v>
      </c>
      <c r="L9" s="197" t="s">
        <v>591</v>
      </c>
      <c r="M9" s="197" t="s">
        <v>591</v>
      </c>
      <c r="N9" s="197" t="s">
        <v>591</v>
      </c>
      <c r="O9" s="197" t="s">
        <v>591</v>
      </c>
      <c r="P9" s="197" t="s">
        <v>591</v>
      </c>
      <c r="Q9" s="197" t="s">
        <v>626</v>
      </c>
      <c r="R9" s="197" t="s">
        <v>626</v>
      </c>
    </row>
    <row r="10" spans="1:18" s="207" customFormat="1" ht="13.5">
      <c r="A10" s="203">
        <v>2</v>
      </c>
      <c r="B10" s="204" t="s">
        <v>1059</v>
      </c>
      <c r="C10" s="204"/>
      <c r="D10" s="205"/>
      <c r="E10" s="203">
        <v>3</v>
      </c>
      <c r="F10" s="197">
        <v>871</v>
      </c>
      <c r="G10" s="157">
        <v>215</v>
      </c>
      <c r="H10" s="157">
        <v>656</v>
      </c>
      <c r="I10" s="197">
        <v>1221252</v>
      </c>
      <c r="J10" s="197">
        <v>30234</v>
      </c>
      <c r="K10" s="157" t="s">
        <v>591</v>
      </c>
      <c r="L10" s="197" t="s">
        <v>591</v>
      </c>
      <c r="M10" s="197" t="s">
        <v>591</v>
      </c>
      <c r="N10" s="197">
        <v>29327</v>
      </c>
      <c r="O10" s="197">
        <v>907</v>
      </c>
      <c r="P10" s="197" t="s">
        <v>591</v>
      </c>
      <c r="Q10" s="197">
        <v>84143</v>
      </c>
      <c r="R10" s="197">
        <v>40843</v>
      </c>
    </row>
    <row r="11" spans="1:18" s="207" customFormat="1" ht="13.5">
      <c r="A11" s="203"/>
      <c r="B11" s="204"/>
      <c r="C11" s="204" t="s">
        <v>1060</v>
      </c>
      <c r="D11" s="205"/>
      <c r="E11" s="203">
        <v>3</v>
      </c>
      <c r="F11" s="197">
        <v>871</v>
      </c>
      <c r="G11" s="157">
        <v>215</v>
      </c>
      <c r="H11" s="157">
        <v>656</v>
      </c>
      <c r="I11" s="197">
        <v>1221252</v>
      </c>
      <c r="J11" s="197">
        <v>30234</v>
      </c>
      <c r="K11" s="157" t="s">
        <v>591</v>
      </c>
      <c r="L11" s="197" t="s">
        <v>591</v>
      </c>
      <c r="M11" s="197" t="s">
        <v>591</v>
      </c>
      <c r="N11" s="197">
        <v>29327</v>
      </c>
      <c r="O11" s="197">
        <v>907</v>
      </c>
      <c r="P11" s="197" t="s">
        <v>591</v>
      </c>
      <c r="Q11" s="197">
        <v>84143</v>
      </c>
      <c r="R11" s="197">
        <v>40843</v>
      </c>
    </row>
    <row r="12" spans="1:18" s="207" customFormat="1" ht="13.5">
      <c r="A12" s="203">
        <v>3</v>
      </c>
      <c r="B12" s="204" t="s">
        <v>1061</v>
      </c>
      <c r="C12" s="204"/>
      <c r="D12" s="205"/>
      <c r="E12" s="203">
        <v>123</v>
      </c>
      <c r="F12" s="197">
        <v>3817</v>
      </c>
      <c r="G12" s="157">
        <v>1170</v>
      </c>
      <c r="H12" s="157">
        <v>2647</v>
      </c>
      <c r="I12" s="197">
        <v>6757278</v>
      </c>
      <c r="J12" s="197" t="s">
        <v>625</v>
      </c>
      <c r="K12" s="157" t="s">
        <v>591</v>
      </c>
      <c r="L12" s="197" t="s">
        <v>729</v>
      </c>
      <c r="M12" s="197" t="s">
        <v>591</v>
      </c>
      <c r="N12" s="197" t="s">
        <v>591</v>
      </c>
      <c r="O12" s="197" t="s">
        <v>729</v>
      </c>
      <c r="P12" s="197" t="s">
        <v>729</v>
      </c>
      <c r="Q12" s="197">
        <v>624187</v>
      </c>
      <c r="R12" s="197">
        <v>140132</v>
      </c>
    </row>
    <row r="13" spans="1:18" s="207" customFormat="1" ht="13.5">
      <c r="A13" s="203"/>
      <c r="B13" s="204"/>
      <c r="C13" s="204" t="s">
        <v>1062</v>
      </c>
      <c r="D13" s="205"/>
      <c r="E13" s="203">
        <v>29</v>
      </c>
      <c r="F13" s="197">
        <v>317</v>
      </c>
      <c r="G13" s="157">
        <v>67</v>
      </c>
      <c r="H13" s="157">
        <v>250</v>
      </c>
      <c r="I13" s="197">
        <v>610129</v>
      </c>
      <c r="J13" s="197">
        <v>138</v>
      </c>
      <c r="K13" s="157" t="s">
        <v>591</v>
      </c>
      <c r="L13" s="197" t="s">
        <v>591</v>
      </c>
      <c r="M13" s="197" t="s">
        <v>591</v>
      </c>
      <c r="N13" s="197" t="s">
        <v>591</v>
      </c>
      <c r="O13" s="197" t="s">
        <v>591</v>
      </c>
      <c r="P13" s="197">
        <v>138</v>
      </c>
      <c r="Q13" s="197">
        <v>86156</v>
      </c>
      <c r="R13" s="197">
        <v>20664</v>
      </c>
    </row>
    <row r="14" spans="1:18" s="207" customFormat="1" ht="13.5">
      <c r="A14" s="203"/>
      <c r="B14" s="204"/>
      <c r="C14" s="204" t="s">
        <v>1063</v>
      </c>
      <c r="D14" s="205"/>
      <c r="E14" s="203">
        <v>51</v>
      </c>
      <c r="F14" s="197">
        <v>2578</v>
      </c>
      <c r="G14" s="157">
        <v>732</v>
      </c>
      <c r="H14" s="157">
        <v>1846</v>
      </c>
      <c r="I14" s="197">
        <v>4564486</v>
      </c>
      <c r="J14" s="197">
        <v>14648</v>
      </c>
      <c r="K14" s="157" t="s">
        <v>591</v>
      </c>
      <c r="L14" s="197">
        <v>3089</v>
      </c>
      <c r="M14" s="197" t="s">
        <v>591</v>
      </c>
      <c r="N14" s="197" t="s">
        <v>591</v>
      </c>
      <c r="O14" s="197" t="s">
        <v>591</v>
      </c>
      <c r="P14" s="197">
        <v>11559</v>
      </c>
      <c r="Q14" s="197">
        <v>145803</v>
      </c>
      <c r="R14" s="197">
        <v>64780</v>
      </c>
    </row>
    <row r="15" spans="1:18" s="207" customFormat="1" ht="13.5">
      <c r="A15" s="203"/>
      <c r="B15" s="204"/>
      <c r="C15" s="204" t="s">
        <v>1064</v>
      </c>
      <c r="D15" s="205"/>
      <c r="E15" s="203">
        <v>43</v>
      </c>
      <c r="F15" s="197">
        <v>922</v>
      </c>
      <c r="G15" s="157">
        <v>371</v>
      </c>
      <c r="H15" s="157">
        <v>551</v>
      </c>
      <c r="I15" s="197">
        <v>1582663</v>
      </c>
      <c r="J15" s="197" t="s">
        <v>625</v>
      </c>
      <c r="K15" s="157" t="s">
        <v>591</v>
      </c>
      <c r="L15" s="197" t="s">
        <v>625</v>
      </c>
      <c r="M15" s="197" t="s">
        <v>591</v>
      </c>
      <c r="N15" s="197" t="s">
        <v>591</v>
      </c>
      <c r="O15" s="197" t="s">
        <v>625</v>
      </c>
      <c r="P15" s="197" t="s">
        <v>625</v>
      </c>
      <c r="Q15" s="197">
        <v>392228</v>
      </c>
      <c r="R15" s="197">
        <v>54688</v>
      </c>
    </row>
    <row r="16" spans="1:18" s="207" customFormat="1" ht="13.5">
      <c r="A16" s="203"/>
      <c r="B16" s="204"/>
      <c r="C16" s="204"/>
      <c r="D16" s="205" t="s">
        <v>726</v>
      </c>
      <c r="E16" s="203">
        <v>12</v>
      </c>
      <c r="F16" s="197">
        <v>455</v>
      </c>
      <c r="G16" s="157">
        <v>144</v>
      </c>
      <c r="H16" s="157">
        <v>311</v>
      </c>
      <c r="I16" s="197">
        <v>928893</v>
      </c>
      <c r="J16" s="197">
        <v>2148</v>
      </c>
      <c r="K16" s="157" t="s">
        <v>591</v>
      </c>
      <c r="L16" s="197" t="s">
        <v>591</v>
      </c>
      <c r="M16" s="197" t="s">
        <v>591</v>
      </c>
      <c r="N16" s="197" t="s">
        <v>591</v>
      </c>
      <c r="O16" s="197" t="s">
        <v>591</v>
      </c>
      <c r="P16" s="197">
        <v>2148</v>
      </c>
      <c r="Q16" s="197">
        <v>196179</v>
      </c>
      <c r="R16" s="197">
        <v>30887</v>
      </c>
    </row>
    <row r="17" spans="1:18" s="207" customFormat="1" ht="13.5">
      <c r="A17" s="203">
        <v>4</v>
      </c>
      <c r="B17" s="204" t="s">
        <v>727</v>
      </c>
      <c r="C17" s="204"/>
      <c r="D17" s="205"/>
      <c r="E17" s="203">
        <v>124</v>
      </c>
      <c r="F17" s="197">
        <v>1647</v>
      </c>
      <c r="G17" s="157">
        <v>759</v>
      </c>
      <c r="H17" s="157">
        <v>888</v>
      </c>
      <c r="I17" s="197">
        <v>1820197</v>
      </c>
      <c r="J17" s="197">
        <v>19655</v>
      </c>
      <c r="K17" s="157" t="s">
        <v>591</v>
      </c>
      <c r="L17" s="197" t="s">
        <v>591</v>
      </c>
      <c r="M17" s="197" t="s">
        <v>591</v>
      </c>
      <c r="N17" s="197">
        <v>147</v>
      </c>
      <c r="O17" s="197">
        <v>18033</v>
      </c>
      <c r="P17" s="197">
        <v>1485</v>
      </c>
      <c r="Q17" s="197">
        <v>77716</v>
      </c>
      <c r="R17" s="197">
        <v>14250</v>
      </c>
    </row>
    <row r="18" spans="1:18" s="207" customFormat="1" ht="13.5">
      <c r="A18" s="203"/>
      <c r="B18" s="204"/>
      <c r="C18" s="204" t="s">
        <v>1065</v>
      </c>
      <c r="D18" s="205"/>
      <c r="E18" s="203">
        <v>115</v>
      </c>
      <c r="F18" s="197">
        <v>1574</v>
      </c>
      <c r="G18" s="157">
        <v>737</v>
      </c>
      <c r="H18" s="157">
        <v>837</v>
      </c>
      <c r="I18" s="197">
        <v>1745236</v>
      </c>
      <c r="J18" s="197">
        <v>18933</v>
      </c>
      <c r="K18" s="157" t="s">
        <v>591</v>
      </c>
      <c r="L18" s="197" t="s">
        <v>591</v>
      </c>
      <c r="M18" s="197" t="s">
        <v>591</v>
      </c>
      <c r="N18" s="197">
        <v>147</v>
      </c>
      <c r="O18" s="197">
        <v>17407</v>
      </c>
      <c r="P18" s="197">
        <v>1379</v>
      </c>
      <c r="Q18" s="197">
        <v>71671</v>
      </c>
      <c r="R18" s="197">
        <v>13472</v>
      </c>
    </row>
    <row r="19" spans="1:18" s="207" customFormat="1" ht="13.5">
      <c r="A19" s="203">
        <v>5</v>
      </c>
      <c r="B19" s="204" t="s">
        <v>728</v>
      </c>
      <c r="C19" s="204"/>
      <c r="D19" s="205"/>
      <c r="E19" s="203">
        <v>35</v>
      </c>
      <c r="F19" s="197">
        <v>350</v>
      </c>
      <c r="G19" s="157">
        <v>101</v>
      </c>
      <c r="H19" s="157">
        <v>249</v>
      </c>
      <c r="I19" s="197">
        <v>811395</v>
      </c>
      <c r="J19" s="197" t="s">
        <v>591</v>
      </c>
      <c r="K19" s="157" t="s">
        <v>591</v>
      </c>
      <c r="L19" s="197" t="s">
        <v>591</v>
      </c>
      <c r="M19" s="197" t="s">
        <v>591</v>
      </c>
      <c r="N19" s="197" t="s">
        <v>591</v>
      </c>
      <c r="O19" s="197" t="s">
        <v>591</v>
      </c>
      <c r="P19" s="197" t="s">
        <v>591</v>
      </c>
      <c r="Q19" s="197">
        <v>116699</v>
      </c>
      <c r="R19" s="197">
        <v>17007</v>
      </c>
    </row>
    <row r="20" spans="1:18" s="207" customFormat="1" ht="13.5">
      <c r="A20" s="203">
        <v>6</v>
      </c>
      <c r="B20" s="204" t="s">
        <v>1066</v>
      </c>
      <c r="C20" s="204"/>
      <c r="D20" s="205"/>
      <c r="E20" s="203">
        <v>168</v>
      </c>
      <c r="F20" s="197">
        <v>1060</v>
      </c>
      <c r="G20" s="157">
        <v>293</v>
      </c>
      <c r="H20" s="157">
        <v>767</v>
      </c>
      <c r="I20" s="197">
        <v>1478226</v>
      </c>
      <c r="J20" s="197">
        <v>63495</v>
      </c>
      <c r="K20" s="157" t="s">
        <v>591</v>
      </c>
      <c r="L20" s="197">
        <v>2450</v>
      </c>
      <c r="M20" s="197" t="s">
        <v>591</v>
      </c>
      <c r="N20" s="197">
        <v>41110</v>
      </c>
      <c r="O20" s="197">
        <v>15340</v>
      </c>
      <c r="P20" s="197">
        <v>4595</v>
      </c>
      <c r="Q20" s="197">
        <v>114321</v>
      </c>
      <c r="R20" s="197">
        <v>24399</v>
      </c>
    </row>
    <row r="21" spans="1:18" s="207" customFormat="1" ht="13.5">
      <c r="A21" s="203"/>
      <c r="B21" s="204"/>
      <c r="C21" s="204" t="s">
        <v>1067</v>
      </c>
      <c r="D21" s="205"/>
      <c r="E21" s="203">
        <v>2</v>
      </c>
      <c r="F21" s="197">
        <v>27</v>
      </c>
      <c r="G21" s="157">
        <v>1</v>
      </c>
      <c r="H21" s="157">
        <v>26</v>
      </c>
      <c r="I21" s="197" t="s">
        <v>627</v>
      </c>
      <c r="J21" s="197" t="s">
        <v>591</v>
      </c>
      <c r="K21" s="157" t="s">
        <v>591</v>
      </c>
      <c r="L21" s="197" t="s">
        <v>591</v>
      </c>
      <c r="M21" s="197" t="s">
        <v>591</v>
      </c>
      <c r="N21" s="197" t="s">
        <v>591</v>
      </c>
      <c r="O21" s="197" t="s">
        <v>591</v>
      </c>
      <c r="P21" s="197" t="s">
        <v>591</v>
      </c>
      <c r="Q21" s="197" t="s">
        <v>627</v>
      </c>
      <c r="R21" s="197" t="s">
        <v>627</v>
      </c>
    </row>
    <row r="22" spans="1:18" s="207" customFormat="1" ht="13.5">
      <c r="A22" s="203">
        <v>7</v>
      </c>
      <c r="B22" s="204" t="s">
        <v>1068</v>
      </c>
      <c r="C22" s="204"/>
      <c r="D22" s="205"/>
      <c r="E22" s="203">
        <v>1960</v>
      </c>
      <c r="F22" s="197">
        <v>9408</v>
      </c>
      <c r="G22" s="157">
        <v>4912</v>
      </c>
      <c r="H22" s="157">
        <v>4496</v>
      </c>
      <c r="I22" s="197">
        <v>16355279</v>
      </c>
      <c r="J22" s="197">
        <v>974106</v>
      </c>
      <c r="K22" s="157">
        <v>522660</v>
      </c>
      <c r="L22" s="197">
        <v>82483</v>
      </c>
      <c r="M22" s="197">
        <v>50</v>
      </c>
      <c r="N22" s="197">
        <v>3851</v>
      </c>
      <c r="O22" s="197">
        <v>127915</v>
      </c>
      <c r="P22" s="197">
        <v>237147</v>
      </c>
      <c r="Q22" s="197">
        <v>1449874</v>
      </c>
      <c r="R22" s="197">
        <v>123541</v>
      </c>
    </row>
    <row r="23" spans="1:18" s="207" customFormat="1" ht="13.5">
      <c r="A23" s="203"/>
      <c r="B23" s="204"/>
      <c r="C23" s="204" t="s">
        <v>1069</v>
      </c>
      <c r="D23" s="205"/>
      <c r="E23" s="203">
        <v>217</v>
      </c>
      <c r="F23" s="197">
        <v>802</v>
      </c>
      <c r="G23" s="157">
        <v>254</v>
      </c>
      <c r="H23" s="157">
        <v>548</v>
      </c>
      <c r="I23" s="197">
        <v>746693</v>
      </c>
      <c r="J23" s="197">
        <v>19138</v>
      </c>
      <c r="K23" s="157">
        <v>206</v>
      </c>
      <c r="L23" s="197" t="s">
        <v>591</v>
      </c>
      <c r="M23" s="197" t="s">
        <v>591</v>
      </c>
      <c r="N23" s="197" t="s">
        <v>591</v>
      </c>
      <c r="O23" s="197" t="s">
        <v>591</v>
      </c>
      <c r="P23" s="197">
        <v>18932</v>
      </c>
      <c r="Q23" s="197">
        <v>176552</v>
      </c>
      <c r="R23" s="197">
        <v>17630</v>
      </c>
    </row>
    <row r="24" spans="1:18" s="207" customFormat="1" ht="13.5">
      <c r="A24" s="203"/>
      <c r="B24" s="204"/>
      <c r="C24" s="204" t="s">
        <v>1070</v>
      </c>
      <c r="D24" s="205"/>
      <c r="E24" s="203">
        <v>566</v>
      </c>
      <c r="F24" s="197">
        <v>2711</v>
      </c>
      <c r="G24" s="157">
        <v>951</v>
      </c>
      <c r="H24" s="157">
        <v>1760</v>
      </c>
      <c r="I24" s="197">
        <v>2385542</v>
      </c>
      <c r="J24" s="197">
        <v>5901</v>
      </c>
      <c r="K24" s="157" t="s">
        <v>591</v>
      </c>
      <c r="L24" s="197">
        <v>30</v>
      </c>
      <c r="M24" s="197" t="s">
        <v>591</v>
      </c>
      <c r="N24" s="197">
        <v>654</v>
      </c>
      <c r="O24" s="197">
        <v>510</v>
      </c>
      <c r="P24" s="197">
        <v>4707</v>
      </c>
      <c r="Q24" s="197">
        <v>65189</v>
      </c>
      <c r="R24" s="197">
        <v>16191</v>
      </c>
    </row>
    <row r="25" spans="1:18" s="207" customFormat="1" ht="13.5">
      <c r="A25" s="203"/>
      <c r="B25" s="204"/>
      <c r="C25" s="204" t="s">
        <v>1071</v>
      </c>
      <c r="D25" s="205"/>
      <c r="E25" s="203">
        <v>1177</v>
      </c>
      <c r="F25" s="197">
        <v>5895</v>
      </c>
      <c r="G25" s="157">
        <v>3707</v>
      </c>
      <c r="H25" s="157">
        <v>2188</v>
      </c>
      <c r="I25" s="197">
        <v>13223044</v>
      </c>
      <c r="J25" s="197">
        <v>949067</v>
      </c>
      <c r="K25" s="157">
        <v>522454</v>
      </c>
      <c r="L25" s="197">
        <v>82453</v>
      </c>
      <c r="M25" s="197">
        <v>50</v>
      </c>
      <c r="N25" s="197">
        <v>3197</v>
      </c>
      <c r="O25" s="197">
        <v>127405</v>
      </c>
      <c r="P25" s="197">
        <v>213508</v>
      </c>
      <c r="Q25" s="197">
        <v>1208133</v>
      </c>
      <c r="R25" s="197">
        <v>89720</v>
      </c>
    </row>
    <row r="26" spans="1:18" s="207" customFormat="1" ht="13.5">
      <c r="A26" s="203">
        <v>8</v>
      </c>
      <c r="B26" s="204" t="s">
        <v>1092</v>
      </c>
      <c r="C26" s="204"/>
      <c r="D26" s="205"/>
      <c r="E26" s="203">
        <v>772</v>
      </c>
      <c r="F26" s="197">
        <v>3436</v>
      </c>
      <c r="G26" s="157">
        <v>1743</v>
      </c>
      <c r="H26" s="157">
        <v>1693</v>
      </c>
      <c r="I26" s="197">
        <v>6901269</v>
      </c>
      <c r="J26" s="197">
        <v>496105</v>
      </c>
      <c r="K26" s="157">
        <v>303297</v>
      </c>
      <c r="L26" s="197">
        <v>24058</v>
      </c>
      <c r="M26" s="197">
        <v>138</v>
      </c>
      <c r="N26" s="197">
        <v>8060</v>
      </c>
      <c r="O26" s="197">
        <v>52284</v>
      </c>
      <c r="P26" s="197">
        <v>108268</v>
      </c>
      <c r="Q26" s="197">
        <v>875921</v>
      </c>
      <c r="R26" s="197">
        <v>66979</v>
      </c>
    </row>
    <row r="27" spans="1:18" ht="13.5">
      <c r="A27" s="150"/>
      <c r="B27" s="151"/>
      <c r="C27" s="151" t="s">
        <v>1093</v>
      </c>
      <c r="D27" s="152"/>
      <c r="E27" s="150">
        <v>130</v>
      </c>
      <c r="F27" s="149">
        <v>488</v>
      </c>
      <c r="G27" s="148">
        <v>153</v>
      </c>
      <c r="H27" s="148">
        <v>335</v>
      </c>
      <c r="I27" s="149">
        <v>623494</v>
      </c>
      <c r="J27" s="149">
        <v>6463</v>
      </c>
      <c r="K27" s="148">
        <v>1067</v>
      </c>
      <c r="L27" s="149">
        <v>182</v>
      </c>
      <c r="M27" s="149" t="s">
        <v>591</v>
      </c>
      <c r="N27" s="149" t="s">
        <v>591</v>
      </c>
      <c r="O27" s="149">
        <v>3239</v>
      </c>
      <c r="P27" s="149">
        <v>1975</v>
      </c>
      <c r="Q27" s="149">
        <v>164945</v>
      </c>
      <c r="R27" s="149">
        <v>19063</v>
      </c>
    </row>
    <row r="28" spans="1:18" ht="13.5">
      <c r="A28" s="150"/>
      <c r="B28" s="151"/>
      <c r="C28" s="151" t="s">
        <v>1094</v>
      </c>
      <c r="D28" s="152"/>
      <c r="E28" s="150">
        <v>228</v>
      </c>
      <c r="F28" s="149">
        <v>759</v>
      </c>
      <c r="G28" s="148">
        <v>279</v>
      </c>
      <c r="H28" s="148">
        <v>480</v>
      </c>
      <c r="I28" s="149">
        <v>1474023</v>
      </c>
      <c r="J28" s="149">
        <v>16144</v>
      </c>
      <c r="K28" s="148" t="s">
        <v>591</v>
      </c>
      <c r="L28" s="149">
        <v>9343</v>
      </c>
      <c r="M28" s="149" t="s">
        <v>591</v>
      </c>
      <c r="N28" s="149">
        <v>2310</v>
      </c>
      <c r="O28" s="149">
        <v>72</v>
      </c>
      <c r="P28" s="149">
        <v>4419</v>
      </c>
      <c r="Q28" s="149">
        <v>49794</v>
      </c>
      <c r="R28" s="149">
        <v>12356</v>
      </c>
    </row>
    <row r="29" spans="1:18" ht="13.5">
      <c r="A29" s="150"/>
      <c r="B29" s="151"/>
      <c r="C29" s="151" t="s">
        <v>1115</v>
      </c>
      <c r="D29" s="152"/>
      <c r="E29" s="150">
        <v>414</v>
      </c>
      <c r="F29" s="149">
        <v>2189</v>
      </c>
      <c r="G29" s="148">
        <v>1311</v>
      </c>
      <c r="H29" s="148">
        <v>878</v>
      </c>
      <c r="I29" s="149">
        <v>4803752</v>
      </c>
      <c r="J29" s="149">
        <v>473498</v>
      </c>
      <c r="K29" s="148">
        <v>302230</v>
      </c>
      <c r="L29" s="149">
        <v>14533</v>
      </c>
      <c r="M29" s="149">
        <v>138</v>
      </c>
      <c r="N29" s="149">
        <v>5750</v>
      </c>
      <c r="O29" s="149">
        <v>48973</v>
      </c>
      <c r="P29" s="149">
        <v>101874</v>
      </c>
      <c r="Q29" s="149">
        <v>661182</v>
      </c>
      <c r="R29" s="149">
        <v>35560</v>
      </c>
    </row>
    <row r="30" spans="1:18" ht="13.5">
      <c r="A30" s="154">
        <v>9</v>
      </c>
      <c r="B30" s="155" t="s">
        <v>1072</v>
      </c>
      <c r="C30" s="155"/>
      <c r="D30" s="156"/>
      <c r="E30" s="154">
        <v>2</v>
      </c>
      <c r="F30" s="160">
        <v>7</v>
      </c>
      <c r="G30" s="158"/>
      <c r="H30" s="158">
        <v>7</v>
      </c>
      <c r="I30" s="160" t="s">
        <v>730</v>
      </c>
      <c r="J30" s="160" t="s">
        <v>625</v>
      </c>
      <c r="K30" s="158" t="s">
        <v>591</v>
      </c>
      <c r="L30" s="160" t="s">
        <v>625</v>
      </c>
      <c r="M30" s="160" t="s">
        <v>591</v>
      </c>
      <c r="N30" s="160" t="s">
        <v>591</v>
      </c>
      <c r="O30" s="160" t="s">
        <v>625</v>
      </c>
      <c r="P30" s="160" t="s">
        <v>591</v>
      </c>
      <c r="Q30" s="160" t="s">
        <v>730</v>
      </c>
      <c r="R30" s="160" t="s">
        <v>730</v>
      </c>
    </row>
  </sheetData>
  <mergeCells count="15">
    <mergeCell ref="A2:D6"/>
    <mergeCell ref="J2:P2"/>
    <mergeCell ref="Q2:Q5"/>
    <mergeCell ref="R2:R5"/>
    <mergeCell ref="P4:P5"/>
    <mergeCell ref="A7:D7"/>
    <mergeCell ref="I2:I5"/>
    <mergeCell ref="F2:H2"/>
    <mergeCell ref="O4:O5"/>
    <mergeCell ref="M3:P3"/>
    <mergeCell ref="M4:M5"/>
    <mergeCell ref="K3:L3"/>
    <mergeCell ref="K4:K5"/>
    <mergeCell ref="L4:L5"/>
    <mergeCell ref="N4:N5"/>
  </mergeCells>
  <printOptions/>
  <pageMargins left="0.75" right="0.75" top="1" bottom="1" header="0.512" footer="0.51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32"/>
  <sheetViews>
    <sheetView showGridLines="0" workbookViewId="0" topLeftCell="A1">
      <selection activeCell="A3" sqref="A3:D7"/>
    </sheetView>
  </sheetViews>
  <sheetFormatPr defaultColWidth="9.00390625" defaultRowHeight="13.5"/>
  <cols>
    <col min="1" max="1" width="3.125" style="138" bestFit="1" customWidth="1"/>
    <col min="2" max="2" width="2.625" style="138" customWidth="1"/>
    <col min="3" max="3" width="2.50390625" style="138" customWidth="1"/>
    <col min="4" max="4" width="16.625" style="138" customWidth="1"/>
    <col min="5" max="5" width="14.625" style="138" customWidth="1"/>
    <col min="6" max="7" width="14.875" style="138" customWidth="1"/>
    <col min="8" max="8" width="16.50390625" style="138" customWidth="1"/>
    <col min="9" max="16384" width="9.00390625" style="138" customWidth="1"/>
  </cols>
  <sheetData>
    <row r="1" ht="17.25">
      <c r="A1" s="181" t="s">
        <v>1379</v>
      </c>
    </row>
    <row r="3" spans="1:8" s="140" customFormat="1" ht="13.5" customHeight="1">
      <c r="A3" s="396" t="s">
        <v>1095</v>
      </c>
      <c r="B3" s="384"/>
      <c r="C3" s="384"/>
      <c r="D3" s="387"/>
      <c r="E3" s="409" t="s">
        <v>1111</v>
      </c>
      <c r="F3" s="409" t="s">
        <v>1112</v>
      </c>
      <c r="G3" s="409" t="s">
        <v>1113</v>
      </c>
      <c r="H3" s="409" t="s">
        <v>1114</v>
      </c>
    </row>
    <row r="4" spans="1:8" s="140" customFormat="1" ht="13.5">
      <c r="A4" s="388"/>
      <c r="B4" s="385"/>
      <c r="C4" s="385"/>
      <c r="D4" s="389"/>
      <c r="E4" s="410"/>
      <c r="F4" s="410"/>
      <c r="G4" s="410"/>
      <c r="H4" s="410"/>
    </row>
    <row r="5" spans="1:8" s="140" customFormat="1" ht="13.5" customHeight="1">
      <c r="A5" s="388"/>
      <c r="B5" s="385"/>
      <c r="C5" s="385"/>
      <c r="D5" s="389"/>
      <c r="E5" s="410"/>
      <c r="F5" s="410"/>
      <c r="G5" s="410"/>
      <c r="H5" s="410"/>
    </row>
    <row r="6" spans="1:8" s="140" customFormat="1" ht="13.5">
      <c r="A6" s="388"/>
      <c r="B6" s="385"/>
      <c r="C6" s="385"/>
      <c r="D6" s="389"/>
      <c r="E6" s="410"/>
      <c r="F6" s="410"/>
      <c r="G6" s="410"/>
      <c r="H6" s="410"/>
    </row>
    <row r="7" spans="1:8" s="140" customFormat="1" ht="13.5">
      <c r="A7" s="390"/>
      <c r="B7" s="399"/>
      <c r="C7" s="399"/>
      <c r="D7" s="391"/>
      <c r="E7" s="147" t="s">
        <v>1098</v>
      </c>
      <c r="F7" s="147" t="s">
        <v>1098</v>
      </c>
      <c r="G7" s="147" t="s">
        <v>1098</v>
      </c>
      <c r="H7" s="147" t="s">
        <v>1098</v>
      </c>
    </row>
    <row r="8" spans="1:8" ht="13.5">
      <c r="A8" s="414" t="s">
        <v>1091</v>
      </c>
      <c r="B8" s="415"/>
      <c r="C8" s="415"/>
      <c r="D8" s="415"/>
      <c r="E8" s="159">
        <v>11572</v>
      </c>
      <c r="F8" s="153">
        <v>1773</v>
      </c>
      <c r="G8" s="153">
        <v>2085</v>
      </c>
      <c r="H8" s="153">
        <v>54</v>
      </c>
    </row>
    <row r="9" spans="1:8" ht="13.5">
      <c r="A9" s="150">
        <v>1</v>
      </c>
      <c r="B9" s="151" t="s">
        <v>1057</v>
      </c>
      <c r="C9" s="151"/>
      <c r="D9" s="151"/>
      <c r="E9" s="149" t="s">
        <v>630</v>
      </c>
      <c r="F9" s="149" t="s">
        <v>630</v>
      </c>
      <c r="G9" s="149" t="s">
        <v>630</v>
      </c>
      <c r="H9" s="149" t="s">
        <v>630</v>
      </c>
    </row>
    <row r="10" spans="1:8" ht="13.5">
      <c r="A10" s="150"/>
      <c r="B10" s="151"/>
      <c r="C10" s="151" t="s">
        <v>1058</v>
      </c>
      <c r="D10" s="151"/>
      <c r="E10" s="149" t="s">
        <v>626</v>
      </c>
      <c r="F10" s="149" t="s">
        <v>626</v>
      </c>
      <c r="G10" s="149" t="s">
        <v>626</v>
      </c>
      <c r="H10" s="149" t="s">
        <v>626</v>
      </c>
    </row>
    <row r="11" spans="1:8" ht="13.5">
      <c r="A11" s="150">
        <v>2</v>
      </c>
      <c r="B11" s="151" t="s">
        <v>1059</v>
      </c>
      <c r="C11" s="151"/>
      <c r="D11" s="151"/>
      <c r="E11" s="153">
        <v>407084</v>
      </c>
      <c r="F11" s="153">
        <v>1402</v>
      </c>
      <c r="G11" s="153">
        <v>1902</v>
      </c>
      <c r="H11" s="153">
        <v>30</v>
      </c>
    </row>
    <row r="12" spans="1:8" ht="13.5">
      <c r="A12" s="150"/>
      <c r="B12" s="151"/>
      <c r="C12" s="151" t="s">
        <v>1060</v>
      </c>
      <c r="D12" s="151"/>
      <c r="E12" s="153">
        <v>407084</v>
      </c>
      <c r="F12" s="153">
        <v>1402</v>
      </c>
      <c r="G12" s="153">
        <v>1902</v>
      </c>
      <c r="H12" s="153">
        <v>30</v>
      </c>
    </row>
    <row r="13" spans="1:8" ht="13.5">
      <c r="A13" s="150">
        <v>3</v>
      </c>
      <c r="B13" s="151" t="s">
        <v>1061</v>
      </c>
      <c r="C13" s="151"/>
      <c r="D13" s="151"/>
      <c r="E13" s="153">
        <v>54937</v>
      </c>
      <c r="F13" s="153">
        <v>1770</v>
      </c>
      <c r="G13" s="153">
        <v>2738</v>
      </c>
      <c r="H13" s="153">
        <v>48</v>
      </c>
    </row>
    <row r="14" spans="1:8" ht="13.5">
      <c r="A14" s="150"/>
      <c r="B14" s="151"/>
      <c r="C14" s="151" t="s">
        <v>1062</v>
      </c>
      <c r="D14" s="151"/>
      <c r="E14" s="153">
        <v>21039</v>
      </c>
      <c r="F14" s="153">
        <v>1925</v>
      </c>
      <c r="G14" s="153">
        <v>2490</v>
      </c>
      <c r="H14" s="153">
        <v>30</v>
      </c>
    </row>
    <row r="15" spans="1:8" ht="13.5">
      <c r="A15" s="150"/>
      <c r="B15" s="151"/>
      <c r="C15" s="151" t="s">
        <v>1063</v>
      </c>
      <c r="D15" s="151"/>
      <c r="E15" s="153">
        <v>89500</v>
      </c>
      <c r="F15" s="153">
        <v>1771</v>
      </c>
      <c r="G15" s="153">
        <v>2847</v>
      </c>
      <c r="H15" s="153">
        <v>70</v>
      </c>
    </row>
    <row r="16" spans="1:8" ht="13.5">
      <c r="A16" s="150"/>
      <c r="B16" s="151"/>
      <c r="C16" s="151" t="s">
        <v>1064</v>
      </c>
      <c r="D16" s="151"/>
      <c r="E16" s="153">
        <v>45665</v>
      </c>
      <c r="F16" s="153">
        <v>1824</v>
      </c>
      <c r="G16" s="153">
        <v>2748</v>
      </c>
      <c r="H16" s="153">
        <v>29</v>
      </c>
    </row>
    <row r="17" spans="1:8" ht="13.5">
      <c r="A17" s="150"/>
      <c r="B17" s="151"/>
      <c r="C17" s="151"/>
      <c r="D17" s="151" t="s">
        <v>726</v>
      </c>
      <c r="E17" s="153">
        <v>77408</v>
      </c>
      <c r="F17" s="153">
        <v>2042</v>
      </c>
      <c r="G17" s="153">
        <v>3160</v>
      </c>
      <c r="H17" s="153">
        <v>30</v>
      </c>
    </row>
    <row r="18" spans="1:8" ht="13.5">
      <c r="A18" s="150">
        <v>4</v>
      </c>
      <c r="B18" s="151" t="s">
        <v>727</v>
      </c>
      <c r="C18" s="151"/>
      <c r="D18" s="151"/>
      <c r="E18" s="153">
        <v>14918</v>
      </c>
      <c r="F18" s="153">
        <v>1107</v>
      </c>
      <c r="G18" s="153">
        <v>1801</v>
      </c>
      <c r="H18" s="153">
        <v>129</v>
      </c>
    </row>
    <row r="19" spans="1:8" ht="13.5">
      <c r="A19" s="150"/>
      <c r="B19" s="151"/>
      <c r="C19" s="151" t="s">
        <v>1065</v>
      </c>
      <c r="D19" s="151"/>
      <c r="E19" s="153">
        <v>15176</v>
      </c>
      <c r="F19" s="153">
        <v>1109</v>
      </c>
      <c r="G19" s="153">
        <v>1814</v>
      </c>
      <c r="H19" s="153">
        <v>130</v>
      </c>
    </row>
    <row r="20" spans="1:8" ht="13.5">
      <c r="A20" s="150">
        <v>5</v>
      </c>
      <c r="B20" s="151" t="s">
        <v>728</v>
      </c>
      <c r="C20" s="151"/>
      <c r="D20" s="151"/>
      <c r="E20" s="153">
        <v>23183</v>
      </c>
      <c r="F20" s="153">
        <v>2318</v>
      </c>
      <c r="G20" s="153">
        <v>3182</v>
      </c>
      <c r="H20" s="153">
        <v>48</v>
      </c>
    </row>
    <row r="21" spans="1:8" ht="13.5">
      <c r="A21" s="150">
        <v>6</v>
      </c>
      <c r="B21" s="151" t="s">
        <v>1066</v>
      </c>
      <c r="C21" s="151"/>
      <c r="D21" s="151"/>
      <c r="E21" s="153">
        <v>9060</v>
      </c>
      <c r="F21" s="153">
        <v>1417</v>
      </c>
      <c r="G21" s="153">
        <v>1694</v>
      </c>
      <c r="H21" s="153">
        <v>60</v>
      </c>
    </row>
    <row r="22" spans="1:8" ht="13.5">
      <c r="A22" s="150"/>
      <c r="B22" s="151"/>
      <c r="C22" s="151" t="s">
        <v>1067</v>
      </c>
      <c r="D22" s="151"/>
      <c r="E22" s="149" t="s">
        <v>627</v>
      </c>
      <c r="F22" s="149" t="s">
        <v>627</v>
      </c>
      <c r="G22" s="149" t="s">
        <v>627</v>
      </c>
      <c r="H22" s="149" t="s">
        <v>627</v>
      </c>
    </row>
    <row r="23" spans="1:8" ht="13.5">
      <c r="A23" s="150">
        <v>7</v>
      </c>
      <c r="B23" s="151" t="s">
        <v>1068</v>
      </c>
      <c r="C23" s="151"/>
      <c r="D23" s="151"/>
      <c r="E23" s="153">
        <v>8345</v>
      </c>
      <c r="F23" s="153">
        <v>1738</v>
      </c>
      <c r="G23" s="153">
        <v>1901</v>
      </c>
      <c r="H23" s="153">
        <v>61</v>
      </c>
    </row>
    <row r="24" spans="1:8" ht="13.5">
      <c r="A24" s="150"/>
      <c r="B24" s="151"/>
      <c r="C24" s="151" t="s">
        <v>1069</v>
      </c>
      <c r="D24" s="151"/>
      <c r="E24" s="153">
        <v>3441</v>
      </c>
      <c r="F24" s="153">
        <v>931</v>
      </c>
      <c r="G24" s="153">
        <v>962</v>
      </c>
      <c r="H24" s="153">
        <v>40</v>
      </c>
    </row>
    <row r="25" spans="1:8" ht="13.5">
      <c r="A25" s="150"/>
      <c r="B25" s="151"/>
      <c r="C25" s="151" t="s">
        <v>1070</v>
      </c>
      <c r="D25" s="151"/>
      <c r="E25" s="153">
        <v>4215</v>
      </c>
      <c r="F25" s="153">
        <v>880</v>
      </c>
      <c r="G25" s="153">
        <v>1007</v>
      </c>
      <c r="H25" s="153">
        <v>76</v>
      </c>
    </row>
    <row r="26" spans="1:8" ht="13.5">
      <c r="A26" s="150"/>
      <c r="B26" s="151"/>
      <c r="C26" s="151" t="s">
        <v>1071</v>
      </c>
      <c r="D26" s="151"/>
      <c r="E26" s="153">
        <v>11235</v>
      </c>
      <c r="F26" s="153">
        <v>2243</v>
      </c>
      <c r="G26" s="153">
        <v>2422</v>
      </c>
      <c r="H26" s="153">
        <v>63</v>
      </c>
    </row>
    <row r="27" spans="1:8" ht="13.5">
      <c r="A27" s="150">
        <v>8</v>
      </c>
      <c r="B27" s="151" t="s">
        <v>1092</v>
      </c>
      <c r="C27" s="151"/>
      <c r="D27" s="151"/>
      <c r="E27" s="153">
        <v>8939</v>
      </c>
      <c r="F27" s="153">
        <v>2009</v>
      </c>
      <c r="G27" s="153">
        <v>2114</v>
      </c>
      <c r="H27" s="153">
        <v>43</v>
      </c>
    </row>
    <row r="28" spans="1:8" ht="13.5">
      <c r="A28" s="150"/>
      <c r="B28" s="151"/>
      <c r="C28" s="151" t="s">
        <v>1093</v>
      </c>
      <c r="D28" s="151"/>
      <c r="E28" s="153">
        <v>4796</v>
      </c>
      <c r="F28" s="153">
        <v>1278</v>
      </c>
      <c r="G28" s="153">
        <v>1329</v>
      </c>
      <c r="H28" s="153">
        <v>32</v>
      </c>
    </row>
    <row r="29" spans="1:8" ht="13.5">
      <c r="A29" s="150"/>
      <c r="B29" s="151"/>
      <c r="C29" s="151" t="s">
        <v>1094</v>
      </c>
      <c r="D29" s="151"/>
      <c r="E29" s="153">
        <v>6465</v>
      </c>
      <c r="F29" s="153">
        <v>1942</v>
      </c>
      <c r="G29" s="153">
        <v>2130</v>
      </c>
      <c r="H29" s="153">
        <v>43</v>
      </c>
    </row>
    <row r="30" spans="1:8" ht="13.5">
      <c r="A30" s="150"/>
      <c r="B30" s="151"/>
      <c r="C30" s="151" t="s">
        <v>1115</v>
      </c>
      <c r="D30" s="151"/>
      <c r="E30" s="153">
        <v>11603</v>
      </c>
      <c r="F30" s="153">
        <v>2194</v>
      </c>
      <c r="G30" s="153">
        <v>2283</v>
      </c>
      <c r="H30" s="153">
        <v>48</v>
      </c>
    </row>
    <row r="31" spans="1:8" ht="13.5">
      <c r="A31" s="150">
        <v>9</v>
      </c>
      <c r="B31" s="151" t="s">
        <v>1072</v>
      </c>
      <c r="C31" s="151"/>
      <c r="D31" s="151"/>
      <c r="E31" s="149" t="s">
        <v>730</v>
      </c>
      <c r="F31" s="149" t="s">
        <v>730</v>
      </c>
      <c r="G31" s="149" t="s">
        <v>730</v>
      </c>
      <c r="H31" s="149" t="s">
        <v>730</v>
      </c>
    </row>
    <row r="32" spans="1:8" ht="13.5">
      <c r="A32" s="154"/>
      <c r="B32" s="155"/>
      <c r="C32" s="156" t="s">
        <v>1067</v>
      </c>
      <c r="D32" s="251"/>
      <c r="E32" s="160" t="s">
        <v>730</v>
      </c>
      <c r="F32" s="160" t="s">
        <v>730</v>
      </c>
      <c r="G32" s="160" t="s">
        <v>730</v>
      </c>
      <c r="H32" s="160" t="s">
        <v>730</v>
      </c>
    </row>
  </sheetData>
  <mergeCells count="6">
    <mergeCell ref="A8:D8"/>
    <mergeCell ref="E3:E6"/>
    <mergeCell ref="H3:H6"/>
    <mergeCell ref="G3:G6"/>
    <mergeCell ref="F3:F6"/>
    <mergeCell ref="A3:D7"/>
  </mergeCells>
  <printOptions horizontalCentered="1"/>
  <pageMargins left="0.7874015748031497" right="0.7874015748031497" top="0.7874015748031497" bottom="0.7874015748031497" header="0.5118110236220472" footer="0.1968503937007874"/>
  <pageSetup firstPageNumber="66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5"/>
  <sheetViews>
    <sheetView showGridLines="0" zoomScaleSheetLayoutView="75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3.5"/>
  <cols>
    <col min="1" max="1" width="51.125" style="329" customWidth="1"/>
    <col min="2" max="2" width="10.625" style="289" customWidth="1"/>
    <col min="3" max="3" width="14.125" style="329" bestFit="1" customWidth="1"/>
    <col min="4" max="4" width="14.125" style="289" bestFit="1" customWidth="1"/>
    <col min="5" max="5" width="20.75390625" style="290" customWidth="1"/>
    <col min="6" max="16384" width="9.00390625" style="287" customWidth="1"/>
  </cols>
  <sheetData>
    <row r="1" spans="1:5" ht="14.25" customHeight="1">
      <c r="A1" s="416" t="s">
        <v>475</v>
      </c>
      <c r="B1" s="416"/>
      <c r="C1" s="416"/>
      <c r="D1" s="416"/>
      <c r="E1" s="416"/>
    </row>
    <row r="2" spans="1:3" ht="12" customHeight="1">
      <c r="A2" s="288"/>
      <c r="C2" s="288"/>
    </row>
    <row r="3" spans="1:5" s="294" customFormat="1" ht="22.5" customHeight="1">
      <c r="A3" s="291" t="s">
        <v>47</v>
      </c>
      <c r="B3" s="292" t="s">
        <v>476</v>
      </c>
      <c r="C3" s="291" t="s">
        <v>477</v>
      </c>
      <c r="D3" s="292" t="s">
        <v>478</v>
      </c>
      <c r="E3" s="293" t="s">
        <v>479</v>
      </c>
    </row>
    <row r="4" spans="1:5" ht="13.5" customHeight="1">
      <c r="A4" s="295" t="s">
        <v>749</v>
      </c>
      <c r="B4" s="296" t="s">
        <v>48</v>
      </c>
      <c r="C4" s="296" t="s">
        <v>48</v>
      </c>
      <c r="D4" s="296" t="s">
        <v>48</v>
      </c>
      <c r="E4" s="296" t="s">
        <v>49</v>
      </c>
    </row>
    <row r="5" spans="1:5" ht="13.5" customHeight="1">
      <c r="A5" s="297" t="s">
        <v>749</v>
      </c>
      <c r="B5" s="298" t="s">
        <v>480</v>
      </c>
      <c r="C5" s="298" t="s">
        <v>480</v>
      </c>
      <c r="D5" s="298" t="s">
        <v>480</v>
      </c>
      <c r="E5" s="298" t="s">
        <v>481</v>
      </c>
    </row>
    <row r="6" spans="1:5" ht="13.5" customHeight="1">
      <c r="A6" s="308" t="s">
        <v>50</v>
      </c>
      <c r="B6" s="309" t="s">
        <v>51</v>
      </c>
      <c r="C6" s="310" t="s">
        <v>482</v>
      </c>
      <c r="D6" s="309" t="s">
        <v>51</v>
      </c>
      <c r="E6" s="309" t="s">
        <v>52</v>
      </c>
    </row>
    <row r="7" spans="1:5" ht="13.5" customHeight="1">
      <c r="A7" s="311" t="s">
        <v>53</v>
      </c>
      <c r="B7" s="312" t="s">
        <v>54</v>
      </c>
      <c r="C7" s="313" t="s">
        <v>483</v>
      </c>
      <c r="D7" s="312" t="s">
        <v>54</v>
      </c>
      <c r="E7" s="312" t="s">
        <v>55</v>
      </c>
    </row>
    <row r="8" spans="1:5" ht="13.5" customHeight="1">
      <c r="A8" s="314" t="s">
        <v>56</v>
      </c>
      <c r="B8" s="315" t="s">
        <v>57</v>
      </c>
      <c r="C8" s="315" t="s">
        <v>57</v>
      </c>
      <c r="D8" s="315" t="s">
        <v>57</v>
      </c>
      <c r="E8" s="315" t="s">
        <v>48</v>
      </c>
    </row>
    <row r="9" spans="1:5" ht="13.5" customHeight="1">
      <c r="A9" s="316" t="s">
        <v>58</v>
      </c>
      <c r="B9" s="309" t="s">
        <v>59</v>
      </c>
      <c r="C9" s="309" t="s">
        <v>59</v>
      </c>
      <c r="D9" s="309" t="s">
        <v>59</v>
      </c>
      <c r="E9" s="309" t="s">
        <v>60</v>
      </c>
    </row>
    <row r="10" spans="1:5" ht="13.5" customHeight="1">
      <c r="A10" s="317" t="s">
        <v>61</v>
      </c>
      <c r="B10" s="318" t="s">
        <v>62</v>
      </c>
      <c r="C10" s="318" t="s">
        <v>63</v>
      </c>
      <c r="D10" s="318" t="s">
        <v>62</v>
      </c>
      <c r="E10" s="318" t="s">
        <v>63</v>
      </c>
    </row>
    <row r="11" spans="1:5" ht="13.5" customHeight="1">
      <c r="A11" s="317" t="s">
        <v>64</v>
      </c>
      <c r="B11" s="318" t="s">
        <v>65</v>
      </c>
      <c r="C11" s="318" t="s">
        <v>63</v>
      </c>
      <c r="D11" s="318" t="s">
        <v>65</v>
      </c>
      <c r="E11" s="318" t="s">
        <v>63</v>
      </c>
    </row>
    <row r="12" spans="1:5" ht="13.5" customHeight="1">
      <c r="A12" s="317" t="s">
        <v>66</v>
      </c>
      <c r="B12" s="318" t="s">
        <v>67</v>
      </c>
      <c r="C12" s="318" t="s">
        <v>63</v>
      </c>
      <c r="D12" s="318" t="s">
        <v>67</v>
      </c>
      <c r="E12" s="318" t="s">
        <v>63</v>
      </c>
    </row>
    <row r="13" spans="1:5" ht="13.5" customHeight="1">
      <c r="A13" s="311" t="s">
        <v>68</v>
      </c>
      <c r="B13" s="312" t="s">
        <v>69</v>
      </c>
      <c r="C13" s="312" t="s">
        <v>63</v>
      </c>
      <c r="D13" s="312" t="s">
        <v>69</v>
      </c>
      <c r="E13" s="312" t="s">
        <v>63</v>
      </c>
    </row>
    <row r="14" spans="1:5" ht="13.5" customHeight="1">
      <c r="A14" s="316" t="s">
        <v>70</v>
      </c>
      <c r="B14" s="309" t="s">
        <v>71</v>
      </c>
      <c r="C14" s="309" t="s">
        <v>71</v>
      </c>
      <c r="D14" s="309" t="s">
        <v>71</v>
      </c>
      <c r="E14" s="309" t="s">
        <v>72</v>
      </c>
    </row>
    <row r="15" spans="1:5" ht="13.5" customHeight="1">
      <c r="A15" s="317" t="s">
        <v>73</v>
      </c>
      <c r="B15" s="318" t="s">
        <v>74</v>
      </c>
      <c r="C15" s="318" t="s">
        <v>63</v>
      </c>
      <c r="D15" s="318" t="s">
        <v>74</v>
      </c>
      <c r="E15" s="318" t="s">
        <v>63</v>
      </c>
    </row>
    <row r="16" spans="1:5" ht="13.5" customHeight="1">
      <c r="A16" s="317" t="s">
        <v>484</v>
      </c>
      <c r="B16" s="318" t="s">
        <v>75</v>
      </c>
      <c r="C16" s="318" t="s">
        <v>63</v>
      </c>
      <c r="D16" s="318" t="s">
        <v>75</v>
      </c>
      <c r="E16" s="318" t="s">
        <v>63</v>
      </c>
    </row>
    <row r="17" spans="1:5" ht="13.5" customHeight="1">
      <c r="A17" s="317" t="s">
        <v>76</v>
      </c>
      <c r="B17" s="318" t="s">
        <v>77</v>
      </c>
      <c r="C17" s="318" t="s">
        <v>63</v>
      </c>
      <c r="D17" s="318" t="s">
        <v>77</v>
      </c>
      <c r="E17" s="318" t="s">
        <v>63</v>
      </c>
    </row>
    <row r="18" spans="1:5" ht="13.5" customHeight="1">
      <c r="A18" s="317" t="s">
        <v>78</v>
      </c>
      <c r="B18" s="318" t="s">
        <v>79</v>
      </c>
      <c r="C18" s="318" t="s">
        <v>63</v>
      </c>
      <c r="D18" s="318" t="s">
        <v>79</v>
      </c>
      <c r="E18" s="318" t="s">
        <v>63</v>
      </c>
    </row>
    <row r="19" spans="1:5" ht="13.5" customHeight="1">
      <c r="A19" s="317" t="s">
        <v>80</v>
      </c>
      <c r="B19" s="318" t="s">
        <v>81</v>
      </c>
      <c r="C19" s="318" t="s">
        <v>63</v>
      </c>
      <c r="D19" s="318" t="s">
        <v>81</v>
      </c>
      <c r="E19" s="318" t="s">
        <v>63</v>
      </c>
    </row>
    <row r="20" spans="1:5" ht="13.5" customHeight="1">
      <c r="A20" s="317" t="s">
        <v>82</v>
      </c>
      <c r="B20" s="318" t="s">
        <v>83</v>
      </c>
      <c r="C20" s="318" t="s">
        <v>63</v>
      </c>
      <c r="D20" s="318" t="s">
        <v>83</v>
      </c>
      <c r="E20" s="318" t="s">
        <v>63</v>
      </c>
    </row>
    <row r="21" spans="1:5" ht="13.5" customHeight="1">
      <c r="A21" s="317" t="s">
        <v>84</v>
      </c>
      <c r="B21" s="318" t="s">
        <v>85</v>
      </c>
      <c r="C21" s="318" t="s">
        <v>63</v>
      </c>
      <c r="D21" s="318" t="s">
        <v>85</v>
      </c>
      <c r="E21" s="318" t="s">
        <v>63</v>
      </c>
    </row>
    <row r="22" spans="1:5" ht="13.5" customHeight="1">
      <c r="A22" s="311" t="s">
        <v>86</v>
      </c>
      <c r="B22" s="312" t="s">
        <v>87</v>
      </c>
      <c r="C22" s="312" t="s">
        <v>63</v>
      </c>
      <c r="D22" s="312" t="s">
        <v>87</v>
      </c>
      <c r="E22" s="312" t="s">
        <v>63</v>
      </c>
    </row>
    <row r="23" spans="1:5" ht="13.5" customHeight="1">
      <c r="A23" s="314" t="s">
        <v>88</v>
      </c>
      <c r="B23" s="315" t="s">
        <v>89</v>
      </c>
      <c r="C23" s="315" t="s">
        <v>89</v>
      </c>
      <c r="D23" s="315" t="s">
        <v>89</v>
      </c>
      <c r="E23" s="315" t="s">
        <v>57</v>
      </c>
    </row>
    <row r="24" spans="1:5" ht="13.5" customHeight="1">
      <c r="A24" s="316" t="s">
        <v>90</v>
      </c>
      <c r="B24" s="309" t="s">
        <v>91</v>
      </c>
      <c r="C24" s="309" t="s">
        <v>91</v>
      </c>
      <c r="D24" s="309" t="s">
        <v>91</v>
      </c>
      <c r="E24" s="309" t="s">
        <v>59</v>
      </c>
    </row>
    <row r="25" spans="1:5" ht="13.5" customHeight="1">
      <c r="A25" s="317" t="s">
        <v>92</v>
      </c>
      <c r="B25" s="318" t="s">
        <v>93</v>
      </c>
      <c r="C25" s="417" t="s">
        <v>485</v>
      </c>
      <c r="D25" s="318" t="s">
        <v>93</v>
      </c>
      <c r="E25" s="318" t="s">
        <v>94</v>
      </c>
    </row>
    <row r="26" spans="1:5" ht="13.5" customHeight="1">
      <c r="A26" s="317" t="s">
        <v>95</v>
      </c>
      <c r="B26" s="318" t="s">
        <v>96</v>
      </c>
      <c r="C26" s="418"/>
      <c r="D26" s="318" t="s">
        <v>96</v>
      </c>
      <c r="E26" s="318" t="s">
        <v>63</v>
      </c>
    </row>
    <row r="27" spans="1:5" ht="13.5" customHeight="1">
      <c r="A27" s="317" t="s">
        <v>97</v>
      </c>
      <c r="B27" s="318" t="s">
        <v>98</v>
      </c>
      <c r="C27" s="417" t="s">
        <v>486</v>
      </c>
      <c r="D27" s="318" t="s">
        <v>98</v>
      </c>
      <c r="E27" s="318" t="s">
        <v>99</v>
      </c>
    </row>
    <row r="28" spans="1:5" ht="13.5" customHeight="1">
      <c r="A28" s="317" t="s">
        <v>100</v>
      </c>
      <c r="B28" s="318" t="s">
        <v>101</v>
      </c>
      <c r="C28" s="418"/>
      <c r="D28" s="318" t="s">
        <v>101</v>
      </c>
      <c r="E28" s="318" t="s">
        <v>63</v>
      </c>
    </row>
    <row r="29" spans="1:5" ht="13.5" customHeight="1">
      <c r="A29" s="317" t="s">
        <v>102</v>
      </c>
      <c r="B29" s="318" t="s">
        <v>103</v>
      </c>
      <c r="C29" s="320" t="s">
        <v>487</v>
      </c>
      <c r="D29" s="318" t="s">
        <v>103</v>
      </c>
      <c r="E29" s="318" t="s">
        <v>104</v>
      </c>
    </row>
    <row r="30" spans="1:5" ht="13.5" customHeight="1">
      <c r="A30" s="317" t="s">
        <v>105</v>
      </c>
      <c r="B30" s="318" t="s">
        <v>106</v>
      </c>
      <c r="C30" s="320" t="s">
        <v>488</v>
      </c>
      <c r="D30" s="318" t="s">
        <v>106</v>
      </c>
      <c r="E30" s="318" t="s">
        <v>107</v>
      </c>
    </row>
    <row r="31" spans="1:5" ht="13.5" customHeight="1">
      <c r="A31" s="311" t="s">
        <v>108</v>
      </c>
      <c r="B31" s="312" t="s">
        <v>109</v>
      </c>
      <c r="C31" s="313" t="s">
        <v>489</v>
      </c>
      <c r="D31" s="312" t="s">
        <v>109</v>
      </c>
      <c r="E31" s="312" t="s">
        <v>110</v>
      </c>
    </row>
    <row r="32" spans="1:5" ht="13.5" customHeight="1">
      <c r="A32" s="316" t="s">
        <v>111</v>
      </c>
      <c r="B32" s="309" t="s">
        <v>112</v>
      </c>
      <c r="C32" s="309" t="s">
        <v>112</v>
      </c>
      <c r="D32" s="309" t="s">
        <v>112</v>
      </c>
      <c r="E32" s="309" t="s">
        <v>71</v>
      </c>
    </row>
    <row r="33" spans="1:5" ht="13.5" customHeight="1">
      <c r="A33" s="317" t="s">
        <v>113</v>
      </c>
      <c r="B33" s="318" t="s">
        <v>114</v>
      </c>
      <c r="C33" s="318" t="s">
        <v>63</v>
      </c>
      <c r="D33" s="318" t="s">
        <v>114</v>
      </c>
      <c r="E33" s="318" t="s">
        <v>63</v>
      </c>
    </row>
    <row r="34" spans="1:5" ht="13.5" customHeight="1">
      <c r="A34" s="317" t="s">
        <v>115</v>
      </c>
      <c r="B34" s="318" t="s">
        <v>116</v>
      </c>
      <c r="C34" s="318" t="s">
        <v>63</v>
      </c>
      <c r="D34" s="318" t="s">
        <v>116</v>
      </c>
      <c r="E34" s="318" t="s">
        <v>63</v>
      </c>
    </row>
    <row r="35" spans="1:5" ht="13.5" customHeight="1">
      <c r="A35" s="317" t="s">
        <v>117</v>
      </c>
      <c r="B35" s="318" t="s">
        <v>118</v>
      </c>
      <c r="C35" s="318" t="s">
        <v>63</v>
      </c>
      <c r="D35" s="318" t="s">
        <v>118</v>
      </c>
      <c r="E35" s="318" t="s">
        <v>63</v>
      </c>
    </row>
    <row r="36" spans="1:5" ht="13.5" customHeight="1">
      <c r="A36" s="317" t="s">
        <v>119</v>
      </c>
      <c r="B36" s="318" t="s">
        <v>120</v>
      </c>
      <c r="C36" s="318" t="s">
        <v>63</v>
      </c>
      <c r="D36" s="318" t="s">
        <v>120</v>
      </c>
      <c r="E36" s="318" t="s">
        <v>63</v>
      </c>
    </row>
    <row r="37" spans="1:5" ht="13.5" customHeight="1">
      <c r="A37" s="317" t="s">
        <v>121</v>
      </c>
      <c r="B37" s="318" t="s">
        <v>122</v>
      </c>
      <c r="C37" s="318" t="s">
        <v>63</v>
      </c>
      <c r="D37" s="318" t="s">
        <v>122</v>
      </c>
      <c r="E37" s="318" t="s">
        <v>63</v>
      </c>
    </row>
    <row r="38" spans="1:5" ht="13.5" customHeight="1">
      <c r="A38" s="317" t="s">
        <v>123</v>
      </c>
      <c r="B38" s="318" t="s">
        <v>124</v>
      </c>
      <c r="C38" s="318" t="s">
        <v>63</v>
      </c>
      <c r="D38" s="318" t="s">
        <v>124</v>
      </c>
      <c r="E38" s="318" t="s">
        <v>63</v>
      </c>
    </row>
    <row r="39" spans="1:5" ht="13.5" customHeight="1">
      <c r="A39" s="317" t="s">
        <v>490</v>
      </c>
      <c r="B39" s="318" t="s">
        <v>125</v>
      </c>
      <c r="C39" s="318" t="s">
        <v>63</v>
      </c>
      <c r="D39" s="318" t="s">
        <v>125</v>
      </c>
      <c r="E39" s="318" t="s">
        <v>63</v>
      </c>
    </row>
    <row r="40" spans="1:5" ht="13.5" customHeight="1">
      <c r="A40" s="317" t="s">
        <v>126</v>
      </c>
      <c r="B40" s="318" t="s">
        <v>127</v>
      </c>
      <c r="C40" s="318" t="s">
        <v>63</v>
      </c>
      <c r="D40" s="318" t="s">
        <v>127</v>
      </c>
      <c r="E40" s="318" t="s">
        <v>63</v>
      </c>
    </row>
    <row r="41" spans="1:5" ht="13.5" customHeight="1">
      <c r="A41" s="311" t="s">
        <v>128</v>
      </c>
      <c r="B41" s="312" t="s">
        <v>129</v>
      </c>
      <c r="C41" s="312" t="s">
        <v>63</v>
      </c>
      <c r="D41" s="312" t="s">
        <v>129</v>
      </c>
      <c r="E41" s="312" t="s">
        <v>63</v>
      </c>
    </row>
    <row r="42" spans="1:5" ht="13.5" customHeight="1">
      <c r="A42" s="295" t="s">
        <v>130</v>
      </c>
      <c r="B42" s="296" t="s">
        <v>131</v>
      </c>
      <c r="C42" s="296" t="s">
        <v>131</v>
      </c>
      <c r="D42" s="296" t="s">
        <v>131</v>
      </c>
      <c r="E42" s="296" t="s">
        <v>89</v>
      </c>
    </row>
    <row r="43" spans="1:5" ht="13.5" customHeight="1">
      <c r="A43" s="321" t="s">
        <v>132</v>
      </c>
      <c r="B43" s="322" t="s">
        <v>133</v>
      </c>
      <c r="C43" s="322" t="s">
        <v>133</v>
      </c>
      <c r="D43" s="322" t="s">
        <v>133</v>
      </c>
      <c r="E43" s="322" t="s">
        <v>91</v>
      </c>
    </row>
    <row r="44" spans="1:5" ht="13.5" customHeight="1">
      <c r="A44" s="317" t="s">
        <v>134</v>
      </c>
      <c r="B44" s="318" t="s">
        <v>135</v>
      </c>
      <c r="C44" s="318" t="s">
        <v>63</v>
      </c>
      <c r="D44" s="318" t="s">
        <v>135</v>
      </c>
      <c r="E44" s="318" t="s">
        <v>63</v>
      </c>
    </row>
    <row r="45" spans="1:5" ht="13.5" customHeight="1">
      <c r="A45" s="317" t="s">
        <v>136</v>
      </c>
      <c r="B45" s="318" t="s">
        <v>137</v>
      </c>
      <c r="C45" s="318" t="s">
        <v>63</v>
      </c>
      <c r="D45" s="318" t="s">
        <v>137</v>
      </c>
      <c r="E45" s="318" t="s">
        <v>63</v>
      </c>
    </row>
    <row r="46" spans="1:5" ht="13.5" customHeight="1">
      <c r="A46" s="317" t="s">
        <v>138</v>
      </c>
      <c r="B46" s="318" t="s">
        <v>139</v>
      </c>
      <c r="C46" s="318" t="s">
        <v>63</v>
      </c>
      <c r="D46" s="318" t="s">
        <v>139</v>
      </c>
      <c r="E46" s="318" t="s">
        <v>63</v>
      </c>
    </row>
    <row r="47" spans="1:5" ht="13.5" customHeight="1">
      <c r="A47" s="311" t="s">
        <v>140</v>
      </c>
      <c r="B47" s="312" t="s">
        <v>141</v>
      </c>
      <c r="C47" s="312" t="s">
        <v>63</v>
      </c>
      <c r="D47" s="312" t="s">
        <v>141</v>
      </c>
      <c r="E47" s="312" t="s">
        <v>63</v>
      </c>
    </row>
    <row r="48" spans="1:5" ht="13.5" customHeight="1">
      <c r="A48" s="316" t="s">
        <v>142</v>
      </c>
      <c r="B48" s="309" t="s">
        <v>143</v>
      </c>
      <c r="C48" s="309" t="s">
        <v>143</v>
      </c>
      <c r="D48" s="309" t="s">
        <v>143</v>
      </c>
      <c r="E48" s="309" t="s">
        <v>112</v>
      </c>
    </row>
    <row r="49" spans="1:5" ht="13.5" customHeight="1">
      <c r="A49" s="317" t="s">
        <v>144</v>
      </c>
      <c r="B49" s="318" t="s">
        <v>145</v>
      </c>
      <c r="C49" s="318" t="s">
        <v>63</v>
      </c>
      <c r="D49" s="318" t="s">
        <v>145</v>
      </c>
      <c r="E49" s="318" t="s">
        <v>63</v>
      </c>
    </row>
    <row r="50" spans="1:5" ht="13.5" customHeight="1">
      <c r="A50" s="317" t="s">
        <v>146</v>
      </c>
      <c r="B50" s="318" t="s">
        <v>147</v>
      </c>
      <c r="C50" s="318" t="s">
        <v>63</v>
      </c>
      <c r="D50" s="318" t="s">
        <v>147</v>
      </c>
      <c r="E50" s="318" t="s">
        <v>63</v>
      </c>
    </row>
    <row r="51" spans="1:5" ht="13.5" customHeight="1">
      <c r="A51" s="317" t="s">
        <v>148</v>
      </c>
      <c r="B51" s="318" t="s">
        <v>149</v>
      </c>
      <c r="C51" s="318" t="s">
        <v>63</v>
      </c>
      <c r="D51" s="318" t="s">
        <v>149</v>
      </c>
      <c r="E51" s="318" t="s">
        <v>63</v>
      </c>
    </row>
    <row r="52" spans="1:5" ht="13.5" customHeight="1">
      <c r="A52" s="323" t="s">
        <v>150</v>
      </c>
      <c r="B52" s="324" t="s">
        <v>151</v>
      </c>
      <c r="C52" s="324" t="s">
        <v>63</v>
      </c>
      <c r="D52" s="324" t="s">
        <v>151</v>
      </c>
      <c r="E52" s="324" t="s">
        <v>63</v>
      </c>
    </row>
    <row r="53" spans="1:5" ht="13.5" customHeight="1">
      <c r="A53" s="316" t="s">
        <v>152</v>
      </c>
      <c r="B53" s="309" t="s">
        <v>153</v>
      </c>
      <c r="C53" s="309" t="s">
        <v>153</v>
      </c>
      <c r="D53" s="309" t="s">
        <v>153</v>
      </c>
      <c r="E53" s="309" t="s">
        <v>154</v>
      </c>
    </row>
    <row r="54" spans="1:5" ht="13.5" customHeight="1">
      <c r="A54" s="317" t="s">
        <v>155</v>
      </c>
      <c r="B54" s="318" t="s">
        <v>156</v>
      </c>
      <c r="C54" s="318" t="s">
        <v>63</v>
      </c>
      <c r="D54" s="318" t="s">
        <v>156</v>
      </c>
      <c r="E54" s="318" t="s">
        <v>63</v>
      </c>
    </row>
    <row r="55" spans="1:5" ht="13.5" customHeight="1">
      <c r="A55" s="323" t="s">
        <v>157</v>
      </c>
      <c r="B55" s="324" t="s">
        <v>158</v>
      </c>
      <c r="C55" s="324" t="s">
        <v>63</v>
      </c>
      <c r="D55" s="324" t="s">
        <v>158</v>
      </c>
      <c r="E55" s="324" t="s">
        <v>63</v>
      </c>
    </row>
    <row r="56" spans="1:5" ht="13.5" customHeight="1">
      <c r="A56" s="317" t="s">
        <v>159</v>
      </c>
      <c r="B56" s="318" t="s">
        <v>160</v>
      </c>
      <c r="C56" s="318" t="s">
        <v>63</v>
      </c>
      <c r="D56" s="318" t="s">
        <v>160</v>
      </c>
      <c r="E56" s="318" t="s">
        <v>63</v>
      </c>
    </row>
    <row r="57" spans="1:5" ht="13.5" customHeight="1">
      <c r="A57" s="323" t="s">
        <v>161</v>
      </c>
      <c r="B57" s="324" t="s">
        <v>162</v>
      </c>
      <c r="C57" s="324" t="s">
        <v>63</v>
      </c>
      <c r="D57" s="324" t="s">
        <v>162</v>
      </c>
      <c r="E57" s="324" t="s">
        <v>63</v>
      </c>
    </row>
    <row r="58" spans="1:5" ht="13.5" customHeight="1">
      <c r="A58" s="316" t="s">
        <v>163</v>
      </c>
      <c r="B58" s="309" t="s">
        <v>164</v>
      </c>
      <c r="C58" s="309" t="s">
        <v>164</v>
      </c>
      <c r="D58" s="309" t="s">
        <v>164</v>
      </c>
      <c r="E58" s="309" t="s">
        <v>165</v>
      </c>
    </row>
    <row r="59" spans="1:5" ht="13.5" customHeight="1">
      <c r="A59" s="317" t="s">
        <v>166</v>
      </c>
      <c r="B59" s="318" t="s">
        <v>167</v>
      </c>
      <c r="C59" s="318" t="s">
        <v>63</v>
      </c>
      <c r="D59" s="318" t="s">
        <v>167</v>
      </c>
      <c r="E59" s="318" t="s">
        <v>63</v>
      </c>
    </row>
    <row r="60" spans="1:5" ht="13.5" customHeight="1">
      <c r="A60" s="317" t="s">
        <v>168</v>
      </c>
      <c r="B60" s="318" t="s">
        <v>169</v>
      </c>
      <c r="C60" s="318" t="s">
        <v>63</v>
      </c>
      <c r="D60" s="318" t="s">
        <v>169</v>
      </c>
      <c r="E60" s="318" t="s">
        <v>63</v>
      </c>
    </row>
    <row r="61" spans="1:5" ht="13.5" customHeight="1">
      <c r="A61" s="317" t="s">
        <v>170</v>
      </c>
      <c r="B61" s="318" t="s">
        <v>171</v>
      </c>
      <c r="C61" s="318" t="s">
        <v>63</v>
      </c>
      <c r="D61" s="318" t="s">
        <v>171</v>
      </c>
      <c r="E61" s="318" t="s">
        <v>63</v>
      </c>
    </row>
    <row r="62" spans="1:5" ht="13.5" customHeight="1">
      <c r="A62" s="317" t="s">
        <v>172</v>
      </c>
      <c r="B62" s="318" t="s">
        <v>173</v>
      </c>
      <c r="C62" s="318" t="s">
        <v>63</v>
      </c>
      <c r="D62" s="318" t="s">
        <v>173</v>
      </c>
      <c r="E62" s="318" t="s">
        <v>63</v>
      </c>
    </row>
    <row r="63" spans="1:5" ht="13.5" customHeight="1">
      <c r="A63" s="311" t="s">
        <v>174</v>
      </c>
      <c r="B63" s="312" t="s">
        <v>175</v>
      </c>
      <c r="C63" s="312" t="s">
        <v>63</v>
      </c>
      <c r="D63" s="312" t="s">
        <v>175</v>
      </c>
      <c r="E63" s="312" t="s">
        <v>63</v>
      </c>
    </row>
    <row r="64" spans="1:5" ht="13.5" customHeight="1">
      <c r="A64" s="295" t="s">
        <v>176</v>
      </c>
      <c r="B64" s="296" t="s">
        <v>177</v>
      </c>
      <c r="C64" s="296" t="s">
        <v>177</v>
      </c>
      <c r="D64" s="296" t="s">
        <v>177</v>
      </c>
      <c r="E64" s="296" t="s">
        <v>131</v>
      </c>
    </row>
    <row r="65" spans="1:5" ht="13.5" customHeight="1">
      <c r="A65" s="316" t="s">
        <v>178</v>
      </c>
      <c r="B65" s="309" t="s">
        <v>179</v>
      </c>
      <c r="C65" s="309" t="s">
        <v>179</v>
      </c>
      <c r="D65" s="309" t="s">
        <v>179</v>
      </c>
      <c r="E65" s="309" t="s">
        <v>133</v>
      </c>
    </row>
    <row r="66" spans="1:5" ht="13.5" customHeight="1">
      <c r="A66" s="317" t="s">
        <v>180</v>
      </c>
      <c r="B66" s="318" t="s">
        <v>181</v>
      </c>
      <c r="C66" s="318" t="s">
        <v>63</v>
      </c>
      <c r="D66" s="318" t="s">
        <v>181</v>
      </c>
      <c r="E66" s="318" t="s">
        <v>63</v>
      </c>
    </row>
    <row r="67" spans="1:5" ht="13.5" customHeight="1">
      <c r="A67" s="317" t="s">
        <v>182</v>
      </c>
      <c r="B67" s="318" t="s">
        <v>183</v>
      </c>
      <c r="C67" s="318" t="s">
        <v>63</v>
      </c>
      <c r="D67" s="318" t="s">
        <v>183</v>
      </c>
      <c r="E67" s="318" t="s">
        <v>63</v>
      </c>
    </row>
    <row r="68" spans="1:5" ht="13.5" customHeight="1">
      <c r="A68" s="317" t="s">
        <v>184</v>
      </c>
      <c r="B68" s="318" t="s">
        <v>185</v>
      </c>
      <c r="C68" s="318" t="s">
        <v>63</v>
      </c>
      <c r="D68" s="318" t="s">
        <v>185</v>
      </c>
      <c r="E68" s="318" t="s">
        <v>63</v>
      </c>
    </row>
    <row r="69" spans="1:5" ht="13.5" customHeight="1">
      <c r="A69" s="317" t="s">
        <v>186</v>
      </c>
      <c r="B69" s="318" t="s">
        <v>187</v>
      </c>
      <c r="C69" s="318" t="s">
        <v>63</v>
      </c>
      <c r="D69" s="318" t="s">
        <v>187</v>
      </c>
      <c r="E69" s="318" t="s">
        <v>63</v>
      </c>
    </row>
    <row r="70" spans="1:5" ht="13.5" customHeight="1">
      <c r="A70" s="311" t="s">
        <v>188</v>
      </c>
      <c r="B70" s="312" t="s">
        <v>189</v>
      </c>
      <c r="C70" s="312" t="s">
        <v>63</v>
      </c>
      <c r="D70" s="312" t="s">
        <v>189</v>
      </c>
      <c r="E70" s="312" t="s">
        <v>63</v>
      </c>
    </row>
    <row r="71" spans="1:5" ht="13.5" customHeight="1">
      <c r="A71" s="316" t="s">
        <v>190</v>
      </c>
      <c r="B71" s="309" t="s">
        <v>191</v>
      </c>
      <c r="C71" s="309" t="s">
        <v>191</v>
      </c>
      <c r="D71" s="309" t="s">
        <v>191</v>
      </c>
      <c r="E71" s="309" t="s">
        <v>143</v>
      </c>
    </row>
    <row r="72" spans="1:5" ht="13.5" customHeight="1">
      <c r="A72" s="317" t="s">
        <v>192</v>
      </c>
      <c r="B72" s="318" t="s">
        <v>193</v>
      </c>
      <c r="C72" s="318" t="s">
        <v>63</v>
      </c>
      <c r="D72" s="318" t="s">
        <v>193</v>
      </c>
      <c r="E72" s="318" t="s">
        <v>63</v>
      </c>
    </row>
    <row r="73" spans="1:5" ht="13.5" customHeight="1">
      <c r="A73" s="317" t="s">
        <v>194</v>
      </c>
      <c r="B73" s="318" t="s">
        <v>195</v>
      </c>
      <c r="C73" s="318" t="s">
        <v>63</v>
      </c>
      <c r="D73" s="318" t="s">
        <v>195</v>
      </c>
      <c r="E73" s="318" t="s">
        <v>63</v>
      </c>
    </row>
    <row r="74" spans="1:5" ht="13.5" customHeight="1">
      <c r="A74" s="311" t="s">
        <v>196</v>
      </c>
      <c r="B74" s="312" t="s">
        <v>197</v>
      </c>
      <c r="C74" s="312" t="s">
        <v>63</v>
      </c>
      <c r="D74" s="312" t="s">
        <v>197</v>
      </c>
      <c r="E74" s="312" t="s">
        <v>63</v>
      </c>
    </row>
    <row r="75" spans="1:5" ht="13.5" customHeight="1">
      <c r="A75" s="316" t="s">
        <v>198</v>
      </c>
      <c r="B75" s="309" t="s">
        <v>199</v>
      </c>
      <c r="C75" s="309" t="s">
        <v>199</v>
      </c>
      <c r="D75" s="309" t="s">
        <v>199</v>
      </c>
      <c r="E75" s="309" t="s">
        <v>153</v>
      </c>
    </row>
    <row r="76" spans="1:5" ht="13.5" customHeight="1">
      <c r="A76" s="317" t="s">
        <v>200</v>
      </c>
      <c r="B76" s="318" t="s">
        <v>201</v>
      </c>
      <c r="C76" s="318" t="s">
        <v>63</v>
      </c>
      <c r="D76" s="318" t="s">
        <v>201</v>
      </c>
      <c r="E76" s="318" t="s">
        <v>63</v>
      </c>
    </row>
    <row r="77" spans="1:5" ht="13.5" customHeight="1">
      <c r="A77" s="311" t="s">
        <v>202</v>
      </c>
      <c r="B77" s="312" t="s">
        <v>203</v>
      </c>
      <c r="C77" s="312" t="s">
        <v>63</v>
      </c>
      <c r="D77" s="312" t="s">
        <v>203</v>
      </c>
      <c r="E77" s="312" t="s">
        <v>63</v>
      </c>
    </row>
    <row r="78" spans="1:5" ht="13.5" customHeight="1">
      <c r="A78" s="316" t="s">
        <v>204</v>
      </c>
      <c r="B78" s="309" t="s">
        <v>205</v>
      </c>
      <c r="C78" s="309" t="s">
        <v>205</v>
      </c>
      <c r="D78" s="309" t="s">
        <v>205</v>
      </c>
      <c r="E78" s="309" t="s">
        <v>206</v>
      </c>
    </row>
    <row r="79" spans="1:5" ht="13.5" customHeight="1">
      <c r="A79" s="317" t="s">
        <v>207</v>
      </c>
      <c r="B79" s="318" t="s">
        <v>208</v>
      </c>
      <c r="C79" s="318" t="s">
        <v>63</v>
      </c>
      <c r="D79" s="318" t="s">
        <v>208</v>
      </c>
      <c r="E79" s="318" t="s">
        <v>63</v>
      </c>
    </row>
    <row r="80" spans="1:5" ht="13.5" customHeight="1">
      <c r="A80" s="317" t="s">
        <v>209</v>
      </c>
      <c r="B80" s="318" t="s">
        <v>210</v>
      </c>
      <c r="C80" s="318" t="s">
        <v>63</v>
      </c>
      <c r="D80" s="318" t="s">
        <v>210</v>
      </c>
      <c r="E80" s="318" t="s">
        <v>63</v>
      </c>
    </row>
    <row r="81" spans="1:5" ht="13.5" customHeight="1">
      <c r="A81" s="311" t="s">
        <v>211</v>
      </c>
      <c r="B81" s="312" t="s">
        <v>212</v>
      </c>
      <c r="C81" s="312" t="s">
        <v>63</v>
      </c>
      <c r="D81" s="312" t="s">
        <v>212</v>
      </c>
      <c r="E81" s="312" t="s">
        <v>63</v>
      </c>
    </row>
    <row r="82" spans="1:5" ht="13.5" customHeight="1">
      <c r="A82" s="295" t="s">
        <v>213</v>
      </c>
      <c r="B82" s="296" t="s">
        <v>214</v>
      </c>
      <c r="C82" s="296" t="s">
        <v>214</v>
      </c>
      <c r="D82" s="296" t="s">
        <v>214</v>
      </c>
      <c r="E82" s="296" t="s">
        <v>177</v>
      </c>
    </row>
    <row r="83" spans="1:5" ht="13.5" customHeight="1">
      <c r="A83" s="316" t="s">
        <v>215</v>
      </c>
      <c r="B83" s="309" t="s">
        <v>216</v>
      </c>
      <c r="C83" s="309" t="s">
        <v>216</v>
      </c>
      <c r="D83" s="309" t="s">
        <v>216</v>
      </c>
      <c r="E83" s="309" t="s">
        <v>179</v>
      </c>
    </row>
    <row r="84" spans="1:5" ht="13.5" customHeight="1">
      <c r="A84" s="317" t="s">
        <v>217</v>
      </c>
      <c r="B84" s="318" t="s">
        <v>218</v>
      </c>
      <c r="C84" s="318" t="s">
        <v>63</v>
      </c>
      <c r="D84" s="318" t="s">
        <v>218</v>
      </c>
      <c r="E84" s="318" t="s">
        <v>63</v>
      </c>
    </row>
    <row r="85" spans="1:5" ht="13.5" customHeight="1">
      <c r="A85" s="317" t="s">
        <v>219</v>
      </c>
      <c r="B85" s="318" t="s">
        <v>220</v>
      </c>
      <c r="C85" s="318" t="s">
        <v>63</v>
      </c>
      <c r="D85" s="318" t="s">
        <v>220</v>
      </c>
      <c r="E85" s="318" t="s">
        <v>63</v>
      </c>
    </row>
    <row r="86" spans="1:5" ht="13.5" customHeight="1">
      <c r="A86" s="317" t="s">
        <v>221</v>
      </c>
      <c r="B86" s="318" t="s">
        <v>222</v>
      </c>
      <c r="C86" s="318" t="s">
        <v>63</v>
      </c>
      <c r="D86" s="318" t="s">
        <v>222</v>
      </c>
      <c r="E86" s="318" t="s">
        <v>63</v>
      </c>
    </row>
    <row r="87" spans="1:5" ht="13.5" customHeight="1">
      <c r="A87" s="317" t="s">
        <v>223</v>
      </c>
      <c r="B87" s="318" t="s">
        <v>224</v>
      </c>
      <c r="C87" s="318" t="s">
        <v>63</v>
      </c>
      <c r="D87" s="318" t="s">
        <v>224</v>
      </c>
      <c r="E87" s="318" t="s">
        <v>63</v>
      </c>
    </row>
    <row r="88" spans="1:5" ht="13.5" customHeight="1">
      <c r="A88" s="317" t="s">
        <v>225</v>
      </c>
      <c r="B88" s="318" t="s">
        <v>226</v>
      </c>
      <c r="C88" s="318" t="s">
        <v>63</v>
      </c>
      <c r="D88" s="318" t="s">
        <v>226</v>
      </c>
      <c r="E88" s="318" t="s">
        <v>63</v>
      </c>
    </row>
    <row r="89" spans="1:5" ht="13.5" customHeight="1">
      <c r="A89" s="311" t="s">
        <v>227</v>
      </c>
      <c r="B89" s="312" t="s">
        <v>228</v>
      </c>
      <c r="C89" s="312" t="s">
        <v>63</v>
      </c>
      <c r="D89" s="312" t="s">
        <v>228</v>
      </c>
      <c r="E89" s="312" t="s">
        <v>63</v>
      </c>
    </row>
    <row r="90" spans="1:5" ht="13.5" customHeight="1">
      <c r="A90" s="316" t="s">
        <v>229</v>
      </c>
      <c r="B90" s="309" t="s">
        <v>230</v>
      </c>
      <c r="C90" s="309" t="s">
        <v>230</v>
      </c>
      <c r="D90" s="309" t="s">
        <v>230</v>
      </c>
      <c r="E90" s="309" t="s">
        <v>191</v>
      </c>
    </row>
    <row r="91" spans="1:5" ht="13.5" customHeight="1">
      <c r="A91" s="317" t="s">
        <v>231</v>
      </c>
      <c r="B91" s="318" t="s">
        <v>232</v>
      </c>
      <c r="C91" s="318" t="s">
        <v>63</v>
      </c>
      <c r="D91" s="318" t="s">
        <v>232</v>
      </c>
      <c r="E91" s="318" t="s">
        <v>63</v>
      </c>
    </row>
    <row r="92" spans="1:5" ht="13.5" customHeight="1">
      <c r="A92" s="317" t="s">
        <v>233</v>
      </c>
      <c r="B92" s="318" t="s">
        <v>234</v>
      </c>
      <c r="C92" s="318" t="s">
        <v>63</v>
      </c>
      <c r="D92" s="318" t="s">
        <v>234</v>
      </c>
      <c r="E92" s="318" t="s">
        <v>63</v>
      </c>
    </row>
    <row r="93" spans="1:5" ht="13.5" customHeight="1">
      <c r="A93" s="317" t="s">
        <v>235</v>
      </c>
      <c r="B93" s="318" t="s">
        <v>236</v>
      </c>
      <c r="C93" s="318" t="s">
        <v>63</v>
      </c>
      <c r="D93" s="318" t="s">
        <v>236</v>
      </c>
      <c r="E93" s="318" t="s">
        <v>63</v>
      </c>
    </row>
    <row r="94" spans="1:5" ht="13.5" customHeight="1">
      <c r="A94" s="311" t="s">
        <v>237</v>
      </c>
      <c r="B94" s="312" t="s">
        <v>238</v>
      </c>
      <c r="C94" s="312" t="s">
        <v>63</v>
      </c>
      <c r="D94" s="312" t="s">
        <v>238</v>
      </c>
      <c r="E94" s="312" t="s">
        <v>63</v>
      </c>
    </row>
    <row r="95" spans="1:5" ht="13.5" customHeight="1">
      <c r="A95" s="321" t="s">
        <v>239</v>
      </c>
      <c r="B95" s="322" t="s">
        <v>240</v>
      </c>
      <c r="C95" s="322" t="s">
        <v>240</v>
      </c>
      <c r="D95" s="322" t="s">
        <v>240</v>
      </c>
      <c r="E95" s="322" t="s">
        <v>241</v>
      </c>
    </row>
    <row r="96" spans="1:5" ht="13.5" customHeight="1">
      <c r="A96" s="317" t="s">
        <v>242</v>
      </c>
      <c r="B96" s="318" t="s">
        <v>243</v>
      </c>
      <c r="C96" s="417" t="s">
        <v>491</v>
      </c>
      <c r="D96" s="318" t="s">
        <v>243</v>
      </c>
      <c r="E96" s="318" t="s">
        <v>63</v>
      </c>
    </row>
    <row r="97" spans="1:5" ht="13.5" customHeight="1">
      <c r="A97" s="317" t="s">
        <v>244</v>
      </c>
      <c r="B97" s="318" t="s">
        <v>245</v>
      </c>
      <c r="C97" s="419"/>
      <c r="D97" s="318" t="s">
        <v>245</v>
      </c>
      <c r="E97" s="318" t="s">
        <v>63</v>
      </c>
    </row>
    <row r="98" spans="1:5" ht="13.5" customHeight="1">
      <c r="A98" s="317" t="s">
        <v>246</v>
      </c>
      <c r="B98" s="318" t="s">
        <v>247</v>
      </c>
      <c r="C98" s="419"/>
      <c r="D98" s="318" t="s">
        <v>247</v>
      </c>
      <c r="E98" s="318" t="s">
        <v>63</v>
      </c>
    </row>
    <row r="99" spans="1:5" ht="13.5" customHeight="1">
      <c r="A99" s="317" t="s">
        <v>248</v>
      </c>
      <c r="B99" s="318" t="s">
        <v>249</v>
      </c>
      <c r="C99" s="419"/>
      <c r="D99" s="318" t="s">
        <v>249</v>
      </c>
      <c r="E99" s="318" t="s">
        <v>63</v>
      </c>
    </row>
    <row r="100" spans="1:5" ht="13.5" customHeight="1">
      <c r="A100" s="317" t="s">
        <v>250</v>
      </c>
      <c r="B100" s="318" t="s">
        <v>251</v>
      </c>
      <c r="C100" s="419"/>
      <c r="D100" s="318" t="s">
        <v>251</v>
      </c>
      <c r="E100" s="318" t="s">
        <v>63</v>
      </c>
    </row>
    <row r="101" spans="1:5" ht="13.5" customHeight="1">
      <c r="A101" s="317" t="s">
        <v>252</v>
      </c>
      <c r="B101" s="318" t="s">
        <v>253</v>
      </c>
      <c r="C101" s="418"/>
      <c r="D101" s="318" t="s">
        <v>253</v>
      </c>
      <c r="E101" s="318" t="s">
        <v>63</v>
      </c>
    </row>
    <row r="102" spans="1:5" ht="13.5" customHeight="1">
      <c r="A102" s="317" t="s">
        <v>254</v>
      </c>
      <c r="B102" s="318" t="s">
        <v>255</v>
      </c>
      <c r="C102" s="320" t="s">
        <v>492</v>
      </c>
      <c r="D102" s="318" t="s">
        <v>255</v>
      </c>
      <c r="E102" s="318" t="s">
        <v>199</v>
      </c>
    </row>
    <row r="103" spans="1:5" ht="13.5" customHeight="1">
      <c r="A103" s="323" t="s">
        <v>256</v>
      </c>
      <c r="B103" s="324" t="s">
        <v>257</v>
      </c>
      <c r="C103" s="319" t="s">
        <v>491</v>
      </c>
      <c r="D103" s="324" t="s">
        <v>257</v>
      </c>
      <c r="E103" s="324" t="s">
        <v>205</v>
      </c>
    </row>
    <row r="104" spans="1:5" ht="13.5" customHeight="1">
      <c r="A104" s="295" t="s">
        <v>258</v>
      </c>
      <c r="B104" s="296" t="s">
        <v>259</v>
      </c>
      <c r="C104" s="296" t="s">
        <v>259</v>
      </c>
      <c r="D104" s="296" t="s">
        <v>259</v>
      </c>
      <c r="E104" s="296" t="s">
        <v>214</v>
      </c>
    </row>
    <row r="105" spans="1:5" ht="13.5" customHeight="1">
      <c r="A105" s="321" t="s">
        <v>260</v>
      </c>
      <c r="B105" s="322" t="s">
        <v>261</v>
      </c>
      <c r="C105" s="322" t="s">
        <v>261</v>
      </c>
      <c r="D105" s="322" t="s">
        <v>261</v>
      </c>
      <c r="E105" s="322" t="s">
        <v>216</v>
      </c>
    </row>
    <row r="106" spans="1:5" ht="13.5" customHeight="1">
      <c r="A106" s="323" t="s">
        <v>493</v>
      </c>
      <c r="B106" s="324" t="s">
        <v>262</v>
      </c>
      <c r="C106" s="319" t="s">
        <v>494</v>
      </c>
      <c r="D106" s="324" t="s">
        <v>262</v>
      </c>
      <c r="E106" s="324" t="s">
        <v>63</v>
      </c>
    </row>
    <row r="107" spans="1:5" ht="13.5" customHeight="1">
      <c r="A107" s="316" t="s">
        <v>263</v>
      </c>
      <c r="B107" s="309" t="s">
        <v>264</v>
      </c>
      <c r="C107" s="309" t="s">
        <v>264</v>
      </c>
      <c r="D107" s="309" t="s">
        <v>264</v>
      </c>
      <c r="E107" s="309" t="s">
        <v>240</v>
      </c>
    </row>
    <row r="108" spans="1:5" ht="13.5" customHeight="1">
      <c r="A108" s="311" t="s">
        <v>263</v>
      </c>
      <c r="B108" s="312" t="s">
        <v>265</v>
      </c>
      <c r="C108" s="313" t="s">
        <v>494</v>
      </c>
      <c r="D108" s="312" t="s">
        <v>265</v>
      </c>
      <c r="E108" s="312" t="s">
        <v>63</v>
      </c>
    </row>
    <row r="109" spans="1:5" ht="13.5" customHeight="1">
      <c r="A109" s="295" t="s">
        <v>266</v>
      </c>
      <c r="B109" s="296" t="s">
        <v>267</v>
      </c>
      <c r="C109" s="296" t="s">
        <v>267</v>
      </c>
      <c r="D109" s="296" t="s">
        <v>267</v>
      </c>
      <c r="E109" s="296" t="s">
        <v>259</v>
      </c>
    </row>
    <row r="110" spans="1:5" ht="13.5" customHeight="1">
      <c r="A110" s="316" t="s">
        <v>268</v>
      </c>
      <c r="B110" s="309" t="s">
        <v>269</v>
      </c>
      <c r="C110" s="309" t="s">
        <v>269</v>
      </c>
      <c r="D110" s="309" t="s">
        <v>269</v>
      </c>
      <c r="E110" s="309" t="s">
        <v>261</v>
      </c>
    </row>
    <row r="111" spans="1:5" ht="13.5" customHeight="1">
      <c r="A111" s="317" t="s">
        <v>270</v>
      </c>
      <c r="B111" s="318" t="s">
        <v>271</v>
      </c>
      <c r="C111" s="318" t="s">
        <v>63</v>
      </c>
      <c r="D111" s="318" t="s">
        <v>271</v>
      </c>
      <c r="E111" s="318" t="s">
        <v>63</v>
      </c>
    </row>
    <row r="112" spans="1:5" ht="13.5" customHeight="1">
      <c r="A112" s="311" t="s">
        <v>272</v>
      </c>
      <c r="B112" s="312" t="s">
        <v>273</v>
      </c>
      <c r="C112" s="312" t="s">
        <v>63</v>
      </c>
      <c r="D112" s="312" t="s">
        <v>273</v>
      </c>
      <c r="E112" s="312" t="s">
        <v>63</v>
      </c>
    </row>
    <row r="113" spans="1:5" ht="13.5" customHeight="1">
      <c r="A113" s="316" t="s">
        <v>73</v>
      </c>
      <c r="B113" s="309" t="s">
        <v>274</v>
      </c>
      <c r="C113" s="309" t="s">
        <v>274</v>
      </c>
      <c r="D113" s="309" t="s">
        <v>274</v>
      </c>
      <c r="E113" s="309" t="s">
        <v>275</v>
      </c>
    </row>
    <row r="114" spans="1:5" ht="13.5" customHeight="1">
      <c r="A114" s="323" t="s">
        <v>73</v>
      </c>
      <c r="B114" s="324" t="s">
        <v>276</v>
      </c>
      <c r="C114" s="319" t="s">
        <v>494</v>
      </c>
      <c r="D114" s="324" t="s">
        <v>276</v>
      </c>
      <c r="E114" s="324" t="s">
        <v>63</v>
      </c>
    </row>
    <row r="115" spans="1:5" ht="13.5" customHeight="1">
      <c r="A115" s="316" t="s">
        <v>277</v>
      </c>
      <c r="B115" s="309" t="s">
        <v>278</v>
      </c>
      <c r="C115" s="309" t="s">
        <v>278</v>
      </c>
      <c r="D115" s="309" t="s">
        <v>278</v>
      </c>
      <c r="E115" s="309" t="s">
        <v>279</v>
      </c>
    </row>
    <row r="116" spans="1:5" ht="13.5" customHeight="1">
      <c r="A116" s="317" t="s">
        <v>280</v>
      </c>
      <c r="B116" s="318" t="s">
        <v>281</v>
      </c>
      <c r="C116" s="320" t="s">
        <v>494</v>
      </c>
      <c r="D116" s="318" t="s">
        <v>281</v>
      </c>
      <c r="E116" s="318" t="s">
        <v>63</v>
      </c>
    </row>
    <row r="117" spans="1:5" ht="13.5" customHeight="1">
      <c r="A117" s="311" t="s">
        <v>282</v>
      </c>
      <c r="B117" s="312" t="s">
        <v>283</v>
      </c>
      <c r="C117" s="313" t="s">
        <v>494</v>
      </c>
      <c r="D117" s="312" t="s">
        <v>283</v>
      </c>
      <c r="E117" s="312" t="s">
        <v>63</v>
      </c>
    </row>
    <row r="118" spans="1:5" ht="13.5" customHeight="1">
      <c r="A118" s="316" t="s">
        <v>284</v>
      </c>
      <c r="B118" s="309" t="s">
        <v>285</v>
      </c>
      <c r="C118" s="309" t="s">
        <v>285</v>
      </c>
      <c r="D118" s="309" t="s">
        <v>285</v>
      </c>
      <c r="E118" s="309" t="s">
        <v>286</v>
      </c>
    </row>
    <row r="119" spans="1:5" ht="13.5" customHeight="1">
      <c r="A119" s="317" t="s">
        <v>80</v>
      </c>
      <c r="B119" s="318" t="s">
        <v>287</v>
      </c>
      <c r="C119" s="320" t="s">
        <v>494</v>
      </c>
      <c r="D119" s="318" t="s">
        <v>287</v>
      </c>
      <c r="E119" s="318" t="s">
        <v>63</v>
      </c>
    </row>
    <row r="120" spans="1:5" ht="13.5" customHeight="1">
      <c r="A120" s="311" t="s">
        <v>82</v>
      </c>
      <c r="B120" s="312" t="s">
        <v>288</v>
      </c>
      <c r="C120" s="313" t="s">
        <v>494</v>
      </c>
      <c r="D120" s="312" t="s">
        <v>288</v>
      </c>
      <c r="E120" s="312" t="s">
        <v>63</v>
      </c>
    </row>
    <row r="121" spans="1:5" ht="13.5" customHeight="1">
      <c r="A121" s="316" t="s">
        <v>289</v>
      </c>
      <c r="B121" s="309" t="s">
        <v>290</v>
      </c>
      <c r="C121" s="309" t="s">
        <v>290</v>
      </c>
      <c r="D121" s="309" t="s">
        <v>290</v>
      </c>
      <c r="E121" s="309" t="s">
        <v>264</v>
      </c>
    </row>
    <row r="122" spans="1:5" ht="13.5" customHeight="1">
      <c r="A122" s="317" t="s">
        <v>84</v>
      </c>
      <c r="B122" s="318" t="s">
        <v>291</v>
      </c>
      <c r="C122" s="318" t="s">
        <v>63</v>
      </c>
      <c r="D122" s="318" t="s">
        <v>291</v>
      </c>
      <c r="E122" s="318" t="s">
        <v>63</v>
      </c>
    </row>
    <row r="123" spans="1:5" ht="13.5" customHeight="1">
      <c r="A123" s="317" t="s">
        <v>292</v>
      </c>
      <c r="B123" s="318" t="s">
        <v>293</v>
      </c>
      <c r="C123" s="318" t="s">
        <v>63</v>
      </c>
      <c r="D123" s="318" t="s">
        <v>293</v>
      </c>
      <c r="E123" s="318" t="s">
        <v>63</v>
      </c>
    </row>
    <row r="124" spans="1:5" ht="13.5" customHeight="1">
      <c r="A124" s="311" t="s">
        <v>294</v>
      </c>
      <c r="B124" s="312" t="s">
        <v>295</v>
      </c>
      <c r="C124" s="312" t="s">
        <v>63</v>
      </c>
      <c r="D124" s="312" t="s">
        <v>295</v>
      </c>
      <c r="E124" s="312" t="s">
        <v>63</v>
      </c>
    </row>
    <row r="125" spans="1:5" ht="13.5" customHeight="1">
      <c r="A125" s="295" t="s">
        <v>296</v>
      </c>
      <c r="B125" s="296" t="s">
        <v>297</v>
      </c>
      <c r="C125" s="296" t="s">
        <v>297</v>
      </c>
      <c r="D125" s="296" t="s">
        <v>297</v>
      </c>
      <c r="E125" s="296" t="s">
        <v>267</v>
      </c>
    </row>
    <row r="126" spans="1:5" ht="13.5" customHeight="1">
      <c r="A126" s="316" t="s">
        <v>298</v>
      </c>
      <c r="B126" s="309" t="s">
        <v>299</v>
      </c>
      <c r="C126" s="309" t="s">
        <v>299</v>
      </c>
      <c r="D126" s="309" t="s">
        <v>299</v>
      </c>
      <c r="E126" s="309" t="s">
        <v>269</v>
      </c>
    </row>
    <row r="127" spans="1:5" ht="13.5" customHeight="1">
      <c r="A127" s="311" t="s">
        <v>298</v>
      </c>
      <c r="B127" s="312" t="s">
        <v>300</v>
      </c>
      <c r="C127" s="313" t="s">
        <v>494</v>
      </c>
      <c r="D127" s="312" t="s">
        <v>300</v>
      </c>
      <c r="E127" s="312" t="s">
        <v>63</v>
      </c>
    </row>
    <row r="128" spans="1:5" ht="13.5" customHeight="1">
      <c r="A128" s="316" t="s">
        <v>301</v>
      </c>
      <c r="B128" s="309" t="s">
        <v>302</v>
      </c>
      <c r="C128" s="309" t="s">
        <v>302</v>
      </c>
      <c r="D128" s="309" t="s">
        <v>302</v>
      </c>
      <c r="E128" s="309" t="s">
        <v>274</v>
      </c>
    </row>
    <row r="129" spans="1:5" ht="13.5" customHeight="1">
      <c r="A129" s="311" t="s">
        <v>301</v>
      </c>
      <c r="B129" s="312" t="s">
        <v>303</v>
      </c>
      <c r="C129" s="313" t="s">
        <v>494</v>
      </c>
      <c r="D129" s="312" t="s">
        <v>303</v>
      </c>
      <c r="E129" s="312" t="s">
        <v>63</v>
      </c>
    </row>
    <row r="130" spans="1:5" ht="13.5" customHeight="1">
      <c r="A130" s="316" t="s">
        <v>102</v>
      </c>
      <c r="B130" s="309" t="s">
        <v>304</v>
      </c>
      <c r="C130" s="309" t="s">
        <v>304</v>
      </c>
      <c r="D130" s="309" t="s">
        <v>304</v>
      </c>
      <c r="E130" s="309" t="s">
        <v>278</v>
      </c>
    </row>
    <row r="131" spans="1:5" ht="13.5" customHeight="1">
      <c r="A131" s="317" t="s">
        <v>305</v>
      </c>
      <c r="B131" s="318" t="s">
        <v>306</v>
      </c>
      <c r="C131" s="318" t="s">
        <v>63</v>
      </c>
      <c r="D131" s="318" t="s">
        <v>306</v>
      </c>
      <c r="E131" s="318" t="s">
        <v>63</v>
      </c>
    </row>
    <row r="132" spans="1:5" ht="13.5" customHeight="1">
      <c r="A132" s="311" t="s">
        <v>307</v>
      </c>
      <c r="B132" s="312" t="s">
        <v>308</v>
      </c>
      <c r="C132" s="312" t="s">
        <v>63</v>
      </c>
      <c r="D132" s="312" t="s">
        <v>308</v>
      </c>
      <c r="E132" s="312" t="s">
        <v>63</v>
      </c>
    </row>
    <row r="133" spans="1:5" ht="13.5" customHeight="1">
      <c r="A133" s="316" t="s">
        <v>309</v>
      </c>
      <c r="B133" s="309" t="s">
        <v>310</v>
      </c>
      <c r="C133" s="309" t="s">
        <v>310</v>
      </c>
      <c r="D133" s="309" t="s">
        <v>310</v>
      </c>
      <c r="E133" s="309" t="s">
        <v>285</v>
      </c>
    </row>
    <row r="134" spans="1:5" ht="13.5" customHeight="1">
      <c r="A134" s="311" t="s">
        <v>309</v>
      </c>
      <c r="B134" s="312" t="s">
        <v>311</v>
      </c>
      <c r="C134" s="313" t="s">
        <v>494</v>
      </c>
      <c r="D134" s="312" t="s">
        <v>311</v>
      </c>
      <c r="E134" s="312" t="s">
        <v>63</v>
      </c>
    </row>
    <row r="135" spans="1:5" ht="13.5" customHeight="1">
      <c r="A135" s="316" t="s">
        <v>312</v>
      </c>
      <c r="B135" s="309" t="s">
        <v>313</v>
      </c>
      <c r="C135" s="309" t="s">
        <v>313</v>
      </c>
      <c r="D135" s="309" t="s">
        <v>313</v>
      </c>
      <c r="E135" s="309" t="s">
        <v>314</v>
      </c>
    </row>
    <row r="136" spans="1:5" ht="13.5" customHeight="1">
      <c r="A136" s="317" t="s">
        <v>97</v>
      </c>
      <c r="B136" s="318" t="s">
        <v>315</v>
      </c>
      <c r="C136" s="318" t="s">
        <v>63</v>
      </c>
      <c r="D136" s="318" t="s">
        <v>315</v>
      </c>
      <c r="E136" s="318" t="s">
        <v>63</v>
      </c>
    </row>
    <row r="137" spans="1:5" ht="13.5" customHeight="1">
      <c r="A137" s="311" t="s">
        <v>100</v>
      </c>
      <c r="B137" s="312" t="s">
        <v>316</v>
      </c>
      <c r="C137" s="312" t="s">
        <v>63</v>
      </c>
      <c r="D137" s="312" t="s">
        <v>316</v>
      </c>
      <c r="E137" s="312" t="s">
        <v>63</v>
      </c>
    </row>
    <row r="138" spans="1:5" ht="13.5" customHeight="1">
      <c r="A138" s="316" t="s">
        <v>317</v>
      </c>
      <c r="B138" s="309" t="s">
        <v>318</v>
      </c>
      <c r="C138" s="309" t="s">
        <v>318</v>
      </c>
      <c r="D138" s="309" t="s">
        <v>318</v>
      </c>
      <c r="E138" s="309" t="s">
        <v>319</v>
      </c>
    </row>
    <row r="139" spans="1:5" ht="13.5" customHeight="1">
      <c r="A139" s="317" t="s">
        <v>320</v>
      </c>
      <c r="B139" s="318" t="s">
        <v>321</v>
      </c>
      <c r="C139" s="318" t="s">
        <v>63</v>
      </c>
      <c r="D139" s="318" t="s">
        <v>321</v>
      </c>
      <c r="E139" s="318" t="s">
        <v>63</v>
      </c>
    </row>
    <row r="140" spans="1:5" ht="13.5" customHeight="1">
      <c r="A140" s="317" t="s">
        <v>322</v>
      </c>
      <c r="B140" s="318" t="s">
        <v>323</v>
      </c>
      <c r="C140" s="318" t="s">
        <v>63</v>
      </c>
      <c r="D140" s="318" t="s">
        <v>323</v>
      </c>
      <c r="E140" s="318" t="s">
        <v>63</v>
      </c>
    </row>
    <row r="141" spans="1:5" ht="13.5" customHeight="1">
      <c r="A141" s="317" t="s">
        <v>324</v>
      </c>
      <c r="B141" s="318" t="s">
        <v>325</v>
      </c>
      <c r="C141" s="318" t="s">
        <v>63</v>
      </c>
      <c r="D141" s="318" t="s">
        <v>325</v>
      </c>
      <c r="E141" s="318" t="s">
        <v>63</v>
      </c>
    </row>
    <row r="142" spans="1:5" ht="13.5" customHeight="1">
      <c r="A142" s="311" t="s">
        <v>326</v>
      </c>
      <c r="B142" s="312" t="s">
        <v>327</v>
      </c>
      <c r="C142" s="312" t="s">
        <v>63</v>
      </c>
      <c r="D142" s="312" t="s">
        <v>327</v>
      </c>
      <c r="E142" s="312" t="s">
        <v>63</v>
      </c>
    </row>
    <row r="143" spans="1:5" ht="13.5" customHeight="1">
      <c r="A143" s="316" t="s">
        <v>328</v>
      </c>
      <c r="B143" s="309" t="s">
        <v>329</v>
      </c>
      <c r="C143" s="309" t="s">
        <v>329</v>
      </c>
      <c r="D143" s="309" t="s">
        <v>329</v>
      </c>
      <c r="E143" s="309" t="s">
        <v>330</v>
      </c>
    </row>
    <row r="144" spans="1:5" ht="13.5" customHeight="1">
      <c r="A144" s="311" t="s">
        <v>328</v>
      </c>
      <c r="B144" s="312" t="s">
        <v>331</v>
      </c>
      <c r="C144" s="313" t="s">
        <v>494</v>
      </c>
      <c r="D144" s="312" t="s">
        <v>331</v>
      </c>
      <c r="E144" s="312" t="s">
        <v>63</v>
      </c>
    </row>
    <row r="145" spans="1:5" ht="13.5" customHeight="1">
      <c r="A145" s="321" t="s">
        <v>332</v>
      </c>
      <c r="B145" s="322" t="s">
        <v>333</v>
      </c>
      <c r="C145" s="322" t="s">
        <v>333</v>
      </c>
      <c r="D145" s="322" t="s">
        <v>333</v>
      </c>
      <c r="E145" s="322" t="s">
        <v>334</v>
      </c>
    </row>
    <row r="146" spans="1:5" ht="13.5" customHeight="1">
      <c r="A146" s="317" t="s">
        <v>335</v>
      </c>
      <c r="B146" s="318" t="s">
        <v>336</v>
      </c>
      <c r="C146" s="320" t="s">
        <v>495</v>
      </c>
      <c r="D146" s="318" t="s">
        <v>336</v>
      </c>
      <c r="E146" s="318" t="s">
        <v>63</v>
      </c>
    </row>
    <row r="147" spans="1:5" ht="13.5" customHeight="1">
      <c r="A147" s="317" t="s">
        <v>337</v>
      </c>
      <c r="B147" s="318" t="s">
        <v>338</v>
      </c>
      <c r="C147" s="417" t="s">
        <v>496</v>
      </c>
      <c r="D147" s="318" t="s">
        <v>338</v>
      </c>
      <c r="E147" s="318" t="s">
        <v>339</v>
      </c>
    </row>
    <row r="148" spans="1:5" ht="13.5" customHeight="1">
      <c r="A148" s="317" t="s">
        <v>340</v>
      </c>
      <c r="B148" s="318" t="s">
        <v>341</v>
      </c>
      <c r="C148" s="419"/>
      <c r="D148" s="318" t="s">
        <v>341</v>
      </c>
      <c r="E148" s="318" t="s">
        <v>63</v>
      </c>
    </row>
    <row r="149" spans="1:5" ht="13.5" customHeight="1">
      <c r="A149" s="317" t="s">
        <v>126</v>
      </c>
      <c r="B149" s="318" t="s">
        <v>342</v>
      </c>
      <c r="C149" s="418"/>
      <c r="D149" s="318" t="s">
        <v>342</v>
      </c>
      <c r="E149" s="318" t="s">
        <v>63</v>
      </c>
    </row>
    <row r="150" spans="1:5" ht="13.5" customHeight="1">
      <c r="A150" s="317" t="s">
        <v>343</v>
      </c>
      <c r="B150" s="318" t="s">
        <v>344</v>
      </c>
      <c r="C150" s="320" t="s">
        <v>497</v>
      </c>
      <c r="D150" s="318" t="s">
        <v>344</v>
      </c>
      <c r="E150" s="318" t="s">
        <v>345</v>
      </c>
    </row>
    <row r="151" spans="1:5" ht="13.5" customHeight="1">
      <c r="A151" s="323" t="s">
        <v>346</v>
      </c>
      <c r="B151" s="324" t="s">
        <v>347</v>
      </c>
      <c r="C151" s="417" t="s">
        <v>498</v>
      </c>
      <c r="D151" s="324" t="s">
        <v>347</v>
      </c>
      <c r="E151" s="324" t="s">
        <v>63</v>
      </c>
    </row>
    <row r="152" spans="1:5" ht="13.5" customHeight="1">
      <c r="A152" s="317" t="s">
        <v>119</v>
      </c>
      <c r="B152" s="318" t="s">
        <v>348</v>
      </c>
      <c r="C152" s="421"/>
      <c r="D152" s="318" t="s">
        <v>348</v>
      </c>
      <c r="E152" s="318" t="s">
        <v>349</v>
      </c>
    </row>
    <row r="153" spans="1:5" ht="13.5" customHeight="1">
      <c r="A153" s="311" t="s">
        <v>350</v>
      </c>
      <c r="B153" s="312" t="s">
        <v>351</v>
      </c>
      <c r="C153" s="420"/>
      <c r="D153" s="312" t="s">
        <v>351</v>
      </c>
      <c r="E153" s="312" t="s">
        <v>352</v>
      </c>
    </row>
    <row r="154" spans="1:5" ht="13.5" customHeight="1">
      <c r="A154" s="295" t="s">
        <v>353</v>
      </c>
      <c r="B154" s="296" t="s">
        <v>354</v>
      </c>
      <c r="C154" s="296" t="s">
        <v>354</v>
      </c>
      <c r="D154" s="296" t="s">
        <v>354</v>
      </c>
      <c r="E154" s="296" t="s">
        <v>297</v>
      </c>
    </row>
    <row r="155" spans="1:5" ht="13.5" customHeight="1">
      <c r="A155" s="321" t="s">
        <v>190</v>
      </c>
      <c r="B155" s="322" t="s">
        <v>355</v>
      </c>
      <c r="C155" s="322" t="s">
        <v>355</v>
      </c>
      <c r="D155" s="322" t="s">
        <v>355</v>
      </c>
      <c r="E155" s="322" t="s">
        <v>299</v>
      </c>
    </row>
    <row r="156" spans="1:5" ht="13.5" customHeight="1">
      <c r="A156" s="317" t="s">
        <v>356</v>
      </c>
      <c r="B156" s="318" t="s">
        <v>357</v>
      </c>
      <c r="C156" s="320" t="s">
        <v>499</v>
      </c>
      <c r="D156" s="318" t="s">
        <v>357</v>
      </c>
      <c r="E156" s="318" t="s">
        <v>358</v>
      </c>
    </row>
    <row r="157" spans="1:5" ht="13.5" customHeight="1">
      <c r="A157" s="317" t="s">
        <v>359</v>
      </c>
      <c r="B157" s="318" t="s">
        <v>360</v>
      </c>
      <c r="C157" s="320" t="s">
        <v>500</v>
      </c>
      <c r="D157" s="318" t="s">
        <v>360</v>
      </c>
      <c r="E157" s="318" t="s">
        <v>63</v>
      </c>
    </row>
    <row r="158" spans="1:5" ht="13.5" customHeight="1">
      <c r="A158" s="317" t="s">
        <v>361</v>
      </c>
      <c r="B158" s="318" t="s">
        <v>362</v>
      </c>
      <c r="C158" s="320" t="s">
        <v>501</v>
      </c>
      <c r="D158" s="318" t="s">
        <v>362</v>
      </c>
      <c r="E158" s="318" t="s">
        <v>363</v>
      </c>
    </row>
    <row r="159" spans="1:5" ht="13.5" customHeight="1">
      <c r="A159" s="311" t="s">
        <v>364</v>
      </c>
      <c r="B159" s="312" t="s">
        <v>365</v>
      </c>
      <c r="C159" s="313" t="s">
        <v>502</v>
      </c>
      <c r="D159" s="312" t="s">
        <v>365</v>
      </c>
      <c r="E159" s="312" t="s">
        <v>366</v>
      </c>
    </row>
    <row r="160" spans="1:5" ht="13.5" customHeight="1">
      <c r="A160" s="316" t="s">
        <v>367</v>
      </c>
      <c r="B160" s="309" t="s">
        <v>368</v>
      </c>
      <c r="C160" s="309" t="s">
        <v>368</v>
      </c>
      <c r="D160" s="309" t="s">
        <v>368</v>
      </c>
      <c r="E160" s="309" t="s">
        <v>302</v>
      </c>
    </row>
    <row r="161" spans="1:5" ht="13.5" customHeight="1">
      <c r="A161" s="311" t="s">
        <v>367</v>
      </c>
      <c r="B161" s="312" t="s">
        <v>369</v>
      </c>
      <c r="C161" s="313" t="s">
        <v>494</v>
      </c>
      <c r="D161" s="312" t="s">
        <v>369</v>
      </c>
      <c r="E161" s="312" t="s">
        <v>63</v>
      </c>
    </row>
    <row r="162" spans="1:5" ht="13.5" customHeight="1">
      <c r="A162" s="325" t="s">
        <v>370</v>
      </c>
      <c r="B162" s="326" t="s">
        <v>371</v>
      </c>
      <c r="C162" s="326" t="s">
        <v>371</v>
      </c>
      <c r="D162" s="326" t="s">
        <v>371</v>
      </c>
      <c r="E162" s="326" t="s">
        <v>354</v>
      </c>
    </row>
    <row r="163" spans="1:5" ht="13.5" customHeight="1">
      <c r="A163" s="321" t="s">
        <v>372</v>
      </c>
      <c r="B163" s="322" t="s">
        <v>373</v>
      </c>
      <c r="C163" s="322" t="s">
        <v>373</v>
      </c>
      <c r="D163" s="322" t="s">
        <v>373</v>
      </c>
      <c r="E163" s="322" t="s">
        <v>355</v>
      </c>
    </row>
    <row r="164" spans="1:5" ht="13.5" customHeight="1">
      <c r="A164" s="323" t="s">
        <v>374</v>
      </c>
      <c r="B164" s="324" t="s">
        <v>375</v>
      </c>
      <c r="C164" s="319" t="s">
        <v>503</v>
      </c>
      <c r="D164" s="324" t="s">
        <v>375</v>
      </c>
      <c r="E164" s="324" t="s">
        <v>376</v>
      </c>
    </row>
    <row r="165" spans="1:5" ht="13.5" customHeight="1">
      <c r="A165" s="323" t="s">
        <v>377</v>
      </c>
      <c r="B165" s="324" t="s">
        <v>378</v>
      </c>
      <c r="C165" s="417" t="s">
        <v>504</v>
      </c>
      <c r="D165" s="324" t="s">
        <v>378</v>
      </c>
      <c r="E165" s="324" t="s">
        <v>379</v>
      </c>
    </row>
    <row r="166" spans="1:5" ht="13.5" customHeight="1">
      <c r="A166" s="323" t="s">
        <v>221</v>
      </c>
      <c r="B166" s="324" t="s">
        <v>380</v>
      </c>
      <c r="C166" s="419"/>
      <c r="D166" s="324" t="s">
        <v>380</v>
      </c>
      <c r="E166" s="324" t="s">
        <v>63</v>
      </c>
    </row>
    <row r="167" spans="1:5" ht="13.5" customHeight="1">
      <c r="A167" s="323" t="s">
        <v>381</v>
      </c>
      <c r="B167" s="324" t="s">
        <v>382</v>
      </c>
      <c r="C167" s="422"/>
      <c r="D167" s="324" t="s">
        <v>382</v>
      </c>
      <c r="E167" s="324" t="s">
        <v>63</v>
      </c>
    </row>
    <row r="168" spans="1:5" ht="13.5" customHeight="1">
      <c r="A168" s="316" t="s">
        <v>383</v>
      </c>
      <c r="B168" s="309" t="s">
        <v>384</v>
      </c>
      <c r="C168" s="309" t="s">
        <v>384</v>
      </c>
      <c r="D168" s="309" t="s">
        <v>384</v>
      </c>
      <c r="E168" s="309" t="s">
        <v>385</v>
      </c>
    </row>
    <row r="169" spans="1:5" ht="13.5" customHeight="1">
      <c r="A169" s="317" t="s">
        <v>198</v>
      </c>
      <c r="B169" s="318" t="s">
        <v>386</v>
      </c>
      <c r="C169" s="417" t="s">
        <v>505</v>
      </c>
      <c r="D169" s="318" t="s">
        <v>386</v>
      </c>
      <c r="E169" s="318" t="s">
        <v>387</v>
      </c>
    </row>
    <row r="170" spans="1:5" ht="13.5" customHeight="1">
      <c r="A170" s="317" t="s">
        <v>388</v>
      </c>
      <c r="B170" s="318" t="s">
        <v>389</v>
      </c>
      <c r="C170" s="418"/>
      <c r="D170" s="318" t="s">
        <v>389</v>
      </c>
      <c r="E170" s="318" t="s">
        <v>63</v>
      </c>
    </row>
    <row r="171" spans="1:5" ht="13.5" customHeight="1">
      <c r="A171" s="311" t="s">
        <v>204</v>
      </c>
      <c r="B171" s="312" t="s">
        <v>390</v>
      </c>
      <c r="C171" s="313" t="s">
        <v>506</v>
      </c>
      <c r="D171" s="312" t="s">
        <v>390</v>
      </c>
      <c r="E171" s="312" t="s">
        <v>391</v>
      </c>
    </row>
    <row r="172" spans="1:5" ht="13.5" customHeight="1">
      <c r="A172" s="321" t="s">
        <v>227</v>
      </c>
      <c r="B172" s="322" t="s">
        <v>392</v>
      </c>
      <c r="C172" s="322" t="s">
        <v>392</v>
      </c>
      <c r="D172" s="322" t="s">
        <v>392</v>
      </c>
      <c r="E172" s="322" t="s">
        <v>393</v>
      </c>
    </row>
    <row r="173" spans="1:5" ht="13.5" customHeight="1">
      <c r="A173" s="317" t="s">
        <v>244</v>
      </c>
      <c r="B173" s="318" t="s">
        <v>394</v>
      </c>
      <c r="C173" s="417" t="s">
        <v>507</v>
      </c>
      <c r="D173" s="318" t="s">
        <v>394</v>
      </c>
      <c r="E173" s="318" t="s">
        <v>368</v>
      </c>
    </row>
    <row r="174" spans="1:5" ht="13.5" customHeight="1">
      <c r="A174" s="317" t="s">
        <v>219</v>
      </c>
      <c r="B174" s="318" t="s">
        <v>395</v>
      </c>
      <c r="C174" s="418"/>
      <c r="D174" s="318" t="s">
        <v>395</v>
      </c>
      <c r="E174" s="318" t="s">
        <v>63</v>
      </c>
    </row>
    <row r="175" spans="1:5" ht="13.5" customHeight="1">
      <c r="A175" s="317" t="s">
        <v>225</v>
      </c>
      <c r="B175" s="318" t="s">
        <v>396</v>
      </c>
      <c r="C175" s="417" t="s">
        <v>508</v>
      </c>
      <c r="D175" s="318" t="s">
        <v>396</v>
      </c>
      <c r="E175" s="318" t="s">
        <v>397</v>
      </c>
    </row>
    <row r="176" spans="1:5" ht="13.5" customHeight="1">
      <c r="A176" s="311" t="s">
        <v>398</v>
      </c>
      <c r="B176" s="312" t="s">
        <v>399</v>
      </c>
      <c r="C176" s="420"/>
      <c r="D176" s="312" t="s">
        <v>399</v>
      </c>
      <c r="E176" s="327" t="s">
        <v>400</v>
      </c>
    </row>
    <row r="177" spans="1:5" ht="13.5" customHeight="1">
      <c r="A177" s="295" t="s">
        <v>401</v>
      </c>
      <c r="B177" s="296" t="s">
        <v>402</v>
      </c>
      <c r="C177" s="296" t="s">
        <v>402</v>
      </c>
      <c r="D177" s="296" t="s">
        <v>402</v>
      </c>
      <c r="E177" s="296" t="s">
        <v>371</v>
      </c>
    </row>
    <row r="178" spans="1:5" ht="13.5" customHeight="1">
      <c r="A178" s="321" t="s">
        <v>403</v>
      </c>
      <c r="B178" s="322" t="s">
        <v>404</v>
      </c>
      <c r="C178" s="322" t="s">
        <v>404</v>
      </c>
      <c r="D178" s="322" t="s">
        <v>404</v>
      </c>
      <c r="E178" s="322" t="s">
        <v>509</v>
      </c>
    </row>
    <row r="179" spans="1:5" ht="13.5" customHeight="1">
      <c r="A179" s="317" t="s">
        <v>405</v>
      </c>
      <c r="B179" s="318" t="s">
        <v>406</v>
      </c>
      <c r="C179" s="320" t="s">
        <v>510</v>
      </c>
      <c r="D179" s="318" t="s">
        <v>406</v>
      </c>
      <c r="E179" s="318" t="s">
        <v>407</v>
      </c>
    </row>
    <row r="180" spans="1:5" ht="13.5" customHeight="1">
      <c r="A180" s="317" t="s">
        <v>408</v>
      </c>
      <c r="B180" s="318" t="s">
        <v>409</v>
      </c>
      <c r="C180" s="320" t="s">
        <v>511</v>
      </c>
      <c r="D180" s="318" t="s">
        <v>409</v>
      </c>
      <c r="E180" s="318" t="s">
        <v>63</v>
      </c>
    </row>
    <row r="181" spans="1:5" ht="13.5" customHeight="1">
      <c r="A181" s="311" t="s">
        <v>235</v>
      </c>
      <c r="B181" s="312" t="s">
        <v>410</v>
      </c>
      <c r="C181" s="313" t="s">
        <v>512</v>
      </c>
      <c r="D181" s="312" t="s">
        <v>410</v>
      </c>
      <c r="E181" s="312" t="s">
        <v>411</v>
      </c>
    </row>
    <row r="182" spans="1:5" ht="13.5" customHeight="1">
      <c r="A182" s="316" t="s">
        <v>412</v>
      </c>
      <c r="B182" s="309" t="s">
        <v>413</v>
      </c>
      <c r="C182" s="309" t="s">
        <v>413</v>
      </c>
      <c r="D182" s="309" t="s">
        <v>413</v>
      </c>
      <c r="E182" s="309" t="s">
        <v>384</v>
      </c>
    </row>
    <row r="183" spans="1:5" ht="13.5" customHeight="1">
      <c r="A183" s="317" t="s">
        <v>180</v>
      </c>
      <c r="B183" s="318" t="s">
        <v>414</v>
      </c>
      <c r="C183" s="318" t="s">
        <v>63</v>
      </c>
      <c r="D183" s="318" t="s">
        <v>414</v>
      </c>
      <c r="E183" s="318" t="s">
        <v>63</v>
      </c>
    </row>
    <row r="184" spans="1:5" ht="13.5" customHeight="1">
      <c r="A184" s="317" t="s">
        <v>415</v>
      </c>
      <c r="B184" s="318" t="s">
        <v>416</v>
      </c>
      <c r="C184" s="318" t="s">
        <v>63</v>
      </c>
      <c r="D184" s="318" t="s">
        <v>416</v>
      </c>
      <c r="E184" s="318" t="s">
        <v>63</v>
      </c>
    </row>
    <row r="185" spans="1:5" ht="13.5" customHeight="1">
      <c r="A185" s="311" t="s">
        <v>246</v>
      </c>
      <c r="B185" s="312" t="s">
        <v>417</v>
      </c>
      <c r="C185" s="312" t="s">
        <v>63</v>
      </c>
      <c r="D185" s="312" t="s">
        <v>417</v>
      </c>
      <c r="E185" s="312" t="s">
        <v>63</v>
      </c>
    </row>
    <row r="186" spans="1:5" ht="13.5" customHeight="1">
      <c r="A186" s="316" t="s">
        <v>418</v>
      </c>
      <c r="B186" s="309" t="s">
        <v>419</v>
      </c>
      <c r="C186" s="309" t="s">
        <v>419</v>
      </c>
      <c r="D186" s="309" t="s">
        <v>419</v>
      </c>
      <c r="E186" s="309" t="s">
        <v>420</v>
      </c>
    </row>
    <row r="187" spans="1:5" ht="13.5" customHeight="1">
      <c r="A187" s="317" t="s">
        <v>421</v>
      </c>
      <c r="B187" s="318" t="s">
        <v>422</v>
      </c>
      <c r="C187" s="320" t="s">
        <v>513</v>
      </c>
      <c r="D187" s="318" t="s">
        <v>422</v>
      </c>
      <c r="E187" s="318" t="s">
        <v>423</v>
      </c>
    </row>
    <row r="188" spans="1:5" ht="13.5" customHeight="1">
      <c r="A188" s="311" t="s">
        <v>424</v>
      </c>
      <c r="B188" s="312" t="s">
        <v>425</v>
      </c>
      <c r="C188" s="313" t="s">
        <v>514</v>
      </c>
      <c r="D188" s="312" t="s">
        <v>425</v>
      </c>
      <c r="E188" s="312" t="s">
        <v>426</v>
      </c>
    </row>
    <row r="189" spans="1:5" ht="13.5" customHeight="1">
      <c r="A189" s="316" t="s">
        <v>427</v>
      </c>
      <c r="B189" s="309" t="s">
        <v>428</v>
      </c>
      <c r="C189" s="309" t="s">
        <v>428</v>
      </c>
      <c r="D189" s="309" t="s">
        <v>428</v>
      </c>
      <c r="E189" s="309" t="s">
        <v>429</v>
      </c>
    </row>
    <row r="190" spans="1:5" ht="13.5" customHeight="1">
      <c r="A190" s="317" t="s">
        <v>430</v>
      </c>
      <c r="B190" s="318" t="s">
        <v>431</v>
      </c>
      <c r="C190" s="320" t="s">
        <v>515</v>
      </c>
      <c r="D190" s="318" t="s">
        <v>431</v>
      </c>
      <c r="E190" s="318" t="s">
        <v>432</v>
      </c>
    </row>
    <row r="191" spans="1:5" ht="13.5" customHeight="1">
      <c r="A191" s="317" t="s">
        <v>433</v>
      </c>
      <c r="B191" s="318" t="s">
        <v>434</v>
      </c>
      <c r="C191" s="320" t="s">
        <v>516</v>
      </c>
      <c r="D191" s="318" t="s">
        <v>434</v>
      </c>
      <c r="E191" s="318" t="s">
        <v>435</v>
      </c>
    </row>
    <row r="192" spans="1:5" ht="13.5" customHeight="1">
      <c r="A192" s="311" t="s">
        <v>436</v>
      </c>
      <c r="B192" s="312" t="s">
        <v>437</v>
      </c>
      <c r="C192" s="313" t="s">
        <v>515</v>
      </c>
      <c r="D192" s="312" t="s">
        <v>437</v>
      </c>
      <c r="E192" s="312" t="s">
        <v>63</v>
      </c>
    </row>
    <row r="193" spans="1:5" ht="13.5" customHeight="1">
      <c r="A193" s="316" t="s">
        <v>438</v>
      </c>
      <c r="B193" s="309" t="s">
        <v>439</v>
      </c>
      <c r="C193" s="309" t="s">
        <v>439</v>
      </c>
      <c r="D193" s="309" t="s">
        <v>439</v>
      </c>
      <c r="E193" s="309" t="s">
        <v>440</v>
      </c>
    </row>
    <row r="194" spans="1:5" ht="13.5" customHeight="1">
      <c r="A194" s="317" t="s">
        <v>441</v>
      </c>
      <c r="B194" s="318" t="s">
        <v>442</v>
      </c>
      <c r="C194" s="320" t="s">
        <v>517</v>
      </c>
      <c r="D194" s="318" t="s">
        <v>442</v>
      </c>
      <c r="E194" s="318" t="s">
        <v>443</v>
      </c>
    </row>
    <row r="195" spans="1:5" ht="13.5" customHeight="1">
      <c r="A195" s="317" t="s">
        <v>444</v>
      </c>
      <c r="B195" s="318" t="s">
        <v>445</v>
      </c>
      <c r="C195" s="320" t="s">
        <v>518</v>
      </c>
      <c r="D195" s="318" t="s">
        <v>445</v>
      </c>
      <c r="E195" s="318" t="s">
        <v>446</v>
      </c>
    </row>
    <row r="196" spans="1:5" ht="13.5" customHeight="1">
      <c r="A196" s="311" t="s">
        <v>447</v>
      </c>
      <c r="B196" s="312" t="s">
        <v>448</v>
      </c>
      <c r="C196" s="313" t="s">
        <v>519</v>
      </c>
      <c r="D196" s="312" t="s">
        <v>448</v>
      </c>
      <c r="E196" s="312" t="s">
        <v>449</v>
      </c>
    </row>
    <row r="197" spans="1:5" ht="13.5" customHeight="1">
      <c r="A197" s="316" t="s">
        <v>450</v>
      </c>
      <c r="B197" s="309" t="s">
        <v>451</v>
      </c>
      <c r="C197" s="309" t="s">
        <v>451</v>
      </c>
      <c r="D197" s="309" t="s">
        <v>451</v>
      </c>
      <c r="E197" s="309" t="s">
        <v>452</v>
      </c>
    </row>
    <row r="198" spans="1:5" ht="13.5" customHeight="1">
      <c r="A198" s="311" t="s">
        <v>450</v>
      </c>
      <c r="B198" s="312" t="s">
        <v>453</v>
      </c>
      <c r="C198" s="313" t="s">
        <v>494</v>
      </c>
      <c r="D198" s="312" t="s">
        <v>453</v>
      </c>
      <c r="E198" s="312" t="s">
        <v>63</v>
      </c>
    </row>
    <row r="199" spans="1:5" ht="13.5" customHeight="1">
      <c r="A199" s="316" t="s">
        <v>454</v>
      </c>
      <c r="B199" s="309" t="s">
        <v>455</v>
      </c>
      <c r="C199" s="309" t="s">
        <v>455</v>
      </c>
      <c r="D199" s="309" t="s">
        <v>455</v>
      </c>
      <c r="E199" s="309" t="s">
        <v>456</v>
      </c>
    </row>
    <row r="200" spans="1:5" ht="13.5" customHeight="1">
      <c r="A200" s="311" t="s">
        <v>454</v>
      </c>
      <c r="B200" s="312" t="s">
        <v>457</v>
      </c>
      <c r="C200" s="313" t="s">
        <v>494</v>
      </c>
      <c r="D200" s="312" t="s">
        <v>457</v>
      </c>
      <c r="E200" s="312" t="s">
        <v>63</v>
      </c>
    </row>
    <row r="201" spans="1:5" ht="13.5" customHeight="1">
      <c r="A201" s="316" t="s">
        <v>239</v>
      </c>
      <c r="B201" s="309" t="s">
        <v>458</v>
      </c>
      <c r="C201" s="309" t="s">
        <v>458</v>
      </c>
      <c r="D201" s="309" t="s">
        <v>458</v>
      </c>
      <c r="E201" s="309" t="s">
        <v>520</v>
      </c>
    </row>
    <row r="202" spans="1:5" ht="13.5" customHeight="1">
      <c r="A202" s="317" t="s">
        <v>459</v>
      </c>
      <c r="B202" s="318" t="s">
        <v>460</v>
      </c>
      <c r="C202" s="320" t="s">
        <v>521</v>
      </c>
      <c r="D202" s="318" t="s">
        <v>460</v>
      </c>
      <c r="E202" s="318" t="s">
        <v>63</v>
      </c>
    </row>
    <row r="203" spans="1:5" ht="13.5" customHeight="1">
      <c r="A203" s="317" t="s">
        <v>461</v>
      </c>
      <c r="B203" s="318" t="s">
        <v>462</v>
      </c>
      <c r="C203" s="320" t="s">
        <v>522</v>
      </c>
      <c r="D203" s="318" t="s">
        <v>462</v>
      </c>
      <c r="E203" s="318" t="s">
        <v>463</v>
      </c>
    </row>
    <row r="204" spans="1:5" ht="13.5" customHeight="1">
      <c r="A204" s="317" t="s">
        <v>132</v>
      </c>
      <c r="B204" s="318" t="s">
        <v>464</v>
      </c>
      <c r="C204" s="417" t="s">
        <v>523</v>
      </c>
      <c r="D204" s="318" t="s">
        <v>464</v>
      </c>
      <c r="E204" s="318" t="s">
        <v>63</v>
      </c>
    </row>
    <row r="205" spans="1:5" ht="13.5" customHeight="1">
      <c r="A205" s="317" t="s">
        <v>252</v>
      </c>
      <c r="B205" s="318" t="s">
        <v>465</v>
      </c>
      <c r="C205" s="419"/>
      <c r="D205" s="318" t="s">
        <v>465</v>
      </c>
      <c r="E205" s="318" t="s">
        <v>63</v>
      </c>
    </row>
    <row r="206" spans="1:5" ht="13.5" customHeight="1">
      <c r="A206" s="317" t="s">
        <v>466</v>
      </c>
      <c r="B206" s="318" t="s">
        <v>467</v>
      </c>
      <c r="C206" s="418"/>
      <c r="D206" s="318" t="s">
        <v>467</v>
      </c>
      <c r="E206" s="318" t="s">
        <v>63</v>
      </c>
    </row>
    <row r="207" spans="1:5" ht="13.5" customHeight="1">
      <c r="A207" s="317" t="s">
        <v>468</v>
      </c>
      <c r="B207" s="318" t="s">
        <v>469</v>
      </c>
      <c r="C207" s="417" t="s">
        <v>524</v>
      </c>
      <c r="D207" s="318" t="s">
        <v>469</v>
      </c>
      <c r="E207" s="318" t="s">
        <v>470</v>
      </c>
    </row>
    <row r="208" spans="1:5" ht="13.5" customHeight="1">
      <c r="A208" s="317" t="s">
        <v>471</v>
      </c>
      <c r="B208" s="318" t="s">
        <v>472</v>
      </c>
      <c r="C208" s="418"/>
      <c r="D208" s="318" t="s">
        <v>472</v>
      </c>
      <c r="E208" s="318" t="s">
        <v>63</v>
      </c>
    </row>
    <row r="209" spans="1:5" ht="13.5" customHeight="1">
      <c r="A209" s="311" t="s">
        <v>256</v>
      </c>
      <c r="B209" s="312" t="s">
        <v>473</v>
      </c>
      <c r="C209" s="313" t="s">
        <v>523</v>
      </c>
      <c r="D209" s="312" t="s">
        <v>473</v>
      </c>
      <c r="E209" s="312" t="s">
        <v>474</v>
      </c>
    </row>
    <row r="210" spans="1:2" ht="13.5">
      <c r="A210" s="328" t="s">
        <v>525</v>
      </c>
      <c r="B210" s="288"/>
    </row>
    <row r="211" ht="12">
      <c r="C211" s="330"/>
    </row>
    <row r="212" ht="12">
      <c r="C212" s="330"/>
    </row>
    <row r="213" ht="12" customHeight="1">
      <c r="C213" s="330"/>
    </row>
    <row r="214" ht="12">
      <c r="C214" s="330"/>
    </row>
    <row r="215" ht="12">
      <c r="C215" s="330"/>
    </row>
  </sheetData>
  <mergeCells count="12">
    <mergeCell ref="C147:C149"/>
    <mergeCell ref="C175:C176"/>
    <mergeCell ref="C207:C208"/>
    <mergeCell ref="C204:C206"/>
    <mergeCell ref="C151:C153"/>
    <mergeCell ref="C165:C167"/>
    <mergeCell ref="C169:C170"/>
    <mergeCell ref="C173:C174"/>
    <mergeCell ref="A1:E1"/>
    <mergeCell ref="C25:C26"/>
    <mergeCell ref="C27:C28"/>
    <mergeCell ref="C96:C101"/>
  </mergeCells>
  <printOptions/>
  <pageMargins left="0.7874015748031497" right="0.6692913385826772" top="0.5905511811023623" bottom="0.5118110236220472" header="0.5118110236220472" footer="0.1968503937007874"/>
  <pageSetup firstPageNumber="68" useFirstPageNumber="1" horizontalDpi="600" verticalDpi="600" orientation="portrait" paperSize="9" scale="80" r:id="rId2"/>
  <rowBreaks count="2" manualBreakCount="2">
    <brk id="74" max="4" man="1"/>
    <brk id="144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53"/>
  <sheetViews>
    <sheetView showGridLine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" sqref="I1"/>
    </sheetView>
  </sheetViews>
  <sheetFormatPr defaultColWidth="9.00390625" defaultRowHeight="15" customHeight="1"/>
  <cols>
    <col min="1" max="1" width="3.75390625" style="1" bestFit="1" customWidth="1"/>
    <col min="2" max="2" width="19.375" style="1" customWidth="1"/>
    <col min="3" max="3" width="10.75390625" style="1" customWidth="1"/>
    <col min="4" max="4" width="7.50390625" style="3" bestFit="1" customWidth="1"/>
    <col min="5" max="5" width="9.375" style="3" customWidth="1"/>
    <col min="6" max="6" width="15.75390625" style="3" customWidth="1"/>
    <col min="7" max="7" width="11.125" style="3" customWidth="1"/>
    <col min="8" max="8" width="9.25390625" style="3" customWidth="1"/>
    <col min="9" max="16384" width="9.00390625" style="1" customWidth="1"/>
  </cols>
  <sheetData>
    <row r="1" ht="24" customHeight="1">
      <c r="A1" s="174" t="s">
        <v>1371</v>
      </c>
    </row>
    <row r="2" spans="1:8" ht="22.5" customHeight="1">
      <c r="A2" s="301"/>
      <c r="B2" s="302"/>
      <c r="C2" s="331" t="s">
        <v>1116</v>
      </c>
      <c r="D2" s="191" t="s">
        <v>1096</v>
      </c>
      <c r="E2" s="191" t="s">
        <v>1087</v>
      </c>
      <c r="F2" s="191" t="s">
        <v>1117</v>
      </c>
      <c r="G2" s="191" t="s">
        <v>1118</v>
      </c>
      <c r="H2" s="191" t="s">
        <v>1119</v>
      </c>
    </row>
    <row r="3" spans="1:8" s="193" customFormat="1" ht="13.5">
      <c r="A3" s="303"/>
      <c r="B3" s="304"/>
      <c r="C3" s="332"/>
      <c r="D3" s="192" t="s">
        <v>1424</v>
      </c>
      <c r="E3" s="192" t="s">
        <v>1425</v>
      </c>
      <c r="F3" s="192" t="s">
        <v>1098</v>
      </c>
      <c r="G3" s="192" t="s">
        <v>1098</v>
      </c>
      <c r="H3" s="192" t="s">
        <v>1426</v>
      </c>
    </row>
    <row r="4" spans="1:8" ht="15" customHeight="1">
      <c r="A4" s="333" t="s">
        <v>1120</v>
      </c>
      <c r="B4" s="334"/>
      <c r="C4" s="2" t="s">
        <v>1420</v>
      </c>
      <c r="D4" s="3">
        <v>5370</v>
      </c>
      <c r="E4" s="3">
        <v>27498</v>
      </c>
      <c r="F4" s="3">
        <v>68424800</v>
      </c>
      <c r="G4" s="3">
        <v>4404867</v>
      </c>
      <c r="H4" s="4">
        <v>226801</v>
      </c>
    </row>
    <row r="5" spans="1:8" ht="15" customHeight="1">
      <c r="A5" s="5"/>
      <c r="B5" s="6"/>
      <c r="C5" s="2" t="s">
        <v>1121</v>
      </c>
      <c r="D5" s="3">
        <v>5505</v>
      </c>
      <c r="E5" s="3">
        <v>28310</v>
      </c>
      <c r="F5" s="3">
        <v>86912585</v>
      </c>
      <c r="G5" s="3">
        <v>5503106</v>
      </c>
      <c r="H5" s="4">
        <v>247525</v>
      </c>
    </row>
    <row r="6" spans="1:8" ht="15" customHeight="1">
      <c r="A6" s="5"/>
      <c r="B6" s="6"/>
      <c r="C6" s="2" t="s">
        <v>1122</v>
      </c>
      <c r="D6" s="3">
        <v>5748</v>
      </c>
      <c r="E6" s="3">
        <v>31511</v>
      </c>
      <c r="F6" s="3">
        <v>133877182</v>
      </c>
      <c r="G6" s="3">
        <v>8098139</v>
      </c>
      <c r="H6" s="4">
        <v>253439</v>
      </c>
    </row>
    <row r="7" spans="1:8" ht="15" customHeight="1">
      <c r="A7" s="5"/>
      <c r="B7" s="6"/>
      <c r="C7" s="2" t="s">
        <v>1123</v>
      </c>
      <c r="D7" s="3">
        <v>5535</v>
      </c>
      <c r="E7" s="3">
        <v>30426</v>
      </c>
      <c r="F7" s="3">
        <v>163879835</v>
      </c>
      <c r="G7" s="3">
        <v>7554596</v>
      </c>
      <c r="H7" s="4">
        <v>258420</v>
      </c>
    </row>
    <row r="8" spans="1:8" ht="15" customHeight="1">
      <c r="A8" s="5"/>
      <c r="B8" s="6"/>
      <c r="C8" s="2" t="s">
        <v>1124</v>
      </c>
      <c r="D8" s="3">
        <v>5683</v>
      </c>
      <c r="E8" s="3">
        <v>32623</v>
      </c>
      <c r="F8" s="3">
        <v>162640968</v>
      </c>
      <c r="G8" s="3">
        <v>7457945</v>
      </c>
      <c r="H8" s="4">
        <v>292195</v>
      </c>
    </row>
    <row r="9" spans="1:8" ht="15" customHeight="1">
      <c r="A9" s="5"/>
      <c r="B9" s="6"/>
      <c r="C9" s="2" t="s">
        <v>1125</v>
      </c>
      <c r="D9" s="3">
        <v>5709</v>
      </c>
      <c r="E9" s="3">
        <v>32746</v>
      </c>
      <c r="F9" s="3">
        <v>187206381</v>
      </c>
      <c r="G9" s="3">
        <v>8700947</v>
      </c>
      <c r="H9" s="4">
        <v>329320</v>
      </c>
    </row>
    <row r="10" spans="1:8" ht="15" customHeight="1">
      <c r="A10" s="5"/>
      <c r="B10" s="6"/>
      <c r="C10" s="2" t="s">
        <v>1126</v>
      </c>
      <c r="D10" s="3">
        <v>5124</v>
      </c>
      <c r="E10" s="3">
        <v>34371</v>
      </c>
      <c r="F10" s="3">
        <v>179627831</v>
      </c>
      <c r="G10" s="3">
        <v>9002027</v>
      </c>
      <c r="H10" s="4">
        <v>363182</v>
      </c>
    </row>
    <row r="11" spans="1:8" ht="15" customHeight="1">
      <c r="A11" s="5"/>
      <c r="B11" s="6"/>
      <c r="C11" s="2" t="s">
        <v>1127</v>
      </c>
      <c r="D11" s="3">
        <v>4769</v>
      </c>
      <c r="E11" s="3">
        <v>33814</v>
      </c>
      <c r="F11" s="3">
        <v>180227783</v>
      </c>
      <c r="G11" s="3">
        <v>8885082</v>
      </c>
      <c r="H11" s="4">
        <v>382194</v>
      </c>
    </row>
    <row r="12" spans="1:8" ht="15" customHeight="1">
      <c r="A12" s="5"/>
      <c r="B12" s="6"/>
      <c r="C12" s="2" t="s">
        <v>1026</v>
      </c>
      <c r="D12" s="3">
        <v>4387</v>
      </c>
      <c r="E12" s="3">
        <v>33562</v>
      </c>
      <c r="F12" s="3">
        <v>127241579</v>
      </c>
      <c r="G12" s="3">
        <v>7147079</v>
      </c>
      <c r="H12" s="4">
        <v>429959</v>
      </c>
    </row>
    <row r="13" spans="1:8" ht="15" customHeight="1">
      <c r="A13" s="7"/>
      <c r="B13" s="8"/>
      <c r="C13" s="9" t="s">
        <v>1421</v>
      </c>
      <c r="D13" s="10">
        <v>4185</v>
      </c>
      <c r="E13" s="10">
        <v>32147</v>
      </c>
      <c r="F13" s="10">
        <v>238246161</v>
      </c>
      <c r="G13" s="10">
        <v>7618821</v>
      </c>
      <c r="H13" s="11">
        <v>446699</v>
      </c>
    </row>
    <row r="14" spans="1:8" ht="15" customHeight="1">
      <c r="A14" s="299" t="s">
        <v>1128</v>
      </c>
      <c r="B14" s="300"/>
      <c r="C14" s="2" t="s">
        <v>1420</v>
      </c>
      <c r="D14" s="3">
        <v>1336</v>
      </c>
      <c r="E14" s="3">
        <v>11426</v>
      </c>
      <c r="F14" s="3">
        <v>52911806</v>
      </c>
      <c r="G14" s="3">
        <v>2443372</v>
      </c>
      <c r="H14" s="4" t="s">
        <v>811</v>
      </c>
    </row>
    <row r="15" spans="1:8" ht="15" customHeight="1">
      <c r="A15" s="5"/>
      <c r="B15" s="6"/>
      <c r="C15" s="2" t="s">
        <v>1121</v>
      </c>
      <c r="D15" s="3">
        <v>1344</v>
      </c>
      <c r="E15" s="3">
        <v>11739</v>
      </c>
      <c r="F15" s="3">
        <v>64968286</v>
      </c>
      <c r="G15" s="3">
        <v>3083938</v>
      </c>
      <c r="H15" s="4" t="s">
        <v>811</v>
      </c>
    </row>
    <row r="16" spans="1:8" ht="15" customHeight="1">
      <c r="A16" s="5"/>
      <c r="B16" s="6"/>
      <c r="C16" s="2" t="s">
        <v>1122</v>
      </c>
      <c r="D16" s="3">
        <v>1501</v>
      </c>
      <c r="E16" s="3">
        <v>14169</v>
      </c>
      <c r="F16" s="3">
        <v>107282128</v>
      </c>
      <c r="G16" s="3">
        <v>5279359</v>
      </c>
      <c r="H16" s="4" t="s">
        <v>811</v>
      </c>
    </row>
    <row r="17" spans="1:8" ht="15" customHeight="1">
      <c r="A17" s="5"/>
      <c r="B17" s="6"/>
      <c r="C17" s="2" t="s">
        <v>1123</v>
      </c>
      <c r="D17" s="3">
        <v>1435</v>
      </c>
      <c r="E17" s="3">
        <v>14024</v>
      </c>
      <c r="F17" s="3">
        <v>136002904</v>
      </c>
      <c r="G17" s="3">
        <v>4654574</v>
      </c>
      <c r="H17" s="4" t="s">
        <v>811</v>
      </c>
    </row>
    <row r="18" spans="1:8" ht="15" customHeight="1">
      <c r="A18" s="5"/>
      <c r="B18" s="6"/>
      <c r="C18" s="2" t="s">
        <v>1124</v>
      </c>
      <c r="D18" s="3">
        <v>1443</v>
      </c>
      <c r="E18" s="3">
        <v>13998</v>
      </c>
      <c r="F18" s="3">
        <v>129587749</v>
      </c>
      <c r="G18" s="3">
        <v>4140721</v>
      </c>
      <c r="H18" s="4" t="s">
        <v>811</v>
      </c>
    </row>
    <row r="19" spans="1:8" ht="15" customHeight="1">
      <c r="A19" s="5"/>
      <c r="B19" s="6"/>
      <c r="C19" s="2" t="s">
        <v>1125</v>
      </c>
      <c r="D19" s="3">
        <v>1534</v>
      </c>
      <c r="E19" s="3">
        <v>14501</v>
      </c>
      <c r="F19" s="3">
        <v>148013416</v>
      </c>
      <c r="G19" s="3">
        <v>4946578</v>
      </c>
      <c r="H19" s="4" t="s">
        <v>811</v>
      </c>
    </row>
    <row r="20" spans="1:8" ht="15" customHeight="1">
      <c r="A20" s="5"/>
      <c r="B20" s="6"/>
      <c r="C20" s="2" t="s">
        <v>1126</v>
      </c>
      <c r="D20" s="3">
        <v>1341</v>
      </c>
      <c r="E20" s="3">
        <v>14668</v>
      </c>
      <c r="F20" s="3">
        <v>139070682</v>
      </c>
      <c r="G20" s="3">
        <v>4820622</v>
      </c>
      <c r="H20" s="4" t="s">
        <v>811</v>
      </c>
    </row>
    <row r="21" spans="1:8" ht="15" customHeight="1">
      <c r="A21" s="5"/>
      <c r="B21" s="6"/>
      <c r="C21" s="2" t="s">
        <v>1127</v>
      </c>
      <c r="D21" s="3">
        <v>1200</v>
      </c>
      <c r="E21" s="3">
        <v>13679</v>
      </c>
      <c r="F21" s="3">
        <v>137066713</v>
      </c>
      <c r="G21" s="3">
        <v>4485488</v>
      </c>
      <c r="H21" s="4" t="s">
        <v>811</v>
      </c>
    </row>
    <row r="22" spans="1:8" ht="15" customHeight="1">
      <c r="A22" s="5"/>
      <c r="B22" s="6"/>
      <c r="C22" s="2" t="s">
        <v>1026</v>
      </c>
      <c r="D22" s="3">
        <v>1096</v>
      </c>
      <c r="E22" s="3">
        <v>12156</v>
      </c>
      <c r="F22" s="3">
        <v>90191548</v>
      </c>
      <c r="G22" s="3">
        <v>3359923</v>
      </c>
      <c r="H22" s="4" t="s">
        <v>811</v>
      </c>
    </row>
    <row r="23" spans="1:8" ht="15" customHeight="1">
      <c r="A23" s="7"/>
      <c r="B23" s="8"/>
      <c r="C23" s="9" t="s">
        <v>1421</v>
      </c>
      <c r="D23" s="10">
        <v>997</v>
      </c>
      <c r="E23" s="10">
        <v>11336</v>
      </c>
      <c r="F23" s="10">
        <v>201353831</v>
      </c>
      <c r="G23" s="10">
        <v>4007667</v>
      </c>
      <c r="H23" s="11" t="s">
        <v>811</v>
      </c>
    </row>
    <row r="24" spans="1:8" ht="15" customHeight="1">
      <c r="A24" s="5">
        <v>49</v>
      </c>
      <c r="B24" s="6" t="s">
        <v>1129</v>
      </c>
      <c r="C24" s="2" t="s">
        <v>1420</v>
      </c>
      <c r="D24" s="194" t="s">
        <v>811</v>
      </c>
      <c r="E24" s="194" t="s">
        <v>811</v>
      </c>
      <c r="F24" s="194" t="s">
        <v>811</v>
      </c>
      <c r="G24" s="194" t="s">
        <v>811</v>
      </c>
      <c r="H24" s="4" t="s">
        <v>811</v>
      </c>
    </row>
    <row r="25" spans="1:8" ht="15" customHeight="1">
      <c r="A25" s="5"/>
      <c r="B25" s="6"/>
      <c r="C25" s="2" t="s">
        <v>1121</v>
      </c>
      <c r="D25" s="3" t="s">
        <v>811</v>
      </c>
      <c r="E25" s="3" t="s">
        <v>811</v>
      </c>
      <c r="F25" s="3" t="s">
        <v>811</v>
      </c>
      <c r="G25" s="3" t="s">
        <v>811</v>
      </c>
      <c r="H25" s="4" t="s">
        <v>811</v>
      </c>
    </row>
    <row r="26" spans="1:8" ht="15" customHeight="1">
      <c r="A26" s="5"/>
      <c r="B26" s="6"/>
      <c r="C26" s="2" t="s">
        <v>1122</v>
      </c>
      <c r="D26" s="3" t="s">
        <v>811</v>
      </c>
      <c r="E26" s="3" t="s">
        <v>811</v>
      </c>
      <c r="F26" s="3" t="s">
        <v>811</v>
      </c>
      <c r="G26" s="3" t="s">
        <v>811</v>
      </c>
      <c r="H26" s="4" t="s">
        <v>811</v>
      </c>
    </row>
    <row r="27" spans="1:8" ht="15" customHeight="1">
      <c r="A27" s="5"/>
      <c r="B27" s="6"/>
      <c r="C27" s="2" t="s">
        <v>1123</v>
      </c>
      <c r="D27" s="3">
        <v>4</v>
      </c>
      <c r="E27" s="3" t="s">
        <v>1422</v>
      </c>
      <c r="F27" s="3" t="s">
        <v>1422</v>
      </c>
      <c r="G27" s="3" t="s">
        <v>1422</v>
      </c>
      <c r="H27" s="4" t="s">
        <v>811</v>
      </c>
    </row>
    <row r="28" spans="1:8" ht="15" customHeight="1">
      <c r="A28" s="5"/>
      <c r="B28" s="6"/>
      <c r="C28" s="2" t="s">
        <v>1124</v>
      </c>
      <c r="D28" s="3">
        <v>5</v>
      </c>
      <c r="E28" s="3">
        <v>49</v>
      </c>
      <c r="F28" s="3">
        <v>402712</v>
      </c>
      <c r="G28" s="3">
        <v>22655</v>
      </c>
      <c r="H28" s="4" t="s">
        <v>811</v>
      </c>
    </row>
    <row r="29" spans="1:8" ht="15" customHeight="1">
      <c r="A29" s="5"/>
      <c r="B29" s="6"/>
      <c r="C29" s="2" t="s">
        <v>1125</v>
      </c>
      <c r="D29" s="3">
        <v>2</v>
      </c>
      <c r="E29" s="3" t="s">
        <v>1422</v>
      </c>
      <c r="F29" s="3" t="s">
        <v>1422</v>
      </c>
      <c r="G29" s="3" t="s">
        <v>1422</v>
      </c>
      <c r="H29" s="4" t="s">
        <v>811</v>
      </c>
    </row>
    <row r="30" spans="1:8" ht="15" customHeight="1">
      <c r="A30" s="5"/>
      <c r="B30" s="6"/>
      <c r="C30" s="2" t="s">
        <v>1126</v>
      </c>
      <c r="D30" s="3">
        <v>4</v>
      </c>
      <c r="E30" s="3">
        <v>94</v>
      </c>
      <c r="F30" s="3">
        <v>534979</v>
      </c>
      <c r="G30" s="3">
        <v>21966</v>
      </c>
      <c r="H30" s="4" t="s">
        <v>811</v>
      </c>
    </row>
    <row r="31" spans="1:8" ht="15" customHeight="1">
      <c r="A31" s="5"/>
      <c r="B31" s="6"/>
      <c r="C31" s="2" t="s">
        <v>1127</v>
      </c>
      <c r="D31" s="3">
        <v>4</v>
      </c>
      <c r="E31" s="3">
        <v>61</v>
      </c>
      <c r="F31" s="3">
        <v>455692</v>
      </c>
      <c r="G31" s="3">
        <v>9192</v>
      </c>
      <c r="H31" s="4" t="s">
        <v>811</v>
      </c>
    </row>
    <row r="32" spans="1:8" ht="15" customHeight="1">
      <c r="A32" s="5"/>
      <c r="B32" s="6"/>
      <c r="C32" s="2" t="s">
        <v>1026</v>
      </c>
      <c r="D32" s="3">
        <v>3</v>
      </c>
      <c r="E32" s="3">
        <v>77</v>
      </c>
      <c r="F32" s="3">
        <v>561024</v>
      </c>
      <c r="G32" s="3">
        <v>11667</v>
      </c>
      <c r="H32" s="4" t="s">
        <v>811</v>
      </c>
    </row>
    <row r="33" spans="1:8" ht="15" customHeight="1">
      <c r="A33" s="7"/>
      <c r="B33" s="8"/>
      <c r="C33" s="9" t="s">
        <v>1421</v>
      </c>
      <c r="D33" s="10">
        <v>5</v>
      </c>
      <c r="E33" s="10">
        <v>57</v>
      </c>
      <c r="F33" s="10">
        <v>304374</v>
      </c>
      <c r="G33" s="10">
        <v>12683</v>
      </c>
      <c r="H33" s="11" t="s">
        <v>811</v>
      </c>
    </row>
    <row r="34" spans="1:8" ht="15" customHeight="1">
      <c r="A34" s="5">
        <v>50</v>
      </c>
      <c r="B34" s="6" t="s">
        <v>1130</v>
      </c>
      <c r="C34" s="2" t="s">
        <v>1420</v>
      </c>
      <c r="D34" s="3">
        <v>102</v>
      </c>
      <c r="E34" s="3">
        <v>475</v>
      </c>
      <c r="F34" s="3">
        <v>1874036</v>
      </c>
      <c r="G34" s="3">
        <v>140238</v>
      </c>
      <c r="H34" s="4" t="s">
        <v>811</v>
      </c>
    </row>
    <row r="35" spans="1:8" ht="15" customHeight="1">
      <c r="A35" s="5"/>
      <c r="B35" s="6"/>
      <c r="C35" s="2" t="s">
        <v>1121</v>
      </c>
      <c r="D35" s="3">
        <v>98</v>
      </c>
      <c r="E35" s="3">
        <v>498</v>
      </c>
      <c r="F35" s="3">
        <v>2688661</v>
      </c>
      <c r="G35" s="3">
        <v>246618</v>
      </c>
      <c r="H35" s="4" t="s">
        <v>811</v>
      </c>
    </row>
    <row r="36" spans="1:8" ht="15" customHeight="1">
      <c r="A36" s="5"/>
      <c r="B36" s="6"/>
      <c r="C36" s="2" t="s">
        <v>1122</v>
      </c>
      <c r="D36" s="3">
        <v>92</v>
      </c>
      <c r="E36" s="3">
        <v>512</v>
      </c>
      <c r="F36" s="3">
        <v>2329508</v>
      </c>
      <c r="G36" s="3">
        <v>163538</v>
      </c>
      <c r="H36" s="4" t="s">
        <v>811</v>
      </c>
    </row>
    <row r="37" spans="1:8" ht="15" customHeight="1">
      <c r="A37" s="5"/>
      <c r="B37" s="6"/>
      <c r="C37" s="2" t="s">
        <v>1123</v>
      </c>
      <c r="D37" s="3">
        <v>73</v>
      </c>
      <c r="E37" s="3">
        <v>407</v>
      </c>
      <c r="F37" s="3">
        <v>2192795</v>
      </c>
      <c r="G37" s="3">
        <v>141326</v>
      </c>
      <c r="H37" s="4" t="s">
        <v>811</v>
      </c>
    </row>
    <row r="38" spans="1:8" ht="15" customHeight="1">
      <c r="A38" s="5"/>
      <c r="B38" s="6"/>
      <c r="C38" s="2" t="s">
        <v>1124</v>
      </c>
      <c r="D38" s="3">
        <v>74</v>
      </c>
      <c r="E38" s="3">
        <v>360</v>
      </c>
      <c r="F38" s="3">
        <v>1763926</v>
      </c>
      <c r="G38" s="3">
        <v>125696</v>
      </c>
      <c r="H38" s="4" t="s">
        <v>811</v>
      </c>
    </row>
    <row r="39" spans="1:8" ht="15" customHeight="1">
      <c r="A39" s="5"/>
      <c r="B39" s="6"/>
      <c r="C39" s="2" t="s">
        <v>1125</v>
      </c>
      <c r="D39" s="3">
        <v>80</v>
      </c>
      <c r="E39" s="12" t="s">
        <v>1423</v>
      </c>
      <c r="F39" s="3">
        <v>2220843</v>
      </c>
      <c r="G39" s="3">
        <v>186505</v>
      </c>
      <c r="H39" s="4" t="s">
        <v>811</v>
      </c>
    </row>
    <row r="40" spans="1:8" ht="15" customHeight="1">
      <c r="A40" s="5"/>
      <c r="B40" s="6"/>
      <c r="C40" s="2" t="s">
        <v>1126</v>
      </c>
      <c r="D40" s="3">
        <v>79</v>
      </c>
      <c r="E40" s="3">
        <v>384</v>
      </c>
      <c r="F40" s="3">
        <v>1447341</v>
      </c>
      <c r="G40" s="3">
        <v>209090</v>
      </c>
      <c r="H40" s="4" t="s">
        <v>811</v>
      </c>
    </row>
    <row r="41" spans="1:8" ht="15" customHeight="1">
      <c r="A41" s="5"/>
      <c r="B41" s="6"/>
      <c r="C41" s="2" t="s">
        <v>1127</v>
      </c>
      <c r="D41" s="3">
        <v>60</v>
      </c>
      <c r="E41" s="12">
        <v>326</v>
      </c>
      <c r="F41" s="3">
        <v>1394285</v>
      </c>
      <c r="G41" s="3">
        <v>122133</v>
      </c>
      <c r="H41" s="4" t="s">
        <v>811</v>
      </c>
    </row>
    <row r="42" spans="1:8" ht="15" customHeight="1">
      <c r="A42" s="5"/>
      <c r="B42" s="6"/>
      <c r="C42" s="2" t="s">
        <v>1026</v>
      </c>
      <c r="D42" s="3">
        <v>54</v>
      </c>
      <c r="E42" s="3">
        <v>348</v>
      </c>
      <c r="F42" s="3">
        <v>1084788</v>
      </c>
      <c r="G42" s="3">
        <v>115513</v>
      </c>
      <c r="H42" s="4" t="s">
        <v>811</v>
      </c>
    </row>
    <row r="43" spans="1:8" ht="15" customHeight="1">
      <c r="A43" s="7"/>
      <c r="B43" s="8"/>
      <c r="C43" s="9" t="s">
        <v>1421</v>
      </c>
      <c r="D43" s="10">
        <v>32</v>
      </c>
      <c r="E43" s="10">
        <v>333</v>
      </c>
      <c r="F43" s="10">
        <v>674589</v>
      </c>
      <c r="G43" s="10">
        <v>152195</v>
      </c>
      <c r="H43" s="11" t="s">
        <v>811</v>
      </c>
    </row>
    <row r="44" spans="1:8" ht="15" customHeight="1">
      <c r="A44" s="5">
        <v>51</v>
      </c>
      <c r="B44" s="6" t="s">
        <v>1131</v>
      </c>
      <c r="C44" s="2" t="s">
        <v>1420</v>
      </c>
      <c r="D44" s="3">
        <v>286</v>
      </c>
      <c r="E44" s="3">
        <v>3324</v>
      </c>
      <c r="F44" s="3">
        <v>26949458</v>
      </c>
      <c r="G44" s="3">
        <v>565353</v>
      </c>
      <c r="H44" s="4" t="s">
        <v>811</v>
      </c>
    </row>
    <row r="45" spans="1:8" ht="15" customHeight="1">
      <c r="A45" s="5"/>
      <c r="B45" s="6"/>
      <c r="C45" s="2" t="s">
        <v>1121</v>
      </c>
      <c r="D45" s="3">
        <v>291</v>
      </c>
      <c r="E45" s="3">
        <v>3286</v>
      </c>
      <c r="F45" s="3">
        <v>32147876</v>
      </c>
      <c r="G45" s="3">
        <v>489153</v>
      </c>
      <c r="H45" s="4" t="s">
        <v>811</v>
      </c>
    </row>
    <row r="46" spans="1:8" ht="15" customHeight="1">
      <c r="A46" s="5"/>
      <c r="B46" s="6"/>
      <c r="C46" s="2" t="s">
        <v>1122</v>
      </c>
      <c r="D46" s="3">
        <v>316</v>
      </c>
      <c r="E46" s="3">
        <v>3895</v>
      </c>
      <c r="F46" s="3">
        <v>50917107</v>
      </c>
      <c r="G46" s="3">
        <v>693396</v>
      </c>
      <c r="H46" s="4" t="s">
        <v>811</v>
      </c>
    </row>
    <row r="47" spans="1:8" ht="15" customHeight="1">
      <c r="A47" s="5"/>
      <c r="B47" s="6"/>
      <c r="C47" s="2" t="s">
        <v>1123</v>
      </c>
      <c r="D47" s="3">
        <v>316</v>
      </c>
      <c r="E47" s="3">
        <v>4251</v>
      </c>
      <c r="F47" s="3">
        <v>74966925</v>
      </c>
      <c r="G47" s="3">
        <v>877563</v>
      </c>
      <c r="H47" s="4" t="s">
        <v>811</v>
      </c>
    </row>
    <row r="48" spans="1:8" ht="15" customHeight="1">
      <c r="A48" s="5"/>
      <c r="B48" s="6"/>
      <c r="C48" s="2" t="s">
        <v>1124</v>
      </c>
      <c r="D48" s="3">
        <v>312</v>
      </c>
      <c r="E48" s="3">
        <v>4336</v>
      </c>
      <c r="F48" s="3">
        <v>64618161</v>
      </c>
      <c r="G48" s="3">
        <v>794463</v>
      </c>
      <c r="H48" s="4" t="s">
        <v>811</v>
      </c>
    </row>
    <row r="49" spans="1:8" ht="15" customHeight="1">
      <c r="A49" s="5"/>
      <c r="B49" s="6"/>
      <c r="C49" s="2" t="s">
        <v>1125</v>
      </c>
      <c r="D49" s="3">
        <v>335</v>
      </c>
      <c r="E49" s="3">
        <v>4187</v>
      </c>
      <c r="F49" s="3">
        <v>70077134</v>
      </c>
      <c r="G49" s="3">
        <v>902130</v>
      </c>
      <c r="H49" s="4" t="s">
        <v>811</v>
      </c>
    </row>
    <row r="50" spans="1:8" ht="15" customHeight="1">
      <c r="A50" s="5"/>
      <c r="B50" s="6"/>
      <c r="C50" s="2" t="s">
        <v>1126</v>
      </c>
      <c r="D50" s="3">
        <v>321</v>
      </c>
      <c r="E50" s="3">
        <v>4408</v>
      </c>
      <c r="F50" s="3">
        <v>66013019</v>
      </c>
      <c r="G50" s="3">
        <v>1026145</v>
      </c>
      <c r="H50" s="4" t="s">
        <v>811</v>
      </c>
    </row>
    <row r="51" spans="1:8" ht="15" customHeight="1">
      <c r="A51" s="5"/>
      <c r="B51" s="6"/>
      <c r="C51" s="2" t="s">
        <v>1127</v>
      </c>
      <c r="D51" s="3">
        <v>294</v>
      </c>
      <c r="E51" s="3">
        <v>4953</v>
      </c>
      <c r="F51" s="3">
        <v>60495158</v>
      </c>
      <c r="G51" s="3">
        <v>843745</v>
      </c>
      <c r="H51" s="4" t="s">
        <v>811</v>
      </c>
    </row>
    <row r="52" spans="1:8" ht="15" customHeight="1">
      <c r="A52" s="5"/>
      <c r="B52" s="6"/>
      <c r="C52" s="2" t="s">
        <v>1026</v>
      </c>
      <c r="D52" s="3">
        <v>248</v>
      </c>
      <c r="E52" s="3">
        <v>4084</v>
      </c>
      <c r="F52" s="3">
        <v>47322499</v>
      </c>
      <c r="G52" s="3">
        <v>1017257</v>
      </c>
      <c r="H52" s="4" t="s">
        <v>811</v>
      </c>
    </row>
    <row r="53" spans="1:8" ht="15" customHeight="1">
      <c r="A53" s="7"/>
      <c r="B53" s="8"/>
      <c r="C53" s="9" t="s">
        <v>1421</v>
      </c>
      <c r="D53" s="10">
        <v>204</v>
      </c>
      <c r="E53" s="10">
        <v>3073</v>
      </c>
      <c r="F53" s="10">
        <v>41961366</v>
      </c>
      <c r="G53" s="10">
        <v>337115</v>
      </c>
      <c r="H53" s="11" t="s">
        <v>811</v>
      </c>
    </row>
    <row r="54" spans="1:8" ht="15" customHeight="1">
      <c r="A54" s="5">
        <v>52</v>
      </c>
      <c r="B54" s="6" t="s">
        <v>1019</v>
      </c>
      <c r="C54" s="2" t="s">
        <v>1420</v>
      </c>
      <c r="D54" s="3">
        <v>348</v>
      </c>
      <c r="E54" s="3">
        <v>2508</v>
      </c>
      <c r="F54" s="3">
        <v>11049223</v>
      </c>
      <c r="G54" s="3">
        <v>472228</v>
      </c>
      <c r="H54" s="4" t="s">
        <v>811</v>
      </c>
    </row>
    <row r="55" spans="1:8" ht="15" customHeight="1">
      <c r="A55" s="5"/>
      <c r="B55" s="6" t="s">
        <v>1020</v>
      </c>
      <c r="C55" s="2" t="s">
        <v>1121</v>
      </c>
      <c r="D55" s="3">
        <v>320</v>
      </c>
      <c r="E55" s="3">
        <v>2427</v>
      </c>
      <c r="F55" s="3">
        <v>11472784</v>
      </c>
      <c r="G55" s="3">
        <v>640514</v>
      </c>
      <c r="H55" s="4" t="s">
        <v>811</v>
      </c>
    </row>
    <row r="56" spans="1:8" ht="15" customHeight="1">
      <c r="A56" s="5"/>
      <c r="B56" s="6" t="s">
        <v>1132</v>
      </c>
      <c r="C56" s="2" t="s">
        <v>1122</v>
      </c>
      <c r="D56" s="3">
        <v>371</v>
      </c>
      <c r="E56" s="3">
        <v>2493</v>
      </c>
      <c r="F56" s="3">
        <v>19249311</v>
      </c>
      <c r="G56" s="3">
        <v>651076</v>
      </c>
      <c r="H56" s="4" t="s">
        <v>811</v>
      </c>
    </row>
    <row r="57" spans="1:8" ht="15" customHeight="1">
      <c r="A57" s="5"/>
      <c r="B57" s="6"/>
      <c r="C57" s="2" t="s">
        <v>1123</v>
      </c>
      <c r="D57" s="3">
        <v>354</v>
      </c>
      <c r="E57" s="3">
        <v>2329</v>
      </c>
      <c r="F57" s="3">
        <v>21657288</v>
      </c>
      <c r="G57" s="3">
        <v>758346</v>
      </c>
      <c r="H57" s="4" t="s">
        <v>811</v>
      </c>
    </row>
    <row r="58" spans="1:8" ht="15" customHeight="1">
      <c r="A58" s="5"/>
      <c r="B58" s="6"/>
      <c r="C58" s="2" t="s">
        <v>1124</v>
      </c>
      <c r="D58" s="3">
        <v>357</v>
      </c>
      <c r="E58" s="3">
        <v>2264</v>
      </c>
      <c r="F58" s="3">
        <v>19870469</v>
      </c>
      <c r="G58" s="3">
        <v>661753</v>
      </c>
      <c r="H58" s="4" t="s">
        <v>811</v>
      </c>
    </row>
    <row r="59" spans="1:8" ht="15" customHeight="1">
      <c r="A59" s="5"/>
      <c r="B59" s="6"/>
      <c r="C59" s="2" t="s">
        <v>1125</v>
      </c>
      <c r="D59" s="3">
        <v>337</v>
      </c>
      <c r="E59" s="3">
        <v>2269</v>
      </c>
      <c r="F59" s="3">
        <v>23941388</v>
      </c>
      <c r="G59" s="3">
        <v>645909</v>
      </c>
      <c r="H59" s="4" t="s">
        <v>811</v>
      </c>
    </row>
    <row r="60" spans="1:8" ht="15" customHeight="1">
      <c r="A60" s="5"/>
      <c r="B60" s="6"/>
      <c r="C60" s="2" t="s">
        <v>1126</v>
      </c>
      <c r="D60" s="3">
        <v>264</v>
      </c>
      <c r="E60" s="3">
        <v>2083</v>
      </c>
      <c r="F60" s="3">
        <v>17063862</v>
      </c>
      <c r="G60" s="3">
        <v>612631</v>
      </c>
      <c r="H60" s="4" t="s">
        <v>811</v>
      </c>
    </row>
    <row r="61" spans="1:8" ht="15" customHeight="1">
      <c r="A61" s="5"/>
      <c r="B61" s="6"/>
      <c r="C61" s="2" t="s">
        <v>1127</v>
      </c>
      <c r="D61" s="3">
        <v>251</v>
      </c>
      <c r="E61" s="3">
        <v>2166</v>
      </c>
      <c r="F61" s="3">
        <v>23435201</v>
      </c>
      <c r="G61" s="3">
        <v>769095</v>
      </c>
      <c r="H61" s="4" t="s">
        <v>811</v>
      </c>
    </row>
    <row r="62" spans="1:8" ht="15" customHeight="1">
      <c r="A62" s="5"/>
      <c r="B62" s="6"/>
      <c r="C62" s="2" t="s">
        <v>1026</v>
      </c>
      <c r="D62" s="3">
        <v>257</v>
      </c>
      <c r="E62" s="3">
        <v>2289</v>
      </c>
      <c r="F62" s="3">
        <v>12710814</v>
      </c>
      <c r="G62" s="3">
        <v>464910</v>
      </c>
      <c r="H62" s="4" t="s">
        <v>811</v>
      </c>
    </row>
    <row r="63" spans="1:8" ht="15" customHeight="1">
      <c r="A63" s="7"/>
      <c r="B63" s="8"/>
      <c r="C63" s="9" t="s">
        <v>1421</v>
      </c>
      <c r="D63" s="10">
        <v>221</v>
      </c>
      <c r="E63" s="10">
        <v>2024</v>
      </c>
      <c r="F63" s="10">
        <v>12975155</v>
      </c>
      <c r="G63" s="10">
        <v>1358894</v>
      </c>
      <c r="H63" s="11" t="s">
        <v>811</v>
      </c>
    </row>
    <row r="64" spans="1:8" ht="15" customHeight="1">
      <c r="A64" s="5">
        <v>53</v>
      </c>
      <c r="B64" s="6" t="s">
        <v>1133</v>
      </c>
      <c r="C64" s="2" t="s">
        <v>1420</v>
      </c>
      <c r="D64" s="3">
        <v>286</v>
      </c>
      <c r="E64" s="3">
        <v>2613</v>
      </c>
      <c r="F64" s="3">
        <v>7512276</v>
      </c>
      <c r="G64" s="3">
        <v>675345</v>
      </c>
      <c r="H64" s="4" t="s">
        <v>811</v>
      </c>
    </row>
    <row r="65" spans="1:8" ht="15" customHeight="1">
      <c r="A65" s="5"/>
      <c r="B65" s="6"/>
      <c r="C65" s="2" t="s">
        <v>1121</v>
      </c>
      <c r="D65" s="3">
        <v>304</v>
      </c>
      <c r="E65" s="3">
        <v>2679</v>
      </c>
      <c r="F65" s="3">
        <v>9360714</v>
      </c>
      <c r="G65" s="3">
        <v>870900</v>
      </c>
      <c r="H65" s="4" t="s">
        <v>811</v>
      </c>
    </row>
    <row r="66" spans="1:8" ht="15" customHeight="1">
      <c r="A66" s="5"/>
      <c r="B66" s="6"/>
      <c r="C66" s="2" t="s">
        <v>1122</v>
      </c>
      <c r="D66" s="3">
        <v>383</v>
      </c>
      <c r="E66" s="3">
        <v>4081</v>
      </c>
      <c r="F66" s="3">
        <v>21953786</v>
      </c>
      <c r="G66" s="3">
        <v>2591760</v>
      </c>
      <c r="H66" s="4" t="s">
        <v>811</v>
      </c>
    </row>
    <row r="67" spans="1:8" ht="15" customHeight="1">
      <c r="A67" s="5"/>
      <c r="B67" s="6"/>
      <c r="C67" s="2" t="s">
        <v>1123</v>
      </c>
      <c r="D67" s="3">
        <v>361</v>
      </c>
      <c r="E67" s="3">
        <v>3826</v>
      </c>
      <c r="F67" s="3">
        <v>23256503</v>
      </c>
      <c r="G67" s="3">
        <v>1478813</v>
      </c>
      <c r="H67" s="4" t="s">
        <v>811</v>
      </c>
    </row>
    <row r="68" spans="1:8" ht="15" customHeight="1">
      <c r="A68" s="5"/>
      <c r="B68" s="6"/>
      <c r="C68" s="2" t="s">
        <v>1124</v>
      </c>
      <c r="D68" s="3">
        <v>379</v>
      </c>
      <c r="E68" s="3">
        <v>3703</v>
      </c>
      <c r="F68" s="3">
        <v>26347769</v>
      </c>
      <c r="G68" s="3">
        <v>1396261</v>
      </c>
      <c r="H68" s="4" t="s">
        <v>811</v>
      </c>
    </row>
    <row r="69" spans="1:8" ht="15" customHeight="1">
      <c r="A69" s="5"/>
      <c r="B69" s="6"/>
      <c r="C69" s="2" t="s">
        <v>1125</v>
      </c>
      <c r="D69" s="3">
        <v>407</v>
      </c>
      <c r="E69" s="3">
        <v>3853</v>
      </c>
      <c r="F69" s="3">
        <v>30082068</v>
      </c>
      <c r="G69" s="3">
        <v>1690666</v>
      </c>
      <c r="H69" s="4" t="s">
        <v>811</v>
      </c>
    </row>
    <row r="70" spans="1:8" ht="15" customHeight="1">
      <c r="A70" s="5"/>
      <c r="B70" s="6"/>
      <c r="C70" s="2" t="s">
        <v>1126</v>
      </c>
      <c r="D70" s="3">
        <v>335</v>
      </c>
      <c r="E70" s="3">
        <v>3950</v>
      </c>
      <c r="F70" s="3">
        <v>33573357</v>
      </c>
      <c r="G70" s="3">
        <v>1566701</v>
      </c>
      <c r="H70" s="4" t="s">
        <v>811</v>
      </c>
    </row>
    <row r="71" spans="1:8" ht="15" customHeight="1">
      <c r="A71" s="5"/>
      <c r="B71" s="6"/>
      <c r="C71" s="2" t="s">
        <v>1127</v>
      </c>
      <c r="D71" s="3">
        <v>283</v>
      </c>
      <c r="E71" s="3">
        <v>2942</v>
      </c>
      <c r="F71" s="3">
        <v>33296606</v>
      </c>
      <c r="G71" s="3">
        <v>1482644</v>
      </c>
      <c r="H71" s="4" t="s">
        <v>811</v>
      </c>
    </row>
    <row r="72" spans="1:8" ht="15" customHeight="1">
      <c r="A72" s="5"/>
      <c r="B72" s="6"/>
      <c r="C72" s="2" t="s">
        <v>1026</v>
      </c>
      <c r="D72" s="3">
        <v>278</v>
      </c>
      <c r="E72" s="3">
        <v>2638</v>
      </c>
      <c r="F72" s="3">
        <v>15082274</v>
      </c>
      <c r="G72" s="3">
        <v>676051</v>
      </c>
      <c r="H72" s="4" t="s">
        <v>811</v>
      </c>
    </row>
    <row r="73" spans="1:8" ht="15" customHeight="1">
      <c r="A73" s="7"/>
      <c r="B73" s="8"/>
      <c r="C73" s="9" t="s">
        <v>1421</v>
      </c>
      <c r="D73" s="10">
        <v>281</v>
      </c>
      <c r="E73" s="10">
        <v>3412</v>
      </c>
      <c r="F73" s="10">
        <v>130895114</v>
      </c>
      <c r="G73" s="10">
        <v>1003150</v>
      </c>
      <c r="H73" s="11" t="s">
        <v>811</v>
      </c>
    </row>
    <row r="74" spans="1:8" ht="15" customHeight="1">
      <c r="A74" s="5">
        <v>54</v>
      </c>
      <c r="B74" s="6" t="s">
        <v>1134</v>
      </c>
      <c r="C74" s="2" t="s">
        <v>1420</v>
      </c>
      <c r="D74" s="3">
        <v>314</v>
      </c>
      <c r="E74" s="3">
        <v>2506</v>
      </c>
      <c r="F74" s="3">
        <v>5526813</v>
      </c>
      <c r="G74" s="3">
        <v>590208</v>
      </c>
      <c r="H74" s="4" t="s">
        <v>811</v>
      </c>
    </row>
    <row r="75" spans="1:8" ht="15" customHeight="1">
      <c r="A75" s="5"/>
      <c r="B75" s="6"/>
      <c r="C75" s="2" t="s">
        <v>1121</v>
      </c>
      <c r="D75" s="3">
        <v>331</v>
      </c>
      <c r="E75" s="3">
        <v>2849</v>
      </c>
      <c r="F75" s="3">
        <v>9298251</v>
      </c>
      <c r="G75" s="3">
        <v>836753</v>
      </c>
      <c r="H75" s="4" t="s">
        <v>811</v>
      </c>
    </row>
    <row r="76" spans="1:8" ht="15" customHeight="1">
      <c r="A76" s="5"/>
      <c r="B76" s="6"/>
      <c r="C76" s="2" t="s">
        <v>1122</v>
      </c>
      <c r="D76" s="3">
        <v>339</v>
      </c>
      <c r="E76" s="3">
        <v>3188</v>
      </c>
      <c r="F76" s="3">
        <v>12832416</v>
      </c>
      <c r="G76" s="3">
        <v>1179589</v>
      </c>
      <c r="H76" s="4" t="s">
        <v>811</v>
      </c>
    </row>
    <row r="77" spans="1:8" ht="15" customHeight="1">
      <c r="A77" s="5"/>
      <c r="B77" s="6"/>
      <c r="C77" s="2" t="s">
        <v>1123</v>
      </c>
      <c r="D77" s="3">
        <v>327</v>
      </c>
      <c r="E77" s="3">
        <v>3211</v>
      </c>
      <c r="F77" s="3">
        <v>13929393</v>
      </c>
      <c r="G77" s="3">
        <v>1398526</v>
      </c>
      <c r="H77" s="4" t="s">
        <v>811</v>
      </c>
    </row>
    <row r="78" spans="1:8" ht="15" customHeight="1">
      <c r="A78" s="5"/>
      <c r="B78" s="6"/>
      <c r="C78" s="2" t="s">
        <v>1124</v>
      </c>
      <c r="D78" s="3">
        <v>316</v>
      </c>
      <c r="E78" s="3">
        <v>3286</v>
      </c>
      <c r="F78" s="3">
        <v>16584712</v>
      </c>
      <c r="G78" s="3">
        <v>1139893</v>
      </c>
      <c r="H78" s="4" t="s">
        <v>811</v>
      </c>
    </row>
    <row r="79" spans="1:8" ht="15" customHeight="1">
      <c r="A79" s="5"/>
      <c r="B79" s="6"/>
      <c r="C79" s="2" t="s">
        <v>1125</v>
      </c>
      <c r="D79" s="3">
        <v>373</v>
      </c>
      <c r="E79" s="3">
        <v>3797</v>
      </c>
      <c r="F79" s="3">
        <v>21691983</v>
      </c>
      <c r="G79" s="3">
        <v>1521368</v>
      </c>
      <c r="H79" s="4" t="s">
        <v>811</v>
      </c>
    </row>
    <row r="80" spans="1:8" ht="15" customHeight="1">
      <c r="A80" s="5"/>
      <c r="B80" s="6"/>
      <c r="C80" s="2" t="s">
        <v>1126</v>
      </c>
      <c r="D80" s="3">
        <v>338</v>
      </c>
      <c r="E80" s="3">
        <v>3749</v>
      </c>
      <c r="F80" s="3">
        <v>20438124</v>
      </c>
      <c r="G80" s="3">
        <v>1384089</v>
      </c>
      <c r="H80" s="4" t="s">
        <v>811</v>
      </c>
    </row>
    <row r="81" spans="1:8" ht="15" customHeight="1">
      <c r="A81" s="5"/>
      <c r="B81" s="6"/>
      <c r="C81" s="2" t="s">
        <v>1127</v>
      </c>
      <c r="D81" s="3">
        <v>308</v>
      </c>
      <c r="E81" s="3">
        <v>3231</v>
      </c>
      <c r="F81" s="3">
        <v>17989771</v>
      </c>
      <c r="G81" s="3">
        <v>1258679</v>
      </c>
      <c r="H81" s="4" t="s">
        <v>811</v>
      </c>
    </row>
    <row r="82" spans="1:8" ht="15" customHeight="1">
      <c r="A82" s="5"/>
      <c r="B82" s="6"/>
      <c r="C82" s="2" t="s">
        <v>1026</v>
      </c>
      <c r="D82" s="3">
        <v>256</v>
      </c>
      <c r="E82" s="3">
        <v>2720</v>
      </c>
      <c r="F82" s="3">
        <v>13430149</v>
      </c>
      <c r="G82" s="3">
        <v>1074525</v>
      </c>
      <c r="H82" s="4" t="s">
        <v>811</v>
      </c>
    </row>
    <row r="83" spans="1:8" ht="15" customHeight="1">
      <c r="A83" s="7"/>
      <c r="B83" s="8"/>
      <c r="C83" s="9" t="s">
        <v>1421</v>
      </c>
      <c r="D83" s="10">
        <v>254</v>
      </c>
      <c r="E83" s="10">
        <v>2437</v>
      </c>
      <c r="F83" s="10">
        <v>14543233</v>
      </c>
      <c r="G83" s="10">
        <v>1143630</v>
      </c>
      <c r="H83" s="11" t="s">
        <v>811</v>
      </c>
    </row>
    <row r="84" spans="1:8" ht="15" customHeight="1">
      <c r="A84" s="299" t="s">
        <v>1135</v>
      </c>
      <c r="B84" s="300"/>
      <c r="C84" s="2" t="s">
        <v>1420</v>
      </c>
      <c r="D84" s="3">
        <v>4034</v>
      </c>
      <c r="E84" s="3">
        <v>16072</v>
      </c>
      <c r="F84" s="3">
        <v>15512994</v>
      </c>
      <c r="G84" s="3">
        <v>1961495</v>
      </c>
      <c r="H84" s="4">
        <v>226801</v>
      </c>
    </row>
    <row r="85" spans="1:8" ht="15" customHeight="1">
      <c r="A85" s="5"/>
      <c r="B85" s="6"/>
      <c r="C85" s="2" t="s">
        <v>1121</v>
      </c>
      <c r="D85" s="3">
        <v>4161</v>
      </c>
      <c r="E85" s="3">
        <v>16571</v>
      </c>
      <c r="F85" s="3">
        <v>21944299</v>
      </c>
      <c r="G85" s="3">
        <v>2419168</v>
      </c>
      <c r="H85" s="4">
        <v>247525</v>
      </c>
    </row>
    <row r="86" spans="1:8" ht="15" customHeight="1">
      <c r="A86" s="5"/>
      <c r="B86" s="6"/>
      <c r="C86" s="2" t="s">
        <v>1122</v>
      </c>
      <c r="D86" s="3">
        <v>4247</v>
      </c>
      <c r="E86" s="3">
        <v>17342</v>
      </c>
      <c r="F86" s="3">
        <v>26595054</v>
      </c>
      <c r="G86" s="3">
        <v>2818780</v>
      </c>
      <c r="H86" s="4">
        <v>253439</v>
      </c>
    </row>
    <row r="87" spans="1:8" ht="15" customHeight="1">
      <c r="A87" s="5"/>
      <c r="B87" s="6"/>
      <c r="C87" s="2" t="s">
        <v>1123</v>
      </c>
      <c r="D87" s="3">
        <v>4100</v>
      </c>
      <c r="E87" s="3">
        <v>16402</v>
      </c>
      <c r="F87" s="3">
        <v>27876931</v>
      </c>
      <c r="G87" s="3">
        <v>2900022</v>
      </c>
      <c r="H87" s="4">
        <v>258420</v>
      </c>
    </row>
    <row r="88" spans="1:8" ht="15" customHeight="1">
      <c r="A88" s="5"/>
      <c r="B88" s="6"/>
      <c r="C88" s="2" t="s">
        <v>1124</v>
      </c>
      <c r="D88" s="3">
        <v>4240</v>
      </c>
      <c r="E88" s="3">
        <v>18625</v>
      </c>
      <c r="F88" s="3">
        <v>33053219</v>
      </c>
      <c r="G88" s="3">
        <v>3317224</v>
      </c>
      <c r="H88" s="4">
        <v>292195</v>
      </c>
    </row>
    <row r="89" spans="1:8" ht="15" customHeight="1">
      <c r="A89" s="5"/>
      <c r="B89" s="6"/>
      <c r="C89" s="2" t="s">
        <v>1125</v>
      </c>
      <c r="D89" s="3">
        <v>4175</v>
      </c>
      <c r="E89" s="3">
        <v>18245</v>
      </c>
      <c r="F89" s="3">
        <v>39192965</v>
      </c>
      <c r="G89" s="3">
        <v>3754369</v>
      </c>
      <c r="H89" s="4">
        <v>329320</v>
      </c>
    </row>
    <row r="90" spans="1:8" ht="15" customHeight="1">
      <c r="A90" s="5"/>
      <c r="B90" s="6"/>
      <c r="C90" s="2" t="s">
        <v>1126</v>
      </c>
      <c r="D90" s="3">
        <v>3783</v>
      </c>
      <c r="E90" s="3">
        <v>19703</v>
      </c>
      <c r="F90" s="3">
        <v>40557149</v>
      </c>
      <c r="G90" s="3">
        <v>4181405</v>
      </c>
      <c r="H90" s="4">
        <v>363182</v>
      </c>
    </row>
    <row r="91" spans="1:8" ht="15" customHeight="1">
      <c r="A91" s="5"/>
      <c r="B91" s="6"/>
      <c r="C91" s="2" t="s">
        <v>1127</v>
      </c>
      <c r="D91" s="3">
        <v>3569</v>
      </c>
      <c r="E91" s="3">
        <v>20135</v>
      </c>
      <c r="F91" s="3">
        <v>43161070</v>
      </c>
      <c r="G91" s="3">
        <v>4399594</v>
      </c>
      <c r="H91" s="4">
        <v>382194</v>
      </c>
    </row>
    <row r="92" spans="1:8" ht="15" customHeight="1">
      <c r="A92" s="5"/>
      <c r="B92" s="6"/>
      <c r="C92" s="2" t="s">
        <v>1026</v>
      </c>
      <c r="D92" s="3">
        <v>3291</v>
      </c>
      <c r="E92" s="3">
        <v>21406</v>
      </c>
      <c r="F92" s="3">
        <v>37050031</v>
      </c>
      <c r="G92" s="3">
        <v>3787156</v>
      </c>
      <c r="H92" s="4">
        <v>429959</v>
      </c>
    </row>
    <row r="93" spans="1:8" ht="15" customHeight="1">
      <c r="A93" s="7"/>
      <c r="B93" s="8"/>
      <c r="C93" s="9" t="s">
        <v>1421</v>
      </c>
      <c r="D93" s="10">
        <v>3188</v>
      </c>
      <c r="E93" s="10">
        <v>20811</v>
      </c>
      <c r="F93" s="10">
        <v>36892330</v>
      </c>
      <c r="G93" s="10">
        <v>3611154</v>
      </c>
      <c r="H93" s="11">
        <v>446699</v>
      </c>
    </row>
    <row r="94" spans="1:8" ht="15" customHeight="1">
      <c r="A94" s="5">
        <v>55</v>
      </c>
      <c r="B94" s="6" t="s">
        <v>1136</v>
      </c>
      <c r="C94" s="2" t="s">
        <v>1420</v>
      </c>
      <c r="D94" s="3">
        <v>8</v>
      </c>
      <c r="E94" s="3">
        <v>1080</v>
      </c>
      <c r="F94" s="3">
        <v>1556049</v>
      </c>
      <c r="G94" s="3">
        <v>251386</v>
      </c>
      <c r="H94" s="4">
        <v>34261</v>
      </c>
    </row>
    <row r="95" spans="1:8" ht="15" customHeight="1">
      <c r="A95" s="5"/>
      <c r="B95" s="6"/>
      <c r="C95" s="2" t="s">
        <v>1121</v>
      </c>
      <c r="D95" s="3">
        <v>8</v>
      </c>
      <c r="E95" s="3">
        <v>1119</v>
      </c>
      <c r="F95" s="3">
        <v>2317356</v>
      </c>
      <c r="G95" s="3">
        <v>343043</v>
      </c>
      <c r="H95" s="4">
        <v>33016</v>
      </c>
    </row>
    <row r="96" spans="1:8" ht="15" customHeight="1">
      <c r="A96" s="5"/>
      <c r="B96" s="6"/>
      <c r="C96" s="2" t="s">
        <v>1122</v>
      </c>
      <c r="D96" s="3">
        <v>12</v>
      </c>
      <c r="E96" s="3">
        <v>1479</v>
      </c>
      <c r="F96" s="3">
        <v>3892956</v>
      </c>
      <c r="G96" s="3">
        <v>534603</v>
      </c>
      <c r="H96" s="4">
        <v>48235</v>
      </c>
    </row>
    <row r="97" spans="1:8" ht="15" customHeight="1">
      <c r="A97" s="5"/>
      <c r="B97" s="6"/>
      <c r="C97" s="2" t="s">
        <v>1123</v>
      </c>
      <c r="D97" s="3">
        <v>5</v>
      </c>
      <c r="E97" s="3">
        <v>1090</v>
      </c>
      <c r="F97" s="3">
        <v>3432638</v>
      </c>
      <c r="G97" s="3">
        <v>504936</v>
      </c>
      <c r="H97" s="4">
        <v>49149</v>
      </c>
    </row>
    <row r="98" spans="1:8" ht="15" customHeight="1">
      <c r="A98" s="5"/>
      <c r="B98" s="6"/>
      <c r="C98" s="2" t="s">
        <v>1124</v>
      </c>
      <c r="D98" s="3">
        <v>10</v>
      </c>
      <c r="E98" s="3">
        <v>1186</v>
      </c>
      <c r="F98" s="3">
        <v>3472514</v>
      </c>
      <c r="G98" s="3">
        <v>316389</v>
      </c>
      <c r="H98" s="4">
        <v>44808</v>
      </c>
    </row>
    <row r="99" spans="1:8" ht="15" customHeight="1">
      <c r="A99" s="5"/>
      <c r="B99" s="6"/>
      <c r="C99" s="2" t="s">
        <v>1125</v>
      </c>
      <c r="D99" s="3">
        <v>16</v>
      </c>
      <c r="E99" s="3">
        <v>1174</v>
      </c>
      <c r="F99" s="3">
        <v>5698072</v>
      </c>
      <c r="G99" s="3">
        <v>423542</v>
      </c>
      <c r="H99" s="4">
        <v>60238</v>
      </c>
    </row>
    <row r="100" spans="1:8" ht="15" customHeight="1">
      <c r="A100" s="5"/>
      <c r="B100" s="6"/>
      <c r="C100" s="2" t="s">
        <v>1126</v>
      </c>
      <c r="D100" s="3">
        <v>13</v>
      </c>
      <c r="E100" s="3">
        <v>1592</v>
      </c>
      <c r="F100" s="3">
        <v>5668568</v>
      </c>
      <c r="G100" s="3">
        <v>452264</v>
      </c>
      <c r="H100" s="4">
        <v>77469</v>
      </c>
    </row>
    <row r="101" spans="1:8" ht="15" customHeight="1">
      <c r="A101" s="5"/>
      <c r="B101" s="6"/>
      <c r="C101" s="2" t="s">
        <v>1127</v>
      </c>
      <c r="D101" s="3">
        <v>11</v>
      </c>
      <c r="E101" s="3">
        <v>1240</v>
      </c>
      <c r="F101" s="3">
        <v>5391625</v>
      </c>
      <c r="G101" s="3">
        <v>378680</v>
      </c>
      <c r="H101" s="4">
        <v>76171</v>
      </c>
    </row>
    <row r="102" spans="1:8" ht="15" customHeight="1">
      <c r="A102" s="5"/>
      <c r="B102" s="6"/>
      <c r="C102" s="2" t="s">
        <v>1026</v>
      </c>
      <c r="D102" s="3">
        <v>7</v>
      </c>
      <c r="E102" s="3">
        <v>1494</v>
      </c>
      <c r="F102" s="3">
        <v>4430997</v>
      </c>
      <c r="G102" s="3">
        <v>516513</v>
      </c>
      <c r="H102" s="4">
        <v>84532</v>
      </c>
    </row>
    <row r="103" spans="1:8" ht="15" customHeight="1">
      <c r="A103" s="7"/>
      <c r="B103" s="8"/>
      <c r="C103" s="9" t="s">
        <v>1421</v>
      </c>
      <c r="D103" s="10">
        <v>8</v>
      </c>
      <c r="E103" s="10">
        <v>1120</v>
      </c>
      <c r="F103" s="10">
        <v>2830740</v>
      </c>
      <c r="G103" s="10">
        <v>360503</v>
      </c>
      <c r="H103" s="11">
        <v>61689</v>
      </c>
    </row>
    <row r="104" spans="1:8" ht="15" customHeight="1">
      <c r="A104" s="5">
        <v>56</v>
      </c>
      <c r="B104" s="6" t="s">
        <v>1030</v>
      </c>
      <c r="C104" s="2" t="s">
        <v>1420</v>
      </c>
      <c r="D104" s="3">
        <v>547</v>
      </c>
      <c r="E104" s="3">
        <v>2204</v>
      </c>
      <c r="F104" s="3">
        <v>2217353</v>
      </c>
      <c r="G104" s="3">
        <v>365770</v>
      </c>
      <c r="H104" s="4">
        <v>38335</v>
      </c>
    </row>
    <row r="105" spans="1:8" ht="15" customHeight="1">
      <c r="A105" s="5"/>
      <c r="B105" s="6" t="s">
        <v>1027</v>
      </c>
      <c r="C105" s="2" t="s">
        <v>1121</v>
      </c>
      <c r="D105" s="3">
        <v>571</v>
      </c>
      <c r="E105" s="3">
        <v>2235</v>
      </c>
      <c r="F105" s="3">
        <v>2844601</v>
      </c>
      <c r="G105" s="3">
        <v>503166</v>
      </c>
      <c r="H105" s="4">
        <v>42703</v>
      </c>
    </row>
    <row r="106" spans="1:8" ht="15" customHeight="1">
      <c r="A106" s="5"/>
      <c r="B106" s="6" t="s">
        <v>1137</v>
      </c>
      <c r="C106" s="2" t="s">
        <v>1122</v>
      </c>
      <c r="D106" s="3">
        <v>557</v>
      </c>
      <c r="E106" s="3">
        <v>2013</v>
      </c>
      <c r="F106" s="3">
        <v>2528466</v>
      </c>
      <c r="G106" s="3">
        <v>553605</v>
      </c>
      <c r="H106" s="4">
        <v>36766</v>
      </c>
    </row>
    <row r="107" spans="1:8" ht="15" customHeight="1">
      <c r="A107" s="5"/>
      <c r="B107" s="6"/>
      <c r="C107" s="2" t="s">
        <v>1123</v>
      </c>
      <c r="D107" s="3">
        <v>558</v>
      </c>
      <c r="E107" s="3">
        <v>1860</v>
      </c>
      <c r="F107" s="3">
        <v>2685635</v>
      </c>
      <c r="G107" s="3">
        <v>578915</v>
      </c>
      <c r="H107" s="4">
        <v>38055</v>
      </c>
    </row>
    <row r="108" spans="1:8" ht="15" customHeight="1">
      <c r="A108" s="5"/>
      <c r="B108" s="6"/>
      <c r="C108" s="2" t="s">
        <v>1124</v>
      </c>
      <c r="D108" s="3">
        <v>614</v>
      </c>
      <c r="E108" s="3">
        <v>2090</v>
      </c>
      <c r="F108" s="3">
        <v>3171381</v>
      </c>
      <c r="G108" s="3">
        <v>660322</v>
      </c>
      <c r="H108" s="4">
        <v>48973</v>
      </c>
    </row>
    <row r="109" spans="1:8" ht="15" customHeight="1">
      <c r="A109" s="5"/>
      <c r="B109" s="6"/>
      <c r="C109" s="2" t="s">
        <v>1125</v>
      </c>
      <c r="D109" s="3">
        <v>633</v>
      </c>
      <c r="E109" s="3">
        <v>2124</v>
      </c>
      <c r="F109" s="3">
        <v>3854633</v>
      </c>
      <c r="G109" s="3">
        <v>779763</v>
      </c>
      <c r="H109" s="4">
        <v>58389</v>
      </c>
    </row>
    <row r="110" spans="1:8" ht="15" customHeight="1">
      <c r="A110" s="5"/>
      <c r="B110" s="6"/>
      <c r="C110" s="2" t="s">
        <v>1126</v>
      </c>
      <c r="D110" s="3">
        <v>536</v>
      </c>
      <c r="E110" s="3">
        <v>1856</v>
      </c>
      <c r="F110" s="3">
        <v>3493882</v>
      </c>
      <c r="G110" s="3">
        <v>772981</v>
      </c>
      <c r="H110" s="4">
        <v>62854</v>
      </c>
    </row>
    <row r="111" spans="1:8" ht="15" customHeight="1">
      <c r="A111" s="5"/>
      <c r="B111" s="6"/>
      <c r="C111" s="2" t="s">
        <v>1127</v>
      </c>
      <c r="D111" s="3">
        <v>502</v>
      </c>
      <c r="E111" s="3">
        <v>2120</v>
      </c>
      <c r="F111" s="3">
        <v>5982900</v>
      </c>
      <c r="G111" s="3">
        <v>1242594</v>
      </c>
      <c r="H111" s="4">
        <v>55099</v>
      </c>
    </row>
    <row r="112" spans="1:8" ht="15" customHeight="1">
      <c r="A112" s="5"/>
      <c r="B112" s="6"/>
      <c r="C112" s="2" t="s">
        <v>1026</v>
      </c>
      <c r="D112" s="3">
        <v>410</v>
      </c>
      <c r="E112" s="3">
        <v>1929</v>
      </c>
      <c r="F112" s="3">
        <v>2664952</v>
      </c>
      <c r="G112" s="3">
        <v>570154</v>
      </c>
      <c r="H112" s="4">
        <v>58330</v>
      </c>
    </row>
    <row r="113" spans="1:8" ht="15" customHeight="1">
      <c r="A113" s="7"/>
      <c r="B113" s="8"/>
      <c r="C113" s="9" t="s">
        <v>1421</v>
      </c>
      <c r="D113" s="10">
        <v>382</v>
      </c>
      <c r="E113" s="10">
        <v>1640</v>
      </c>
      <c r="F113" s="10">
        <v>2039974</v>
      </c>
      <c r="G113" s="10">
        <v>443208</v>
      </c>
      <c r="H113" s="11">
        <v>59191</v>
      </c>
    </row>
    <row r="114" spans="1:8" ht="15" customHeight="1">
      <c r="A114" s="5">
        <v>57</v>
      </c>
      <c r="B114" s="6" t="s">
        <v>1138</v>
      </c>
      <c r="C114" s="2" t="s">
        <v>1420</v>
      </c>
      <c r="D114" s="3">
        <v>1659</v>
      </c>
      <c r="E114" s="3">
        <v>5076</v>
      </c>
      <c r="F114" s="3">
        <v>4159104</v>
      </c>
      <c r="G114" s="3">
        <v>234651</v>
      </c>
      <c r="H114" s="4">
        <v>71519</v>
      </c>
    </row>
    <row r="115" spans="1:8" ht="15" customHeight="1">
      <c r="A115" s="5"/>
      <c r="B115" s="6"/>
      <c r="C115" s="2" t="s">
        <v>1121</v>
      </c>
      <c r="D115" s="3">
        <v>1645</v>
      </c>
      <c r="E115" s="3">
        <v>5327</v>
      </c>
      <c r="F115" s="3">
        <v>6075971</v>
      </c>
      <c r="G115" s="3">
        <v>329455</v>
      </c>
      <c r="H115" s="4">
        <v>85607</v>
      </c>
    </row>
    <row r="116" spans="1:8" ht="15" customHeight="1">
      <c r="A116" s="5"/>
      <c r="B116" s="6"/>
      <c r="C116" s="2" t="s">
        <v>1122</v>
      </c>
      <c r="D116" s="3">
        <v>1672</v>
      </c>
      <c r="E116" s="3">
        <v>5839</v>
      </c>
      <c r="F116" s="3">
        <v>7167258</v>
      </c>
      <c r="G116" s="3">
        <v>379801</v>
      </c>
      <c r="H116" s="4">
        <v>79450</v>
      </c>
    </row>
    <row r="117" spans="1:8" ht="15" customHeight="1">
      <c r="A117" s="5"/>
      <c r="B117" s="6"/>
      <c r="C117" s="2" t="s">
        <v>1123</v>
      </c>
      <c r="D117" s="3">
        <v>1590</v>
      </c>
      <c r="E117" s="3">
        <v>5947</v>
      </c>
      <c r="F117" s="3">
        <v>8448175</v>
      </c>
      <c r="G117" s="3">
        <v>400454</v>
      </c>
      <c r="H117" s="4">
        <v>81694</v>
      </c>
    </row>
    <row r="118" spans="1:8" ht="15" customHeight="1">
      <c r="A118" s="5"/>
      <c r="B118" s="6"/>
      <c r="C118" s="2" t="s">
        <v>1124</v>
      </c>
      <c r="D118" s="3">
        <v>1608</v>
      </c>
      <c r="E118" s="3">
        <v>6816</v>
      </c>
      <c r="F118" s="3">
        <v>9668667</v>
      </c>
      <c r="G118" s="3">
        <v>482788</v>
      </c>
      <c r="H118" s="4">
        <v>93467</v>
      </c>
    </row>
    <row r="119" spans="1:8" ht="15" customHeight="1">
      <c r="A119" s="5"/>
      <c r="B119" s="6"/>
      <c r="C119" s="2" t="s">
        <v>1125</v>
      </c>
      <c r="D119" s="3">
        <v>1514</v>
      </c>
      <c r="E119" s="3">
        <v>6059</v>
      </c>
      <c r="F119" s="3">
        <v>9601046</v>
      </c>
      <c r="G119" s="3">
        <v>443489</v>
      </c>
      <c r="H119" s="4">
        <v>93582</v>
      </c>
    </row>
    <row r="120" spans="1:8" ht="15" customHeight="1">
      <c r="A120" s="5"/>
      <c r="B120" s="6"/>
      <c r="C120" s="2" t="s">
        <v>1126</v>
      </c>
      <c r="D120" s="3">
        <v>1354</v>
      </c>
      <c r="E120" s="3">
        <v>7014</v>
      </c>
      <c r="F120" s="3">
        <v>10819481</v>
      </c>
      <c r="G120" s="3">
        <v>474702</v>
      </c>
      <c r="H120" s="4">
        <v>92625</v>
      </c>
    </row>
    <row r="121" spans="1:8" ht="15" customHeight="1">
      <c r="A121" s="5"/>
      <c r="B121" s="6"/>
      <c r="C121" s="2" t="s">
        <v>1127</v>
      </c>
      <c r="D121" s="3">
        <v>1288</v>
      </c>
      <c r="E121" s="3">
        <v>7493</v>
      </c>
      <c r="F121" s="3">
        <v>10706190</v>
      </c>
      <c r="G121" s="3">
        <v>407094</v>
      </c>
      <c r="H121" s="4">
        <v>107652</v>
      </c>
    </row>
    <row r="122" spans="1:8" ht="15" customHeight="1">
      <c r="A122" s="5"/>
      <c r="B122" s="6"/>
      <c r="C122" s="2" t="s">
        <v>1026</v>
      </c>
      <c r="D122" s="3">
        <v>1148</v>
      </c>
      <c r="E122" s="3">
        <v>8071</v>
      </c>
      <c r="F122" s="3">
        <v>9708520</v>
      </c>
      <c r="G122" s="3">
        <v>360949</v>
      </c>
      <c r="H122" s="4">
        <v>102457</v>
      </c>
    </row>
    <row r="123" spans="1:8" ht="15" customHeight="1">
      <c r="A123" s="7"/>
      <c r="B123" s="8"/>
      <c r="C123" s="9" t="s">
        <v>1421</v>
      </c>
      <c r="D123" s="10">
        <v>1159</v>
      </c>
      <c r="E123" s="10">
        <v>8662</v>
      </c>
      <c r="F123" s="10">
        <v>11446105</v>
      </c>
      <c r="G123" s="10">
        <v>403516</v>
      </c>
      <c r="H123" s="11">
        <v>124195</v>
      </c>
    </row>
    <row r="124" spans="1:8" ht="15" customHeight="1">
      <c r="A124" s="5">
        <v>58</v>
      </c>
      <c r="B124" s="6" t="s">
        <v>1139</v>
      </c>
      <c r="C124" s="2" t="s">
        <v>1420</v>
      </c>
      <c r="D124" s="3">
        <v>245</v>
      </c>
      <c r="E124" s="3">
        <v>1991</v>
      </c>
      <c r="F124" s="3">
        <v>2285558</v>
      </c>
      <c r="G124" s="3">
        <v>408722</v>
      </c>
      <c r="H124" s="4">
        <v>13921</v>
      </c>
    </row>
    <row r="125" spans="1:8" ht="15" customHeight="1">
      <c r="A125" s="5"/>
      <c r="B125" s="6" t="s">
        <v>1137</v>
      </c>
      <c r="C125" s="2" t="s">
        <v>1121</v>
      </c>
      <c r="D125" s="3">
        <v>252</v>
      </c>
      <c r="E125" s="3">
        <v>1904</v>
      </c>
      <c r="F125" s="3">
        <v>3470356</v>
      </c>
      <c r="G125" s="3">
        <v>317731</v>
      </c>
      <c r="H125" s="4">
        <v>5397</v>
      </c>
    </row>
    <row r="126" spans="1:8" ht="15" customHeight="1">
      <c r="A126" s="5"/>
      <c r="B126" s="6"/>
      <c r="C126" s="2" t="s">
        <v>1122</v>
      </c>
      <c r="D126" s="3">
        <v>275</v>
      </c>
      <c r="E126" s="3">
        <v>1454</v>
      </c>
      <c r="F126" s="3">
        <v>2988027</v>
      </c>
      <c r="G126" s="3">
        <v>153710</v>
      </c>
      <c r="H126" s="4">
        <v>4350</v>
      </c>
    </row>
    <row r="127" spans="1:8" ht="15" customHeight="1">
      <c r="A127" s="5"/>
      <c r="B127" s="6"/>
      <c r="C127" s="2" t="s">
        <v>1123</v>
      </c>
      <c r="D127" s="3">
        <v>278</v>
      </c>
      <c r="E127" s="3">
        <v>1417</v>
      </c>
      <c r="F127" s="3">
        <v>3385500</v>
      </c>
      <c r="G127" s="3">
        <v>194896</v>
      </c>
      <c r="H127" s="4">
        <v>4489</v>
      </c>
    </row>
    <row r="128" spans="1:8" ht="15" customHeight="1">
      <c r="A128" s="5"/>
      <c r="B128" s="6"/>
      <c r="C128" s="2" t="s">
        <v>1124</v>
      </c>
      <c r="D128" s="3">
        <v>308</v>
      </c>
      <c r="E128" s="3">
        <v>1820</v>
      </c>
      <c r="F128" s="3">
        <v>5264512</v>
      </c>
      <c r="G128" s="3">
        <v>275664</v>
      </c>
      <c r="H128" s="4">
        <v>6186</v>
      </c>
    </row>
    <row r="129" spans="1:8" ht="15" customHeight="1">
      <c r="A129" s="5"/>
      <c r="B129" s="6"/>
      <c r="C129" s="2" t="s">
        <v>1125</v>
      </c>
      <c r="D129" s="3">
        <v>304</v>
      </c>
      <c r="E129" s="3">
        <v>2063</v>
      </c>
      <c r="F129" s="3">
        <v>7278546</v>
      </c>
      <c r="G129" s="3">
        <v>419901</v>
      </c>
      <c r="H129" s="4">
        <v>7230</v>
      </c>
    </row>
    <row r="130" spans="1:8" ht="15" customHeight="1">
      <c r="A130" s="5"/>
      <c r="B130" s="6"/>
      <c r="C130" s="2" t="s">
        <v>1126</v>
      </c>
      <c r="D130" s="3">
        <v>262</v>
      </c>
      <c r="E130" s="3">
        <v>1723</v>
      </c>
      <c r="F130" s="3">
        <v>6262474</v>
      </c>
      <c r="G130" s="3">
        <v>539770</v>
      </c>
      <c r="H130" s="4">
        <v>10126</v>
      </c>
    </row>
    <row r="131" spans="1:8" ht="15" customHeight="1">
      <c r="A131" s="5"/>
      <c r="B131" s="6"/>
      <c r="C131" s="2" t="s">
        <v>1127</v>
      </c>
      <c r="D131" s="3">
        <v>258</v>
      </c>
      <c r="E131" s="3">
        <v>1743</v>
      </c>
      <c r="F131" s="3">
        <v>7022517</v>
      </c>
      <c r="G131" s="3">
        <v>471928</v>
      </c>
      <c r="H131" s="4">
        <v>10278</v>
      </c>
    </row>
    <row r="132" spans="1:8" ht="15" customHeight="1">
      <c r="A132" s="5"/>
      <c r="B132" s="6"/>
      <c r="C132" s="2" t="s">
        <v>1026</v>
      </c>
      <c r="D132" s="3">
        <v>272</v>
      </c>
      <c r="E132" s="3">
        <v>1953</v>
      </c>
      <c r="F132" s="3">
        <v>6543592</v>
      </c>
      <c r="G132" s="3">
        <v>579715</v>
      </c>
      <c r="H132" s="4">
        <v>10943</v>
      </c>
    </row>
    <row r="133" spans="1:8" ht="15" customHeight="1">
      <c r="A133" s="7"/>
      <c r="B133" s="8"/>
      <c r="C133" s="9" t="s">
        <v>1421</v>
      </c>
      <c r="D133" s="10">
        <v>269</v>
      </c>
      <c r="E133" s="10">
        <v>1761</v>
      </c>
      <c r="F133" s="10">
        <v>6206929</v>
      </c>
      <c r="G133" s="10">
        <v>586237</v>
      </c>
      <c r="H133" s="11">
        <v>9029</v>
      </c>
    </row>
    <row r="134" spans="1:8" ht="15" customHeight="1">
      <c r="A134" s="5">
        <v>59</v>
      </c>
      <c r="B134" s="6" t="s">
        <v>1028</v>
      </c>
      <c r="C134" s="2" t="s">
        <v>1420</v>
      </c>
      <c r="D134" s="3">
        <v>434</v>
      </c>
      <c r="E134" s="3">
        <v>1468</v>
      </c>
      <c r="F134" s="3">
        <v>1257498</v>
      </c>
      <c r="G134" s="3">
        <v>206425</v>
      </c>
      <c r="H134" s="4">
        <v>32466</v>
      </c>
    </row>
    <row r="135" spans="1:8" ht="15" customHeight="1">
      <c r="A135" s="5"/>
      <c r="B135" s="6" t="s">
        <v>1029</v>
      </c>
      <c r="C135" s="2" t="s">
        <v>1121</v>
      </c>
      <c r="D135" s="3">
        <v>433</v>
      </c>
      <c r="E135" s="3">
        <v>1451</v>
      </c>
      <c r="F135" s="3">
        <v>2042133</v>
      </c>
      <c r="G135" s="3">
        <v>277756</v>
      </c>
      <c r="H135" s="4">
        <v>35144</v>
      </c>
    </row>
    <row r="136" spans="1:8" ht="15" customHeight="1">
      <c r="A136" s="5"/>
      <c r="B136" s="6"/>
      <c r="C136" s="2" t="s">
        <v>1122</v>
      </c>
      <c r="D136" s="3">
        <v>456</v>
      </c>
      <c r="E136" s="3">
        <v>1561</v>
      </c>
      <c r="F136" s="3">
        <v>2087866</v>
      </c>
      <c r="G136" s="3">
        <v>362123</v>
      </c>
      <c r="H136" s="4">
        <v>40198</v>
      </c>
    </row>
    <row r="137" spans="1:8" ht="15" customHeight="1">
      <c r="A137" s="5"/>
      <c r="B137" s="6"/>
      <c r="C137" s="2" t="s">
        <v>1123</v>
      </c>
      <c r="D137" s="3">
        <v>416</v>
      </c>
      <c r="E137" s="3">
        <v>1476</v>
      </c>
      <c r="F137" s="3">
        <v>2132296</v>
      </c>
      <c r="G137" s="3">
        <v>336828</v>
      </c>
      <c r="H137" s="4">
        <v>35293</v>
      </c>
    </row>
    <row r="138" spans="1:8" ht="15" customHeight="1">
      <c r="A138" s="5"/>
      <c r="B138" s="6"/>
      <c r="C138" s="2" t="s">
        <v>1124</v>
      </c>
      <c r="D138" s="3">
        <v>414</v>
      </c>
      <c r="E138" s="3">
        <v>1498</v>
      </c>
      <c r="F138" s="3">
        <v>2672225</v>
      </c>
      <c r="G138" s="3">
        <v>383208</v>
      </c>
      <c r="H138" s="4">
        <v>39681</v>
      </c>
    </row>
    <row r="139" spans="1:8" ht="15" customHeight="1">
      <c r="A139" s="5"/>
      <c r="B139" s="6"/>
      <c r="C139" s="2" t="s">
        <v>1125</v>
      </c>
      <c r="D139" s="3">
        <v>414</v>
      </c>
      <c r="E139" s="3">
        <v>1478</v>
      </c>
      <c r="F139" s="3">
        <v>2821076</v>
      </c>
      <c r="G139" s="3">
        <v>448856</v>
      </c>
      <c r="H139" s="4">
        <v>40460</v>
      </c>
    </row>
    <row r="140" spans="1:8" ht="15" customHeight="1">
      <c r="A140" s="5"/>
      <c r="B140" s="6"/>
      <c r="C140" s="2" t="s">
        <v>1126</v>
      </c>
      <c r="D140" s="3">
        <v>396</v>
      </c>
      <c r="E140" s="3">
        <v>1542</v>
      </c>
      <c r="F140" s="3">
        <v>3157834</v>
      </c>
      <c r="G140" s="3">
        <v>450057</v>
      </c>
      <c r="H140" s="4">
        <v>42008</v>
      </c>
    </row>
    <row r="141" spans="1:8" ht="15" customHeight="1">
      <c r="A141" s="5"/>
      <c r="B141" s="6"/>
      <c r="C141" s="2" t="s">
        <v>1127</v>
      </c>
      <c r="D141" s="3">
        <v>353</v>
      </c>
      <c r="E141" s="3">
        <v>1716</v>
      </c>
      <c r="F141" s="3">
        <v>3638484</v>
      </c>
      <c r="G141" s="3">
        <v>495939</v>
      </c>
      <c r="H141" s="4">
        <v>42409</v>
      </c>
    </row>
    <row r="142" spans="1:8" ht="15" customHeight="1">
      <c r="A142" s="5"/>
      <c r="B142" s="6"/>
      <c r="C142" s="2" t="s">
        <v>1026</v>
      </c>
      <c r="D142" s="3">
        <v>317</v>
      </c>
      <c r="E142" s="3">
        <v>1596</v>
      </c>
      <c r="F142" s="3">
        <v>3367449</v>
      </c>
      <c r="G142" s="3">
        <v>457881</v>
      </c>
      <c r="H142" s="4">
        <v>54935</v>
      </c>
    </row>
    <row r="143" spans="1:8" ht="15" customHeight="1">
      <c r="A143" s="7"/>
      <c r="B143" s="8"/>
      <c r="C143" s="9" t="s">
        <v>1421</v>
      </c>
      <c r="D143" s="10">
        <v>273</v>
      </c>
      <c r="E143" s="10">
        <v>1226</v>
      </c>
      <c r="F143" s="10">
        <v>3161248</v>
      </c>
      <c r="G143" s="10">
        <v>441499</v>
      </c>
      <c r="H143" s="11">
        <v>58802</v>
      </c>
    </row>
    <row r="144" spans="1:8" ht="15" customHeight="1">
      <c r="A144" s="5">
        <v>60</v>
      </c>
      <c r="B144" s="13" t="s">
        <v>1140</v>
      </c>
      <c r="C144" s="2" t="s">
        <v>1420</v>
      </c>
      <c r="D144" s="3">
        <v>1141</v>
      </c>
      <c r="E144" s="3">
        <v>4253</v>
      </c>
      <c r="F144" s="3">
        <v>4037432</v>
      </c>
      <c r="G144" s="3">
        <v>494541</v>
      </c>
      <c r="H144" s="4">
        <v>36299</v>
      </c>
    </row>
    <row r="145" spans="1:8" ht="15" customHeight="1">
      <c r="A145" s="5"/>
      <c r="B145" s="6"/>
      <c r="C145" s="2" t="s">
        <v>1121</v>
      </c>
      <c r="D145" s="3">
        <v>1252</v>
      </c>
      <c r="E145" s="3">
        <v>4535</v>
      </c>
      <c r="F145" s="3">
        <v>5193882</v>
      </c>
      <c r="G145" s="3">
        <v>648017</v>
      </c>
      <c r="H145" s="4">
        <v>45658</v>
      </c>
    </row>
    <row r="146" spans="1:8" ht="15" customHeight="1">
      <c r="A146" s="5"/>
      <c r="B146" s="6"/>
      <c r="C146" s="2" t="s">
        <v>1122</v>
      </c>
      <c r="D146" s="3">
        <v>1275</v>
      </c>
      <c r="E146" s="3">
        <v>4996</v>
      </c>
      <c r="F146" s="3">
        <v>7930481</v>
      </c>
      <c r="G146" s="3">
        <v>834938</v>
      </c>
      <c r="H146" s="4">
        <v>44440</v>
      </c>
    </row>
    <row r="147" spans="1:8" ht="15" customHeight="1">
      <c r="A147" s="5"/>
      <c r="B147" s="6"/>
      <c r="C147" s="2" t="s">
        <v>1123</v>
      </c>
      <c r="D147" s="3">
        <v>1253</v>
      </c>
      <c r="E147" s="3">
        <v>4612</v>
      </c>
      <c r="F147" s="3">
        <v>7792687</v>
      </c>
      <c r="G147" s="3">
        <v>883993</v>
      </c>
      <c r="H147" s="4">
        <v>49740</v>
      </c>
    </row>
    <row r="148" spans="1:8" ht="15" customHeight="1">
      <c r="A148" s="5"/>
      <c r="B148" s="6"/>
      <c r="C148" s="2" t="s">
        <v>1124</v>
      </c>
      <c r="D148" s="3">
        <v>1286</v>
      </c>
      <c r="E148" s="3">
        <v>5215</v>
      </c>
      <c r="F148" s="3">
        <v>8803920</v>
      </c>
      <c r="G148" s="3">
        <v>1198853</v>
      </c>
      <c r="H148" s="4">
        <v>59080</v>
      </c>
    </row>
    <row r="149" spans="1:8" ht="15" customHeight="1">
      <c r="A149" s="5"/>
      <c r="B149" s="6"/>
      <c r="C149" s="2" t="s">
        <v>1125</v>
      </c>
      <c r="D149" s="3">
        <v>1294</v>
      </c>
      <c r="E149" s="3">
        <v>5347</v>
      </c>
      <c r="F149" s="3">
        <v>9939592</v>
      </c>
      <c r="G149" s="3">
        <v>1238818</v>
      </c>
      <c r="H149" s="4">
        <v>69421</v>
      </c>
    </row>
    <row r="150" spans="1:8" ht="15" customHeight="1">
      <c r="A150" s="5"/>
      <c r="B150" s="6"/>
      <c r="C150" s="2" t="s">
        <v>1126</v>
      </c>
      <c r="D150" s="3">
        <v>1222</v>
      </c>
      <c r="E150" s="3">
        <v>5976</v>
      </c>
      <c r="F150" s="3">
        <v>11154910</v>
      </c>
      <c r="G150" s="3">
        <v>1491631</v>
      </c>
      <c r="H150" s="4">
        <v>78100</v>
      </c>
    </row>
    <row r="151" spans="1:8" ht="15" customHeight="1">
      <c r="A151" s="5"/>
      <c r="B151" s="6"/>
      <c r="C151" s="2" t="s">
        <v>1127</v>
      </c>
      <c r="D151" s="3">
        <v>1157</v>
      </c>
      <c r="E151" s="3">
        <v>5823</v>
      </c>
      <c r="F151" s="3">
        <v>10419354</v>
      </c>
      <c r="G151" s="3">
        <v>1403359</v>
      </c>
      <c r="H151" s="4">
        <v>90585</v>
      </c>
    </row>
    <row r="152" spans="1:8" ht="15" customHeight="1">
      <c r="A152" s="5"/>
      <c r="B152" s="6"/>
      <c r="C152" s="2" t="s">
        <v>1026</v>
      </c>
      <c r="D152" s="3">
        <v>1137</v>
      </c>
      <c r="E152" s="3">
        <v>6363</v>
      </c>
      <c r="F152" s="3">
        <v>10334521</v>
      </c>
      <c r="G152" s="3">
        <v>1301944</v>
      </c>
      <c r="H152" s="4">
        <v>118762</v>
      </c>
    </row>
    <row r="153" spans="1:8" ht="15" customHeight="1">
      <c r="A153" s="7"/>
      <c r="B153" s="8"/>
      <c r="C153" s="9" t="s">
        <v>1421</v>
      </c>
      <c r="D153" s="10">
        <v>1097</v>
      </c>
      <c r="E153" s="10">
        <v>6402</v>
      </c>
      <c r="F153" s="10">
        <v>11207334</v>
      </c>
      <c r="G153" s="10">
        <v>1376191</v>
      </c>
      <c r="H153" s="11">
        <v>133793</v>
      </c>
    </row>
  </sheetData>
  <mergeCells count="5">
    <mergeCell ref="C2:C3"/>
    <mergeCell ref="A4:B4"/>
    <mergeCell ref="A14:B14"/>
    <mergeCell ref="A84:B84"/>
    <mergeCell ref="A2:B3"/>
  </mergeCells>
  <printOptions horizontalCentered="1"/>
  <pageMargins left="0.7874015748031497" right="0.7874015748031497" top="0.7874015748031497" bottom="0.5905511811023623" header="0.5118110236220472" footer="0.1968503937007874"/>
  <pageSetup firstPageNumber="24" useFirstPageNumber="1" horizontalDpi="600" verticalDpi="600" orientation="portrait" paperSize="9" r:id="rId1"/>
  <rowBreaks count="1" manualBreakCount="1">
    <brk id="103" max="255" man="1"/>
  </rowBreaks>
  <ignoredErrors>
    <ignoredError sqref="E3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K228"/>
  <sheetViews>
    <sheetView showGridLines="0" zoomScaleSheetLayoutView="75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3"/>
    </sheetView>
  </sheetViews>
  <sheetFormatPr defaultColWidth="9.00390625" defaultRowHeight="15" customHeight="1"/>
  <cols>
    <col min="1" max="1" width="3.75390625" style="16" bestFit="1" customWidth="1"/>
    <col min="2" max="2" width="18.625" style="16" customWidth="1"/>
    <col min="3" max="3" width="10.00390625" style="16" customWidth="1"/>
    <col min="4" max="11" width="9.125" style="25" customWidth="1"/>
    <col min="12" max="16384" width="9.00390625" style="16" customWidth="1"/>
  </cols>
  <sheetData>
    <row r="1" ht="24" customHeight="1">
      <c r="A1" s="175" t="s">
        <v>1372</v>
      </c>
    </row>
    <row r="2" spans="1:11" ht="15" customHeight="1">
      <c r="A2" s="305" t="s">
        <v>1049</v>
      </c>
      <c r="B2" s="305"/>
      <c r="C2" s="305" t="s">
        <v>1116</v>
      </c>
      <c r="D2" s="307" t="s">
        <v>1096</v>
      </c>
      <c r="E2" s="306"/>
      <c r="F2" s="306" t="s">
        <v>1087</v>
      </c>
      <c r="G2" s="306"/>
      <c r="H2" s="306" t="s">
        <v>1117</v>
      </c>
      <c r="I2" s="306"/>
      <c r="J2" s="306" t="s">
        <v>1119</v>
      </c>
      <c r="K2" s="306"/>
    </row>
    <row r="3" spans="1:11" ht="15" customHeight="1">
      <c r="A3" s="305"/>
      <c r="B3" s="305"/>
      <c r="C3" s="305"/>
      <c r="D3" s="14" t="s">
        <v>1141</v>
      </c>
      <c r="E3" s="15" t="s">
        <v>1142</v>
      </c>
      <c r="F3" s="14" t="s">
        <v>1141</v>
      </c>
      <c r="G3" s="15" t="s">
        <v>1142</v>
      </c>
      <c r="H3" s="14" t="s">
        <v>1141</v>
      </c>
      <c r="I3" s="15" t="s">
        <v>1142</v>
      </c>
      <c r="J3" s="14" t="s">
        <v>1141</v>
      </c>
      <c r="K3" s="15" t="s">
        <v>1142</v>
      </c>
    </row>
    <row r="4" spans="1:11" ht="18" customHeight="1">
      <c r="A4" s="333" t="s">
        <v>1120</v>
      </c>
      <c r="B4" s="334"/>
      <c r="C4" s="2" t="s">
        <v>1420</v>
      </c>
      <c r="D4" s="17">
        <f>'第１表'!D4/'第１表'!$D$4*100</f>
        <v>100</v>
      </c>
      <c r="E4" s="18" t="s">
        <v>1021</v>
      </c>
      <c r="F4" s="17">
        <f>'第１表'!E4/'第１表'!$E$4*100</f>
        <v>100</v>
      </c>
      <c r="G4" s="18" t="s">
        <v>1021</v>
      </c>
      <c r="H4" s="17">
        <f>'第１表'!F4/'第１表'!$F$4*100</f>
        <v>100</v>
      </c>
      <c r="I4" s="18" t="s">
        <v>1021</v>
      </c>
      <c r="J4" s="17">
        <f>'第１表'!H4/'第１表'!$H$4*100</f>
        <v>100</v>
      </c>
      <c r="K4" s="19" t="s">
        <v>1021</v>
      </c>
    </row>
    <row r="5" spans="1:11" ht="18" customHeight="1">
      <c r="A5" s="20"/>
      <c r="B5" s="6"/>
      <c r="C5" s="2" t="s">
        <v>1121</v>
      </c>
      <c r="D5" s="17">
        <f>'第１表'!D5/'第１表'!$D$4*100</f>
        <v>102.51396648044692</v>
      </c>
      <c r="E5" s="18">
        <f>'第１表'!D5/'第１表'!D4*100</f>
        <v>102.51396648044692</v>
      </c>
      <c r="F5" s="17">
        <f>'第１表'!E5/'第１表'!$E$4*100</f>
        <v>102.9529420321478</v>
      </c>
      <c r="G5" s="18">
        <f>'第１表'!E5/'第１表'!E4*100</f>
        <v>102.9529420321478</v>
      </c>
      <c r="H5" s="17">
        <f>'第１表'!F5/'第１表'!$F$4*100</f>
        <v>127.01912902924086</v>
      </c>
      <c r="I5" s="18">
        <f>'第１表'!F5/'第１表'!F4*100</f>
        <v>127.01912902924086</v>
      </c>
      <c r="J5" s="17">
        <f>'第１表'!H5/'第１表'!$H$4*100</f>
        <v>109.13752584865146</v>
      </c>
      <c r="K5" s="18">
        <f>'第１表'!H5/'第１表'!H4*100</f>
        <v>109.13752584865146</v>
      </c>
    </row>
    <row r="6" spans="1:11" ht="18" customHeight="1">
      <c r="A6" s="20"/>
      <c r="B6" s="6"/>
      <c r="C6" s="2" t="s">
        <v>1122</v>
      </c>
      <c r="D6" s="17">
        <f>'第１表'!D6/'第１表'!$D$4*100</f>
        <v>107.03910614525141</v>
      </c>
      <c r="E6" s="18">
        <f>'第１表'!D6/'第１表'!D5*100</f>
        <v>104.4141689373297</v>
      </c>
      <c r="F6" s="17">
        <f>'第１表'!E6/'第１表'!$E$4*100</f>
        <v>114.59378863917375</v>
      </c>
      <c r="G6" s="18">
        <f>'第１表'!E6/'第１表'!E5*100</f>
        <v>111.30695867184741</v>
      </c>
      <c r="H6" s="17">
        <f>'第１表'!F6/'第１表'!$F$4*100</f>
        <v>195.6559346903462</v>
      </c>
      <c r="I6" s="18">
        <f>'第１表'!F6/'第１表'!F5*100</f>
        <v>154.03658975279586</v>
      </c>
      <c r="J6" s="17">
        <f>'第１表'!H6/'第１表'!$H$4*100</f>
        <v>111.74509812566964</v>
      </c>
      <c r="K6" s="18">
        <f>'第１表'!H6/'第１表'!H5*100</f>
        <v>102.3892536107464</v>
      </c>
    </row>
    <row r="7" spans="1:11" ht="18" customHeight="1">
      <c r="A7" s="20"/>
      <c r="B7" s="6"/>
      <c r="C7" s="2" t="s">
        <v>1123</v>
      </c>
      <c r="D7" s="17">
        <f>'第１表'!D7/'第１表'!$D$4*100</f>
        <v>103.07262569832403</v>
      </c>
      <c r="E7" s="18">
        <f>'第１表'!D7/'第１表'!D6*100</f>
        <v>96.29436325678496</v>
      </c>
      <c r="F7" s="17">
        <f>'第１表'!E7/'第１表'!$E$4*100</f>
        <v>110.64804713070042</v>
      </c>
      <c r="G7" s="18">
        <f>'第１表'!E7/'第１表'!E6*100</f>
        <v>96.55675795753864</v>
      </c>
      <c r="H7" s="17">
        <f>'第１表'!F7/'第１表'!$F$4*100</f>
        <v>239.50356449708292</v>
      </c>
      <c r="I7" s="18">
        <f>'第１表'!F7/'第１表'!F6*100</f>
        <v>122.41058001952865</v>
      </c>
      <c r="J7" s="17">
        <f>'第１表'!H7/'第１表'!$H$4*100</f>
        <v>113.94129655512984</v>
      </c>
      <c r="K7" s="18">
        <f>'第１表'!H7/'第１表'!H6*100</f>
        <v>101.96536444667159</v>
      </c>
    </row>
    <row r="8" spans="1:11" ht="18" customHeight="1">
      <c r="A8" s="20"/>
      <c r="B8" s="6"/>
      <c r="C8" s="2" t="s">
        <v>1124</v>
      </c>
      <c r="D8" s="17">
        <f>'第１表'!D8/'第１表'!$D$4*100</f>
        <v>105.82867783985101</v>
      </c>
      <c r="E8" s="18">
        <f>'第１表'!D8/'第１表'!D7*100</f>
        <v>102.67389340560071</v>
      </c>
      <c r="F8" s="17">
        <f>'第１表'!E8/'第１表'!$E$4*100</f>
        <v>118.63771910684413</v>
      </c>
      <c r="G8" s="18">
        <f>'第１表'!E8/'第１表'!E7*100</f>
        <v>107.22079800170907</v>
      </c>
      <c r="H8" s="17">
        <f>'第１表'!F8/'第１表'!$F$4*100</f>
        <v>237.69301189042568</v>
      </c>
      <c r="I8" s="18">
        <f>'第１表'!F8/'第１表'!F7*100</f>
        <v>99.2440393902032</v>
      </c>
      <c r="J8" s="17">
        <f>'第１表'!H8/'第１表'!$H$4*100</f>
        <v>128.8332062027945</v>
      </c>
      <c r="K8" s="18">
        <f>'第１表'!H8/'第１表'!H7*100</f>
        <v>113.0698088383252</v>
      </c>
    </row>
    <row r="9" spans="1:11" ht="18" customHeight="1">
      <c r="A9" s="20"/>
      <c r="B9" s="6"/>
      <c r="C9" s="2" t="s">
        <v>1125</v>
      </c>
      <c r="D9" s="17">
        <f>'第１表'!D9/'第１表'!$D$4*100</f>
        <v>106.31284916201118</v>
      </c>
      <c r="E9" s="18">
        <f>'第１表'!D9/'第１表'!D8*100</f>
        <v>100.4575048389935</v>
      </c>
      <c r="F9" s="17">
        <f>'第１表'!E9/'第１表'!$E$4*100</f>
        <v>119.0850243654084</v>
      </c>
      <c r="G9" s="18">
        <f>'第１表'!E9/'第１表'!E8*100</f>
        <v>100.37703460748553</v>
      </c>
      <c r="H9" s="17">
        <f>'第１表'!F9/'第１表'!$F$4*100</f>
        <v>273.5943415252949</v>
      </c>
      <c r="I9" s="18">
        <f>'第１表'!F9/'第１表'!F8*100</f>
        <v>115.10407451583787</v>
      </c>
      <c r="J9" s="17">
        <f>'第１表'!H9/'第１表'!$H$4*100</f>
        <v>145.20218164822907</v>
      </c>
      <c r="K9" s="18">
        <f>'第１表'!H9/'第１表'!H8*100</f>
        <v>112.70555622101679</v>
      </c>
    </row>
    <row r="10" spans="1:11" ht="18" customHeight="1">
      <c r="A10" s="20"/>
      <c r="B10" s="6"/>
      <c r="C10" s="2" t="s">
        <v>1126</v>
      </c>
      <c r="D10" s="17">
        <f>'第１表'!D10/'第１表'!$D$4*100</f>
        <v>95.41899441340782</v>
      </c>
      <c r="E10" s="18">
        <f>'第１表'!D10/'第１表'!D9*100</f>
        <v>89.75302154492906</v>
      </c>
      <c r="F10" s="17">
        <f>'第１表'!E10/'第１表'!$E$4*100</f>
        <v>124.99454505782239</v>
      </c>
      <c r="G10" s="18">
        <f>'第１表'!E10/'第１表'!E9*100</f>
        <v>104.962438160386</v>
      </c>
      <c r="H10" s="17">
        <f>'第１表'!F10/'第１表'!$F$4*100</f>
        <v>262.51860582712703</v>
      </c>
      <c r="I10" s="18">
        <f>'第１表'!F10/'第１表'!F9*100</f>
        <v>95.95176726374514</v>
      </c>
      <c r="J10" s="17">
        <f>'第１表'!H10/'第１表'!$H$4*100</f>
        <v>160.13245091511942</v>
      </c>
      <c r="K10" s="18">
        <f>'第１表'!H10/'第１表'!H9*100</f>
        <v>110.28240009716993</v>
      </c>
    </row>
    <row r="11" spans="1:11" ht="18" customHeight="1">
      <c r="A11" s="20"/>
      <c r="B11" s="6"/>
      <c r="C11" s="2" t="s">
        <v>1127</v>
      </c>
      <c r="D11" s="17">
        <f>'第１表'!D11/'第１表'!$D$4*100</f>
        <v>88.80819366852887</v>
      </c>
      <c r="E11" s="18">
        <f>'第１表'!D11/'第１表'!D10*100</f>
        <v>93.07181889149102</v>
      </c>
      <c r="F11" s="17">
        <f>'第１表'!E11/'第１表'!$E$4*100</f>
        <v>122.9689431958688</v>
      </c>
      <c r="G11" s="18">
        <f>'第１表'!E11/'第１表'!E10*100</f>
        <v>98.37944779028832</v>
      </c>
      <c r="H11" s="17">
        <f>'第１表'!F11/'第１表'!$F$4*100</f>
        <v>263.395410728274</v>
      </c>
      <c r="I11" s="18">
        <f>'第１表'!F11/'第１表'!F10*100</f>
        <v>100.33399724121814</v>
      </c>
      <c r="J11" s="17">
        <f>'第１表'!H11/'第１表'!$H$4*100</f>
        <v>168.51513000383596</v>
      </c>
      <c r="K11" s="18">
        <f>'第１表'!H11/'第１表'!H10*100</f>
        <v>105.23484093374671</v>
      </c>
    </row>
    <row r="12" spans="1:11" ht="18" customHeight="1">
      <c r="A12" s="20"/>
      <c r="B12" s="6"/>
      <c r="C12" s="2" t="s">
        <v>1026</v>
      </c>
      <c r="D12" s="17">
        <f>'第１表'!D12/'第１表'!$D$4*100</f>
        <v>81.69459962756052</v>
      </c>
      <c r="E12" s="18">
        <f>'第１表'!D12/'第１表'!D11*100</f>
        <v>91.98993499685469</v>
      </c>
      <c r="F12" s="17">
        <f>'第１表'!E12/'第１表'!$E$4*100</f>
        <v>122.05251291002983</v>
      </c>
      <c r="G12" s="18">
        <f>'第１表'!E12/'第１表'!E11*100</f>
        <v>99.25474655468149</v>
      </c>
      <c r="H12" s="17">
        <f>'第１表'!F12/'第１表'!$F$4*100</f>
        <v>185.9582768236078</v>
      </c>
      <c r="I12" s="18">
        <f>'第１表'!F12/'第１表'!F11*100</f>
        <v>70.60042402008574</v>
      </c>
      <c r="J12" s="17">
        <f>'第１表'!H12/'第１表'!$H$4*100</f>
        <v>189.57544278905297</v>
      </c>
      <c r="K12" s="18">
        <f>'第１表'!H12/'第１表'!H11*100</f>
        <v>112.49757976315693</v>
      </c>
    </row>
    <row r="13" spans="1:11" ht="18" customHeight="1">
      <c r="A13" s="21"/>
      <c r="B13" s="8"/>
      <c r="C13" s="9" t="s">
        <v>1421</v>
      </c>
      <c r="D13" s="22">
        <f>'第１表'!D13/'第１表'!$D$4*100</f>
        <v>77.93296089385476</v>
      </c>
      <c r="E13" s="23">
        <f>'第１表'!D13/'第１表'!D12*100</f>
        <v>95.39548666514702</v>
      </c>
      <c r="F13" s="22">
        <f>'第１表'!E13/'第１表'!$E$4*100</f>
        <v>116.90668412248164</v>
      </c>
      <c r="G13" s="23">
        <f>'第１表'!E13/'第１表'!E12*100</f>
        <v>95.78392229306955</v>
      </c>
      <c r="H13" s="22">
        <f>'第１表'!F13/'第１表'!$F$4*100</f>
        <v>348.18685768902503</v>
      </c>
      <c r="I13" s="23">
        <f>'第１表'!F13/'第１表'!F12*100</f>
        <v>187.23923647630934</v>
      </c>
      <c r="J13" s="22">
        <f>'第１表'!H13/'第１表'!$H$4*100</f>
        <v>196.95636262626707</v>
      </c>
      <c r="K13" s="23">
        <f>'第１表'!H13/'第１表'!H12*100</f>
        <v>103.89339448645103</v>
      </c>
    </row>
    <row r="14" spans="1:11" ht="18" customHeight="1">
      <c r="A14" s="299" t="s">
        <v>1128</v>
      </c>
      <c r="B14" s="300"/>
      <c r="C14" s="2" t="s">
        <v>1420</v>
      </c>
      <c r="D14" s="17">
        <f>'第１表'!D14/'第１表'!$D$14*100</f>
        <v>100</v>
      </c>
      <c r="E14" s="18" t="s">
        <v>1021</v>
      </c>
      <c r="F14" s="17">
        <f>'第１表'!E14/'第１表'!$E$14*100</f>
        <v>100</v>
      </c>
      <c r="G14" s="18" t="s">
        <v>1021</v>
      </c>
      <c r="H14" s="17">
        <f>'第１表'!F14/'第１表'!$F$14*100</f>
        <v>100</v>
      </c>
      <c r="I14" s="18" t="s">
        <v>1021</v>
      </c>
      <c r="J14" s="17" t="s">
        <v>1021</v>
      </c>
      <c r="K14" s="18" t="s">
        <v>1021</v>
      </c>
    </row>
    <row r="15" spans="1:11" ht="18" customHeight="1">
      <c r="A15" s="5"/>
      <c r="B15" s="6"/>
      <c r="C15" s="2" t="s">
        <v>1121</v>
      </c>
      <c r="D15" s="17">
        <f>'第１表'!D15/'第１表'!$D$14*100</f>
        <v>100.59880239520957</v>
      </c>
      <c r="E15" s="18">
        <f>'第１表'!D15/'第１表'!D14*100</f>
        <v>100.59880239520957</v>
      </c>
      <c r="F15" s="17">
        <f>'第１表'!E15/'第１表'!$E$14*100</f>
        <v>102.73936635743041</v>
      </c>
      <c r="G15" s="18">
        <f>'第１表'!E15/'第１表'!E14*100</f>
        <v>102.73936635743041</v>
      </c>
      <c r="H15" s="17">
        <f>'第１表'!F15/'第１表'!$F$14*100</f>
        <v>122.78599222260529</v>
      </c>
      <c r="I15" s="18">
        <f>'第１表'!F15/'第１表'!F14*100</f>
        <v>122.78599222260529</v>
      </c>
      <c r="J15" s="17" t="s">
        <v>1022</v>
      </c>
      <c r="K15" s="18" t="s">
        <v>1022</v>
      </c>
    </row>
    <row r="16" spans="1:11" ht="18" customHeight="1">
      <c r="A16" s="5"/>
      <c r="B16" s="6"/>
      <c r="C16" s="2" t="s">
        <v>1122</v>
      </c>
      <c r="D16" s="17">
        <f>'第１表'!D16/'第１表'!$D$14*100</f>
        <v>112.3502994011976</v>
      </c>
      <c r="E16" s="18">
        <f>'第１表'!D16/'第１表'!D15*100</f>
        <v>111.68154761904762</v>
      </c>
      <c r="F16" s="17">
        <f>'第１表'!E16/'第１表'!$E$14*100</f>
        <v>124.00665149658674</v>
      </c>
      <c r="G16" s="18">
        <f>'第１表'!E16/'第１表'!E15*100</f>
        <v>120.70023000255559</v>
      </c>
      <c r="H16" s="17">
        <f>'第１表'!F16/'第１表'!$F$14*100</f>
        <v>202.7565039076534</v>
      </c>
      <c r="I16" s="18">
        <f>'第１表'!F16/'第１表'!F15*100</f>
        <v>165.12999588753198</v>
      </c>
      <c r="J16" s="17" t="s">
        <v>1022</v>
      </c>
      <c r="K16" s="18" t="s">
        <v>1022</v>
      </c>
    </row>
    <row r="17" spans="1:11" ht="18" customHeight="1">
      <c r="A17" s="5"/>
      <c r="B17" s="6"/>
      <c r="C17" s="2" t="s">
        <v>1123</v>
      </c>
      <c r="D17" s="17">
        <f>'第１表'!D17/'第１表'!$D$14*100</f>
        <v>107.41017964071857</v>
      </c>
      <c r="E17" s="18">
        <f>'第１表'!D17/'第１表'!D16*100</f>
        <v>95.60293137908062</v>
      </c>
      <c r="F17" s="17">
        <f>'第１表'!E17/'第１表'!$E$14*100</f>
        <v>122.73761596359181</v>
      </c>
      <c r="G17" s="18">
        <f>'第１表'!E17/'第１表'!E16*100</f>
        <v>98.97663914178841</v>
      </c>
      <c r="H17" s="17">
        <f>'第１表'!F17/'第１表'!$F$14*100</f>
        <v>257.0369720511903</v>
      </c>
      <c r="I17" s="18">
        <f>'第１表'!F17/'第１表'!F16*100</f>
        <v>126.7712586760024</v>
      </c>
      <c r="J17" s="17" t="s">
        <v>1022</v>
      </c>
      <c r="K17" s="18" t="s">
        <v>1022</v>
      </c>
    </row>
    <row r="18" spans="1:11" ht="18" customHeight="1">
      <c r="A18" s="5"/>
      <c r="B18" s="6"/>
      <c r="C18" s="2" t="s">
        <v>1124</v>
      </c>
      <c r="D18" s="17">
        <f>'第１表'!D18/'第１表'!$D$14*100</f>
        <v>108.00898203592814</v>
      </c>
      <c r="E18" s="18">
        <f>'第１表'!D18/'第１表'!D17*100</f>
        <v>100.5574912891986</v>
      </c>
      <c r="F18" s="17">
        <f>'第１表'!E18/'第１表'!$E$14*100</f>
        <v>122.51006476457202</v>
      </c>
      <c r="G18" s="18">
        <f>'第１表'!E18/'第１表'!E17*100</f>
        <v>99.81460353679407</v>
      </c>
      <c r="H18" s="17">
        <f>'第１表'!F18/'第１表'!$F$14*100</f>
        <v>244.9127308185247</v>
      </c>
      <c r="I18" s="18">
        <f>'第１表'!F18/'第１表'!F17*100</f>
        <v>95.28307498492826</v>
      </c>
      <c r="J18" s="17" t="s">
        <v>1022</v>
      </c>
      <c r="K18" s="18" t="s">
        <v>1022</v>
      </c>
    </row>
    <row r="19" spans="1:11" ht="18" customHeight="1">
      <c r="A19" s="5"/>
      <c r="B19" s="6"/>
      <c r="C19" s="2" t="s">
        <v>1125</v>
      </c>
      <c r="D19" s="17">
        <f>'第１表'!D19/'第１表'!$D$14*100</f>
        <v>114.82035928143712</v>
      </c>
      <c r="E19" s="18">
        <f>'第１表'!D19/'第１表'!D18*100</f>
        <v>106.30630630630631</v>
      </c>
      <c r="F19" s="17">
        <f>'第１表'!E19/'第１表'!$E$14*100</f>
        <v>126.91230526868544</v>
      </c>
      <c r="G19" s="18">
        <f>'第１表'!E19/'第１表'!E18*100</f>
        <v>103.59337048149735</v>
      </c>
      <c r="H19" s="17">
        <f>'第１表'!F19/'第１表'!$F$14*100</f>
        <v>279.7360876323141</v>
      </c>
      <c r="I19" s="18">
        <f>'第１表'!F19/'第１表'!F18*100</f>
        <v>114.21867973028839</v>
      </c>
      <c r="J19" s="17" t="s">
        <v>1022</v>
      </c>
      <c r="K19" s="18" t="s">
        <v>1022</v>
      </c>
    </row>
    <row r="20" spans="1:11" ht="18" customHeight="1">
      <c r="A20" s="5"/>
      <c r="B20" s="6"/>
      <c r="C20" s="2" t="s">
        <v>1126</v>
      </c>
      <c r="D20" s="17">
        <f>'第１表'!D20/'第１表'!$D$14*100</f>
        <v>100.37425149700599</v>
      </c>
      <c r="E20" s="18">
        <f>'第１表'!D20/'第１表'!D19*100</f>
        <v>87.41851368970013</v>
      </c>
      <c r="F20" s="17">
        <f>'第１表'!E20/'第１表'!$E$14*100</f>
        <v>128.37388412392787</v>
      </c>
      <c r="G20" s="18">
        <f>'第１表'!E20/'第１表'!E19*100</f>
        <v>101.15164471415765</v>
      </c>
      <c r="H20" s="17">
        <f>'第１表'!F20/'第１表'!$F$14*100</f>
        <v>262.8348803667749</v>
      </c>
      <c r="I20" s="18">
        <f>'第１表'!F20/'第１表'!F19*100</f>
        <v>93.9581598468074</v>
      </c>
      <c r="J20" s="17" t="s">
        <v>1023</v>
      </c>
      <c r="K20" s="18" t="s">
        <v>1023</v>
      </c>
    </row>
    <row r="21" spans="1:11" ht="18" customHeight="1">
      <c r="A21" s="5"/>
      <c r="B21" s="6"/>
      <c r="C21" s="2" t="s">
        <v>1127</v>
      </c>
      <c r="D21" s="17">
        <f>'第１表'!D21/'第１表'!$D$14*100</f>
        <v>89.82035928143712</v>
      </c>
      <c r="E21" s="18">
        <f>'第１表'!D21/'第１表'!D20*100</f>
        <v>89.48545861297539</v>
      </c>
      <c r="F21" s="17">
        <f>'第１表'!E21/'第１表'!$E$14*100</f>
        <v>119.71818659198318</v>
      </c>
      <c r="G21" s="18">
        <f>'第１表'!E21/'第１表'!E20*100</f>
        <v>93.25743114262339</v>
      </c>
      <c r="H21" s="17">
        <f>'第１表'!F21/'第１表'!$F$14*100</f>
        <v>259.0475044454162</v>
      </c>
      <c r="I21" s="18">
        <f>'第１表'!F21/'第１表'!F20*100</f>
        <v>98.55902842268365</v>
      </c>
      <c r="J21" s="17" t="s">
        <v>1022</v>
      </c>
      <c r="K21" s="18" t="s">
        <v>1022</v>
      </c>
    </row>
    <row r="22" spans="1:11" ht="18" customHeight="1">
      <c r="A22" s="5"/>
      <c r="B22" s="6"/>
      <c r="C22" s="2" t="s">
        <v>1026</v>
      </c>
      <c r="D22" s="17">
        <f>'第１表'!D22/'第１表'!$D$14*100</f>
        <v>82.03592814371258</v>
      </c>
      <c r="E22" s="18">
        <f>'第１表'!D22/'第１表'!D21*100</f>
        <v>91.33333333333333</v>
      </c>
      <c r="F22" s="17">
        <f>'第１表'!E22/'第１表'!$E$14*100</f>
        <v>106.38893751093997</v>
      </c>
      <c r="G22" s="18">
        <f>'第１表'!E22/'第１表'!E21*100</f>
        <v>88.86614518605161</v>
      </c>
      <c r="H22" s="17">
        <f>'第１表'!F22/'第１表'!$F$14*100</f>
        <v>170.4563779206478</v>
      </c>
      <c r="I22" s="18">
        <f>'第１表'!F22/'第１表'!F21*100</f>
        <v>65.80120441058509</v>
      </c>
      <c r="J22" s="17" t="s">
        <v>1022</v>
      </c>
      <c r="K22" s="18" t="s">
        <v>1022</v>
      </c>
    </row>
    <row r="23" spans="1:11" ht="18" customHeight="1">
      <c r="A23" s="7"/>
      <c r="B23" s="8"/>
      <c r="C23" s="9" t="s">
        <v>1421</v>
      </c>
      <c r="D23" s="22">
        <f>'第１表'!D23/'第１表'!$D$14*100</f>
        <v>74.62574850299401</v>
      </c>
      <c r="E23" s="23">
        <f>'第１表'!D23/'第１表'!D22*100</f>
        <v>90.96715328467153</v>
      </c>
      <c r="F23" s="22">
        <f>'第１表'!E23/'第１表'!$E$14*100</f>
        <v>99.21232277262384</v>
      </c>
      <c r="G23" s="23">
        <f>'第１表'!E23/'第１表'!E22*100</f>
        <v>93.25435998683777</v>
      </c>
      <c r="H23" s="22">
        <f>'第１表'!F23/'第１表'!$F$14*100</f>
        <v>380.5461318027965</v>
      </c>
      <c r="I23" s="23">
        <f>'第１表'!F23/'第１表'!F22*100</f>
        <v>223.2513306013996</v>
      </c>
      <c r="J23" s="22" t="s">
        <v>1022</v>
      </c>
      <c r="K23" s="23" t="s">
        <v>1022</v>
      </c>
    </row>
    <row r="24" spans="1:11" ht="18" customHeight="1">
      <c r="A24" s="5">
        <v>49</v>
      </c>
      <c r="B24" s="6" t="s">
        <v>1129</v>
      </c>
      <c r="C24" s="2" t="s">
        <v>1420</v>
      </c>
      <c r="D24" s="17" t="s">
        <v>1427</v>
      </c>
      <c r="E24" s="18" t="s">
        <v>1427</v>
      </c>
      <c r="F24" s="17" t="s">
        <v>1427</v>
      </c>
      <c r="G24" s="18" t="s">
        <v>1427</v>
      </c>
      <c r="H24" s="17" t="s">
        <v>1427</v>
      </c>
      <c r="I24" s="18" t="s">
        <v>1427</v>
      </c>
      <c r="J24" s="17" t="s">
        <v>1427</v>
      </c>
      <c r="K24" s="18" t="s">
        <v>1427</v>
      </c>
    </row>
    <row r="25" spans="1:11" ht="18" customHeight="1">
      <c r="A25" s="5"/>
      <c r="B25" s="6"/>
      <c r="C25" s="2" t="s">
        <v>1121</v>
      </c>
      <c r="D25" s="17" t="s">
        <v>1427</v>
      </c>
      <c r="E25" s="18" t="s">
        <v>1427</v>
      </c>
      <c r="F25" s="17" t="s">
        <v>1427</v>
      </c>
      <c r="G25" s="18" t="s">
        <v>1427</v>
      </c>
      <c r="H25" s="17" t="s">
        <v>1427</v>
      </c>
      <c r="I25" s="18" t="s">
        <v>1427</v>
      </c>
      <c r="J25" s="17" t="s">
        <v>1427</v>
      </c>
      <c r="K25" s="18" t="s">
        <v>1427</v>
      </c>
    </row>
    <row r="26" spans="1:11" ht="18" customHeight="1">
      <c r="A26" s="5"/>
      <c r="B26" s="6"/>
      <c r="C26" s="2" t="s">
        <v>1122</v>
      </c>
      <c r="D26" s="17" t="s">
        <v>1427</v>
      </c>
      <c r="E26" s="18" t="s">
        <v>1427</v>
      </c>
      <c r="F26" s="17" t="s">
        <v>1427</v>
      </c>
      <c r="G26" s="18" t="s">
        <v>1427</v>
      </c>
      <c r="H26" s="17" t="s">
        <v>1427</v>
      </c>
      <c r="I26" s="18" t="s">
        <v>1427</v>
      </c>
      <c r="J26" s="17" t="s">
        <v>1427</v>
      </c>
      <c r="K26" s="18" t="s">
        <v>1427</v>
      </c>
    </row>
    <row r="27" spans="1:11" ht="18" customHeight="1">
      <c r="A27" s="5"/>
      <c r="B27" s="6"/>
      <c r="C27" s="2" t="s">
        <v>1123</v>
      </c>
      <c r="D27" s="17" t="s">
        <v>1427</v>
      </c>
      <c r="E27" s="18" t="s">
        <v>1427</v>
      </c>
      <c r="F27" s="17" t="s">
        <v>1427</v>
      </c>
      <c r="G27" s="18" t="s">
        <v>1427</v>
      </c>
      <c r="H27" s="17" t="s">
        <v>1427</v>
      </c>
      <c r="I27" s="18" t="s">
        <v>1427</v>
      </c>
      <c r="J27" s="17" t="s">
        <v>1427</v>
      </c>
      <c r="K27" s="18" t="s">
        <v>1427</v>
      </c>
    </row>
    <row r="28" spans="1:11" ht="18" customHeight="1">
      <c r="A28" s="5"/>
      <c r="B28" s="6"/>
      <c r="C28" s="2" t="s">
        <v>1124</v>
      </c>
      <c r="D28" s="17" t="s">
        <v>1427</v>
      </c>
      <c r="E28" s="18">
        <f>'第１表'!D28/'第１表'!D27*100</f>
        <v>125</v>
      </c>
      <c r="F28" s="17" t="s">
        <v>1427</v>
      </c>
      <c r="G28" s="18" t="s">
        <v>1427</v>
      </c>
      <c r="H28" s="17" t="s">
        <v>1427</v>
      </c>
      <c r="I28" s="18" t="s">
        <v>1427</v>
      </c>
      <c r="J28" s="17" t="s">
        <v>1427</v>
      </c>
      <c r="K28" s="18" t="s">
        <v>1427</v>
      </c>
    </row>
    <row r="29" spans="1:11" ht="18" customHeight="1">
      <c r="A29" s="5"/>
      <c r="B29" s="6"/>
      <c r="C29" s="2" t="s">
        <v>1125</v>
      </c>
      <c r="D29" s="17" t="s">
        <v>1427</v>
      </c>
      <c r="E29" s="18">
        <f>'第１表'!D29/'第１表'!D28*100</f>
        <v>40</v>
      </c>
      <c r="F29" s="17" t="s">
        <v>1427</v>
      </c>
      <c r="G29" s="18" t="s">
        <v>1427</v>
      </c>
      <c r="H29" s="17" t="s">
        <v>1427</v>
      </c>
      <c r="I29" s="18" t="s">
        <v>1427</v>
      </c>
      <c r="J29" s="17" t="s">
        <v>1427</v>
      </c>
      <c r="K29" s="18" t="s">
        <v>1427</v>
      </c>
    </row>
    <row r="30" spans="1:11" ht="18" customHeight="1">
      <c r="A30" s="5"/>
      <c r="B30" s="6"/>
      <c r="C30" s="2" t="s">
        <v>1126</v>
      </c>
      <c r="D30" s="17" t="s">
        <v>1427</v>
      </c>
      <c r="E30" s="18">
        <f>'第１表'!D30/'第１表'!D29*100</f>
        <v>200</v>
      </c>
      <c r="F30" s="17" t="s">
        <v>1427</v>
      </c>
      <c r="G30" s="18" t="s">
        <v>1427</v>
      </c>
      <c r="H30" s="17" t="s">
        <v>1427</v>
      </c>
      <c r="I30" s="18" t="s">
        <v>1427</v>
      </c>
      <c r="J30" s="17" t="s">
        <v>1427</v>
      </c>
      <c r="K30" s="18" t="s">
        <v>1427</v>
      </c>
    </row>
    <row r="31" spans="1:11" ht="18" customHeight="1">
      <c r="A31" s="5"/>
      <c r="B31" s="6"/>
      <c r="C31" s="2" t="s">
        <v>1127</v>
      </c>
      <c r="D31" s="17" t="s">
        <v>1427</v>
      </c>
      <c r="E31" s="18">
        <f>'第１表'!D31/'第１表'!D30*100</f>
        <v>100</v>
      </c>
      <c r="F31" s="17" t="s">
        <v>1427</v>
      </c>
      <c r="G31" s="18">
        <f>'第１表'!E31/'第１表'!E30*100</f>
        <v>64.8936170212766</v>
      </c>
      <c r="H31" s="17" t="s">
        <v>1427</v>
      </c>
      <c r="I31" s="18">
        <f>'第１表'!F31/'第１表'!F30*100</f>
        <v>85.17941825753908</v>
      </c>
      <c r="J31" s="17" t="s">
        <v>1427</v>
      </c>
      <c r="K31" s="18" t="s">
        <v>1427</v>
      </c>
    </row>
    <row r="32" spans="1:11" ht="18" customHeight="1">
      <c r="A32" s="5"/>
      <c r="B32" s="6"/>
      <c r="C32" s="2" t="s">
        <v>1026</v>
      </c>
      <c r="D32" s="17" t="s">
        <v>1427</v>
      </c>
      <c r="E32" s="18">
        <f>'第１表'!D32/'第１表'!D31*100</f>
        <v>75</v>
      </c>
      <c r="F32" s="17" t="s">
        <v>1427</v>
      </c>
      <c r="G32" s="18">
        <f>'第１表'!E32/'第１表'!E31*100</f>
        <v>126.22950819672131</v>
      </c>
      <c r="H32" s="17" t="s">
        <v>1427</v>
      </c>
      <c r="I32" s="18">
        <f>'第１表'!F32/'第１表'!F31*100</f>
        <v>123.11473539144862</v>
      </c>
      <c r="J32" s="17" t="s">
        <v>1427</v>
      </c>
      <c r="K32" s="18" t="s">
        <v>1427</v>
      </c>
    </row>
    <row r="33" spans="1:11" ht="18" customHeight="1">
      <c r="A33" s="7"/>
      <c r="B33" s="8"/>
      <c r="C33" s="9" t="s">
        <v>1421</v>
      </c>
      <c r="D33" s="22" t="s">
        <v>1427</v>
      </c>
      <c r="E33" s="23">
        <f>'第１表'!D33/'第１表'!D32*100</f>
        <v>166.66666666666669</v>
      </c>
      <c r="F33" s="22" t="s">
        <v>1427</v>
      </c>
      <c r="G33" s="23">
        <f>'第１表'!E33/'第１表'!E32*100</f>
        <v>74.02597402597402</v>
      </c>
      <c r="H33" s="22" t="s">
        <v>1427</v>
      </c>
      <c r="I33" s="23">
        <f>'第１表'!F33/'第１表'!F32*100</f>
        <v>54.253293976728266</v>
      </c>
      <c r="J33" s="22" t="s">
        <v>1427</v>
      </c>
      <c r="K33" s="23" t="s">
        <v>1427</v>
      </c>
    </row>
    <row r="34" spans="1:11" ht="18" customHeight="1">
      <c r="A34" s="5">
        <v>50</v>
      </c>
      <c r="B34" s="6" t="s">
        <v>1130</v>
      </c>
      <c r="C34" s="2" t="s">
        <v>1420</v>
      </c>
      <c r="D34" s="17">
        <f>'第１表'!D34/'第１表'!$D$34*100</f>
        <v>100</v>
      </c>
      <c r="E34" s="18" t="s">
        <v>1427</v>
      </c>
      <c r="F34" s="17">
        <f>'第１表'!E34/'第１表'!$E$34*100</f>
        <v>100</v>
      </c>
      <c r="G34" s="18" t="s">
        <v>1427</v>
      </c>
      <c r="H34" s="17">
        <f>'第１表'!F34/'第１表'!$F$34*100</f>
        <v>100</v>
      </c>
      <c r="I34" s="18" t="s">
        <v>1427</v>
      </c>
      <c r="J34" s="17" t="s">
        <v>1427</v>
      </c>
      <c r="K34" s="18" t="s">
        <v>1427</v>
      </c>
    </row>
    <row r="35" spans="1:11" ht="18" customHeight="1">
      <c r="A35" s="5"/>
      <c r="B35" s="6"/>
      <c r="C35" s="2" t="s">
        <v>1121</v>
      </c>
      <c r="D35" s="17">
        <f>'第１表'!D35/'第１表'!$D$34*100</f>
        <v>96.07843137254902</v>
      </c>
      <c r="E35" s="18">
        <f>'第１表'!D35/'第１表'!D34*100</f>
        <v>96.07843137254902</v>
      </c>
      <c r="F35" s="17">
        <f>'第１表'!E35/'第１表'!$E$34*100</f>
        <v>104.84210526315789</v>
      </c>
      <c r="G35" s="18">
        <f>'第１表'!E35/'第１表'!E34*100</f>
        <v>104.84210526315789</v>
      </c>
      <c r="H35" s="17">
        <f>'第１表'!F35/'第１表'!$F$34*100</f>
        <v>143.46901553652117</v>
      </c>
      <c r="I35" s="18">
        <f>'第１表'!F35/'第１表'!F34*100</f>
        <v>143.46901553652117</v>
      </c>
      <c r="J35" s="17" t="s">
        <v>1427</v>
      </c>
      <c r="K35" s="18" t="s">
        <v>1427</v>
      </c>
    </row>
    <row r="36" spans="1:11" ht="18" customHeight="1">
      <c r="A36" s="5"/>
      <c r="B36" s="6"/>
      <c r="C36" s="2" t="s">
        <v>1122</v>
      </c>
      <c r="D36" s="17">
        <f>'第１表'!D36/'第１表'!$D$34*100</f>
        <v>90.19607843137256</v>
      </c>
      <c r="E36" s="18">
        <f>'第１表'!D36/'第１表'!D35*100</f>
        <v>93.87755102040816</v>
      </c>
      <c r="F36" s="17">
        <f>'第１表'!E36/'第１表'!$E$34*100</f>
        <v>107.78947368421052</v>
      </c>
      <c r="G36" s="18">
        <f>'第１表'!E36/'第１表'!E35*100</f>
        <v>102.81124497991966</v>
      </c>
      <c r="H36" s="17">
        <f>'第１表'!F36/'第１表'!$F$34*100</f>
        <v>124.304335669112</v>
      </c>
      <c r="I36" s="18">
        <f>'第１表'!F36/'第１表'!F35*100</f>
        <v>86.64193812459064</v>
      </c>
      <c r="J36" s="17" t="s">
        <v>1427</v>
      </c>
      <c r="K36" s="18" t="s">
        <v>1427</v>
      </c>
    </row>
    <row r="37" spans="1:11" ht="18" customHeight="1">
      <c r="A37" s="5"/>
      <c r="B37" s="6"/>
      <c r="C37" s="2" t="s">
        <v>1123</v>
      </c>
      <c r="D37" s="17">
        <f>'第１表'!D37/'第１表'!$D$34*100</f>
        <v>71.56862745098039</v>
      </c>
      <c r="E37" s="18">
        <f>'第１表'!D37/'第１表'!D36*100</f>
        <v>79.34782608695652</v>
      </c>
      <c r="F37" s="17">
        <f>'第１表'!E37/'第１表'!$E$34*100</f>
        <v>85.68421052631578</v>
      </c>
      <c r="G37" s="18">
        <f>'第１表'!E37/'第１表'!E36*100</f>
        <v>79.4921875</v>
      </c>
      <c r="H37" s="17">
        <f>'第１表'!F37/'第１表'!$F$34*100</f>
        <v>117.00922500955157</v>
      </c>
      <c r="I37" s="18">
        <f>'第１表'!F37/'第１表'!F36*100</f>
        <v>94.13125003219564</v>
      </c>
      <c r="J37" s="17" t="s">
        <v>1427</v>
      </c>
      <c r="K37" s="18" t="s">
        <v>1427</v>
      </c>
    </row>
    <row r="38" spans="1:11" ht="18" customHeight="1">
      <c r="A38" s="5"/>
      <c r="B38" s="6"/>
      <c r="C38" s="2" t="s">
        <v>1124</v>
      </c>
      <c r="D38" s="17">
        <f>'第１表'!D38/'第１表'!$D$34*100</f>
        <v>72.54901960784314</v>
      </c>
      <c r="E38" s="18">
        <f>'第１表'!D38/'第１表'!D37*100</f>
        <v>101.36986301369863</v>
      </c>
      <c r="F38" s="162">
        <f>'第１表'!E38/'第１表'!$E$34*100</f>
        <v>75.78947368421053</v>
      </c>
      <c r="G38" s="24">
        <f>'第１表'!E38/'第１表'!E37*100</f>
        <v>88.45208845208845</v>
      </c>
      <c r="H38" s="162">
        <f>'第１表'!F38/'第１表'!$F$34*100</f>
        <v>94.12444584842554</v>
      </c>
      <c r="I38" s="24">
        <f>'第１表'!F38/'第１表'!F37*100</f>
        <v>80.44190177376362</v>
      </c>
      <c r="J38" s="17" t="s">
        <v>1427</v>
      </c>
      <c r="K38" s="18" t="s">
        <v>1427</v>
      </c>
    </row>
    <row r="39" spans="1:11" ht="18" customHeight="1">
      <c r="A39" s="5"/>
      <c r="B39" s="6"/>
      <c r="C39" s="2" t="s">
        <v>1125</v>
      </c>
      <c r="D39" s="17">
        <f>'第１表'!D39/'第１表'!$D$34*100</f>
        <v>78.43137254901961</v>
      </c>
      <c r="E39" s="18">
        <f>'第１表'!D39/'第１表'!D38*100</f>
        <v>108.10810810810811</v>
      </c>
      <c r="F39" s="162">
        <f>'第１表'!E39/'第１表'!$E$34*100</f>
        <v>83.15789473684211</v>
      </c>
      <c r="G39" s="24">
        <f>'第１表'!E39/'第１表'!E38*100</f>
        <v>109.72222222222223</v>
      </c>
      <c r="H39" s="162">
        <f>'第１表'!F39/'第１表'!$F$34*100</f>
        <v>118.50588782712819</v>
      </c>
      <c r="I39" s="24">
        <f>'第１表'!F39/'第１表'!F38*100</f>
        <v>125.9034109140633</v>
      </c>
      <c r="J39" s="17" t="s">
        <v>1427</v>
      </c>
      <c r="K39" s="18" t="s">
        <v>1427</v>
      </c>
    </row>
    <row r="40" spans="1:11" ht="18" customHeight="1">
      <c r="A40" s="5"/>
      <c r="B40" s="6"/>
      <c r="C40" s="2" t="s">
        <v>1126</v>
      </c>
      <c r="D40" s="17">
        <f>'第１表'!D40/'第１表'!$D$34*100</f>
        <v>77.45098039215686</v>
      </c>
      <c r="E40" s="18">
        <f>'第１表'!D40/'第１表'!D39*100</f>
        <v>98.75</v>
      </c>
      <c r="F40" s="162">
        <f>'第１表'!E40/'第１表'!$E$34*100</f>
        <v>80.84210526315789</v>
      </c>
      <c r="G40" s="24">
        <f>'第１表'!E40/'第１表'!E39*100</f>
        <v>97.21518987341771</v>
      </c>
      <c r="H40" s="162">
        <f>'第１表'!F40/'第１表'!$F$34*100</f>
        <v>77.23122714825116</v>
      </c>
      <c r="I40" s="24">
        <f>'第１表'!F40/'第１表'!F39*100</f>
        <v>65.17079325283237</v>
      </c>
      <c r="J40" s="17" t="s">
        <v>1427</v>
      </c>
      <c r="K40" s="18" t="s">
        <v>1427</v>
      </c>
    </row>
    <row r="41" spans="1:11" ht="18" customHeight="1">
      <c r="A41" s="5"/>
      <c r="B41" s="6"/>
      <c r="C41" s="2" t="s">
        <v>1127</v>
      </c>
      <c r="D41" s="17">
        <f>'第１表'!D41/'第１表'!$D$34*100</f>
        <v>58.82352941176471</v>
      </c>
      <c r="E41" s="18">
        <f>'第１表'!D41/'第１表'!D40*100</f>
        <v>75.9493670886076</v>
      </c>
      <c r="F41" s="162">
        <f>'第１表'!E41/'第１表'!$E$34*100</f>
        <v>68.63157894736842</v>
      </c>
      <c r="G41" s="24">
        <f>'第１表'!E41/'第１表'!E40*100</f>
        <v>84.89583333333334</v>
      </c>
      <c r="H41" s="162">
        <f>'第１表'!F41/'第１表'!$F$34*100</f>
        <v>74.40011824746163</v>
      </c>
      <c r="I41" s="24">
        <f>'第１表'!F41/'第１表'!F40*100</f>
        <v>96.33424327784537</v>
      </c>
      <c r="J41" s="17" t="s">
        <v>1427</v>
      </c>
      <c r="K41" s="18" t="s">
        <v>1427</v>
      </c>
    </row>
    <row r="42" spans="1:11" ht="18" customHeight="1">
      <c r="A42" s="5"/>
      <c r="B42" s="6"/>
      <c r="C42" s="2" t="s">
        <v>1026</v>
      </c>
      <c r="D42" s="17">
        <f>'第１表'!D42/'第１表'!$D$34*100</f>
        <v>52.94117647058824</v>
      </c>
      <c r="E42" s="18">
        <f>'第１表'!D42/'第１表'!D41*100</f>
        <v>90</v>
      </c>
      <c r="F42" s="17">
        <f>'第１表'!E42/'第１表'!$E$34*100</f>
        <v>73.26315789473684</v>
      </c>
      <c r="G42" s="18">
        <f>'第１表'!E42/'第１表'!E41*100</f>
        <v>106.74846625766872</v>
      </c>
      <c r="H42" s="17">
        <f>'第１表'!F42/'第１表'!$F$34*100</f>
        <v>57.88512067004049</v>
      </c>
      <c r="I42" s="18">
        <f>'第１表'!F42/'第１表'!F41*100</f>
        <v>77.80245789060342</v>
      </c>
      <c r="J42" s="17" t="s">
        <v>1427</v>
      </c>
      <c r="K42" s="18" t="s">
        <v>1427</v>
      </c>
    </row>
    <row r="43" spans="1:11" ht="18" customHeight="1">
      <c r="A43" s="7"/>
      <c r="B43" s="8"/>
      <c r="C43" s="9" t="s">
        <v>1421</v>
      </c>
      <c r="D43" s="163">
        <f>'第１表'!D43/'第１表'!$D$34*100</f>
        <v>31.372549019607842</v>
      </c>
      <c r="E43" s="23">
        <f>'第１表'!D43/'第１表'!D42*100</f>
        <v>59.25925925925925</v>
      </c>
      <c r="F43" s="22">
        <f>'第１表'!E43/'第１表'!$E$34*100</f>
        <v>70.10526315789474</v>
      </c>
      <c r="G43" s="23">
        <f>'第１表'!E43/'第１表'!E42*100</f>
        <v>95.6896551724138</v>
      </c>
      <c r="H43" s="22">
        <f>'第１表'!F43/'第１表'!$F$34*100</f>
        <v>35.99658704528622</v>
      </c>
      <c r="I43" s="23">
        <f>'第１表'!F43/'第１表'!F42*100</f>
        <v>62.1862520603104</v>
      </c>
      <c r="J43" s="22" t="s">
        <v>1427</v>
      </c>
      <c r="K43" s="23" t="s">
        <v>1427</v>
      </c>
    </row>
    <row r="44" spans="1:11" ht="18" customHeight="1">
      <c r="A44" s="5">
        <v>51</v>
      </c>
      <c r="B44" s="6" t="s">
        <v>1131</v>
      </c>
      <c r="C44" s="2" t="s">
        <v>1420</v>
      </c>
      <c r="D44" s="17">
        <f>'第１表'!D44/'第１表'!$D$44*100</f>
        <v>100</v>
      </c>
      <c r="E44" s="18" t="s">
        <v>1427</v>
      </c>
      <c r="F44" s="17">
        <f>'第１表'!E44/'第１表'!$E$44*100</f>
        <v>100</v>
      </c>
      <c r="G44" s="18" t="s">
        <v>1427</v>
      </c>
      <c r="H44" s="17">
        <f>'第１表'!F44/'第１表'!$F$44*100</f>
        <v>100</v>
      </c>
      <c r="I44" s="18" t="s">
        <v>1427</v>
      </c>
      <c r="J44" s="17" t="s">
        <v>1427</v>
      </c>
      <c r="K44" s="18" t="s">
        <v>1427</v>
      </c>
    </row>
    <row r="45" spans="1:11" ht="18" customHeight="1">
      <c r="A45" s="5"/>
      <c r="B45" s="6"/>
      <c r="C45" s="2" t="s">
        <v>1121</v>
      </c>
      <c r="D45" s="17">
        <f>'第１表'!D45/'第１表'!$D$44*100</f>
        <v>101.74825174825175</v>
      </c>
      <c r="E45" s="18">
        <f>'第１表'!D45/'第１表'!D44*100</f>
        <v>101.74825174825175</v>
      </c>
      <c r="F45" s="17">
        <f>'第１表'!E45/'第１表'!$E$44*100</f>
        <v>98.85679903730446</v>
      </c>
      <c r="G45" s="18">
        <f>'第１表'!E45/'第１表'!E44*100</f>
        <v>98.85679903730446</v>
      </c>
      <c r="H45" s="17">
        <f>'第１表'!F45/'第１表'!$F$44*100</f>
        <v>119.28950853111778</v>
      </c>
      <c r="I45" s="18">
        <f>'第１表'!F45/'第１表'!F44*100</f>
        <v>119.28950853111778</v>
      </c>
      <c r="J45" s="17" t="s">
        <v>1427</v>
      </c>
      <c r="K45" s="18" t="s">
        <v>1427</v>
      </c>
    </row>
    <row r="46" spans="1:11" ht="18" customHeight="1">
      <c r="A46" s="5"/>
      <c r="B46" s="6"/>
      <c r="C46" s="2" t="s">
        <v>1122</v>
      </c>
      <c r="D46" s="17">
        <f>'第１表'!D46/'第１表'!$D$44*100</f>
        <v>110.48951048951048</v>
      </c>
      <c r="E46" s="18">
        <f>'第１表'!D46/'第１表'!D45*100</f>
        <v>108.59106529209622</v>
      </c>
      <c r="F46" s="17">
        <f>'第１表'!E46/'第１表'!$E$44*100</f>
        <v>117.17809867629363</v>
      </c>
      <c r="G46" s="18">
        <f>'第１表'!E46/'第１表'!E45*100</f>
        <v>118.5331710286062</v>
      </c>
      <c r="H46" s="17">
        <f>'第１表'!F46/'第１表'!$F$44*100</f>
        <v>188.93555113427513</v>
      </c>
      <c r="I46" s="18">
        <f>'第１表'!F46/'第１表'!F45*100</f>
        <v>158.3840468962864</v>
      </c>
      <c r="J46" s="17" t="s">
        <v>1427</v>
      </c>
      <c r="K46" s="18" t="s">
        <v>1427</v>
      </c>
    </row>
    <row r="47" spans="1:11" ht="18" customHeight="1">
      <c r="A47" s="5"/>
      <c r="B47" s="6"/>
      <c r="C47" s="2" t="s">
        <v>1123</v>
      </c>
      <c r="D47" s="17">
        <f>'第１表'!D47/'第１表'!$D$44*100</f>
        <v>110.48951048951048</v>
      </c>
      <c r="E47" s="18">
        <f>'第１表'!D47/'第１表'!D46*100</f>
        <v>100</v>
      </c>
      <c r="F47" s="17">
        <f>'第１表'!E47/'第１表'!$E$44*100</f>
        <v>127.88808664259928</v>
      </c>
      <c r="G47" s="18">
        <f>'第１表'!E47/'第１表'!E46*100</f>
        <v>109.13992297817714</v>
      </c>
      <c r="H47" s="17">
        <f>'第１表'!F47/'第１表'!$F$44*100</f>
        <v>278.1760026491071</v>
      </c>
      <c r="I47" s="18">
        <f>'第１表'!F47/'第１表'!F46*100</f>
        <v>147.23327662744074</v>
      </c>
      <c r="J47" s="17" t="s">
        <v>1427</v>
      </c>
      <c r="K47" s="18" t="s">
        <v>1427</v>
      </c>
    </row>
    <row r="48" spans="1:11" ht="18" customHeight="1">
      <c r="A48" s="5"/>
      <c r="B48" s="6"/>
      <c r="C48" s="2" t="s">
        <v>1124</v>
      </c>
      <c r="D48" s="17">
        <f>'第１表'!D48/'第１表'!$D$44*100</f>
        <v>109.09090909090908</v>
      </c>
      <c r="E48" s="18">
        <f>'第１表'!D48/'第１表'!D47*100</f>
        <v>98.73417721518987</v>
      </c>
      <c r="F48" s="17">
        <f>'第１表'!E48/'第１表'!$E$44*100</f>
        <v>130.44524669073405</v>
      </c>
      <c r="G48" s="18">
        <f>'第１表'!E48/'第１表'!E47*100</f>
        <v>101.9995295224653</v>
      </c>
      <c r="H48" s="17">
        <f>'第１表'!F48/'第１表'!$F$44*100</f>
        <v>239.7753639423843</v>
      </c>
      <c r="I48" s="18">
        <f>'第１表'!F48/'第１表'!F47*100</f>
        <v>86.19556024206675</v>
      </c>
      <c r="J48" s="17" t="s">
        <v>1427</v>
      </c>
      <c r="K48" s="18" t="s">
        <v>1427</v>
      </c>
    </row>
    <row r="49" spans="1:11" ht="18" customHeight="1">
      <c r="A49" s="5"/>
      <c r="B49" s="6"/>
      <c r="C49" s="2" t="s">
        <v>1125</v>
      </c>
      <c r="D49" s="17">
        <f>'第１表'!D49/'第１表'!$D$44*100</f>
        <v>117.13286713286712</v>
      </c>
      <c r="E49" s="18">
        <f>'第１表'!D49/'第１表'!D48*100</f>
        <v>107.37179487179486</v>
      </c>
      <c r="F49" s="17">
        <f>'第１表'!E49/'第１表'!$E$44*100</f>
        <v>125.9626955475331</v>
      </c>
      <c r="G49" s="18">
        <f>'第１表'!E49/'第１表'!E48*100</f>
        <v>96.56365313653137</v>
      </c>
      <c r="H49" s="17">
        <f>'第１表'!F49/'第１表'!$F$44*100</f>
        <v>260.03170082307406</v>
      </c>
      <c r="I49" s="18">
        <f>'第１表'!F49/'第１表'!F48*100</f>
        <v>108.44804760073565</v>
      </c>
      <c r="J49" s="17" t="s">
        <v>1427</v>
      </c>
      <c r="K49" s="18" t="s">
        <v>1427</v>
      </c>
    </row>
    <row r="50" spans="1:11" ht="18" customHeight="1">
      <c r="A50" s="5"/>
      <c r="B50" s="6"/>
      <c r="C50" s="2" t="s">
        <v>1126</v>
      </c>
      <c r="D50" s="17">
        <f>'第１表'!D50/'第１表'!$D$44*100</f>
        <v>112.23776223776223</v>
      </c>
      <c r="E50" s="18">
        <f>'第１表'!D50/'第１表'!D49*100</f>
        <v>95.82089552238806</v>
      </c>
      <c r="F50" s="17">
        <f>'第１表'!E50/'第１表'!$E$44*100</f>
        <v>132.6113116726835</v>
      </c>
      <c r="G50" s="18">
        <f>'第１表'!E50/'第１表'!E49*100</f>
        <v>105.27824217817053</v>
      </c>
      <c r="H50" s="17">
        <f>'第１表'!F50/'第１表'!$F$44*100</f>
        <v>244.95119345257334</v>
      </c>
      <c r="I50" s="18">
        <f>'第１表'!F50/'第１表'!F49*100</f>
        <v>94.20051196728451</v>
      </c>
      <c r="J50" s="17" t="s">
        <v>1427</v>
      </c>
      <c r="K50" s="18" t="s">
        <v>1427</v>
      </c>
    </row>
    <row r="51" spans="1:11" ht="18" customHeight="1">
      <c r="A51" s="5"/>
      <c r="B51" s="6"/>
      <c r="C51" s="2" t="s">
        <v>1127</v>
      </c>
      <c r="D51" s="17">
        <f>'第１表'!D51/'第１表'!$D$44*100</f>
        <v>102.79720279720279</v>
      </c>
      <c r="E51" s="18">
        <f>'第１表'!D51/'第１表'!D50*100</f>
        <v>91.58878504672897</v>
      </c>
      <c r="F51" s="17">
        <f>'第１表'!E51/'第１表'!$E$44*100</f>
        <v>149.0072202166065</v>
      </c>
      <c r="G51" s="18">
        <f>'第１表'!E51/'第１表'!E50*100</f>
        <v>112.36388384754991</v>
      </c>
      <c r="H51" s="17">
        <f>'第１表'!F51/'第１表'!$F$44*100</f>
        <v>224.4763438285104</v>
      </c>
      <c r="I51" s="18">
        <f>'第１表'!F51/'第１表'!F50*100</f>
        <v>91.64125337155085</v>
      </c>
      <c r="J51" s="17" t="s">
        <v>1427</v>
      </c>
      <c r="K51" s="18" t="s">
        <v>1427</v>
      </c>
    </row>
    <row r="52" spans="1:11" ht="18" customHeight="1">
      <c r="A52" s="5"/>
      <c r="B52" s="6"/>
      <c r="C52" s="2" t="s">
        <v>1026</v>
      </c>
      <c r="D52" s="17">
        <f>'第１表'!D52/'第１表'!$D$44*100</f>
        <v>86.7132867132867</v>
      </c>
      <c r="E52" s="18">
        <f>'第１表'!D52/'第１表'!D51*100</f>
        <v>84.35374149659864</v>
      </c>
      <c r="F52" s="17">
        <f>'第１表'!E52/'第１表'!$E$44*100</f>
        <v>122.86401925391095</v>
      </c>
      <c r="G52" s="18">
        <f>'第１表'!E52/'第１表'!E51*100</f>
        <v>82.45507773066828</v>
      </c>
      <c r="H52" s="17">
        <f>'第１表'!F52/'第１表'!$F$44*100</f>
        <v>175.59721980308473</v>
      </c>
      <c r="I52" s="18">
        <f>'第１表'!F52/'第１表'!F51*100</f>
        <v>78.225267218907</v>
      </c>
      <c r="J52" s="17" t="s">
        <v>1427</v>
      </c>
      <c r="K52" s="18" t="s">
        <v>1427</v>
      </c>
    </row>
    <row r="53" spans="1:11" ht="18" customHeight="1">
      <c r="A53" s="7"/>
      <c r="B53" s="8"/>
      <c r="C53" s="9" t="s">
        <v>1421</v>
      </c>
      <c r="D53" s="22">
        <f>'第１表'!D53/'第１表'!$D$44*100</f>
        <v>71.32867132867133</v>
      </c>
      <c r="E53" s="23">
        <f>'第１表'!D53/'第１表'!D52*100</f>
        <v>82.25806451612904</v>
      </c>
      <c r="F53" s="22">
        <f>'第１表'!E53/'第１表'!$E$44*100</f>
        <v>92.4488567990373</v>
      </c>
      <c r="G53" s="23">
        <f>'第１表'!E53/'第１表'!E52*100</f>
        <v>75.24485798237023</v>
      </c>
      <c r="H53" s="22">
        <f>'第１表'!F53/'第１表'!$F$44*100</f>
        <v>155.70393289542224</v>
      </c>
      <c r="I53" s="23">
        <f>'第１表'!F53/'第１表'!F52*100</f>
        <v>88.67106954770077</v>
      </c>
      <c r="J53" s="22" t="s">
        <v>1427</v>
      </c>
      <c r="K53" s="23" t="s">
        <v>1427</v>
      </c>
    </row>
    <row r="54" spans="1:11" ht="18" customHeight="1">
      <c r="A54" s="5">
        <v>52</v>
      </c>
      <c r="B54" s="6" t="s">
        <v>1019</v>
      </c>
      <c r="C54" s="2" t="s">
        <v>1420</v>
      </c>
      <c r="D54" s="17">
        <f>'第１表'!D54/'第１表'!$D$54*100</f>
        <v>100</v>
      </c>
      <c r="E54" s="18" t="s">
        <v>1427</v>
      </c>
      <c r="F54" s="17">
        <f>'第１表'!E54/'第１表'!$E$54*100</f>
        <v>100</v>
      </c>
      <c r="G54" s="18" t="s">
        <v>1427</v>
      </c>
      <c r="H54" s="17">
        <f>'第１表'!F54/'第１表'!$F$54*100</f>
        <v>100</v>
      </c>
      <c r="I54" s="18" t="s">
        <v>1427</v>
      </c>
      <c r="J54" s="17" t="s">
        <v>1427</v>
      </c>
      <c r="K54" s="18" t="s">
        <v>1427</v>
      </c>
    </row>
    <row r="55" spans="1:11" ht="18" customHeight="1">
      <c r="A55" s="5"/>
      <c r="B55" s="6" t="s">
        <v>1020</v>
      </c>
      <c r="C55" s="2" t="s">
        <v>1121</v>
      </c>
      <c r="D55" s="17">
        <f>'第１表'!D55/'第１表'!$D$54*100</f>
        <v>91.95402298850574</v>
      </c>
      <c r="E55" s="18">
        <f>'第１表'!D55/'第１表'!D54*100</f>
        <v>91.95402298850574</v>
      </c>
      <c r="F55" s="17">
        <f>'第１表'!E55/'第１表'!$E$54*100</f>
        <v>96.77033492822966</v>
      </c>
      <c r="G55" s="18">
        <f>'第１表'!E55/'第１表'!E54*100</f>
        <v>96.77033492822966</v>
      </c>
      <c r="H55" s="17">
        <f>'第１表'!F55/'第１表'!$F$54*100</f>
        <v>103.83340077397298</v>
      </c>
      <c r="I55" s="18">
        <f>'第１表'!F55/'第１表'!F54*100</f>
        <v>103.83340077397298</v>
      </c>
      <c r="J55" s="17" t="s">
        <v>1427</v>
      </c>
      <c r="K55" s="18" t="s">
        <v>1427</v>
      </c>
    </row>
    <row r="56" spans="1:11" ht="18" customHeight="1">
      <c r="A56" s="5"/>
      <c r="B56" s="6" t="s">
        <v>1132</v>
      </c>
      <c r="C56" s="2" t="s">
        <v>1122</v>
      </c>
      <c r="D56" s="17">
        <f>'第１表'!D56/'第１表'!$D$54*100</f>
        <v>106.60919540229885</v>
      </c>
      <c r="E56" s="18">
        <f>'第１表'!D56/'第１表'!D55*100</f>
        <v>115.9375</v>
      </c>
      <c r="F56" s="17">
        <f>'第１表'!E56/'第１表'!$E$54*100</f>
        <v>99.4019138755981</v>
      </c>
      <c r="G56" s="18">
        <f>'第１表'!E56/'第１表'!E55*100</f>
        <v>102.71940667490729</v>
      </c>
      <c r="H56" s="17">
        <f>'第１表'!F56/'第１表'!$F$54*100</f>
        <v>174.2141596743952</v>
      </c>
      <c r="I56" s="18">
        <f>'第１表'!F56/'第１表'!F55*100</f>
        <v>167.7823883026125</v>
      </c>
      <c r="J56" s="17" t="s">
        <v>1427</v>
      </c>
      <c r="K56" s="18" t="s">
        <v>1427</v>
      </c>
    </row>
    <row r="57" spans="1:11" ht="18" customHeight="1">
      <c r="A57" s="5"/>
      <c r="B57" s="6"/>
      <c r="C57" s="2" t="s">
        <v>1123</v>
      </c>
      <c r="D57" s="17">
        <f>'第１表'!D57/'第１表'!$D$54*100</f>
        <v>101.72413793103448</v>
      </c>
      <c r="E57" s="18">
        <f>'第１表'!D57/'第１表'!D56*100</f>
        <v>95.4177897574124</v>
      </c>
      <c r="F57" s="17">
        <f>'第１表'!E57/'第１表'!$E$54*100</f>
        <v>92.86283891547049</v>
      </c>
      <c r="G57" s="18">
        <f>'第１表'!E57/'第１表'!E56*100</f>
        <v>93.42158042519053</v>
      </c>
      <c r="H57" s="17">
        <f>'第１表'!F57/'第１表'!$F$54*100</f>
        <v>196.00733915859968</v>
      </c>
      <c r="I57" s="18">
        <f>'第１表'!F57/'第１表'!F56*100</f>
        <v>112.50941916830166</v>
      </c>
      <c r="J57" s="17" t="s">
        <v>1427</v>
      </c>
      <c r="K57" s="18" t="s">
        <v>1427</v>
      </c>
    </row>
    <row r="58" spans="1:11" ht="18" customHeight="1">
      <c r="A58" s="5"/>
      <c r="B58" s="6"/>
      <c r="C58" s="2" t="s">
        <v>1124</v>
      </c>
      <c r="D58" s="17">
        <f>'第１表'!D58/'第１表'!$D$54*100</f>
        <v>102.58620689655173</v>
      </c>
      <c r="E58" s="18">
        <f>'第１表'!D58/'第１表'!D57*100</f>
        <v>100.84745762711864</v>
      </c>
      <c r="F58" s="17">
        <f>'第１表'!E58/'第１表'!$E$54*100</f>
        <v>90.27113237639554</v>
      </c>
      <c r="G58" s="18">
        <f>'第１表'!E58/'第１表'!E57*100</f>
        <v>97.20910261914985</v>
      </c>
      <c r="H58" s="17">
        <f>'第１表'!F58/'第１表'!$F$54*100</f>
        <v>179.83589434297778</v>
      </c>
      <c r="I58" s="18">
        <f>'第１表'!F58/'第１表'!F57*100</f>
        <v>91.74957178387247</v>
      </c>
      <c r="J58" s="17" t="s">
        <v>1427</v>
      </c>
      <c r="K58" s="18" t="s">
        <v>1427</v>
      </c>
    </row>
    <row r="59" spans="1:11" ht="18" customHeight="1">
      <c r="A59" s="5"/>
      <c r="B59" s="6"/>
      <c r="C59" s="2" t="s">
        <v>1125</v>
      </c>
      <c r="D59" s="17">
        <f>'第１表'!D59/'第１表'!$D$54*100</f>
        <v>96.83908045977012</v>
      </c>
      <c r="E59" s="18">
        <f>'第１表'!D59/'第１表'!D58*100</f>
        <v>94.39775910364145</v>
      </c>
      <c r="F59" s="17">
        <f>'第１表'!E59/'第１表'!$E$54*100</f>
        <v>90.47049441786284</v>
      </c>
      <c r="G59" s="18">
        <f>'第１表'!E59/'第１表'!E58*100</f>
        <v>100.22084805653711</v>
      </c>
      <c r="H59" s="17">
        <f>'第１表'!F59/'第１表'!$F$54*100</f>
        <v>216.67938098452714</v>
      </c>
      <c r="I59" s="18">
        <f>'第１表'!F59/'第１表'!F58*100</f>
        <v>120.48728190562588</v>
      </c>
      <c r="J59" s="17" t="s">
        <v>1427</v>
      </c>
      <c r="K59" s="18" t="s">
        <v>1427</v>
      </c>
    </row>
    <row r="60" spans="1:11" ht="18" customHeight="1">
      <c r="A60" s="5"/>
      <c r="B60" s="6"/>
      <c r="C60" s="2" t="s">
        <v>1126</v>
      </c>
      <c r="D60" s="17">
        <f>'第１表'!D60/'第１表'!$D$54*100</f>
        <v>75.86206896551724</v>
      </c>
      <c r="E60" s="18">
        <f>'第１表'!D60/'第１表'!D59*100</f>
        <v>78.33827893175074</v>
      </c>
      <c r="F60" s="17">
        <f>'第１表'!E60/'第１表'!$E$54*100</f>
        <v>83.05422647527911</v>
      </c>
      <c r="G60" s="18">
        <f>'第１表'!E60/'第１表'!E59*100</f>
        <v>91.80255619215514</v>
      </c>
      <c r="H60" s="17">
        <f>'第１表'!F60/'第１表'!$F$54*100</f>
        <v>154.43494986027525</v>
      </c>
      <c r="I60" s="18">
        <f>'第１表'!F60/'第１表'!F59*100</f>
        <v>71.27348673351771</v>
      </c>
      <c r="J60" s="17" t="s">
        <v>1427</v>
      </c>
      <c r="K60" s="18" t="s">
        <v>1427</v>
      </c>
    </row>
    <row r="61" spans="1:11" ht="18" customHeight="1">
      <c r="A61" s="5"/>
      <c r="B61" s="6"/>
      <c r="C61" s="2" t="s">
        <v>1127</v>
      </c>
      <c r="D61" s="17">
        <f>'第１表'!D61/'第１表'!$D$54*100</f>
        <v>72.12643678160919</v>
      </c>
      <c r="E61" s="18">
        <f>'第１表'!D61/'第１表'!D60*100</f>
        <v>95.07575757575758</v>
      </c>
      <c r="F61" s="17">
        <f>'第１表'!E61/'第１表'!$E$54*100</f>
        <v>86.36363636363636</v>
      </c>
      <c r="G61" s="18">
        <f>'第１表'!E61/'第１表'!E60*100</f>
        <v>103.98463754200674</v>
      </c>
      <c r="H61" s="17">
        <f>'第１表'!F61/'第１表'!$F$54*100</f>
        <v>212.0981810214166</v>
      </c>
      <c r="I61" s="18">
        <f>'第１表'!F61/'第１表'!F60*100</f>
        <v>137.33820046130236</v>
      </c>
      <c r="J61" s="17" t="s">
        <v>1427</v>
      </c>
      <c r="K61" s="18" t="s">
        <v>1427</v>
      </c>
    </row>
    <row r="62" spans="1:11" ht="18" customHeight="1">
      <c r="A62" s="5"/>
      <c r="B62" s="6"/>
      <c r="C62" s="2" t="s">
        <v>1026</v>
      </c>
      <c r="D62" s="17">
        <f>'第１表'!D62/'第１表'!$D$54*100</f>
        <v>73.85057471264368</v>
      </c>
      <c r="E62" s="18">
        <f>'第１表'!D62/'第１表'!D61*100</f>
        <v>102.39043824701196</v>
      </c>
      <c r="F62" s="17">
        <f>'第１表'!E62/'第１表'!$E$54*100</f>
        <v>91.26794258373205</v>
      </c>
      <c r="G62" s="18">
        <f>'第１表'!E62/'第１表'!E61*100</f>
        <v>105.6786703601108</v>
      </c>
      <c r="H62" s="17">
        <f>'第１表'!F62/'第１表'!$F$54*100</f>
        <v>115.03808005323089</v>
      </c>
      <c r="I62" s="18">
        <f>'第１表'!F62/'第１表'!F61*100</f>
        <v>54.23812665400224</v>
      </c>
      <c r="J62" s="17" t="s">
        <v>1427</v>
      </c>
      <c r="K62" s="18" t="s">
        <v>1427</v>
      </c>
    </row>
    <row r="63" spans="1:11" ht="18" customHeight="1">
      <c r="A63" s="7"/>
      <c r="B63" s="8"/>
      <c r="C63" s="9" t="s">
        <v>1421</v>
      </c>
      <c r="D63" s="22">
        <f>'第１表'!D63/'第１表'!$D$54*100</f>
        <v>63.50574712643679</v>
      </c>
      <c r="E63" s="23">
        <f>'第１表'!D63/'第１表'!D62*100</f>
        <v>85.99221789883269</v>
      </c>
      <c r="F63" s="22">
        <f>'第１表'!E63/'第１表'!$E$54*100</f>
        <v>80.7017543859649</v>
      </c>
      <c r="G63" s="23">
        <f>'第１表'!E63/'第１表'!E62*100</f>
        <v>88.42289209261686</v>
      </c>
      <c r="H63" s="22">
        <f>'第１表'!F63/'第１表'!$F$54*100</f>
        <v>117.43047452295967</v>
      </c>
      <c r="I63" s="23">
        <f>'第１表'!F63/'第１表'!F62*100</f>
        <v>102.07965437933402</v>
      </c>
      <c r="J63" s="22" t="s">
        <v>1427</v>
      </c>
      <c r="K63" s="23" t="s">
        <v>1427</v>
      </c>
    </row>
    <row r="64" spans="1:11" ht="18" customHeight="1">
      <c r="A64" s="5">
        <v>53</v>
      </c>
      <c r="B64" s="6" t="s">
        <v>1133</v>
      </c>
      <c r="C64" s="2" t="s">
        <v>1420</v>
      </c>
      <c r="D64" s="17">
        <f>'第１表'!D64/'第１表'!$D$64*100</f>
        <v>100</v>
      </c>
      <c r="E64" s="18" t="s">
        <v>1427</v>
      </c>
      <c r="F64" s="17">
        <f>'第１表'!E64/'第１表'!$E$64*100</f>
        <v>100</v>
      </c>
      <c r="G64" s="18" t="s">
        <v>1427</v>
      </c>
      <c r="H64" s="17">
        <f>'第１表'!F64/'第１表'!$F$64*100</f>
        <v>100</v>
      </c>
      <c r="I64" s="18" t="s">
        <v>1427</v>
      </c>
      <c r="J64" s="17" t="s">
        <v>1427</v>
      </c>
      <c r="K64" s="18" t="s">
        <v>1427</v>
      </c>
    </row>
    <row r="65" spans="1:11" ht="18" customHeight="1">
      <c r="A65" s="5"/>
      <c r="B65" s="6"/>
      <c r="C65" s="2" t="s">
        <v>1121</v>
      </c>
      <c r="D65" s="17">
        <f>'第１表'!D65/'第１表'!$D$64*100</f>
        <v>106.2937062937063</v>
      </c>
      <c r="E65" s="18">
        <f>'第１表'!D65/'第１表'!D64*100</f>
        <v>106.2937062937063</v>
      </c>
      <c r="F65" s="17">
        <f>'第１表'!E65/'第１表'!$E$64*100</f>
        <v>102.52583237657863</v>
      </c>
      <c r="G65" s="18">
        <f>'第１表'!E65/'第１表'!E64*100</f>
        <v>102.52583237657863</v>
      </c>
      <c r="H65" s="17">
        <f>'第１表'!F65/'第１表'!$F$64*100</f>
        <v>124.60556561020921</v>
      </c>
      <c r="I65" s="18">
        <f>'第１表'!F65/'第１表'!F64*100</f>
        <v>124.60556561020921</v>
      </c>
      <c r="J65" s="17" t="s">
        <v>1427</v>
      </c>
      <c r="K65" s="18" t="s">
        <v>1427</v>
      </c>
    </row>
    <row r="66" spans="1:11" ht="18" customHeight="1">
      <c r="A66" s="5"/>
      <c r="B66" s="6"/>
      <c r="C66" s="2" t="s">
        <v>1122</v>
      </c>
      <c r="D66" s="17">
        <f>'第１表'!D66/'第１表'!$D$64*100</f>
        <v>133.91608391608392</v>
      </c>
      <c r="E66" s="18">
        <f>'第１表'!D66/'第１表'!D65*100</f>
        <v>125.98684210526316</v>
      </c>
      <c r="F66" s="17">
        <f>'第１表'!E66/'第１表'!$E$64*100</f>
        <v>156.1806352851129</v>
      </c>
      <c r="G66" s="18">
        <f>'第１表'!E66/'第１表'!E65*100</f>
        <v>152.33296005972377</v>
      </c>
      <c r="H66" s="17">
        <f>'第１表'!F66/'第１表'!$F$64*100</f>
        <v>292.23881018216053</v>
      </c>
      <c r="I66" s="18">
        <f>'第１表'!F66/'第１表'!F65*100</f>
        <v>234.53110521270065</v>
      </c>
      <c r="J66" s="17" t="s">
        <v>1427</v>
      </c>
      <c r="K66" s="18" t="s">
        <v>1427</v>
      </c>
    </row>
    <row r="67" spans="1:11" ht="18" customHeight="1">
      <c r="A67" s="5"/>
      <c r="B67" s="6"/>
      <c r="C67" s="2" t="s">
        <v>1123</v>
      </c>
      <c r="D67" s="17">
        <f>'第１表'!D67/'第１表'!$D$64*100</f>
        <v>126.22377622377623</v>
      </c>
      <c r="E67" s="18">
        <f>'第１表'!D67/'第１表'!D66*100</f>
        <v>94.25587467362925</v>
      </c>
      <c r="F67" s="17">
        <f>'第１表'!E67/'第１表'!$E$64*100</f>
        <v>146.4217374665136</v>
      </c>
      <c r="G67" s="18">
        <f>'第１表'!E67/'第１表'!E66*100</f>
        <v>93.75153148738055</v>
      </c>
      <c r="H67" s="17">
        <f>'第１表'!F67/'第１表'!$F$64*100</f>
        <v>309.579986145344</v>
      </c>
      <c r="I67" s="18">
        <f>'第１表'!F67/'第１表'!F66*100</f>
        <v>105.93390588757674</v>
      </c>
      <c r="J67" s="17" t="s">
        <v>1427</v>
      </c>
      <c r="K67" s="18" t="s">
        <v>1427</v>
      </c>
    </row>
    <row r="68" spans="1:11" ht="18" customHeight="1">
      <c r="A68" s="5"/>
      <c r="B68" s="6"/>
      <c r="C68" s="2" t="s">
        <v>1124</v>
      </c>
      <c r="D68" s="17">
        <f>'第１表'!D68/'第１表'!$D$64*100</f>
        <v>132.51748251748253</v>
      </c>
      <c r="E68" s="18">
        <f>'第１表'!D68/'第１表'!D67*100</f>
        <v>104.98614958448753</v>
      </c>
      <c r="F68" s="17">
        <f>'第１表'!E68/'第１表'!$E$64*100</f>
        <v>141.71450440107157</v>
      </c>
      <c r="G68" s="18">
        <f>'第１表'!E68/'第１表'!E67*100</f>
        <v>96.78515420805019</v>
      </c>
      <c r="H68" s="17">
        <f>'第１表'!F68/'第１表'!$F$64*100</f>
        <v>350.72951260044226</v>
      </c>
      <c r="I68" s="18">
        <f>'第１表'!F68/'第１表'!F67*100</f>
        <v>113.29204996985145</v>
      </c>
      <c r="J68" s="17" t="s">
        <v>1427</v>
      </c>
      <c r="K68" s="18" t="s">
        <v>1427</v>
      </c>
    </row>
    <row r="69" spans="1:11" ht="18" customHeight="1">
      <c r="A69" s="5"/>
      <c r="B69" s="6"/>
      <c r="C69" s="2" t="s">
        <v>1125</v>
      </c>
      <c r="D69" s="17">
        <f>'第１表'!D69/'第１表'!$D$64*100</f>
        <v>142.30769230769232</v>
      </c>
      <c r="E69" s="18">
        <f>'第１表'!D69/'第１表'!D68*100</f>
        <v>107.38786279683377</v>
      </c>
      <c r="F69" s="17">
        <f>'第１表'!E69/'第１表'!$E$64*100</f>
        <v>147.45503252965938</v>
      </c>
      <c r="G69" s="18">
        <f>'第１表'!E69/'第１表'!E68*100</f>
        <v>104.0507696462328</v>
      </c>
      <c r="H69" s="17">
        <f>'第１表'!F69/'第１表'!$F$64*100</f>
        <v>400.43880176926405</v>
      </c>
      <c r="I69" s="18">
        <f>'第１表'!F69/'第１表'!F68*100</f>
        <v>114.17311272161221</v>
      </c>
      <c r="J69" s="17" t="s">
        <v>1427</v>
      </c>
      <c r="K69" s="18" t="s">
        <v>1427</v>
      </c>
    </row>
    <row r="70" spans="1:11" ht="18" customHeight="1">
      <c r="A70" s="5"/>
      <c r="B70" s="6"/>
      <c r="C70" s="2" t="s">
        <v>1126</v>
      </c>
      <c r="D70" s="17">
        <f>'第１表'!D70/'第１表'!$D$64*100</f>
        <v>117.13286713286712</v>
      </c>
      <c r="E70" s="18">
        <f>'第１表'!D70/'第１表'!D69*100</f>
        <v>82.30958230958231</v>
      </c>
      <c r="F70" s="17">
        <f>'第１表'!E70/'第１表'!$E$64*100</f>
        <v>151.16724071947954</v>
      </c>
      <c r="G70" s="18">
        <f>'第１表'!E70/'第１表'!E69*100</f>
        <v>102.51751881650661</v>
      </c>
      <c r="H70" s="17">
        <f>'第１表'!F70/'第１表'!$F$64*100</f>
        <v>446.91325238849055</v>
      </c>
      <c r="I70" s="18">
        <f>'第１表'!F70/'第１表'!F69*100</f>
        <v>111.60588095206751</v>
      </c>
      <c r="J70" s="17" t="s">
        <v>1427</v>
      </c>
      <c r="K70" s="18" t="s">
        <v>1427</v>
      </c>
    </row>
    <row r="71" spans="1:11" ht="18" customHeight="1">
      <c r="A71" s="5"/>
      <c r="B71" s="6"/>
      <c r="C71" s="2" t="s">
        <v>1127</v>
      </c>
      <c r="D71" s="17">
        <f>'第１表'!D71/'第１表'!$D$64*100</f>
        <v>98.95104895104895</v>
      </c>
      <c r="E71" s="18">
        <f>'第１表'!D71/'第１表'!D70*100</f>
        <v>84.4776119402985</v>
      </c>
      <c r="F71" s="17">
        <f>'第１表'!E71/'第１表'!$E$64*100</f>
        <v>112.59089169536931</v>
      </c>
      <c r="G71" s="18">
        <f>'第１表'!E71/'第１表'!E70*100</f>
        <v>74.48101265822785</v>
      </c>
      <c r="H71" s="17">
        <f>'第１表'!F71/'第１表'!$F$64*100</f>
        <v>443.2292689991688</v>
      </c>
      <c r="I71" s="18">
        <f>'第１表'!F71/'第１表'!F70*100</f>
        <v>99.17568267004101</v>
      </c>
      <c r="J71" s="17" t="s">
        <v>1427</v>
      </c>
      <c r="K71" s="18" t="s">
        <v>1427</v>
      </c>
    </row>
    <row r="72" spans="1:11" ht="18" customHeight="1">
      <c r="A72" s="5"/>
      <c r="B72" s="6"/>
      <c r="C72" s="2" t="s">
        <v>1026</v>
      </c>
      <c r="D72" s="17">
        <f>'第１表'!D72/'第１表'!$D$64*100</f>
        <v>97.2027972027972</v>
      </c>
      <c r="E72" s="18">
        <f>'第１表'!D72/'第１表'!D71*100</f>
        <v>98.23321554770318</v>
      </c>
      <c r="F72" s="17">
        <f>'第１表'!E72/'第１表'!$E$64*100</f>
        <v>100.95675468809797</v>
      </c>
      <c r="G72" s="18">
        <f>'第１表'!E72/'第１表'!E71*100</f>
        <v>89.66689326988443</v>
      </c>
      <c r="H72" s="17">
        <f>'第１表'!F72/'第１表'!$F$64*100</f>
        <v>200.768369000287</v>
      </c>
      <c r="I72" s="18">
        <f>'第１表'!F72/'第１表'!F71*100</f>
        <v>45.29673084397851</v>
      </c>
      <c r="J72" s="17" t="s">
        <v>1427</v>
      </c>
      <c r="K72" s="18" t="s">
        <v>1427</v>
      </c>
    </row>
    <row r="73" spans="1:11" ht="18" customHeight="1">
      <c r="A73" s="7"/>
      <c r="B73" s="8"/>
      <c r="C73" s="9" t="s">
        <v>1421</v>
      </c>
      <c r="D73" s="22">
        <f>'第１表'!D73/'第１表'!$D$64*100</f>
        <v>98.25174825174825</v>
      </c>
      <c r="E73" s="23">
        <f>'第１表'!D73/'第１表'!D72*100</f>
        <v>101.07913669064747</v>
      </c>
      <c r="F73" s="22">
        <f>'第１表'!E73/'第１表'!$E$64*100</f>
        <v>130.57787983161117</v>
      </c>
      <c r="G73" s="23">
        <f>'第１表'!E73/'第１表'!E72*100</f>
        <v>129.3404094010614</v>
      </c>
      <c r="H73" s="22">
        <f>'第１表'!F73/'第１表'!$F$64*100</f>
        <v>1742.4161998307839</v>
      </c>
      <c r="I73" s="23">
        <f>'第１表'!F73/'第１表'!F72*100</f>
        <v>867.8738630527466</v>
      </c>
      <c r="J73" s="22" t="s">
        <v>1427</v>
      </c>
      <c r="K73" s="23" t="s">
        <v>1427</v>
      </c>
    </row>
    <row r="74" spans="1:11" ht="18" customHeight="1">
      <c r="A74" s="5">
        <v>54</v>
      </c>
      <c r="B74" s="6" t="s">
        <v>1134</v>
      </c>
      <c r="C74" s="2" t="s">
        <v>1420</v>
      </c>
      <c r="D74" s="17">
        <f>'第１表'!D74/'第１表'!$D$74*100</f>
        <v>100</v>
      </c>
      <c r="E74" s="18" t="s">
        <v>1427</v>
      </c>
      <c r="F74" s="17">
        <f>'第１表'!E74/'第１表'!$E$74*100</f>
        <v>100</v>
      </c>
      <c r="G74" s="18" t="s">
        <v>1427</v>
      </c>
      <c r="H74" s="17">
        <f>'第１表'!F74/'第１表'!$F$74*100</f>
        <v>100</v>
      </c>
      <c r="I74" s="18" t="s">
        <v>1427</v>
      </c>
      <c r="J74" s="17" t="s">
        <v>1427</v>
      </c>
      <c r="K74" s="18" t="s">
        <v>1427</v>
      </c>
    </row>
    <row r="75" spans="1:11" ht="18" customHeight="1">
      <c r="A75" s="5"/>
      <c r="B75" s="6"/>
      <c r="C75" s="2" t="s">
        <v>1121</v>
      </c>
      <c r="D75" s="17">
        <f>'第１表'!D75/'第１表'!$D$74*100</f>
        <v>105.41401273885351</v>
      </c>
      <c r="E75" s="18">
        <f>'第１表'!D75/'第１表'!D74*100</f>
        <v>105.41401273885351</v>
      </c>
      <c r="F75" s="17">
        <f>'第１表'!E75/'第１表'!$E$74*100</f>
        <v>113.68715083798884</v>
      </c>
      <c r="G75" s="18">
        <f>'第１表'!E75/'第１表'!E74*100</f>
        <v>113.68715083798884</v>
      </c>
      <c r="H75" s="17">
        <f>'第１表'!F75/'第１表'!$F$74*100</f>
        <v>168.23892901750068</v>
      </c>
      <c r="I75" s="18">
        <f>'第１表'!F75/'第１表'!F74*100</f>
        <v>168.23892901750068</v>
      </c>
      <c r="J75" s="17" t="s">
        <v>1427</v>
      </c>
      <c r="K75" s="18" t="s">
        <v>1427</v>
      </c>
    </row>
    <row r="76" spans="1:11" ht="18" customHeight="1">
      <c r="A76" s="5"/>
      <c r="B76" s="6"/>
      <c r="C76" s="2" t="s">
        <v>1122</v>
      </c>
      <c r="D76" s="17">
        <f>'第１表'!D76/'第１表'!$D$74*100</f>
        <v>107.96178343949046</v>
      </c>
      <c r="E76" s="18">
        <f>'第１表'!D76/'第１表'!D75*100</f>
        <v>102.41691842900302</v>
      </c>
      <c r="F76" s="17">
        <f>'第１表'!E76/'第１表'!$E$74*100</f>
        <v>127.21468475658419</v>
      </c>
      <c r="G76" s="18">
        <f>'第１表'!E76/'第１表'!E75*100</f>
        <v>111.8989118989119</v>
      </c>
      <c r="H76" s="17">
        <f>'第１表'!F76/'第１表'!$F$74*100</f>
        <v>232.1847328650345</v>
      </c>
      <c r="I76" s="18">
        <f>'第１表'!F76/'第１表'!F75*100</f>
        <v>138.00892232313367</v>
      </c>
      <c r="J76" s="17" t="s">
        <v>1427</v>
      </c>
      <c r="K76" s="18" t="s">
        <v>1427</v>
      </c>
    </row>
    <row r="77" spans="1:11" ht="18" customHeight="1">
      <c r="A77" s="5"/>
      <c r="B77" s="6"/>
      <c r="C77" s="2" t="s">
        <v>1123</v>
      </c>
      <c r="D77" s="17">
        <f>'第１表'!D77/'第１表'!$D$74*100</f>
        <v>104.14012738853503</v>
      </c>
      <c r="E77" s="18">
        <f>'第１表'!D77/'第１表'!D76*100</f>
        <v>96.46017699115043</v>
      </c>
      <c r="F77" s="17">
        <f>'第１表'!E77/'第１表'!$E$74*100</f>
        <v>128.1324820430966</v>
      </c>
      <c r="G77" s="18">
        <f>'第１表'!E77/'第１表'!E76*100</f>
        <v>100.72145545796738</v>
      </c>
      <c r="H77" s="17">
        <f>'第１表'!F77/'第１表'!$F$74*100</f>
        <v>252.03300708744806</v>
      </c>
      <c r="I77" s="18">
        <f>'第１表'!F77/'第１表'!F76*100</f>
        <v>108.5484837773339</v>
      </c>
      <c r="J77" s="17" t="s">
        <v>1427</v>
      </c>
      <c r="K77" s="18" t="s">
        <v>1427</v>
      </c>
    </row>
    <row r="78" spans="1:11" ht="18" customHeight="1">
      <c r="A78" s="5"/>
      <c r="B78" s="6"/>
      <c r="C78" s="2" t="s">
        <v>1124</v>
      </c>
      <c r="D78" s="17">
        <f>'第１表'!D78/'第１表'!$D$74*100</f>
        <v>100.63694267515923</v>
      </c>
      <c r="E78" s="18">
        <f>'第１表'!D78/'第１表'!D77*100</f>
        <v>96.63608562691131</v>
      </c>
      <c r="F78" s="17">
        <f>'第１表'!E78/'第１表'!$E$74*100</f>
        <v>131.12529928172387</v>
      </c>
      <c r="G78" s="18">
        <f>'第１表'!E78/'第１表'!E77*100</f>
        <v>102.33572095920273</v>
      </c>
      <c r="H78" s="17">
        <f>'第１表'!F78/'第１表'!$F$74*100</f>
        <v>300.07731399633025</v>
      </c>
      <c r="I78" s="18">
        <f>'第１表'!F78/'第１表'!F77*100</f>
        <v>119.0627043116667</v>
      </c>
      <c r="J78" s="17" t="s">
        <v>1427</v>
      </c>
      <c r="K78" s="18" t="s">
        <v>1427</v>
      </c>
    </row>
    <row r="79" spans="1:11" ht="18" customHeight="1">
      <c r="A79" s="5"/>
      <c r="B79" s="6"/>
      <c r="C79" s="2" t="s">
        <v>1125</v>
      </c>
      <c r="D79" s="17">
        <f>'第１表'!D79/'第１表'!$D$74*100</f>
        <v>118.78980891719746</v>
      </c>
      <c r="E79" s="18">
        <f>'第１表'!D79/'第１表'!D78*100</f>
        <v>118.0379746835443</v>
      </c>
      <c r="F79" s="17">
        <f>'第１表'!E79/'第１表'!$E$74*100</f>
        <v>151.51636073423782</v>
      </c>
      <c r="G79" s="18">
        <f>'第１表'!E79/'第１表'!E78*100</f>
        <v>115.55082166768106</v>
      </c>
      <c r="H79" s="17">
        <f>'第１表'!F79/'第１表'!$F$74*100</f>
        <v>392.4862845911378</v>
      </c>
      <c r="I79" s="18">
        <f>'第１表'!F79/'第１表'!F78*100</f>
        <v>130.79505390265444</v>
      </c>
      <c r="J79" s="17" t="s">
        <v>1427</v>
      </c>
      <c r="K79" s="18" t="s">
        <v>1427</v>
      </c>
    </row>
    <row r="80" spans="1:11" ht="18" customHeight="1">
      <c r="A80" s="5"/>
      <c r="B80" s="6"/>
      <c r="C80" s="2" t="s">
        <v>1126</v>
      </c>
      <c r="D80" s="17">
        <f>'第１表'!D80/'第１表'!$D$74*100</f>
        <v>107.64331210191082</v>
      </c>
      <c r="E80" s="18">
        <f>'第１表'!D80/'第１表'!D79*100</f>
        <v>90.61662198391421</v>
      </c>
      <c r="F80" s="17">
        <f>'第１表'!E80/'第１表'!$E$74*100</f>
        <v>149.60095770151636</v>
      </c>
      <c r="G80" s="18">
        <f>'第１表'!E80/'第１表'!E79*100</f>
        <v>98.73584408743746</v>
      </c>
      <c r="H80" s="17">
        <f>'第１表'!F80/'第１表'!$F$74*100</f>
        <v>369.7994486153232</v>
      </c>
      <c r="I80" s="18">
        <f>'第１表'!F80/'第１表'!F79*100</f>
        <v>94.21971241633372</v>
      </c>
      <c r="J80" s="17" t="s">
        <v>1427</v>
      </c>
      <c r="K80" s="18" t="s">
        <v>1427</v>
      </c>
    </row>
    <row r="81" spans="1:11" ht="18" customHeight="1">
      <c r="A81" s="5"/>
      <c r="B81" s="6"/>
      <c r="C81" s="2" t="s">
        <v>1127</v>
      </c>
      <c r="D81" s="17">
        <f>'第１表'!D81/'第１表'!$D$74*100</f>
        <v>98.08917197452229</v>
      </c>
      <c r="E81" s="18">
        <f>'第１表'!D81/'第１表'!D80*100</f>
        <v>91.12426035502959</v>
      </c>
      <c r="F81" s="17">
        <f>'第１表'!E81/'第１表'!$E$74*100</f>
        <v>128.93056664006383</v>
      </c>
      <c r="G81" s="18">
        <f>'第１表'!E81/'第１表'!E80*100</f>
        <v>86.18298212856762</v>
      </c>
      <c r="H81" s="17">
        <f>'第１表'!F81/'第１表'!$F$74*100</f>
        <v>325.4999038324618</v>
      </c>
      <c r="I81" s="18">
        <f>'第１表'!F81/'第１表'!F80*100</f>
        <v>88.02065688612124</v>
      </c>
      <c r="J81" s="17" t="s">
        <v>1427</v>
      </c>
      <c r="K81" s="18" t="s">
        <v>1427</v>
      </c>
    </row>
    <row r="82" spans="1:11" ht="18" customHeight="1">
      <c r="A82" s="5"/>
      <c r="B82" s="6"/>
      <c r="C82" s="2" t="s">
        <v>1026</v>
      </c>
      <c r="D82" s="17">
        <f>'第１表'!D82/'第１表'!$D$74*100</f>
        <v>81.52866242038218</v>
      </c>
      <c r="E82" s="18">
        <f>'第１表'!D82/'第１表'!D81*100</f>
        <v>83.11688311688312</v>
      </c>
      <c r="F82" s="17">
        <f>'第１表'!E82/'第１表'!$E$74*100</f>
        <v>108.53950518754989</v>
      </c>
      <c r="G82" s="18">
        <f>'第１表'!E82/'第１表'!E81*100</f>
        <v>84.18446301454658</v>
      </c>
      <c r="H82" s="17">
        <f>'第１表'!F82/'第１表'!$F$74*100</f>
        <v>242.99988076310885</v>
      </c>
      <c r="I82" s="18">
        <f>'第１表'!F82/'第１表'!F81*100</f>
        <v>74.65436330456903</v>
      </c>
      <c r="J82" s="17" t="s">
        <v>1427</v>
      </c>
      <c r="K82" s="18" t="s">
        <v>1427</v>
      </c>
    </row>
    <row r="83" spans="1:11" ht="18" customHeight="1">
      <c r="A83" s="7"/>
      <c r="B83" s="8"/>
      <c r="C83" s="9" t="s">
        <v>1421</v>
      </c>
      <c r="D83" s="22">
        <f>'第１表'!D83/'第１表'!$D$74*100</f>
        <v>80.89171974522293</v>
      </c>
      <c r="E83" s="23">
        <f>'第１表'!D83/'第１表'!D82*100</f>
        <v>99.21875</v>
      </c>
      <c r="F83" s="22">
        <f>'第１表'!E83/'第１表'!$E$74*100</f>
        <v>97.24660814046288</v>
      </c>
      <c r="G83" s="23">
        <f>'第１表'!E83/'第１表'!E82*100</f>
        <v>89.59558823529412</v>
      </c>
      <c r="H83" s="22">
        <f>'第１表'!F83/'第１表'!$F$74*100</f>
        <v>263.139588764809</v>
      </c>
      <c r="I83" s="23">
        <f>'第１表'!F83/'第１表'!F82*100</f>
        <v>108.28794974649946</v>
      </c>
      <c r="J83" s="22" t="s">
        <v>1427</v>
      </c>
      <c r="K83" s="23" t="s">
        <v>1427</v>
      </c>
    </row>
    <row r="84" spans="1:11" ht="18" customHeight="1">
      <c r="A84" s="299" t="s">
        <v>1135</v>
      </c>
      <c r="B84" s="300"/>
      <c r="C84" s="2" t="s">
        <v>1420</v>
      </c>
      <c r="D84" s="17">
        <f>'第１表'!D84/'第１表'!$D$84*100</f>
        <v>100</v>
      </c>
      <c r="E84" s="18" t="s">
        <v>1427</v>
      </c>
      <c r="F84" s="17">
        <f>'第１表'!E84/'第１表'!$E$84*100</f>
        <v>100</v>
      </c>
      <c r="G84" s="18" t="s">
        <v>1427</v>
      </c>
      <c r="H84" s="17">
        <f>'第１表'!F84/'第１表'!$F$84*100</f>
        <v>100</v>
      </c>
      <c r="I84" s="18" t="s">
        <v>1427</v>
      </c>
      <c r="J84" s="17">
        <f>'第１表'!H84/'第１表'!$H$84*100</f>
        <v>100</v>
      </c>
      <c r="K84" s="18" t="s">
        <v>1427</v>
      </c>
    </row>
    <row r="85" spans="1:11" ht="18" customHeight="1">
      <c r="A85" s="5"/>
      <c r="B85" s="6"/>
      <c r="C85" s="2" t="s">
        <v>1121</v>
      </c>
      <c r="D85" s="17">
        <f>'第１表'!D85/'第１表'!$D$84*100</f>
        <v>103.14823996033712</v>
      </c>
      <c r="E85" s="18">
        <f>'第１表'!D85/'第１表'!D84*100</f>
        <v>103.14823996033712</v>
      </c>
      <c r="F85" s="17">
        <f>'第１表'!E85/'第１表'!$E$84*100</f>
        <v>103.10477849676457</v>
      </c>
      <c r="G85" s="18">
        <f>'第１表'!E85/'第１表'!E84*100</f>
        <v>103.10477849676457</v>
      </c>
      <c r="H85" s="17">
        <f>'第１表'!F85/'第１表'!$F$84*100</f>
        <v>141.45753553440426</v>
      </c>
      <c r="I85" s="18">
        <f>'第１表'!F85/'第１表'!F84*100</f>
        <v>141.45753553440426</v>
      </c>
      <c r="J85" s="17">
        <f>'第１表'!H85/'第１表'!$H$84*100</f>
        <v>109.13752584865146</v>
      </c>
      <c r="K85" s="18">
        <f>'第１表'!H85/'第１表'!H84*100</f>
        <v>109.13752584865146</v>
      </c>
    </row>
    <row r="86" spans="1:11" ht="18" customHeight="1">
      <c r="A86" s="5"/>
      <c r="B86" s="6"/>
      <c r="C86" s="2" t="s">
        <v>1122</v>
      </c>
      <c r="D86" s="17">
        <f>'第１表'!D86/'第１表'!$D$84*100</f>
        <v>105.28011898859693</v>
      </c>
      <c r="E86" s="18">
        <f>'第１表'!D86/'第１表'!D85*100</f>
        <v>102.06681086277338</v>
      </c>
      <c r="F86" s="17">
        <f>'第１表'!E86/'第１表'!$E$84*100</f>
        <v>107.90194126431061</v>
      </c>
      <c r="G86" s="18">
        <f>'第１表'!E86/'第１表'!E85*100</f>
        <v>104.65270653551384</v>
      </c>
      <c r="H86" s="17">
        <f>'第１表'!F86/'第１表'!$F$84*100</f>
        <v>171.43727381058744</v>
      </c>
      <c r="I86" s="18">
        <f>'第１表'!F86/'第１表'!F85*100</f>
        <v>121.19345439104707</v>
      </c>
      <c r="J86" s="17">
        <f>'第１表'!H86/'第１表'!$H$84*100</f>
        <v>111.74509812566964</v>
      </c>
      <c r="K86" s="18">
        <f>'第１表'!H86/'第１表'!H85*100</f>
        <v>102.3892536107464</v>
      </c>
    </row>
    <row r="87" spans="1:11" ht="18" customHeight="1">
      <c r="A87" s="5"/>
      <c r="B87" s="6"/>
      <c r="C87" s="2" t="s">
        <v>1123</v>
      </c>
      <c r="D87" s="17">
        <f>'第１表'!D87/'第１表'!$D$84*100</f>
        <v>101.63609320773426</v>
      </c>
      <c r="E87" s="18">
        <f>'第１表'!D87/'第１表'!D86*100</f>
        <v>96.53873322345184</v>
      </c>
      <c r="F87" s="17">
        <f>'第１表'!E87/'第１表'!$E$84*100</f>
        <v>102.05326032852165</v>
      </c>
      <c r="G87" s="18">
        <f>'第１表'!E87/'第１表'!E86*100</f>
        <v>94.57963326029292</v>
      </c>
      <c r="H87" s="17">
        <f>'第１表'!F87/'第１表'!$F$84*100</f>
        <v>179.70052073764742</v>
      </c>
      <c r="I87" s="18">
        <f>'第１表'!F87/'第１表'!F86*100</f>
        <v>104.81998269302255</v>
      </c>
      <c r="J87" s="17">
        <f>'第１表'!H87/'第１表'!$H$84*100</f>
        <v>113.94129655512984</v>
      </c>
      <c r="K87" s="18">
        <f>'第１表'!H87/'第１表'!H86*100</f>
        <v>101.96536444667159</v>
      </c>
    </row>
    <row r="88" spans="1:11" ht="18" customHeight="1">
      <c r="A88" s="5"/>
      <c r="B88" s="6"/>
      <c r="C88" s="2" t="s">
        <v>1124</v>
      </c>
      <c r="D88" s="17">
        <f>'第１表'!D88/'第１表'!$D$84*100</f>
        <v>105.106593951413</v>
      </c>
      <c r="E88" s="18">
        <f>'第１表'!D88/'第１表'!D87*100</f>
        <v>103.41463414634147</v>
      </c>
      <c r="F88" s="17">
        <f>'第１表'!E88/'第１表'!$E$84*100</f>
        <v>115.88476854156298</v>
      </c>
      <c r="G88" s="18">
        <f>'第１表'!E88/'第１表'!E87*100</f>
        <v>113.55322521643703</v>
      </c>
      <c r="H88" s="17">
        <f>'第１表'!F88/'第１表'!$F$84*100</f>
        <v>213.0679545160657</v>
      </c>
      <c r="I88" s="18">
        <f>'第１表'!F88/'第１表'!F87*100</f>
        <v>118.56835675347477</v>
      </c>
      <c r="J88" s="17">
        <f>'第１表'!H88/'第１表'!$H$84*100</f>
        <v>128.8332062027945</v>
      </c>
      <c r="K88" s="18">
        <f>'第１表'!H88/'第１表'!H87*100</f>
        <v>113.0698088383252</v>
      </c>
    </row>
    <row r="89" spans="1:11" ht="18" customHeight="1">
      <c r="A89" s="5"/>
      <c r="B89" s="6"/>
      <c r="C89" s="2" t="s">
        <v>1125</v>
      </c>
      <c r="D89" s="17">
        <f>'第１表'!D89/'第１表'!$D$84*100</f>
        <v>103.49529003470501</v>
      </c>
      <c r="E89" s="18">
        <f>'第１表'!D89/'第１表'!D88*100</f>
        <v>98.46698113207547</v>
      </c>
      <c r="F89" s="17">
        <f>'第１表'!E89/'第１表'!$E$84*100</f>
        <v>113.5204081632653</v>
      </c>
      <c r="G89" s="18">
        <f>'第１表'!E89/'第１表'!E88*100</f>
        <v>97.95973154362416</v>
      </c>
      <c r="H89" s="17">
        <f>'第１表'!F89/'第１表'!$F$84*100</f>
        <v>252.6460398295777</v>
      </c>
      <c r="I89" s="18">
        <f>'第１表'!F89/'第１表'!F88*100</f>
        <v>118.57533452339393</v>
      </c>
      <c r="J89" s="17">
        <f>'第１表'!H89/'第１表'!$H$84*100</f>
        <v>145.20218164822907</v>
      </c>
      <c r="K89" s="18">
        <f>'第１表'!H89/'第１表'!H88*100</f>
        <v>112.70555622101679</v>
      </c>
    </row>
    <row r="90" spans="1:11" ht="18" customHeight="1">
      <c r="A90" s="5"/>
      <c r="B90" s="6"/>
      <c r="C90" s="2" t="s">
        <v>1126</v>
      </c>
      <c r="D90" s="17">
        <f>'第１表'!D90/'第１表'!$D$84*100</f>
        <v>93.77788795240455</v>
      </c>
      <c r="E90" s="18">
        <f>'第１表'!D90/'第１表'!D89*100</f>
        <v>90.61077844311377</v>
      </c>
      <c r="F90" s="17">
        <f>'第１表'!E90/'第１表'!$E$84*100</f>
        <v>122.59208561473369</v>
      </c>
      <c r="G90" s="18">
        <f>'第１表'!E90/'第１表'!E89*100</f>
        <v>107.99123047410248</v>
      </c>
      <c r="H90" s="17">
        <f>'第１表'!F90/'第１表'!$F$84*100</f>
        <v>261.43985487263126</v>
      </c>
      <c r="I90" s="18">
        <f>'第１表'!F90/'第１表'!F89*100</f>
        <v>103.48068588329565</v>
      </c>
      <c r="J90" s="17">
        <f>'第１表'!H90/'第１表'!$H$84*100</f>
        <v>160.13245091511942</v>
      </c>
      <c r="K90" s="18">
        <f>'第１表'!H90/'第１表'!H89*100</f>
        <v>110.28240009716993</v>
      </c>
    </row>
    <row r="91" spans="1:11" ht="18" customHeight="1">
      <c r="A91" s="5"/>
      <c r="B91" s="6"/>
      <c r="C91" s="2" t="s">
        <v>1127</v>
      </c>
      <c r="D91" s="17">
        <f>'第１表'!D91/'第１表'!$D$84*100</f>
        <v>88.47297967278136</v>
      </c>
      <c r="E91" s="18">
        <f>'第１表'!D91/'第１表'!D90*100</f>
        <v>94.34311393074279</v>
      </c>
      <c r="F91" s="17">
        <f>'第１表'!E91/'第１表'!$E$84*100</f>
        <v>125.27999004479841</v>
      </c>
      <c r="G91" s="18">
        <f>'第１表'!E91/'第１表'!E90*100</f>
        <v>102.19255950870425</v>
      </c>
      <c r="H91" s="17">
        <f>'第１表'!F91/'第１表'!$F$84*100</f>
        <v>278.2252735996675</v>
      </c>
      <c r="I91" s="18">
        <f>'第１表'!F91/'第１表'!F90*100</f>
        <v>106.42037486412075</v>
      </c>
      <c r="J91" s="17">
        <f>'第１表'!H91/'第１表'!$H$84*100</f>
        <v>168.51513000383596</v>
      </c>
      <c r="K91" s="18">
        <f>'第１表'!H91/'第１表'!H90*100</f>
        <v>105.23484093374671</v>
      </c>
    </row>
    <row r="92" spans="1:11" ht="18" customHeight="1">
      <c r="A92" s="5"/>
      <c r="B92" s="6"/>
      <c r="C92" s="2" t="s">
        <v>1026</v>
      </c>
      <c r="D92" s="17">
        <f>'第１表'!D92/'第１表'!$D$84*100</f>
        <v>81.58155676747644</v>
      </c>
      <c r="E92" s="18">
        <f>'第１表'!D92/'第１表'!D91*100</f>
        <v>92.2107032782292</v>
      </c>
      <c r="F92" s="17">
        <f>'第１表'!E92/'第１表'!$E$84*100</f>
        <v>133.18815331010455</v>
      </c>
      <c r="G92" s="18">
        <f>'第１表'!E92/'第１表'!E91*100</f>
        <v>106.31239135833125</v>
      </c>
      <c r="H92" s="17">
        <f>'第１表'!F92/'第１表'!$F$84*100</f>
        <v>238.83223960506913</v>
      </c>
      <c r="I92" s="18">
        <f>'第１表'!F92/'第１表'!F91*100</f>
        <v>85.84131718699281</v>
      </c>
      <c r="J92" s="17">
        <f>'第１表'!H92/'第１表'!$H$84*100</f>
        <v>189.57544278905297</v>
      </c>
      <c r="K92" s="18">
        <f>'第１表'!H92/'第１表'!H91*100</f>
        <v>112.49757976315693</v>
      </c>
    </row>
    <row r="93" spans="1:11" ht="18" customHeight="1">
      <c r="A93" s="7"/>
      <c r="B93" s="8"/>
      <c r="C93" s="9" t="s">
        <v>1421</v>
      </c>
      <c r="D93" s="22">
        <f>'第１表'!D93/'第１表'!$D$84*100</f>
        <v>79.02825979176995</v>
      </c>
      <c r="E93" s="23">
        <f>'第１表'!D93/'第１表'!D92*100</f>
        <v>96.87025220297781</v>
      </c>
      <c r="F93" s="22">
        <f>'第１表'!E93/'第１表'!$E$84*100</f>
        <v>129.48606271777004</v>
      </c>
      <c r="G93" s="23">
        <f>'第１表'!E93/'第１表'!E92*100</f>
        <v>97.22040549378679</v>
      </c>
      <c r="H93" s="22">
        <f>'第１表'!F93/'第１表'!$F$84*100</f>
        <v>237.81566601521277</v>
      </c>
      <c r="I93" s="23">
        <f>'第１表'!F93/'第１表'!F92*100</f>
        <v>99.5743566314425</v>
      </c>
      <c r="J93" s="22">
        <f>'第１表'!H93/'第１表'!$H$84*100</f>
        <v>196.95636262626707</v>
      </c>
      <c r="K93" s="23">
        <f>'第１表'!H93/'第１表'!H92*100</f>
        <v>103.89339448645103</v>
      </c>
    </row>
    <row r="94" spans="1:11" ht="18" customHeight="1">
      <c r="A94" s="5">
        <v>55</v>
      </c>
      <c r="B94" s="6" t="s">
        <v>1136</v>
      </c>
      <c r="C94" s="2" t="s">
        <v>1420</v>
      </c>
      <c r="D94" s="17">
        <f>'第１表'!D94/'第１表'!$D$94*100</f>
        <v>100</v>
      </c>
      <c r="E94" s="18" t="s">
        <v>1427</v>
      </c>
      <c r="F94" s="17">
        <f>'第１表'!E94/'第１表'!$E$94*100</f>
        <v>100</v>
      </c>
      <c r="G94" s="18" t="s">
        <v>1427</v>
      </c>
      <c r="H94" s="17">
        <f>'第１表'!F94/'第１表'!$F$94*100</f>
        <v>100</v>
      </c>
      <c r="I94" s="18" t="s">
        <v>1427</v>
      </c>
      <c r="J94" s="17">
        <f>'第１表'!H94/'第１表'!$H$94*100</f>
        <v>100</v>
      </c>
      <c r="K94" s="18" t="s">
        <v>1427</v>
      </c>
    </row>
    <row r="95" spans="1:11" ht="18" customHeight="1">
      <c r="A95" s="5"/>
      <c r="B95" s="6"/>
      <c r="C95" s="2" t="s">
        <v>1121</v>
      </c>
      <c r="D95" s="17">
        <f>'第１表'!D95/'第１表'!$D$94*100</f>
        <v>100</v>
      </c>
      <c r="E95" s="18">
        <f>'第１表'!D95/'第１表'!D94*100</f>
        <v>100</v>
      </c>
      <c r="F95" s="17">
        <f>'第１表'!E95/'第１表'!$E$94*100</f>
        <v>103.61111111111111</v>
      </c>
      <c r="G95" s="18">
        <f>'第１表'!E95/'第１表'!E94*100</f>
        <v>103.61111111111111</v>
      </c>
      <c r="H95" s="17">
        <f>'第１表'!F95/'第１表'!$F$94*100</f>
        <v>148.92564437238158</v>
      </c>
      <c r="I95" s="18">
        <f>'第１表'!F95/'第１表'!F94*100</f>
        <v>148.92564437238158</v>
      </c>
      <c r="J95" s="17">
        <f>'第１表'!H95/'第１表'!$H$94*100</f>
        <v>96.36613058579726</v>
      </c>
      <c r="K95" s="18">
        <f>'第１表'!H95/'第１表'!H94*100</f>
        <v>96.36613058579726</v>
      </c>
    </row>
    <row r="96" spans="1:11" ht="18" customHeight="1">
      <c r="A96" s="5"/>
      <c r="B96" s="6"/>
      <c r="C96" s="2" t="s">
        <v>1122</v>
      </c>
      <c r="D96" s="17">
        <f>'第１表'!D96/'第１表'!$D$94*100</f>
        <v>150</v>
      </c>
      <c r="E96" s="18">
        <f>'第１表'!D96/'第１表'!D95*100</f>
        <v>150</v>
      </c>
      <c r="F96" s="17">
        <f>'第１表'!E96/'第１表'!$E$94*100</f>
        <v>136.94444444444446</v>
      </c>
      <c r="G96" s="18">
        <f>'第１表'!E96/'第１表'!E95*100</f>
        <v>132.17158176943698</v>
      </c>
      <c r="H96" s="17">
        <f>'第１表'!F96/'第１表'!$F$94*100</f>
        <v>250.18209580803688</v>
      </c>
      <c r="I96" s="18">
        <f>'第１表'!F96/'第１表'!F95*100</f>
        <v>167.99127971705684</v>
      </c>
      <c r="J96" s="17">
        <f>'第１表'!H96/'第１表'!$H$94*100</f>
        <v>140.78690055748518</v>
      </c>
      <c r="K96" s="18">
        <f>'第１表'!H96/'第１表'!H95*100</f>
        <v>146.09583232372182</v>
      </c>
    </row>
    <row r="97" spans="1:11" ht="18" customHeight="1">
      <c r="A97" s="5"/>
      <c r="B97" s="6"/>
      <c r="C97" s="2" t="s">
        <v>1123</v>
      </c>
      <c r="D97" s="17">
        <f>'第１表'!D97/'第１表'!$D$94*100</f>
        <v>62.5</v>
      </c>
      <c r="E97" s="18">
        <f>'第１表'!D97/'第１表'!D96*100</f>
        <v>41.66666666666667</v>
      </c>
      <c r="F97" s="17">
        <f>'第１表'!E97/'第１表'!$E$94*100</f>
        <v>100.92592592592592</v>
      </c>
      <c r="G97" s="18">
        <f>'第１表'!E97/'第１表'!E96*100</f>
        <v>73.69844489519946</v>
      </c>
      <c r="H97" s="17">
        <f>'第１表'!F97/'第１表'!$F$94*100</f>
        <v>220.5996083670887</v>
      </c>
      <c r="I97" s="18">
        <f>'第１表'!F97/'第１表'!F96*100</f>
        <v>88.1756177054146</v>
      </c>
      <c r="J97" s="17">
        <f>'第１表'!H97/'第１表'!$H$94*100</f>
        <v>143.45465689851434</v>
      </c>
      <c r="K97" s="18">
        <f>'第１表'!H97/'第１表'!H96*100</f>
        <v>101.89488960298539</v>
      </c>
    </row>
    <row r="98" spans="1:11" ht="18" customHeight="1">
      <c r="A98" s="5"/>
      <c r="B98" s="6"/>
      <c r="C98" s="2" t="s">
        <v>1124</v>
      </c>
      <c r="D98" s="17">
        <f>'第１表'!D98/'第１表'!$D$94*100</f>
        <v>125</v>
      </c>
      <c r="E98" s="18">
        <f>'第１表'!D98/'第１表'!D97*100</f>
        <v>200</v>
      </c>
      <c r="F98" s="17">
        <f>'第１表'!E98/'第１表'!$E$94*100</f>
        <v>109.81481481481481</v>
      </c>
      <c r="G98" s="18">
        <f>'第１表'!E98/'第１表'!E97*100</f>
        <v>108.80733944954129</v>
      </c>
      <c r="H98" s="17">
        <f>'第１表'!F98/'第１表'!$F$94*100</f>
        <v>223.16225260258514</v>
      </c>
      <c r="I98" s="18">
        <f>'第１表'!F98/'第１表'!F97*100</f>
        <v>101.16167216001222</v>
      </c>
      <c r="J98" s="17">
        <f>'第１表'!H98/'第１表'!$H$94*100</f>
        <v>130.78427366393274</v>
      </c>
      <c r="K98" s="18">
        <f>'第１表'!H98/'第１表'!H97*100</f>
        <v>91.16767380821584</v>
      </c>
    </row>
    <row r="99" spans="1:11" ht="18" customHeight="1">
      <c r="A99" s="5"/>
      <c r="B99" s="6"/>
      <c r="C99" s="2" t="s">
        <v>1125</v>
      </c>
      <c r="D99" s="17">
        <f>'第１表'!D99/'第１表'!$D$94*100</f>
        <v>200</v>
      </c>
      <c r="E99" s="18">
        <f>'第１表'!D99/'第１表'!D98*100</f>
        <v>160</v>
      </c>
      <c r="F99" s="17">
        <f>'第１表'!E99/'第１表'!$E$94*100</f>
        <v>108.7037037037037</v>
      </c>
      <c r="G99" s="18">
        <f>'第１表'!E99/'第１表'!E98*100</f>
        <v>98.98819561551433</v>
      </c>
      <c r="H99" s="17">
        <f>'第１表'!F99/'第１表'!$F$94*100</f>
        <v>366.18846835800156</v>
      </c>
      <c r="I99" s="18">
        <f>'第１表'!F99/'第１表'!F98*100</f>
        <v>164.09068473158064</v>
      </c>
      <c r="J99" s="17">
        <f>'第１表'!H99/'第１表'!$H$94*100</f>
        <v>175.82090423513617</v>
      </c>
      <c r="K99" s="18">
        <f>'第１表'!H99/'第１表'!H98*100</f>
        <v>134.43581503302983</v>
      </c>
    </row>
    <row r="100" spans="1:11" ht="18" customHeight="1">
      <c r="A100" s="5"/>
      <c r="B100" s="6"/>
      <c r="C100" s="2" t="s">
        <v>1126</v>
      </c>
      <c r="D100" s="17">
        <f>'第１表'!D100/'第１表'!$D$94*100</f>
        <v>162.5</v>
      </c>
      <c r="E100" s="18">
        <f>'第１表'!D100/'第１表'!D99*100</f>
        <v>81.25</v>
      </c>
      <c r="F100" s="17">
        <f>'第１表'!E100/'第１表'!$E$94*100</f>
        <v>147.40740740740742</v>
      </c>
      <c r="G100" s="18">
        <f>'第１表'!E100/'第１表'!E99*100</f>
        <v>135.60477001703578</v>
      </c>
      <c r="H100" s="17">
        <f>'第１表'!F100/'第１表'!$F$94*100</f>
        <v>364.29238410872665</v>
      </c>
      <c r="I100" s="18">
        <f>'第１表'!F100/'第１表'!F99*100</f>
        <v>99.48221082499484</v>
      </c>
      <c r="J100" s="17">
        <f>'第１表'!H100/'第１表'!$H$94*100</f>
        <v>226.1142406818248</v>
      </c>
      <c r="K100" s="18">
        <f>'第１表'!H100/'第１表'!H99*100</f>
        <v>128.6048673594741</v>
      </c>
    </row>
    <row r="101" spans="1:11" ht="18" customHeight="1">
      <c r="A101" s="5"/>
      <c r="B101" s="6"/>
      <c r="C101" s="2" t="s">
        <v>1127</v>
      </c>
      <c r="D101" s="17">
        <f>'第１表'!D101/'第１表'!$D$94*100</f>
        <v>137.5</v>
      </c>
      <c r="E101" s="18">
        <f>'第１表'!D101/'第１表'!D100*100</f>
        <v>84.61538461538461</v>
      </c>
      <c r="F101" s="17">
        <f>'第１表'!E101/'第１表'!$E$94*100</f>
        <v>114.81481481481481</v>
      </c>
      <c r="G101" s="18">
        <f>'第１表'!E101/'第１表'!E100*100</f>
        <v>77.88944723618091</v>
      </c>
      <c r="H101" s="17">
        <f>'第１表'!F101/'第１表'!$F$94*100</f>
        <v>346.49455126413113</v>
      </c>
      <c r="I101" s="18">
        <f>'第１表'!F101/'第１表'!F100*100</f>
        <v>95.1144098474253</v>
      </c>
      <c r="J101" s="17">
        <f>'第１表'!H101/'第１表'!$H$94*100</f>
        <v>222.32567642508974</v>
      </c>
      <c r="K101" s="18">
        <f>'第１表'!H101/'第１表'!H100*100</f>
        <v>98.32449108675728</v>
      </c>
    </row>
    <row r="102" spans="1:11" ht="18" customHeight="1">
      <c r="A102" s="5"/>
      <c r="B102" s="6"/>
      <c r="C102" s="2" t="s">
        <v>1026</v>
      </c>
      <c r="D102" s="17">
        <f>'第１表'!D102/'第１表'!$D$94*100</f>
        <v>87.5</v>
      </c>
      <c r="E102" s="18">
        <f>'第１表'!D102/'第１表'!D101*100</f>
        <v>63.63636363636363</v>
      </c>
      <c r="F102" s="17">
        <f>'第１表'!E102/'第１表'!$E$94*100</f>
        <v>138.33333333333334</v>
      </c>
      <c r="G102" s="18">
        <f>'第１表'!E102/'第１表'!E101*100</f>
        <v>120.48387096774194</v>
      </c>
      <c r="H102" s="17">
        <f>'第１表'!F102/'第１表'!$F$94*100</f>
        <v>284.7594773686433</v>
      </c>
      <c r="I102" s="18">
        <f>'第１表'!F102/'第１表'!F101*100</f>
        <v>82.18295968284144</v>
      </c>
      <c r="J102" s="17">
        <f>'第１表'!H102/'第１表'!$H$94*100</f>
        <v>246.72951752721755</v>
      </c>
      <c r="K102" s="18">
        <f>'第１表'!H102/'第１表'!H101*100</f>
        <v>110.97661839807802</v>
      </c>
    </row>
    <row r="103" spans="1:11" ht="18" customHeight="1">
      <c r="A103" s="7"/>
      <c r="B103" s="8"/>
      <c r="C103" s="9" t="s">
        <v>1421</v>
      </c>
      <c r="D103" s="22">
        <f>'第１表'!D103/'第１表'!$D$94*100</f>
        <v>100</v>
      </c>
      <c r="E103" s="23">
        <f>'第１表'!D103/'第１表'!D102*100</f>
        <v>114.28571428571428</v>
      </c>
      <c r="F103" s="22">
        <f>'第１表'!E103/'第１表'!$E$94*100</f>
        <v>103.7037037037037</v>
      </c>
      <c r="G103" s="23">
        <f>'第１表'!E103/'第１表'!E102*100</f>
        <v>74.9665327978581</v>
      </c>
      <c r="H103" s="22">
        <f>'第１表'!F103/'第１表'!$F$94*100</f>
        <v>181.91843573049437</v>
      </c>
      <c r="I103" s="23">
        <f>'第１表'!F103/'第１表'!F102*100</f>
        <v>63.884945081208585</v>
      </c>
      <c r="J103" s="22">
        <f>'第１表'!H103/'第１表'!$H$94*100</f>
        <v>180.0560403957853</v>
      </c>
      <c r="K103" s="23">
        <f>'第１表'!H103/'第１表'!H102*100</f>
        <v>72.97709743055884</v>
      </c>
    </row>
    <row r="104" spans="1:11" ht="18" customHeight="1">
      <c r="A104" s="5">
        <v>56</v>
      </c>
      <c r="B104" s="6" t="s">
        <v>1143</v>
      </c>
      <c r="C104" s="2" t="s">
        <v>1420</v>
      </c>
      <c r="D104" s="17">
        <f>'第１表'!D104/'第１表'!$D$104*100</f>
        <v>100</v>
      </c>
      <c r="E104" s="18" t="s">
        <v>1427</v>
      </c>
      <c r="F104" s="17">
        <f>'第１表'!E104/'第１表'!$E$104*100</f>
        <v>100</v>
      </c>
      <c r="G104" s="18" t="s">
        <v>1427</v>
      </c>
      <c r="H104" s="17">
        <f>'第１表'!F104/'第１表'!$F$104*100</f>
        <v>100</v>
      </c>
      <c r="I104" s="18" t="s">
        <v>1427</v>
      </c>
      <c r="J104" s="17">
        <f>'第１表'!H104/'第１表'!$H$104*100</f>
        <v>100</v>
      </c>
      <c r="K104" s="18" t="s">
        <v>1427</v>
      </c>
    </row>
    <row r="105" spans="1:11" ht="18" customHeight="1">
      <c r="A105" s="5"/>
      <c r="B105" s="6" t="s">
        <v>1031</v>
      </c>
      <c r="C105" s="2" t="s">
        <v>1121</v>
      </c>
      <c r="D105" s="17">
        <f>'第１表'!D105/'第１表'!$D$104*100</f>
        <v>104.38756855575868</v>
      </c>
      <c r="E105" s="18">
        <f>'第１表'!D105/'第１表'!D104*100</f>
        <v>104.38756855575868</v>
      </c>
      <c r="F105" s="17">
        <f>'第１表'!E105/'第１表'!$E$104*100</f>
        <v>101.40653357531761</v>
      </c>
      <c r="G105" s="18">
        <f>'第１表'!E105/'第１表'!E104*100</f>
        <v>101.40653357531761</v>
      </c>
      <c r="H105" s="17">
        <f>'第１表'!F105/'第１表'!$F$104*100</f>
        <v>128.28814356577413</v>
      </c>
      <c r="I105" s="18">
        <f>'第１表'!F105/'第１表'!F104*100</f>
        <v>128.28814356577413</v>
      </c>
      <c r="J105" s="17">
        <f>'第１表'!H105/'第１表'!$H$104*100</f>
        <v>111.39428720490415</v>
      </c>
      <c r="K105" s="18">
        <f>'第１表'!H105/'第１表'!H104*100</f>
        <v>111.39428720490415</v>
      </c>
    </row>
    <row r="106" spans="1:11" ht="18" customHeight="1">
      <c r="A106" s="5"/>
      <c r="B106" s="6" t="s">
        <v>1137</v>
      </c>
      <c r="C106" s="2" t="s">
        <v>1122</v>
      </c>
      <c r="D106" s="17">
        <f>'第１表'!D106/'第１表'!$D$104*100</f>
        <v>101.82815356489945</v>
      </c>
      <c r="E106" s="18">
        <f>'第１表'!D106/'第１表'!D105*100</f>
        <v>97.54816112084063</v>
      </c>
      <c r="F106" s="17">
        <f>'第１表'!E106/'第１表'!$E$104*100</f>
        <v>91.33393829401089</v>
      </c>
      <c r="G106" s="18">
        <f>'第１表'!E106/'第１表'!E105*100</f>
        <v>90.06711409395973</v>
      </c>
      <c r="H106" s="17">
        <f>'第１表'!F106/'第１表'!$F$104*100</f>
        <v>114.03082865019687</v>
      </c>
      <c r="I106" s="18">
        <f>'第１表'!F106/'第１表'!F105*100</f>
        <v>88.88649058338937</v>
      </c>
      <c r="J106" s="17">
        <f>'第１表'!H106/'第１表'!$H$104*100</f>
        <v>95.90713447241424</v>
      </c>
      <c r="K106" s="18">
        <f>'第１表'!H106/'第１表'!H105*100</f>
        <v>86.09699552724634</v>
      </c>
    </row>
    <row r="107" spans="1:11" ht="18" customHeight="1">
      <c r="A107" s="5"/>
      <c r="B107" s="6"/>
      <c r="C107" s="2" t="s">
        <v>1123</v>
      </c>
      <c r="D107" s="17">
        <f>'第１表'!D107/'第１表'!$D$104*100</f>
        <v>102.01096892138939</v>
      </c>
      <c r="E107" s="18">
        <f>'第１表'!D107/'第１表'!D106*100</f>
        <v>100.17953321364452</v>
      </c>
      <c r="F107" s="17">
        <f>'第１表'!E107/'第１表'!$E$104*100</f>
        <v>84.39201451905626</v>
      </c>
      <c r="G107" s="18">
        <f>'第１表'!E107/'第１表'!E106*100</f>
        <v>92.39940387481371</v>
      </c>
      <c r="H107" s="17">
        <f>'第１表'!F107/'第１表'!$F$104*100</f>
        <v>121.11896481976483</v>
      </c>
      <c r="I107" s="18">
        <f>'第１表'!F107/'第１表'!F106*100</f>
        <v>106.21598233869864</v>
      </c>
      <c r="J107" s="17">
        <f>'第１表'!H107/'第１表'!$H$104*100</f>
        <v>99.2695969740446</v>
      </c>
      <c r="K107" s="18">
        <f>'第１表'!H107/'第１表'!H106*100</f>
        <v>103.50595659032803</v>
      </c>
    </row>
    <row r="108" spans="1:11" ht="18" customHeight="1">
      <c r="A108" s="5"/>
      <c r="B108" s="6"/>
      <c r="C108" s="2" t="s">
        <v>1124</v>
      </c>
      <c r="D108" s="17">
        <f>'第１表'!D108/'第１表'!$D$104*100</f>
        <v>112.24862888482632</v>
      </c>
      <c r="E108" s="18">
        <f>'第１表'!D108/'第１表'!D107*100</f>
        <v>110.03584229390681</v>
      </c>
      <c r="F108" s="17">
        <f>'第１表'!E108/'第１表'!$E$104*100</f>
        <v>94.82758620689656</v>
      </c>
      <c r="G108" s="18">
        <f>'第１表'!E108/'第１表'!E107*100</f>
        <v>112.36559139784946</v>
      </c>
      <c r="H108" s="17">
        <f>'第１表'!F108/'第１表'!$F$104*100</f>
        <v>143.02553540189587</v>
      </c>
      <c r="I108" s="18">
        <f>'第１表'!F108/'第１表'!F107*100</f>
        <v>118.08682118009335</v>
      </c>
      <c r="J108" s="17">
        <f>'第１表'!H108/'第１表'!$H$104*100</f>
        <v>127.75009782183385</v>
      </c>
      <c r="K108" s="18">
        <f>'第１表'!H108/'第１表'!H107*100</f>
        <v>128.69005386939955</v>
      </c>
    </row>
    <row r="109" spans="1:11" ht="18" customHeight="1">
      <c r="A109" s="5"/>
      <c r="B109" s="6"/>
      <c r="C109" s="2" t="s">
        <v>1125</v>
      </c>
      <c r="D109" s="17">
        <f>'第１表'!D109/'第１表'!$D$104*100</f>
        <v>115.72212065813528</v>
      </c>
      <c r="E109" s="18">
        <f>'第１表'!D109/'第１表'!D108*100</f>
        <v>103.09446254071662</v>
      </c>
      <c r="F109" s="17">
        <f>'第１表'!E109/'第１表'!$E$104*100</f>
        <v>96.37023593466425</v>
      </c>
      <c r="G109" s="18">
        <f>'第１表'!E109/'第１表'!E108*100</f>
        <v>101.6267942583732</v>
      </c>
      <c r="H109" s="17">
        <f>'第１表'!F109/'第１表'!$F$104*100</f>
        <v>173.83939318638033</v>
      </c>
      <c r="I109" s="18">
        <f>'第１表'!F109/'第１表'!F108*100</f>
        <v>121.54430514655918</v>
      </c>
      <c r="J109" s="17">
        <f>'第１表'!H109/'第１表'!$H$104*100</f>
        <v>152.3125081518195</v>
      </c>
      <c r="K109" s="18">
        <f>'第１表'!H109/'第１表'!H108*100</f>
        <v>119.22692095644538</v>
      </c>
    </row>
    <row r="110" spans="1:11" ht="18" customHeight="1">
      <c r="A110" s="5"/>
      <c r="B110" s="6"/>
      <c r="C110" s="2" t="s">
        <v>1126</v>
      </c>
      <c r="D110" s="17">
        <f>'第１表'!D110/'第１表'!$D$104*100</f>
        <v>97.9890310786106</v>
      </c>
      <c r="E110" s="18">
        <f>'第１表'!D110/'第１表'!D109*100</f>
        <v>84.67614533965245</v>
      </c>
      <c r="F110" s="17">
        <f>'第１表'!E110/'第１表'!$E$104*100</f>
        <v>84.21052631578947</v>
      </c>
      <c r="G110" s="18">
        <f>'第１表'!E110/'第１表'!E109*100</f>
        <v>87.38229755178908</v>
      </c>
      <c r="H110" s="17">
        <f>'第１表'!F110/'第１表'!$F$104*100</f>
        <v>157.569949394616</v>
      </c>
      <c r="I110" s="18">
        <f>'第１表'!F110/'第１表'!F109*100</f>
        <v>90.64110642958745</v>
      </c>
      <c r="J110" s="17">
        <f>'第１表'!H110/'第１表'!$H$104*100</f>
        <v>163.95982783357246</v>
      </c>
      <c r="K110" s="18">
        <f>'第１表'!H110/'第１表'!H109*100</f>
        <v>107.64698830259125</v>
      </c>
    </row>
    <row r="111" spans="1:11" ht="18" customHeight="1">
      <c r="A111" s="5"/>
      <c r="B111" s="6"/>
      <c r="C111" s="2" t="s">
        <v>1127</v>
      </c>
      <c r="D111" s="17">
        <f>'第１表'!D111/'第１表'!$D$104*100</f>
        <v>91.77330895795247</v>
      </c>
      <c r="E111" s="18">
        <f>'第１表'!D111/'第１表'!D110*100</f>
        <v>93.65671641791045</v>
      </c>
      <c r="F111" s="17">
        <f>'第１表'!E111/'第１表'!$E$104*100</f>
        <v>96.18874773139746</v>
      </c>
      <c r="G111" s="18">
        <f>'第１表'!E111/'第１表'!E110*100</f>
        <v>114.22413793103448</v>
      </c>
      <c r="H111" s="17">
        <f>'第１表'!F111/'第１表'!$F$104*100</f>
        <v>269.8217198614745</v>
      </c>
      <c r="I111" s="18">
        <f>'第１表'!F111/'第１表'!F110*100</f>
        <v>171.23932634244662</v>
      </c>
      <c r="J111" s="17">
        <f>'第１表'!H111/'第１表'!$H$104*100</f>
        <v>143.7302725968436</v>
      </c>
      <c r="K111" s="18">
        <f>'第１表'!H111/'第１表'!H110*100</f>
        <v>87.6618830941547</v>
      </c>
    </row>
    <row r="112" spans="1:11" ht="18" customHeight="1">
      <c r="A112" s="5"/>
      <c r="B112" s="6"/>
      <c r="C112" s="2" t="s">
        <v>1026</v>
      </c>
      <c r="D112" s="17">
        <f>'第１表'!D112/'第１表'!$D$104*100</f>
        <v>74.9542961608775</v>
      </c>
      <c r="E112" s="18">
        <f>'第１表'!D112/'第１表'!D111*100</f>
        <v>81.67330677290838</v>
      </c>
      <c r="F112" s="17">
        <f>'第１表'!E112/'第１表'!$E$104*100</f>
        <v>87.52268602540835</v>
      </c>
      <c r="G112" s="18">
        <f>'第１表'!E112/'第１表'!E111*100</f>
        <v>90.99056603773586</v>
      </c>
      <c r="H112" s="17">
        <f>'第１表'!F112/'第１表'!$F$104*100</f>
        <v>120.18618596136925</v>
      </c>
      <c r="I112" s="18">
        <f>'第１表'!F112/'第１表'!F111*100</f>
        <v>44.54281368567083</v>
      </c>
      <c r="J112" s="17">
        <f>'第１表'!H112/'第１表'!$H$104*100</f>
        <v>152.15860179992174</v>
      </c>
      <c r="K112" s="18">
        <f>'第１表'!H112/'第１表'!H111*100</f>
        <v>105.86399027205576</v>
      </c>
    </row>
    <row r="113" spans="1:11" ht="18" customHeight="1">
      <c r="A113" s="7"/>
      <c r="B113" s="8"/>
      <c r="C113" s="9" t="s">
        <v>1421</v>
      </c>
      <c r="D113" s="22">
        <f>'第１表'!D113/'第１表'!$D$104*100</f>
        <v>69.83546617915904</v>
      </c>
      <c r="E113" s="23">
        <f>'第１表'!D113/'第１表'!D112*100</f>
        <v>93.17073170731707</v>
      </c>
      <c r="F113" s="22">
        <f>'第１表'!E113/'第１表'!$E$104*100</f>
        <v>74.41016333938293</v>
      </c>
      <c r="G113" s="23">
        <f>'第１表'!E113/'第１表'!E112*100</f>
        <v>85.01814411612234</v>
      </c>
      <c r="H113" s="22">
        <f>'第１表'!F113/'第１表'!$F$104*100</f>
        <v>92.00041671308087</v>
      </c>
      <c r="I113" s="23">
        <f>'第１表'!F113/'第１表'!F112*100</f>
        <v>76.54824552187056</v>
      </c>
      <c r="J113" s="22">
        <f>'第１表'!H113/'第１表'!$H$104*100</f>
        <v>154.40459110473458</v>
      </c>
      <c r="K113" s="23">
        <f>'第１表'!H113/'第１表'!H112*100</f>
        <v>101.47608434767702</v>
      </c>
    </row>
    <row r="114" spans="1:11" ht="18" customHeight="1">
      <c r="A114" s="5">
        <v>57</v>
      </c>
      <c r="B114" s="6" t="s">
        <v>1138</v>
      </c>
      <c r="C114" s="2" t="s">
        <v>1420</v>
      </c>
      <c r="D114" s="17">
        <f>'第１表'!D114/'第１表'!$D$114*100</f>
        <v>100</v>
      </c>
      <c r="E114" s="18" t="s">
        <v>1427</v>
      </c>
      <c r="F114" s="17">
        <f>'第１表'!E114/'第１表'!$E$114*100</f>
        <v>100</v>
      </c>
      <c r="G114" s="18" t="s">
        <v>1427</v>
      </c>
      <c r="H114" s="17">
        <f>'第１表'!F114/'第１表'!$F$114*100</f>
        <v>100</v>
      </c>
      <c r="I114" s="18" t="s">
        <v>1427</v>
      </c>
      <c r="J114" s="17">
        <f>'第１表'!H114/'第１表'!$H$114*100</f>
        <v>100</v>
      </c>
      <c r="K114" s="18" t="s">
        <v>1427</v>
      </c>
    </row>
    <row r="115" spans="1:11" ht="18" customHeight="1">
      <c r="A115" s="5"/>
      <c r="B115" s="6"/>
      <c r="C115" s="2" t="s">
        <v>1121</v>
      </c>
      <c r="D115" s="17">
        <f>'第１表'!D115/'第１表'!$D$114*100</f>
        <v>99.15611814345992</v>
      </c>
      <c r="E115" s="18">
        <f>'第１表'!D115/'第１表'!D114*100</f>
        <v>99.15611814345992</v>
      </c>
      <c r="F115" s="17">
        <f>'第１表'!E115/'第１表'!$E$114*100</f>
        <v>104.94483845547676</v>
      </c>
      <c r="G115" s="18">
        <f>'第１表'!E115/'第１表'!E114*100</f>
        <v>104.94483845547676</v>
      </c>
      <c r="H115" s="17">
        <f>'第１表'!F115/'第１表'!$F$114*100</f>
        <v>146.0884603991629</v>
      </c>
      <c r="I115" s="18">
        <f>'第１表'!F115/'第１表'!F114*100</f>
        <v>146.0884603991629</v>
      </c>
      <c r="J115" s="17">
        <f>'第１表'!H115/'第１表'!$H$114*100</f>
        <v>119.69826200030762</v>
      </c>
      <c r="K115" s="18">
        <f>'第１表'!H115/'第１表'!H114*100</f>
        <v>119.69826200030762</v>
      </c>
    </row>
    <row r="116" spans="1:11" ht="18" customHeight="1">
      <c r="A116" s="5"/>
      <c r="B116" s="6"/>
      <c r="C116" s="2" t="s">
        <v>1122</v>
      </c>
      <c r="D116" s="17">
        <f>'第１表'!D116/'第１表'!$D$114*100</f>
        <v>100.78360458107294</v>
      </c>
      <c r="E116" s="18">
        <f>'第１表'!D116/'第１表'!D115*100</f>
        <v>101.64133738601824</v>
      </c>
      <c r="F116" s="17">
        <f>'第１表'!E116/'第１表'!$E$114*100</f>
        <v>115.0315208825847</v>
      </c>
      <c r="G116" s="18">
        <f>'第１表'!E116/'第１表'!E115*100</f>
        <v>109.6114135535949</v>
      </c>
      <c r="H116" s="17">
        <f>'第１表'!F116/'第１表'!$F$114*100</f>
        <v>172.32697234789032</v>
      </c>
      <c r="I116" s="18">
        <f>'第１表'!F116/'第１表'!F115*100</f>
        <v>117.96070126075323</v>
      </c>
      <c r="J116" s="17">
        <f>'第１表'!H116/'第１表'!$H$114*100</f>
        <v>111.08936086913968</v>
      </c>
      <c r="K116" s="18">
        <f>'第１表'!H116/'第１表'!H115*100</f>
        <v>92.80783113530435</v>
      </c>
    </row>
    <row r="117" spans="1:11" ht="18" customHeight="1">
      <c r="A117" s="5"/>
      <c r="B117" s="6"/>
      <c r="C117" s="2" t="s">
        <v>1123</v>
      </c>
      <c r="D117" s="17">
        <f>'第１表'!D117/'第１表'!$D$114*100</f>
        <v>95.84086799276673</v>
      </c>
      <c r="E117" s="18">
        <f>'第１表'!D117/'第１表'!D116*100</f>
        <v>95.09569377990431</v>
      </c>
      <c r="F117" s="17">
        <f>'第１表'!E117/'第１表'!$E$114*100</f>
        <v>117.1591804570528</v>
      </c>
      <c r="G117" s="18">
        <f>'第１表'!E117/'第１表'!E116*100</f>
        <v>101.84963178626477</v>
      </c>
      <c r="H117" s="17">
        <f>'第１表'!F117/'第１表'!$F$114*100</f>
        <v>203.12487978179914</v>
      </c>
      <c r="I117" s="18">
        <f>'第１表'!F117/'第１表'!F116*100</f>
        <v>117.87178583497344</v>
      </c>
      <c r="J117" s="17">
        <f>'第１表'!H117/'第１表'!$H$114*100</f>
        <v>114.2269886323914</v>
      </c>
      <c r="K117" s="18">
        <f>'第１表'!H117/'第１表'!H116*100</f>
        <v>102.82441787287601</v>
      </c>
    </row>
    <row r="118" spans="1:11" ht="18" customHeight="1">
      <c r="A118" s="5"/>
      <c r="B118" s="6"/>
      <c r="C118" s="2" t="s">
        <v>1124</v>
      </c>
      <c r="D118" s="17">
        <f>'第１表'!D118/'第１表'!$D$114*100</f>
        <v>96.9258589511754</v>
      </c>
      <c r="E118" s="18">
        <f>'第１表'!D118/'第１表'!D117*100</f>
        <v>101.13207547169812</v>
      </c>
      <c r="F118" s="17">
        <f>'第１表'!E118/'第１表'!$E$114*100</f>
        <v>134.2789598108747</v>
      </c>
      <c r="G118" s="18">
        <f>'第１表'!E118/'第１表'!E117*100</f>
        <v>114.61240961829493</v>
      </c>
      <c r="H118" s="17">
        <f>'第１表'!F118/'第１表'!$F$114*100</f>
        <v>232.4699502585172</v>
      </c>
      <c r="I118" s="18">
        <f>'第１表'!F118/'第１表'!F117*100</f>
        <v>114.44681247725102</v>
      </c>
      <c r="J118" s="17">
        <f>'第１表'!H118/'第１表'!$H$114*100</f>
        <v>130.68834855073476</v>
      </c>
      <c r="K118" s="18">
        <f>'第１表'!H118/'第１表'!H117*100</f>
        <v>114.41109506206087</v>
      </c>
    </row>
    <row r="119" spans="1:11" ht="18" customHeight="1">
      <c r="A119" s="5"/>
      <c r="B119" s="6"/>
      <c r="C119" s="2" t="s">
        <v>1125</v>
      </c>
      <c r="D119" s="17">
        <f>'第１表'!D119/'第１表'!$D$114*100</f>
        <v>91.25979505726342</v>
      </c>
      <c r="E119" s="18">
        <f>'第１表'!D119/'第１表'!D118*100</f>
        <v>94.15422885572139</v>
      </c>
      <c r="F119" s="17">
        <f>'第１表'!E119/'第１表'!$E$114*100</f>
        <v>119.36564223798267</v>
      </c>
      <c r="G119" s="18">
        <f>'第１表'!E119/'第１表'!E118*100</f>
        <v>88.89377934272301</v>
      </c>
      <c r="H119" s="17">
        <f>'第１表'!F119/'第１表'!$F$114*100</f>
        <v>230.8440952666728</v>
      </c>
      <c r="I119" s="18">
        <f>'第１表'!F119/'第１表'!F118*100</f>
        <v>99.30061713781228</v>
      </c>
      <c r="J119" s="17">
        <f>'第１表'!H119/'第１表'!$H$114*100</f>
        <v>130.8491449824522</v>
      </c>
      <c r="K119" s="18">
        <f>'第１表'!H119/'第１表'!H118*100</f>
        <v>100.12303807761027</v>
      </c>
    </row>
    <row r="120" spans="1:11" ht="18" customHeight="1">
      <c r="A120" s="5"/>
      <c r="B120" s="6"/>
      <c r="C120" s="2" t="s">
        <v>1126</v>
      </c>
      <c r="D120" s="17">
        <f>'第１表'!D120/'第１表'!$D$114*100</f>
        <v>81.61543098251958</v>
      </c>
      <c r="E120" s="18">
        <f>'第１表'!D120/'第１表'!D119*100</f>
        <v>89.43196829590488</v>
      </c>
      <c r="F120" s="17">
        <f>'第１表'!E120/'第１表'!$E$114*100</f>
        <v>138.17966903073287</v>
      </c>
      <c r="G120" s="18">
        <f>'第１表'!E120/'第１表'!E119*100</f>
        <v>115.76167684436376</v>
      </c>
      <c r="H120" s="17">
        <f>'第１表'!F120/'第１表'!$F$114*100</f>
        <v>260.13970797556397</v>
      </c>
      <c r="I120" s="18">
        <f>'第１表'!F120/'第１表'!F119*100</f>
        <v>112.69064849809074</v>
      </c>
      <c r="J120" s="17">
        <f>'第１表'!H120/'第１表'!$H$114*100</f>
        <v>129.51103902459488</v>
      </c>
      <c r="K120" s="18">
        <f>'第１表'!H120/'第１表'!H119*100</f>
        <v>98.97736744245688</v>
      </c>
    </row>
    <row r="121" spans="1:11" ht="18" customHeight="1">
      <c r="A121" s="5"/>
      <c r="B121" s="6"/>
      <c r="C121" s="2" t="s">
        <v>1127</v>
      </c>
      <c r="D121" s="17">
        <f>'第１表'!D121/'第１表'!$D$114*100</f>
        <v>77.63713080168776</v>
      </c>
      <c r="E121" s="18">
        <f>'第１表'!D121/'第１表'!D120*100</f>
        <v>95.12555391432792</v>
      </c>
      <c r="F121" s="17">
        <f>'第１表'!E121/'第１表'!$E$114*100</f>
        <v>147.61623325453112</v>
      </c>
      <c r="G121" s="18">
        <f>'第１表'!E121/'第１表'!E120*100</f>
        <v>106.8291987453664</v>
      </c>
      <c r="H121" s="17">
        <f>'第１表'!F121/'第１表'!$F$114*100</f>
        <v>257.4157799372172</v>
      </c>
      <c r="I121" s="18">
        <f>'第１表'!F121/'第１表'!F120*100</f>
        <v>98.95289801793635</v>
      </c>
      <c r="J121" s="17">
        <f>'第１表'!H121/'第１表'!$H$114*100</f>
        <v>150.52223884562144</v>
      </c>
      <c r="K121" s="18">
        <f>'第１表'!H121/'第１表'!H120*100</f>
        <v>116.22348178137652</v>
      </c>
    </row>
    <row r="122" spans="1:11" ht="18" customHeight="1">
      <c r="A122" s="5"/>
      <c r="B122" s="6"/>
      <c r="C122" s="2" t="s">
        <v>1026</v>
      </c>
      <c r="D122" s="17">
        <f>'第１表'!D122/'第１表'!$D$114*100</f>
        <v>69.19831223628692</v>
      </c>
      <c r="E122" s="18">
        <f>'第１表'!D122/'第１表'!D121*100</f>
        <v>89.13043478260869</v>
      </c>
      <c r="F122" s="17">
        <f>'第１表'!E122/'第１表'!$E$114*100</f>
        <v>159.00315208825847</v>
      </c>
      <c r="G122" s="18">
        <f>'第１表'!E122/'第１表'!E121*100</f>
        <v>107.71386627519017</v>
      </c>
      <c r="H122" s="17">
        <f>'第１表'!F122/'第１表'!$F$114*100</f>
        <v>233.4281614501585</v>
      </c>
      <c r="I122" s="18">
        <f>'第１表'!F122/'第１表'!F121*100</f>
        <v>90.68137217815114</v>
      </c>
      <c r="J122" s="17">
        <f>'第１表'!H122/'第１表'!$H$114*100</f>
        <v>143.25843482151598</v>
      </c>
      <c r="K122" s="18">
        <f>'第１表'!H122/'第１表'!H121*100</f>
        <v>95.17426522498421</v>
      </c>
    </row>
    <row r="123" spans="1:11" ht="18" customHeight="1">
      <c r="A123" s="7"/>
      <c r="B123" s="8"/>
      <c r="C123" s="9" t="s">
        <v>1421</v>
      </c>
      <c r="D123" s="22">
        <f>'第１表'!D123/'第１表'!$D$114*100</f>
        <v>69.86136226642556</v>
      </c>
      <c r="E123" s="23">
        <f>'第１表'!D123/'第１表'!D122*100</f>
        <v>100.9581881533101</v>
      </c>
      <c r="F123" s="22">
        <f>'第１表'!E123/'第１表'!$E$114*100</f>
        <v>170.64617809298662</v>
      </c>
      <c r="G123" s="23">
        <f>'第１表'!E123/'第１表'!E122*100</f>
        <v>107.32251269978936</v>
      </c>
      <c r="H123" s="22">
        <f>'第１表'!F123/'第１表'!$F$114*100</f>
        <v>275.20602995260515</v>
      </c>
      <c r="I123" s="23">
        <f>'第１表'!F123/'第１表'!F122*100</f>
        <v>117.89752712050858</v>
      </c>
      <c r="J123" s="22">
        <f>'第１表'!H123/'第１表'!$H$114*100</f>
        <v>173.65315510563624</v>
      </c>
      <c r="K123" s="23">
        <f>'第１表'!H123/'第１表'!H122*100</f>
        <v>121.21670554476512</v>
      </c>
    </row>
    <row r="124" spans="1:11" ht="18" customHeight="1">
      <c r="A124" s="5">
        <v>58</v>
      </c>
      <c r="B124" s="6" t="s">
        <v>1139</v>
      </c>
      <c r="C124" s="2" t="s">
        <v>1420</v>
      </c>
      <c r="D124" s="17">
        <f>'第１表'!D124/'第１表'!$D$124*100</f>
        <v>100</v>
      </c>
      <c r="E124" s="18" t="s">
        <v>1427</v>
      </c>
      <c r="F124" s="17">
        <f>'第１表'!E124/'第１表'!$E$124*100</f>
        <v>100</v>
      </c>
      <c r="G124" s="18" t="s">
        <v>1427</v>
      </c>
      <c r="H124" s="17">
        <f>'第１表'!F124/'第１表'!$F$124*100</f>
        <v>100</v>
      </c>
      <c r="I124" s="18" t="s">
        <v>1427</v>
      </c>
      <c r="J124" s="17">
        <f>'第１表'!H124/'第１表'!$H$124*100</f>
        <v>100</v>
      </c>
      <c r="K124" s="18" t="s">
        <v>1427</v>
      </c>
    </row>
    <row r="125" spans="1:11" ht="18" customHeight="1">
      <c r="A125" s="5"/>
      <c r="B125" s="6" t="s">
        <v>1137</v>
      </c>
      <c r="C125" s="2" t="s">
        <v>1121</v>
      </c>
      <c r="D125" s="17">
        <f>'第１表'!D125/'第１表'!$D$124*100</f>
        <v>102.85714285714285</v>
      </c>
      <c r="E125" s="18">
        <f>'第１表'!D125/'第１表'!D124*100</f>
        <v>102.85714285714285</v>
      </c>
      <c r="F125" s="17">
        <f>'第１表'!E125/'第１表'!$E$124*100</f>
        <v>95.63033651431442</v>
      </c>
      <c r="G125" s="18">
        <f>'第１表'!E125/'第１表'!E124*100</f>
        <v>95.63033651431442</v>
      </c>
      <c r="H125" s="17">
        <f>'第１表'!F125/'第１表'!$F$124*100</f>
        <v>151.83845695449426</v>
      </c>
      <c r="I125" s="18">
        <f>'第１表'!F125/'第１表'!F124*100</f>
        <v>151.83845695449426</v>
      </c>
      <c r="J125" s="17">
        <f>'第１表'!H125/'第１表'!$H$124*100</f>
        <v>38.768766611593996</v>
      </c>
      <c r="K125" s="18">
        <f>'第１表'!H125/'第１表'!H124*100</f>
        <v>38.768766611593996</v>
      </c>
    </row>
    <row r="126" spans="1:11" ht="18" customHeight="1">
      <c r="A126" s="5"/>
      <c r="B126" s="6"/>
      <c r="C126" s="2" t="s">
        <v>1122</v>
      </c>
      <c r="D126" s="17">
        <f>'第１表'!D126/'第１表'!$D$124*100</f>
        <v>112.24489795918366</v>
      </c>
      <c r="E126" s="18">
        <f>'第１表'!D126/'第１表'!D125*100</f>
        <v>109.12698412698411</v>
      </c>
      <c r="F126" s="17">
        <f>'第１表'!E126/'第１表'!$E$124*100</f>
        <v>73.0286288297338</v>
      </c>
      <c r="G126" s="18">
        <f>'第１表'!E126/'第１表'!E125*100</f>
        <v>76.3655462184874</v>
      </c>
      <c r="H126" s="17">
        <f>'第１表'!F126/'第１表'!$F$124*100</f>
        <v>130.73512026384805</v>
      </c>
      <c r="I126" s="18">
        <f>'第１表'!F126/'第１表'!F125*100</f>
        <v>86.10145472107185</v>
      </c>
      <c r="J126" s="17">
        <f>'第１表'!H126/'第１表'!$H$124*100</f>
        <v>31.24775519000072</v>
      </c>
      <c r="K126" s="18">
        <f>'第１表'!H126/'第１表'!H125*100</f>
        <v>80.60033351862145</v>
      </c>
    </row>
    <row r="127" spans="1:11" ht="18" customHeight="1">
      <c r="A127" s="5"/>
      <c r="B127" s="6"/>
      <c r="C127" s="2" t="s">
        <v>1123</v>
      </c>
      <c r="D127" s="17">
        <f>'第１表'!D127/'第１表'!$D$124*100</f>
        <v>113.46938775510205</v>
      </c>
      <c r="E127" s="18">
        <f>'第１表'!D127/'第１表'!D126*100</f>
        <v>101.0909090909091</v>
      </c>
      <c r="F127" s="17">
        <f>'第１表'!E127/'第１表'!$E$124*100</f>
        <v>71.17026619789051</v>
      </c>
      <c r="G127" s="18">
        <f>'第１表'!E127/'第１表'!E126*100</f>
        <v>97.45529573590096</v>
      </c>
      <c r="H127" s="17">
        <f>'第１表'!F127/'第１表'!$F$124*100</f>
        <v>148.1257530983681</v>
      </c>
      <c r="I127" s="18">
        <f>'第１表'!F127/'第１表'!F126*100</f>
        <v>113.30218903644445</v>
      </c>
      <c r="J127" s="17">
        <f>'第１表'!H127/'第１表'!$H$124*100</f>
        <v>32.2462466776812</v>
      </c>
      <c r="K127" s="18">
        <f>'第１表'!H127/'第１表'!H126*100</f>
        <v>103.19540229885058</v>
      </c>
    </row>
    <row r="128" spans="1:11" ht="18" customHeight="1">
      <c r="A128" s="5"/>
      <c r="B128" s="6"/>
      <c r="C128" s="2" t="s">
        <v>1124</v>
      </c>
      <c r="D128" s="17">
        <f>'第１表'!D128/'第１表'!$D$124*100</f>
        <v>125.71428571428571</v>
      </c>
      <c r="E128" s="18">
        <f>'第１表'!D128/'第１表'!D127*100</f>
        <v>110.79136690647482</v>
      </c>
      <c r="F128" s="17">
        <f>'第１表'!E128/'第１表'!$E$124*100</f>
        <v>91.41135107985937</v>
      </c>
      <c r="G128" s="18">
        <f>'第１表'!E128/'第１表'!E127*100</f>
        <v>128.44036697247708</v>
      </c>
      <c r="H128" s="17">
        <f>'第１表'!F128/'第１表'!$F$124*100</f>
        <v>230.3381493709632</v>
      </c>
      <c r="I128" s="18">
        <f>'第１表'!F128/'第１表'!F127*100</f>
        <v>155.5017574952001</v>
      </c>
      <c r="J128" s="17">
        <f>'第１表'!H128/'第１表'!$H$124*100</f>
        <v>44.43646289778033</v>
      </c>
      <c r="K128" s="18">
        <f>'第１表'!H128/'第１表'!H127*100</f>
        <v>137.80351971485854</v>
      </c>
    </row>
    <row r="129" spans="1:11" ht="18" customHeight="1">
      <c r="A129" s="5"/>
      <c r="B129" s="6"/>
      <c r="C129" s="2" t="s">
        <v>1125</v>
      </c>
      <c r="D129" s="17">
        <f>'第１表'!D129/'第１表'!$D$124*100</f>
        <v>124.08163265306122</v>
      </c>
      <c r="E129" s="18">
        <f>'第１表'!D129/'第１表'!D128*100</f>
        <v>98.7012987012987</v>
      </c>
      <c r="F129" s="17">
        <f>'第１表'!E129/'第１表'!$E$124*100</f>
        <v>103.61627322953291</v>
      </c>
      <c r="G129" s="18">
        <f>'第１表'!E129/'第１表'!E128*100</f>
        <v>113.35164835164835</v>
      </c>
      <c r="H129" s="17">
        <f>'第１表'!F129/'第１表'!$F$124*100</f>
        <v>318.45816207683197</v>
      </c>
      <c r="I129" s="18">
        <f>'第１表'!F129/'第１表'!F128*100</f>
        <v>138.25680328964964</v>
      </c>
      <c r="J129" s="17">
        <f>'第１表'!H129/'第１表'!$H$124*100</f>
        <v>51.935924143380504</v>
      </c>
      <c r="K129" s="18">
        <f>'第１表'!H129/'第１表'!H128*100</f>
        <v>116.8768186226964</v>
      </c>
    </row>
    <row r="130" spans="1:11" ht="18" customHeight="1">
      <c r="A130" s="5"/>
      <c r="B130" s="6"/>
      <c r="C130" s="2" t="s">
        <v>1126</v>
      </c>
      <c r="D130" s="17">
        <f>'第１表'!D130/'第１表'!$D$124*100</f>
        <v>106.93877551020408</v>
      </c>
      <c r="E130" s="18">
        <f>'第１表'!D130/'第１表'!D129*100</f>
        <v>86.18421052631578</v>
      </c>
      <c r="F130" s="17">
        <f>'第１表'!E130/'第１表'!$E$124*100</f>
        <v>86.53942742340533</v>
      </c>
      <c r="G130" s="18">
        <f>'第１表'!E130/'第１表'!E129*100</f>
        <v>83.51914687348521</v>
      </c>
      <c r="H130" s="17">
        <f>'第１表'!F130/'第１表'!$F$124*100</f>
        <v>274.0019723848618</v>
      </c>
      <c r="I130" s="18">
        <f>'第１表'!F130/'第１表'!F129*100</f>
        <v>86.04017890386349</v>
      </c>
      <c r="J130" s="17">
        <f>'第１表'!H130/'第１表'!$H$124*100</f>
        <v>72.73902736872351</v>
      </c>
      <c r="K130" s="18">
        <f>'第１表'!H130/'第１表'!H129*100</f>
        <v>140.05532503457815</v>
      </c>
    </row>
    <row r="131" spans="1:11" ht="18" customHeight="1">
      <c r="A131" s="5"/>
      <c r="B131" s="6"/>
      <c r="C131" s="2" t="s">
        <v>1127</v>
      </c>
      <c r="D131" s="17">
        <f>'第１表'!D131/'第１表'!$D$124*100</f>
        <v>105.3061224489796</v>
      </c>
      <c r="E131" s="18">
        <f>'第１表'!D131/'第１表'!D130*100</f>
        <v>98.47328244274809</v>
      </c>
      <c r="F131" s="17">
        <f>'第１表'!E131/'第１表'!$E$124*100</f>
        <v>87.54394776494225</v>
      </c>
      <c r="G131" s="18">
        <f>'第１表'!E131/'第１表'!E130*100</f>
        <v>101.16076610562972</v>
      </c>
      <c r="H131" s="17">
        <f>'第１表'!F131/'第１表'!$F$124*100</f>
        <v>307.25612738771014</v>
      </c>
      <c r="I131" s="18">
        <f>'第１表'!F131/'第１表'!F130*100</f>
        <v>112.13646555658354</v>
      </c>
      <c r="J131" s="17">
        <f>'第１表'!H131/'第１表'!$H$124*100</f>
        <v>73.83090295237412</v>
      </c>
      <c r="K131" s="18">
        <f>'第１表'!H131/'第１表'!H130*100</f>
        <v>101.50108631246297</v>
      </c>
    </row>
    <row r="132" spans="1:11" ht="18" customHeight="1">
      <c r="A132" s="5"/>
      <c r="B132" s="6"/>
      <c r="C132" s="2" t="s">
        <v>1026</v>
      </c>
      <c r="D132" s="17">
        <f>'第１表'!D132/'第１表'!$D$124*100</f>
        <v>111.0204081632653</v>
      </c>
      <c r="E132" s="18">
        <f>'第１表'!D132/'第１表'!D131*100</f>
        <v>105.4263565891473</v>
      </c>
      <c r="F132" s="17">
        <f>'第１表'!E132/'第１表'!$E$124*100</f>
        <v>98.09141135107986</v>
      </c>
      <c r="G132" s="18">
        <f>'第１表'!E132/'第１表'!E131*100</f>
        <v>112.04819277108433</v>
      </c>
      <c r="H132" s="17">
        <f>'第１表'!F132/'第１表'!$F$124*100</f>
        <v>286.3017258805071</v>
      </c>
      <c r="I132" s="18">
        <f>'第１表'!F132/'第１表'!F131*100</f>
        <v>93.18015178888139</v>
      </c>
      <c r="J132" s="17">
        <f>'第１表'!H132/'第１表'!$H$124*100</f>
        <v>78.60785863084548</v>
      </c>
      <c r="K132" s="18">
        <f>'第１表'!H132/'第１表'!H131*100</f>
        <v>106.47013037555946</v>
      </c>
    </row>
    <row r="133" spans="1:11" ht="18" customHeight="1">
      <c r="A133" s="7"/>
      <c r="B133" s="8"/>
      <c r="C133" s="9" t="s">
        <v>1421</v>
      </c>
      <c r="D133" s="22">
        <f>'第１表'!D133/'第１表'!$D$124*100</f>
        <v>109.79591836734694</v>
      </c>
      <c r="E133" s="23">
        <f>'第１表'!D133/'第１表'!D132*100</f>
        <v>98.89705882352942</v>
      </c>
      <c r="F133" s="22">
        <f>'第１表'!E133/'第１表'!$E$124*100</f>
        <v>88.44801607232546</v>
      </c>
      <c r="G133" s="23">
        <f>'第１表'!E133/'第１表'!E132*100</f>
        <v>90.1689708141321</v>
      </c>
      <c r="H133" s="22">
        <f>'第１表'!F133/'第１表'!$F$124*100</f>
        <v>271.5717124658398</v>
      </c>
      <c r="I133" s="23">
        <f>'第１表'!F133/'第１表'!F132*100</f>
        <v>94.85507348257654</v>
      </c>
      <c r="J133" s="22">
        <f>'第１表'!H133/'第１表'!$H$124*100</f>
        <v>64.85884634724516</v>
      </c>
      <c r="K133" s="23">
        <f>'第１表'!H133/'第１表'!H132*100</f>
        <v>82.50936671845015</v>
      </c>
    </row>
    <row r="134" spans="1:11" ht="18" customHeight="1">
      <c r="A134" s="5">
        <v>59</v>
      </c>
      <c r="B134" s="6" t="s">
        <v>1028</v>
      </c>
      <c r="C134" s="2" t="s">
        <v>1420</v>
      </c>
      <c r="D134" s="17">
        <f>'第１表'!D134/'第１表'!$D$134*100</f>
        <v>100</v>
      </c>
      <c r="E134" s="18" t="s">
        <v>1427</v>
      </c>
      <c r="F134" s="17">
        <f>'第１表'!E134/'第１表'!$E$134*100</f>
        <v>100</v>
      </c>
      <c r="G134" s="18" t="s">
        <v>1427</v>
      </c>
      <c r="H134" s="17">
        <f>'第１表'!F134/'第１表'!$F$134*100</f>
        <v>100</v>
      </c>
      <c r="I134" s="18" t="s">
        <v>1427</v>
      </c>
      <c r="J134" s="17">
        <f>'第１表'!H134/'第１表'!$H$134*100</f>
        <v>100</v>
      </c>
      <c r="K134" s="18" t="s">
        <v>1427</v>
      </c>
    </row>
    <row r="135" spans="1:11" ht="18" customHeight="1">
      <c r="A135" s="5"/>
      <c r="B135" s="6" t="s">
        <v>1029</v>
      </c>
      <c r="C135" s="2" t="s">
        <v>1121</v>
      </c>
      <c r="D135" s="17">
        <f>'第１表'!D135/'第１表'!$D$134*100</f>
        <v>99.76958525345621</v>
      </c>
      <c r="E135" s="18">
        <f>'第１表'!D135/'第１表'!D134*100</f>
        <v>99.76958525345621</v>
      </c>
      <c r="F135" s="17">
        <f>'第１表'!E135/'第１表'!$E$134*100</f>
        <v>98.84196185286103</v>
      </c>
      <c r="G135" s="18">
        <f>'第１表'!E135/'第１表'!E134*100</f>
        <v>98.84196185286103</v>
      </c>
      <c r="H135" s="17">
        <f>'第１表'!F135/'第１表'!$F$134*100</f>
        <v>162.3965207101721</v>
      </c>
      <c r="I135" s="18">
        <f>'第１表'!F135/'第１表'!F134*100</f>
        <v>162.3965207101721</v>
      </c>
      <c r="J135" s="17">
        <f>'第１表'!H135/'第１表'!$H$134*100</f>
        <v>108.24862933530464</v>
      </c>
      <c r="K135" s="18">
        <f>'第１表'!H135/'第１表'!H134*100</f>
        <v>108.24862933530464</v>
      </c>
    </row>
    <row r="136" spans="1:11" ht="18" customHeight="1">
      <c r="A136" s="5"/>
      <c r="B136" s="6"/>
      <c r="C136" s="2" t="s">
        <v>1122</v>
      </c>
      <c r="D136" s="17">
        <f>'第１表'!D136/'第１表'!$D$134*100</f>
        <v>105.06912442396312</v>
      </c>
      <c r="E136" s="18">
        <f>'第１表'!D136/'第１表'!D135*100</f>
        <v>105.31177829099308</v>
      </c>
      <c r="F136" s="17">
        <f>'第１表'!E136/'第１表'!$E$134*100</f>
        <v>106.33514986376022</v>
      </c>
      <c r="G136" s="18">
        <f>'第１表'!E136/'第１表'!E135*100</f>
        <v>107.58097863542385</v>
      </c>
      <c r="H136" s="17">
        <f>'第１表'!F136/'第１表'!$F$134*100</f>
        <v>166.03334557987367</v>
      </c>
      <c r="I136" s="18">
        <f>'第１表'!F136/'第１表'!F135*100</f>
        <v>102.2394721597467</v>
      </c>
      <c r="J136" s="17">
        <f>'第１表'!H136/'第１表'!$H$134*100</f>
        <v>123.81568410028953</v>
      </c>
      <c r="K136" s="18">
        <f>'第１表'!H136/'第１表'!H135*100</f>
        <v>114.3808331436376</v>
      </c>
    </row>
    <row r="137" spans="1:11" ht="18" customHeight="1">
      <c r="A137" s="5"/>
      <c r="B137" s="6"/>
      <c r="C137" s="2" t="s">
        <v>1123</v>
      </c>
      <c r="D137" s="17">
        <f>'第１表'!D137/'第１表'!$D$134*100</f>
        <v>95.85253456221197</v>
      </c>
      <c r="E137" s="18">
        <f>'第１表'!D137/'第１表'!D136*100</f>
        <v>91.22807017543859</v>
      </c>
      <c r="F137" s="17">
        <f>'第１表'!E137/'第１表'!$E$134*100</f>
        <v>100.5449591280654</v>
      </c>
      <c r="G137" s="18">
        <f>'第１表'!E137/'第１表'!E136*100</f>
        <v>94.55477258167842</v>
      </c>
      <c r="H137" s="17">
        <f>'第１表'!F137/'第１表'!$F$134*100</f>
        <v>169.5665519945161</v>
      </c>
      <c r="I137" s="18">
        <f>'第１表'!F137/'第１表'!F136*100</f>
        <v>102.12801013091837</v>
      </c>
      <c r="J137" s="17">
        <f>'第１表'!H137/'第１表'!$H$134*100</f>
        <v>108.70757099735107</v>
      </c>
      <c r="K137" s="18">
        <f>'第１表'!H137/'第１表'!H136*100</f>
        <v>87.79790039305439</v>
      </c>
    </row>
    <row r="138" spans="1:11" ht="18" customHeight="1">
      <c r="A138" s="5"/>
      <c r="B138" s="6"/>
      <c r="C138" s="2" t="s">
        <v>1124</v>
      </c>
      <c r="D138" s="17">
        <f>'第１表'!D138/'第１表'!$D$134*100</f>
        <v>95.39170506912443</v>
      </c>
      <c r="E138" s="18">
        <f>'第１表'!D138/'第１表'!D137*100</f>
        <v>99.51923076923077</v>
      </c>
      <c r="F138" s="17">
        <f>'第１表'!E138/'第１表'!$E$134*100</f>
        <v>102.04359673024524</v>
      </c>
      <c r="G138" s="18">
        <f>'第１表'!E138/'第１表'!E137*100</f>
        <v>101.49051490514904</v>
      </c>
      <c r="H138" s="17">
        <f>'第１表'!F138/'第１表'!$F$134*100</f>
        <v>212.5033200848033</v>
      </c>
      <c r="I138" s="18">
        <f>'第１表'!F138/'第１表'!F137*100</f>
        <v>125.32148444681226</v>
      </c>
      <c r="J138" s="17">
        <f>'第１表'!H138/'第１表'!$H$134*100</f>
        <v>122.22324893734984</v>
      </c>
      <c r="K138" s="18">
        <f>'第１表'!H138/'第１表'!H137*100</f>
        <v>112.43306038024537</v>
      </c>
    </row>
    <row r="139" spans="1:11" ht="18" customHeight="1">
      <c r="A139" s="5"/>
      <c r="B139" s="6"/>
      <c r="C139" s="2" t="s">
        <v>1125</v>
      </c>
      <c r="D139" s="17">
        <f>'第１表'!D139/'第１表'!$D$134*100</f>
        <v>95.39170506912443</v>
      </c>
      <c r="E139" s="18">
        <f>'第１表'!D139/'第１表'!D138*100</f>
        <v>100</v>
      </c>
      <c r="F139" s="17">
        <f>'第１表'!E139/'第１表'!$E$134*100</f>
        <v>100.68119891008173</v>
      </c>
      <c r="G139" s="18">
        <f>'第１表'!E139/'第１表'!E138*100</f>
        <v>98.6648865153538</v>
      </c>
      <c r="H139" s="17">
        <f>'第１表'!F139/'第１表'!$F$134*100</f>
        <v>224.34039656524303</v>
      </c>
      <c r="I139" s="18">
        <f>'第１表'!F139/'第１表'!F138*100</f>
        <v>105.57030190197307</v>
      </c>
      <c r="J139" s="17">
        <f>'第１表'!H139/'第１表'!$H$134*100</f>
        <v>124.62268219059939</v>
      </c>
      <c r="K139" s="18">
        <f>'第１表'!H139/'第１表'!H138*100</f>
        <v>101.96315617045941</v>
      </c>
    </row>
    <row r="140" spans="1:11" ht="18" customHeight="1">
      <c r="A140" s="5"/>
      <c r="B140" s="6"/>
      <c r="C140" s="2" t="s">
        <v>1126</v>
      </c>
      <c r="D140" s="17">
        <f>'第１表'!D140/'第１表'!$D$134*100</f>
        <v>91.24423963133641</v>
      </c>
      <c r="E140" s="18">
        <f>'第１表'!D140/'第１表'!D139*100</f>
        <v>95.65217391304348</v>
      </c>
      <c r="F140" s="17">
        <f>'第１表'!E140/'第１表'!$E$134*100</f>
        <v>105.0408719346049</v>
      </c>
      <c r="G140" s="18">
        <f>'第１表'!E140/'第１表'!E139*100</f>
        <v>104.33017591339649</v>
      </c>
      <c r="H140" s="17">
        <f>'第１表'!F140/'第１表'!$F$134*100</f>
        <v>251.12039939626146</v>
      </c>
      <c r="I140" s="18">
        <f>'第１表'!F140/'第１表'!F139*100</f>
        <v>111.93721828125156</v>
      </c>
      <c r="J140" s="17">
        <f>'第１表'!H140/'第１表'!$H$134*100</f>
        <v>129.39074724326989</v>
      </c>
      <c r="K140" s="18">
        <f>'第１表'!H140/'第１表'!H139*100</f>
        <v>103.82600098863075</v>
      </c>
    </row>
    <row r="141" spans="1:11" ht="18" customHeight="1">
      <c r="A141" s="5"/>
      <c r="B141" s="6"/>
      <c r="C141" s="2" t="s">
        <v>1127</v>
      </c>
      <c r="D141" s="17">
        <f>'第１表'!D141/'第１表'!$D$134*100</f>
        <v>81.33640552995391</v>
      </c>
      <c r="E141" s="18">
        <f>'第１表'!D141/'第１表'!D140*100</f>
        <v>89.14141414141415</v>
      </c>
      <c r="F141" s="17">
        <f>'第１表'!E141/'第１表'!$E$134*100</f>
        <v>116.89373297002726</v>
      </c>
      <c r="G141" s="18">
        <f>'第１表'!E141/'第１表'!E140*100</f>
        <v>111.284046692607</v>
      </c>
      <c r="H141" s="17">
        <f>'第１表'!F141/'第１表'!$F$134*100</f>
        <v>289.3431242037761</v>
      </c>
      <c r="I141" s="18">
        <f>'第１表'!F141/'第１表'!F140*100</f>
        <v>115.22087608151664</v>
      </c>
      <c r="J141" s="17">
        <f>'第１表'!H141/'第１表'!$H$134*100</f>
        <v>130.62588554179757</v>
      </c>
      <c r="K141" s="18">
        <f>'第１表'!H141/'第１表'!H140*100</f>
        <v>100.95458007998477</v>
      </c>
    </row>
    <row r="142" spans="1:11" ht="18" customHeight="1">
      <c r="A142" s="5"/>
      <c r="B142" s="6"/>
      <c r="C142" s="2" t="s">
        <v>1026</v>
      </c>
      <c r="D142" s="17">
        <f>'第１表'!D142/'第１表'!$D$134*100</f>
        <v>73.04147465437788</v>
      </c>
      <c r="E142" s="18">
        <f>'第１表'!D142/'第１表'!D141*100</f>
        <v>89.80169971671388</v>
      </c>
      <c r="F142" s="17">
        <f>'第１表'!E142/'第１表'!$E$134*100</f>
        <v>108.71934604904632</v>
      </c>
      <c r="G142" s="18">
        <f>'第１表'!E142/'第１表'!E141*100</f>
        <v>93.00699300699301</v>
      </c>
      <c r="H142" s="17">
        <f>'第１表'!F142/'第１表'!$F$134*100</f>
        <v>267.7896107985858</v>
      </c>
      <c r="I142" s="18">
        <f>'第１表'!F142/'第１表'!F141*100</f>
        <v>92.55088108124153</v>
      </c>
      <c r="J142" s="17">
        <f>'第１表'!H142/'第１表'!$H$134*100</f>
        <v>169.20778660752788</v>
      </c>
      <c r="K142" s="18">
        <f>'第１表'!H142/'第１表'!H141*100</f>
        <v>129.53618335730624</v>
      </c>
    </row>
    <row r="143" spans="1:11" ht="18" customHeight="1">
      <c r="A143" s="7"/>
      <c r="B143" s="8"/>
      <c r="C143" s="9" t="s">
        <v>1421</v>
      </c>
      <c r="D143" s="22">
        <f>'第１表'!D143/'第１表'!$D$134*100</f>
        <v>62.903225806451616</v>
      </c>
      <c r="E143" s="23">
        <f>'第１表'!D143/'第１表'!D142*100</f>
        <v>86.1198738170347</v>
      </c>
      <c r="F143" s="22">
        <f>'第１表'!E143/'第１表'!$E$134*100</f>
        <v>83.5149863760218</v>
      </c>
      <c r="G143" s="23">
        <f>'第１表'!E143/'第１表'!E142*100</f>
        <v>76.8170426065163</v>
      </c>
      <c r="H143" s="22">
        <f>'第１表'!F143/'第１表'!$F$134*100</f>
        <v>251.391890881735</v>
      </c>
      <c r="I143" s="23">
        <f>'第１表'!F143/'第１表'!F142*100</f>
        <v>93.87664074496747</v>
      </c>
      <c r="J143" s="22">
        <f>'第１表'!H143/'第１表'!$H$134*100</f>
        <v>181.11870880305548</v>
      </c>
      <c r="K143" s="23">
        <f>'第１表'!H143/'第１表'!H142*100</f>
        <v>107.0392281787567</v>
      </c>
    </row>
    <row r="144" spans="1:11" ht="18" customHeight="1">
      <c r="A144" s="5">
        <v>60</v>
      </c>
      <c r="B144" s="6" t="s">
        <v>1140</v>
      </c>
      <c r="C144" s="2" t="s">
        <v>1420</v>
      </c>
      <c r="D144" s="17">
        <f>'第１表'!D144/'第１表'!$D$144*100</f>
        <v>100</v>
      </c>
      <c r="E144" s="18" t="s">
        <v>1427</v>
      </c>
      <c r="F144" s="17">
        <f>'第１表'!E144/'第１表'!$E$144*100</f>
        <v>100</v>
      </c>
      <c r="G144" s="18" t="s">
        <v>1427</v>
      </c>
      <c r="H144" s="17">
        <f>'第１表'!F144/'第１表'!$F$144*100</f>
        <v>100</v>
      </c>
      <c r="I144" s="18" t="s">
        <v>1427</v>
      </c>
      <c r="J144" s="17">
        <f>'第１表'!H144/'第１表'!$H$144*100</f>
        <v>100</v>
      </c>
      <c r="K144" s="18" t="s">
        <v>1427</v>
      </c>
    </row>
    <row r="145" spans="1:11" ht="18" customHeight="1">
      <c r="A145" s="5"/>
      <c r="B145" s="6"/>
      <c r="C145" s="2" t="s">
        <v>1121</v>
      </c>
      <c r="D145" s="17">
        <f>'第１表'!D145/'第１表'!$D$144*100</f>
        <v>109.72830850131463</v>
      </c>
      <c r="E145" s="18">
        <f>'第１表'!D145/'第１表'!D144*100</f>
        <v>109.72830850131463</v>
      </c>
      <c r="F145" s="17">
        <f>'第１表'!E145/'第１表'!$E$144*100</f>
        <v>106.63061368445803</v>
      </c>
      <c r="G145" s="18">
        <f>'第１表'!E145/'第１表'!E144*100</f>
        <v>106.63061368445803</v>
      </c>
      <c r="H145" s="17">
        <f>'第１表'!F145/'第１表'!$F$144*100</f>
        <v>128.6432068701095</v>
      </c>
      <c r="I145" s="18">
        <f>'第１表'!F145/'第１表'!F144*100</f>
        <v>128.6432068701095</v>
      </c>
      <c r="J145" s="17">
        <f>'第１表'!H145/'第１表'!$H$144*100</f>
        <v>125.78307942367559</v>
      </c>
      <c r="K145" s="18">
        <f>'第１表'!H145/'第１表'!H144*100</f>
        <v>125.78307942367559</v>
      </c>
    </row>
    <row r="146" spans="1:11" ht="18" customHeight="1">
      <c r="A146" s="5"/>
      <c r="B146" s="6"/>
      <c r="C146" s="2" t="s">
        <v>1122</v>
      </c>
      <c r="D146" s="17">
        <f>'第１表'!D146/'第１表'!$D$144*100</f>
        <v>111.74408413672217</v>
      </c>
      <c r="E146" s="18">
        <f>'第１表'!D146/'第１表'!D145*100</f>
        <v>101.83706070287539</v>
      </c>
      <c r="F146" s="17">
        <f>'第１表'!E146/'第１表'!$E$144*100</f>
        <v>117.47002116153304</v>
      </c>
      <c r="G146" s="18">
        <f>'第１表'!E146/'第１表'!E145*100</f>
        <v>110.16538037486218</v>
      </c>
      <c r="H146" s="17">
        <f>'第１表'!F146/'第１表'!$F$144*100</f>
        <v>196.4238902351792</v>
      </c>
      <c r="I146" s="18">
        <f>'第１表'!F146/'第１表'!F145*100</f>
        <v>152.68889435686063</v>
      </c>
      <c r="J146" s="17">
        <f>'第１表'!H146/'第１表'!$H$144*100</f>
        <v>122.42761508581503</v>
      </c>
      <c r="K146" s="18">
        <f>'第１表'!H146/'第１表'!H145*100</f>
        <v>97.33234044417188</v>
      </c>
    </row>
    <row r="147" spans="1:11" ht="18" customHeight="1">
      <c r="A147" s="5"/>
      <c r="B147" s="6"/>
      <c r="C147" s="2" t="s">
        <v>1123</v>
      </c>
      <c r="D147" s="17">
        <f>'第１表'!D147/'第１表'!$D$144*100</f>
        <v>109.81595092024541</v>
      </c>
      <c r="E147" s="18">
        <f>'第１表'!D147/'第１表'!D146*100</f>
        <v>98.27450980392157</v>
      </c>
      <c r="F147" s="17">
        <f>'第１表'!E147/'第１表'!$E$144*100</f>
        <v>108.44110039971784</v>
      </c>
      <c r="G147" s="18">
        <f>'第１表'!E147/'第１表'!E146*100</f>
        <v>92.3138510808647</v>
      </c>
      <c r="H147" s="17">
        <f>'第１表'!F147/'第１表'!$F$144*100</f>
        <v>193.01097826539245</v>
      </c>
      <c r="I147" s="18">
        <f>'第１表'!F147/'第１表'!F146*100</f>
        <v>98.26247613480191</v>
      </c>
      <c r="J147" s="17">
        <f>'第１表'!H147/'第１表'!$H$144*100</f>
        <v>137.02856828011792</v>
      </c>
      <c r="K147" s="18">
        <f>'第１表'!H147/'第１表'!H146*100</f>
        <v>111.92619261926194</v>
      </c>
    </row>
    <row r="148" spans="1:11" ht="18" customHeight="1">
      <c r="A148" s="5"/>
      <c r="B148" s="6"/>
      <c r="C148" s="2" t="s">
        <v>1124</v>
      </c>
      <c r="D148" s="17">
        <f>'第１表'!D148/'第１表'!$D$144*100</f>
        <v>112.70815074496056</v>
      </c>
      <c r="E148" s="18">
        <f>'第１表'!D148/'第１表'!D147*100</f>
        <v>102.63367916999202</v>
      </c>
      <c r="F148" s="17">
        <f>'第１表'!E148/'第１表'!$E$144*100</f>
        <v>122.61932753350575</v>
      </c>
      <c r="G148" s="18">
        <f>'第１表'!E148/'第１表'!E147*100</f>
        <v>113.0745880312229</v>
      </c>
      <c r="H148" s="17">
        <f>'第１表'!F148/'第１表'!$F$144*100</f>
        <v>218.0574186760297</v>
      </c>
      <c r="I148" s="18">
        <f>'第１表'!F148/'第１表'!F147*100</f>
        <v>112.976692121729</v>
      </c>
      <c r="J148" s="17">
        <f>'第１表'!H148/'第１表'!$H$144*100</f>
        <v>162.75930466404034</v>
      </c>
      <c r="K148" s="18">
        <f>'第１表'!H148/'第１表'!H147*100</f>
        <v>118.77764374748693</v>
      </c>
    </row>
    <row r="149" spans="1:11" ht="18" customHeight="1">
      <c r="A149" s="5"/>
      <c r="B149" s="6"/>
      <c r="C149" s="2" t="s">
        <v>1125</v>
      </c>
      <c r="D149" s="17">
        <f>'第１表'!D149/'第１表'!$D$144*100</f>
        <v>113.40929009640665</v>
      </c>
      <c r="E149" s="18">
        <f>'第１表'!D149/'第１表'!D148*100</f>
        <v>100.62208398133747</v>
      </c>
      <c r="F149" s="17">
        <f>'第１表'!E149/'第１表'!$E$144*100</f>
        <v>125.72301904537973</v>
      </c>
      <c r="G149" s="18">
        <f>'第１表'!E149/'第１表'!E148*100</f>
        <v>102.53116011505273</v>
      </c>
      <c r="H149" s="17">
        <f>'第１表'!F149/'第１表'!$F$144*100</f>
        <v>246.1859914916214</v>
      </c>
      <c r="I149" s="18">
        <f>'第１表'!F149/'第１表'!F148*100</f>
        <v>112.89961744313896</v>
      </c>
      <c r="J149" s="17">
        <f>'第１表'!H149/'第１表'!$H$144*100</f>
        <v>191.2476927739056</v>
      </c>
      <c r="K149" s="18">
        <f>'第１表'!H149/'第１表'!H148*100</f>
        <v>117.50338524035206</v>
      </c>
    </row>
    <row r="150" spans="1:11" ht="18" customHeight="1">
      <c r="A150" s="5"/>
      <c r="B150" s="6"/>
      <c r="C150" s="2" t="s">
        <v>1126</v>
      </c>
      <c r="D150" s="17">
        <f>'第１表'!D150/'第１表'!$D$144*100</f>
        <v>107.09903593339176</v>
      </c>
      <c r="E150" s="18">
        <f>'第１表'!D150/'第１表'!D149*100</f>
        <v>94.43585780525503</v>
      </c>
      <c r="F150" s="17">
        <f>'第１表'!E150/'第１表'!$E$144*100</f>
        <v>140.51257935574887</v>
      </c>
      <c r="G150" s="18">
        <f>'第１表'!E150/'第１表'!E149*100</f>
        <v>111.76360576023939</v>
      </c>
      <c r="H150" s="17">
        <f>'第１表'!F150/'第１表'!$F$144*100</f>
        <v>276.28725387820776</v>
      </c>
      <c r="I150" s="18">
        <f>'第１表'!F150/'第１表'!F149*100</f>
        <v>112.2270411099369</v>
      </c>
      <c r="J150" s="17">
        <f>'第１表'!H150/'第１表'!$H$144*100</f>
        <v>215.15744235378386</v>
      </c>
      <c r="K150" s="18">
        <f>'第１表'!H150/'第１表'!H149*100</f>
        <v>112.50198066867374</v>
      </c>
    </row>
    <row r="151" spans="1:11" ht="18" customHeight="1">
      <c r="A151" s="5"/>
      <c r="B151" s="6"/>
      <c r="C151" s="2" t="s">
        <v>1127</v>
      </c>
      <c r="D151" s="17">
        <f>'第１表'!D151/'第１表'!$D$144*100</f>
        <v>101.4022787028922</v>
      </c>
      <c r="E151" s="18">
        <f>'第１表'!D151/'第１表'!D150*100</f>
        <v>94.68085106382979</v>
      </c>
      <c r="F151" s="17">
        <f>'第１表'!E151/'第１表'!$E$144*100</f>
        <v>136.91511873971314</v>
      </c>
      <c r="G151" s="18">
        <f>'第１表'!E151/'第１表'!E150*100</f>
        <v>97.43975903614458</v>
      </c>
      <c r="H151" s="17">
        <f>'第１表'!F151/'第１表'!$F$144*100</f>
        <v>258.0688417786355</v>
      </c>
      <c r="I151" s="18">
        <f>'第１表'!F151/'第１表'!F150*100</f>
        <v>93.40598893222804</v>
      </c>
      <c r="J151" s="17">
        <f>'第１表'!H151/'第１表'!$H$144*100</f>
        <v>249.552329265269</v>
      </c>
      <c r="K151" s="18">
        <f>'第１表'!H151/'第１表'!H150*100</f>
        <v>115.98591549295773</v>
      </c>
    </row>
    <row r="152" spans="1:11" ht="18" customHeight="1">
      <c r="A152" s="5"/>
      <c r="B152" s="6"/>
      <c r="C152" s="2" t="s">
        <v>1026</v>
      </c>
      <c r="D152" s="17">
        <f>'第１表'!D152/'第１表'!$D$144*100</f>
        <v>99.64943032427695</v>
      </c>
      <c r="E152" s="18">
        <f>'第１表'!D152/'第１表'!D151*100</f>
        <v>98.2713915298185</v>
      </c>
      <c r="F152" s="17">
        <f>'第１表'!E152/'第１表'!$E$144*100</f>
        <v>149.61203856101574</v>
      </c>
      <c r="G152" s="18">
        <f>'第１表'!E152/'第１表'!E151*100</f>
        <v>109.27357032457496</v>
      </c>
      <c r="H152" s="17">
        <f>'第１表'!F152/'第１表'!$F$144*100</f>
        <v>255.96767945565398</v>
      </c>
      <c r="I152" s="18">
        <f>'第１表'!F152/'第１表'!F151*100</f>
        <v>99.18581324715524</v>
      </c>
      <c r="J152" s="17">
        <f>'第１表'!H152/'第１表'!$H$144*100</f>
        <v>327.17705721920714</v>
      </c>
      <c r="K152" s="18">
        <f>'第１表'!H152/'第１表'!H151*100</f>
        <v>131.1055914334603</v>
      </c>
    </row>
    <row r="153" spans="1:11" ht="18" customHeight="1">
      <c r="A153" s="7"/>
      <c r="B153" s="8"/>
      <c r="C153" s="9" t="s">
        <v>1421</v>
      </c>
      <c r="D153" s="22">
        <f>'第１表'!D153/'第１表'!$D$144*100</f>
        <v>96.14373356704645</v>
      </c>
      <c r="E153" s="23">
        <f>'第１表'!D153/'第１表'!D152*100</f>
        <v>96.48197009674581</v>
      </c>
      <c r="F153" s="22">
        <f>'第１表'!E153/'第１表'!$E$144*100</f>
        <v>150.5290383258876</v>
      </c>
      <c r="G153" s="23">
        <f>'第１表'!E153/'第１表'!E152*100</f>
        <v>100.61291843470062</v>
      </c>
      <c r="H153" s="22">
        <f>'第１表'!F153/'第１表'!$F$144*100</f>
        <v>277.58570299140644</v>
      </c>
      <c r="I153" s="23">
        <f>'第１表'!F153/'第１表'!F152*100</f>
        <v>108.44560671945996</v>
      </c>
      <c r="J153" s="22">
        <f>'第１表'!H153/'第１表'!$H$144*100</f>
        <v>368.5859114576159</v>
      </c>
      <c r="K153" s="23">
        <f>'第１表'!H153/'第１表'!H152*100</f>
        <v>112.65640524746973</v>
      </c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</sheetData>
  <mergeCells count="9">
    <mergeCell ref="H2:I2"/>
    <mergeCell ref="J2:K2"/>
    <mergeCell ref="C2:C3"/>
    <mergeCell ref="D2:E2"/>
    <mergeCell ref="F2:G2"/>
    <mergeCell ref="A84:B84"/>
    <mergeCell ref="A14:B14"/>
    <mergeCell ref="A4:B4"/>
    <mergeCell ref="A2:B3"/>
  </mergeCells>
  <printOptions horizontalCentered="1"/>
  <pageMargins left="0.7874015748031497" right="0.7874015748031497" top="0.7874015748031497" bottom="0.7874015748031497" header="0.5118110236220472" footer="0.1968503937007874"/>
  <pageSetup firstPageNumber="27" useFirstPageNumber="1" fitToHeight="4" horizontalDpi="600" verticalDpi="600" orientation="portrait" paperSize="9" scale="82" r:id="rId1"/>
  <rowBreaks count="2" manualBreakCount="2">
    <brk id="53" max="10" man="1"/>
    <brk id="10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K928"/>
  <sheetViews>
    <sheetView showGridLines="0" zoomScaleSheetLayoutView="8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B4"/>
    </sheetView>
  </sheetViews>
  <sheetFormatPr defaultColWidth="9.00390625" defaultRowHeight="18" customHeight="1"/>
  <cols>
    <col min="1" max="1" width="5.75390625" style="63" customWidth="1"/>
    <col min="2" max="2" width="24.875" style="26" customWidth="1"/>
    <col min="3" max="3" width="7.125" style="56" bestFit="1" customWidth="1"/>
    <col min="4" max="6" width="8.125" style="56" bestFit="1" customWidth="1"/>
    <col min="7" max="7" width="13.25390625" style="56" customWidth="1"/>
    <col min="8" max="8" width="10.75390625" style="56" customWidth="1"/>
    <col min="9" max="9" width="11.25390625" style="56" customWidth="1"/>
    <col min="10" max="10" width="9.25390625" style="56" bestFit="1" customWidth="1"/>
    <col min="11" max="16384" width="9.00390625" style="38" customWidth="1"/>
  </cols>
  <sheetData>
    <row r="1" ht="24" customHeight="1">
      <c r="A1" s="176" t="s">
        <v>1373</v>
      </c>
    </row>
    <row r="2" spans="1:10" s="26" customFormat="1" ht="18" customHeight="1">
      <c r="A2" s="285" t="s">
        <v>1049</v>
      </c>
      <c r="B2" s="286"/>
      <c r="C2" s="337" t="s">
        <v>1096</v>
      </c>
      <c r="D2" s="339" t="s">
        <v>1144</v>
      </c>
      <c r="E2" s="340"/>
      <c r="F2" s="341"/>
      <c r="G2" s="283" t="s">
        <v>1145</v>
      </c>
      <c r="H2" s="283" t="s">
        <v>1146</v>
      </c>
      <c r="I2" s="283" t="s">
        <v>1118</v>
      </c>
      <c r="J2" s="283" t="s">
        <v>1119</v>
      </c>
    </row>
    <row r="3" spans="1:10" s="26" customFormat="1" ht="18" customHeight="1">
      <c r="A3" s="277"/>
      <c r="B3" s="278"/>
      <c r="C3" s="338"/>
      <c r="D3" s="27" t="s">
        <v>1073</v>
      </c>
      <c r="E3" s="186" t="s">
        <v>1074</v>
      </c>
      <c r="F3" s="188" t="s">
        <v>1075</v>
      </c>
      <c r="G3" s="284"/>
      <c r="H3" s="284"/>
      <c r="I3" s="284"/>
      <c r="J3" s="284"/>
    </row>
    <row r="4" spans="1:10" s="26" customFormat="1" ht="18" customHeight="1">
      <c r="A4" s="335"/>
      <c r="B4" s="336"/>
      <c r="C4" s="28" t="s">
        <v>1097</v>
      </c>
      <c r="D4" s="28" t="s">
        <v>1076</v>
      </c>
      <c r="E4" s="187" t="s">
        <v>1076</v>
      </c>
      <c r="F4" s="189" t="s">
        <v>1076</v>
      </c>
      <c r="G4" s="28" t="s">
        <v>1098</v>
      </c>
      <c r="H4" s="28" t="s">
        <v>1098</v>
      </c>
      <c r="I4" s="28" t="s">
        <v>1098</v>
      </c>
      <c r="J4" s="28" t="s">
        <v>979</v>
      </c>
    </row>
    <row r="5" spans="1:10" s="32" customFormat="1" ht="31.5" customHeight="1">
      <c r="A5" s="281" t="s">
        <v>1147</v>
      </c>
      <c r="B5" s="282"/>
      <c r="C5" s="29">
        <v>4185</v>
      </c>
      <c r="D5" s="30">
        <v>32147</v>
      </c>
      <c r="E5" s="31">
        <v>17047</v>
      </c>
      <c r="F5" s="182">
        <v>15100</v>
      </c>
      <c r="G5" s="29">
        <v>238246161</v>
      </c>
      <c r="H5" s="29">
        <v>2964066</v>
      </c>
      <c r="I5" s="29">
        <v>7618821</v>
      </c>
      <c r="J5" s="30">
        <v>446699</v>
      </c>
    </row>
    <row r="6" spans="1:10" s="32" customFormat="1" ht="31.5" customHeight="1">
      <c r="A6" s="281" t="s">
        <v>1128</v>
      </c>
      <c r="B6" s="282"/>
      <c r="C6" s="29">
        <v>997</v>
      </c>
      <c r="D6" s="30">
        <v>11336</v>
      </c>
      <c r="E6" s="31">
        <v>7764</v>
      </c>
      <c r="F6" s="182">
        <v>3572</v>
      </c>
      <c r="G6" s="29">
        <v>201353831</v>
      </c>
      <c r="H6" s="29">
        <v>1352378</v>
      </c>
      <c r="I6" s="29">
        <v>4007667</v>
      </c>
      <c r="J6" s="33" t="s">
        <v>1024</v>
      </c>
    </row>
    <row r="7" spans="1:10" ht="33" customHeight="1">
      <c r="A7" s="34" t="s">
        <v>1380</v>
      </c>
      <c r="B7" s="48" t="s">
        <v>1148</v>
      </c>
      <c r="C7" s="35">
        <v>5</v>
      </c>
      <c r="D7" s="36">
        <v>57</v>
      </c>
      <c r="E7" s="37">
        <v>35</v>
      </c>
      <c r="F7" s="183">
        <v>22</v>
      </c>
      <c r="G7" s="35">
        <v>304374</v>
      </c>
      <c r="H7" s="35">
        <v>222</v>
      </c>
      <c r="I7" s="35">
        <v>12683</v>
      </c>
      <c r="J7" s="36" t="s">
        <v>1149</v>
      </c>
    </row>
    <row r="8" spans="1:10" ht="33" customHeight="1">
      <c r="A8" s="252" t="s">
        <v>1560</v>
      </c>
      <c r="B8" s="253" t="s">
        <v>1150</v>
      </c>
      <c r="C8" s="39">
        <v>5</v>
      </c>
      <c r="D8" s="40">
        <v>57</v>
      </c>
      <c r="E8" s="41">
        <v>35</v>
      </c>
      <c r="F8" s="254">
        <v>22</v>
      </c>
      <c r="G8" s="39">
        <v>304374</v>
      </c>
      <c r="H8" s="39">
        <v>222</v>
      </c>
      <c r="I8" s="39">
        <v>12683</v>
      </c>
      <c r="J8" s="40" t="s">
        <v>1151</v>
      </c>
    </row>
    <row r="9" spans="1:10" ht="33" customHeight="1">
      <c r="A9" s="34" t="s">
        <v>1381</v>
      </c>
      <c r="B9" s="48" t="s">
        <v>1032</v>
      </c>
      <c r="C9" s="35">
        <v>5</v>
      </c>
      <c r="D9" s="36">
        <v>61</v>
      </c>
      <c r="E9" s="37">
        <v>43</v>
      </c>
      <c r="F9" s="183">
        <v>18</v>
      </c>
      <c r="G9" s="35">
        <v>79287</v>
      </c>
      <c r="H9" s="35">
        <v>6700</v>
      </c>
      <c r="I9" s="35">
        <v>9858</v>
      </c>
      <c r="J9" s="36" t="s">
        <v>1152</v>
      </c>
    </row>
    <row r="10" spans="1:10" ht="33" customHeight="1">
      <c r="A10" s="34" t="s">
        <v>1564</v>
      </c>
      <c r="B10" s="48" t="s">
        <v>1153</v>
      </c>
      <c r="C10" s="35">
        <v>2</v>
      </c>
      <c r="D10" s="36">
        <v>7</v>
      </c>
      <c r="E10" s="37">
        <v>5</v>
      </c>
      <c r="F10" s="183">
        <v>2</v>
      </c>
      <c r="G10" s="35" t="s">
        <v>1565</v>
      </c>
      <c r="H10" s="35" t="s">
        <v>1565</v>
      </c>
      <c r="I10" s="35" t="s">
        <v>1565</v>
      </c>
      <c r="J10" s="36" t="s">
        <v>1154</v>
      </c>
    </row>
    <row r="11" spans="1:10" ht="33" customHeight="1">
      <c r="A11" s="34" t="s">
        <v>1561</v>
      </c>
      <c r="B11" s="48" t="s">
        <v>1562</v>
      </c>
      <c r="C11" s="35">
        <v>1</v>
      </c>
      <c r="D11" s="36">
        <v>3</v>
      </c>
      <c r="E11" s="37">
        <v>2</v>
      </c>
      <c r="F11" s="183">
        <v>1</v>
      </c>
      <c r="G11" s="35" t="s">
        <v>729</v>
      </c>
      <c r="H11" s="35" t="s">
        <v>729</v>
      </c>
      <c r="I11" s="35" t="s">
        <v>729</v>
      </c>
      <c r="J11" s="36" t="s">
        <v>1152</v>
      </c>
    </row>
    <row r="12" spans="1:10" ht="33" customHeight="1">
      <c r="A12" s="252" t="s">
        <v>1563</v>
      </c>
      <c r="B12" s="255" t="s">
        <v>1155</v>
      </c>
      <c r="C12" s="39">
        <v>2</v>
      </c>
      <c r="D12" s="40">
        <v>51</v>
      </c>
      <c r="E12" s="41">
        <v>36</v>
      </c>
      <c r="F12" s="254">
        <v>15</v>
      </c>
      <c r="G12" s="39" t="s">
        <v>625</v>
      </c>
      <c r="H12" s="39" t="s">
        <v>625</v>
      </c>
      <c r="I12" s="39" t="s">
        <v>625</v>
      </c>
      <c r="J12" s="40" t="s">
        <v>811</v>
      </c>
    </row>
    <row r="13" spans="1:10" ht="33" customHeight="1">
      <c r="A13" s="34" t="s">
        <v>1382</v>
      </c>
      <c r="B13" s="48" t="s">
        <v>1157</v>
      </c>
      <c r="C13" s="35">
        <v>27</v>
      </c>
      <c r="D13" s="36">
        <v>272</v>
      </c>
      <c r="E13" s="37">
        <v>121</v>
      </c>
      <c r="F13" s="183">
        <v>151</v>
      </c>
      <c r="G13" s="35">
        <v>595302</v>
      </c>
      <c r="H13" s="35">
        <v>5246</v>
      </c>
      <c r="I13" s="35">
        <v>142337</v>
      </c>
      <c r="J13" s="36" t="s">
        <v>1156</v>
      </c>
    </row>
    <row r="14" spans="1:10" ht="33" customHeight="1">
      <c r="A14" s="34" t="s">
        <v>1566</v>
      </c>
      <c r="B14" s="48" t="s">
        <v>1158</v>
      </c>
      <c r="C14" s="35">
        <v>2</v>
      </c>
      <c r="D14" s="36">
        <v>35</v>
      </c>
      <c r="E14" s="37">
        <v>24</v>
      </c>
      <c r="F14" s="183">
        <v>11</v>
      </c>
      <c r="G14" s="35" t="s">
        <v>729</v>
      </c>
      <c r="H14" s="35" t="s">
        <v>729</v>
      </c>
      <c r="I14" s="35" t="s">
        <v>729</v>
      </c>
      <c r="J14" s="36" t="s">
        <v>1159</v>
      </c>
    </row>
    <row r="15" spans="1:10" ht="33" customHeight="1">
      <c r="A15" s="34" t="s">
        <v>1160</v>
      </c>
      <c r="B15" s="48" t="s">
        <v>1161</v>
      </c>
      <c r="C15" s="35">
        <v>3</v>
      </c>
      <c r="D15" s="36">
        <v>76</v>
      </c>
      <c r="E15" s="37">
        <v>16</v>
      </c>
      <c r="F15" s="183">
        <v>60</v>
      </c>
      <c r="G15" s="35">
        <v>129211</v>
      </c>
      <c r="H15" s="35">
        <v>2000</v>
      </c>
      <c r="I15" s="35">
        <v>23591</v>
      </c>
      <c r="J15" s="36" t="s">
        <v>1162</v>
      </c>
    </row>
    <row r="16" spans="1:10" ht="33" customHeight="1">
      <c r="A16" s="34" t="s">
        <v>1163</v>
      </c>
      <c r="B16" s="48" t="s">
        <v>1164</v>
      </c>
      <c r="C16" s="35">
        <v>4</v>
      </c>
      <c r="D16" s="36">
        <v>8</v>
      </c>
      <c r="E16" s="37">
        <v>1</v>
      </c>
      <c r="F16" s="183">
        <v>7</v>
      </c>
      <c r="G16" s="35">
        <v>15919</v>
      </c>
      <c r="H16" s="35">
        <v>188</v>
      </c>
      <c r="I16" s="35">
        <v>1302</v>
      </c>
      <c r="J16" s="36" t="s">
        <v>1021</v>
      </c>
    </row>
    <row r="17" spans="1:10" ht="33" customHeight="1">
      <c r="A17" s="34" t="s">
        <v>1165</v>
      </c>
      <c r="B17" s="48" t="s">
        <v>1166</v>
      </c>
      <c r="C17" s="35">
        <v>1</v>
      </c>
      <c r="D17" s="36">
        <v>5</v>
      </c>
      <c r="E17" s="37">
        <v>4</v>
      </c>
      <c r="F17" s="183">
        <v>1</v>
      </c>
      <c r="G17" s="35" t="s">
        <v>729</v>
      </c>
      <c r="H17" s="35" t="s">
        <v>729</v>
      </c>
      <c r="I17" s="35" t="s">
        <v>729</v>
      </c>
      <c r="J17" s="36" t="s">
        <v>1021</v>
      </c>
    </row>
    <row r="18" spans="1:10" ht="33" customHeight="1">
      <c r="A18" s="34" t="s">
        <v>1167</v>
      </c>
      <c r="B18" s="48" t="s">
        <v>1168</v>
      </c>
      <c r="C18" s="35">
        <v>3</v>
      </c>
      <c r="D18" s="36">
        <v>37</v>
      </c>
      <c r="E18" s="37">
        <v>30</v>
      </c>
      <c r="F18" s="183">
        <v>7</v>
      </c>
      <c r="G18" s="35">
        <v>145783</v>
      </c>
      <c r="H18" s="35" t="s">
        <v>1432</v>
      </c>
      <c r="I18" s="35">
        <v>35000</v>
      </c>
      <c r="J18" s="36" t="s">
        <v>1169</v>
      </c>
    </row>
    <row r="19" spans="1:10" ht="33" customHeight="1">
      <c r="A19" s="34" t="s">
        <v>1170</v>
      </c>
      <c r="B19" s="48" t="s">
        <v>1171</v>
      </c>
      <c r="C19" s="35">
        <v>2</v>
      </c>
      <c r="D19" s="36">
        <v>3</v>
      </c>
      <c r="E19" s="37">
        <v>3</v>
      </c>
      <c r="F19" s="183" t="s">
        <v>1432</v>
      </c>
      <c r="G19" s="35" t="s">
        <v>729</v>
      </c>
      <c r="H19" s="35" t="s">
        <v>729</v>
      </c>
      <c r="I19" s="35" t="s">
        <v>729</v>
      </c>
      <c r="J19" s="36" t="s">
        <v>1172</v>
      </c>
    </row>
    <row r="20" spans="1:10" ht="33" customHeight="1">
      <c r="A20" s="252" t="s">
        <v>1567</v>
      </c>
      <c r="B20" s="255" t="s">
        <v>1173</v>
      </c>
      <c r="C20" s="39">
        <v>12</v>
      </c>
      <c r="D20" s="40">
        <v>108</v>
      </c>
      <c r="E20" s="41">
        <v>43</v>
      </c>
      <c r="F20" s="254">
        <v>65</v>
      </c>
      <c r="G20" s="39">
        <v>255375</v>
      </c>
      <c r="H20" s="39">
        <v>58</v>
      </c>
      <c r="I20" s="39">
        <v>50069</v>
      </c>
      <c r="J20" s="40" t="s">
        <v>1151</v>
      </c>
    </row>
    <row r="21" spans="1:10" ht="33" customHeight="1">
      <c r="A21" s="34" t="s">
        <v>1383</v>
      </c>
      <c r="B21" s="48" t="s">
        <v>1174</v>
      </c>
      <c r="C21" s="35">
        <v>92</v>
      </c>
      <c r="D21" s="36">
        <v>1680</v>
      </c>
      <c r="E21" s="37">
        <v>1026</v>
      </c>
      <c r="F21" s="183">
        <v>654</v>
      </c>
      <c r="G21" s="35">
        <v>23705635</v>
      </c>
      <c r="H21" s="35">
        <v>143445</v>
      </c>
      <c r="I21" s="35">
        <v>117894</v>
      </c>
      <c r="J21" s="36" t="s">
        <v>1175</v>
      </c>
    </row>
    <row r="22" spans="1:10" ht="33" customHeight="1">
      <c r="A22" s="34" t="s">
        <v>1568</v>
      </c>
      <c r="B22" s="48" t="s">
        <v>1176</v>
      </c>
      <c r="C22" s="35">
        <v>4</v>
      </c>
      <c r="D22" s="36">
        <v>56</v>
      </c>
      <c r="E22" s="37">
        <v>43</v>
      </c>
      <c r="F22" s="183">
        <v>13</v>
      </c>
      <c r="G22" s="35">
        <v>568935</v>
      </c>
      <c r="H22" s="35">
        <v>9193</v>
      </c>
      <c r="I22" s="35">
        <v>45072</v>
      </c>
      <c r="J22" s="36" t="s">
        <v>1177</v>
      </c>
    </row>
    <row r="23" spans="1:10" ht="33" customHeight="1">
      <c r="A23" s="34" t="s">
        <v>1178</v>
      </c>
      <c r="B23" s="48" t="s">
        <v>1179</v>
      </c>
      <c r="C23" s="35">
        <v>5</v>
      </c>
      <c r="D23" s="36">
        <v>27</v>
      </c>
      <c r="E23" s="37">
        <v>19</v>
      </c>
      <c r="F23" s="183">
        <v>8</v>
      </c>
      <c r="G23" s="35">
        <v>128295</v>
      </c>
      <c r="H23" s="35">
        <v>660</v>
      </c>
      <c r="I23" s="35">
        <v>2944</v>
      </c>
      <c r="J23" s="36" t="s">
        <v>1180</v>
      </c>
    </row>
    <row r="24" spans="1:10" ht="33" customHeight="1">
      <c r="A24" s="34" t="s">
        <v>1181</v>
      </c>
      <c r="B24" s="48" t="s">
        <v>1182</v>
      </c>
      <c r="C24" s="35">
        <v>31</v>
      </c>
      <c r="D24" s="36">
        <v>645</v>
      </c>
      <c r="E24" s="37">
        <v>452</v>
      </c>
      <c r="F24" s="183">
        <v>193</v>
      </c>
      <c r="G24" s="35">
        <v>16231653</v>
      </c>
      <c r="H24" s="35">
        <v>128254</v>
      </c>
      <c r="I24" s="35">
        <v>6677</v>
      </c>
      <c r="J24" s="36" t="s">
        <v>1183</v>
      </c>
    </row>
    <row r="25" spans="1:10" ht="33" customHeight="1">
      <c r="A25" s="34" t="s">
        <v>1184</v>
      </c>
      <c r="B25" s="48" t="s">
        <v>1185</v>
      </c>
      <c r="C25" s="35">
        <v>5</v>
      </c>
      <c r="D25" s="36">
        <v>65</v>
      </c>
      <c r="E25" s="37">
        <v>44</v>
      </c>
      <c r="F25" s="183">
        <v>21</v>
      </c>
      <c r="G25" s="35">
        <v>836906</v>
      </c>
      <c r="H25" s="35" t="s">
        <v>1432</v>
      </c>
      <c r="I25" s="35">
        <v>5245</v>
      </c>
      <c r="J25" s="36" t="s">
        <v>1149</v>
      </c>
    </row>
    <row r="26" spans="1:10" ht="33" customHeight="1">
      <c r="A26" s="34" t="s">
        <v>1186</v>
      </c>
      <c r="B26" s="48" t="s">
        <v>1187</v>
      </c>
      <c r="C26" s="35">
        <v>23</v>
      </c>
      <c r="D26" s="36">
        <v>361</v>
      </c>
      <c r="E26" s="37">
        <v>192</v>
      </c>
      <c r="F26" s="183">
        <v>169</v>
      </c>
      <c r="G26" s="35">
        <v>1660388</v>
      </c>
      <c r="H26" s="35" t="s">
        <v>1432</v>
      </c>
      <c r="I26" s="35">
        <v>27495</v>
      </c>
      <c r="J26" s="36" t="s">
        <v>1021</v>
      </c>
    </row>
    <row r="27" spans="1:10" ht="33" customHeight="1">
      <c r="A27" s="34" t="s">
        <v>1188</v>
      </c>
      <c r="B27" s="48" t="s">
        <v>1033</v>
      </c>
      <c r="C27" s="35">
        <v>15</v>
      </c>
      <c r="D27" s="36">
        <v>427</v>
      </c>
      <c r="E27" s="37">
        <v>223</v>
      </c>
      <c r="F27" s="183">
        <v>204</v>
      </c>
      <c r="G27" s="35">
        <v>4008891</v>
      </c>
      <c r="H27" s="35">
        <v>5338</v>
      </c>
      <c r="I27" s="35">
        <v>26573</v>
      </c>
      <c r="J27" s="36" t="s">
        <v>1152</v>
      </c>
    </row>
    <row r="28" spans="1:10" ht="33" customHeight="1">
      <c r="A28" s="252" t="s">
        <v>1189</v>
      </c>
      <c r="B28" s="253" t="s">
        <v>1190</v>
      </c>
      <c r="C28" s="39">
        <v>9</v>
      </c>
      <c r="D28" s="40">
        <v>99</v>
      </c>
      <c r="E28" s="41">
        <v>53</v>
      </c>
      <c r="F28" s="254">
        <v>46</v>
      </c>
      <c r="G28" s="39">
        <v>270567</v>
      </c>
      <c r="H28" s="39" t="s">
        <v>1432</v>
      </c>
      <c r="I28" s="39">
        <v>3888</v>
      </c>
      <c r="J28" s="40" t="s">
        <v>1151</v>
      </c>
    </row>
    <row r="29" spans="1:10" ht="33" customHeight="1">
      <c r="A29" s="34" t="s">
        <v>1384</v>
      </c>
      <c r="B29" s="48" t="s">
        <v>1191</v>
      </c>
      <c r="C29" s="35">
        <v>112</v>
      </c>
      <c r="D29" s="36">
        <v>1393</v>
      </c>
      <c r="E29" s="37">
        <v>821</v>
      </c>
      <c r="F29" s="183">
        <v>572</v>
      </c>
      <c r="G29" s="35">
        <v>18255731</v>
      </c>
      <c r="H29" s="35">
        <v>103069</v>
      </c>
      <c r="I29" s="35">
        <v>219221</v>
      </c>
      <c r="J29" s="36" t="s">
        <v>1021</v>
      </c>
    </row>
    <row r="30" spans="1:10" ht="33" customHeight="1">
      <c r="A30" s="34" t="s">
        <v>1569</v>
      </c>
      <c r="B30" s="48" t="s">
        <v>1192</v>
      </c>
      <c r="C30" s="35">
        <v>2</v>
      </c>
      <c r="D30" s="36">
        <v>8</v>
      </c>
      <c r="E30" s="37">
        <v>6</v>
      </c>
      <c r="F30" s="183">
        <v>2</v>
      </c>
      <c r="G30" s="35" t="s">
        <v>628</v>
      </c>
      <c r="H30" s="35" t="s">
        <v>628</v>
      </c>
      <c r="I30" s="35" t="s">
        <v>628</v>
      </c>
      <c r="J30" s="36" t="s">
        <v>1193</v>
      </c>
    </row>
    <row r="31" spans="1:10" ht="33" customHeight="1">
      <c r="A31" s="34" t="s">
        <v>1194</v>
      </c>
      <c r="B31" s="48" t="s">
        <v>1195</v>
      </c>
      <c r="C31" s="35">
        <v>3</v>
      </c>
      <c r="D31" s="36">
        <v>9</v>
      </c>
      <c r="E31" s="37">
        <v>5</v>
      </c>
      <c r="F31" s="183">
        <v>4</v>
      </c>
      <c r="G31" s="35">
        <v>34857</v>
      </c>
      <c r="H31" s="35" t="s">
        <v>1432</v>
      </c>
      <c r="I31" s="35">
        <v>800</v>
      </c>
      <c r="J31" s="36" t="s">
        <v>1196</v>
      </c>
    </row>
    <row r="32" spans="1:10" ht="33" customHeight="1">
      <c r="A32" s="34" t="s">
        <v>1197</v>
      </c>
      <c r="B32" s="48" t="s">
        <v>1198</v>
      </c>
      <c r="C32" s="35">
        <v>8</v>
      </c>
      <c r="D32" s="36">
        <v>160</v>
      </c>
      <c r="E32" s="37">
        <v>108</v>
      </c>
      <c r="F32" s="183">
        <v>52</v>
      </c>
      <c r="G32" s="36">
        <v>4509449</v>
      </c>
      <c r="H32" s="36">
        <v>410</v>
      </c>
      <c r="I32" s="36">
        <v>7096</v>
      </c>
      <c r="J32" s="36" t="s">
        <v>1193</v>
      </c>
    </row>
    <row r="33" spans="1:11" ht="33" customHeight="1">
      <c r="A33" s="34" t="s">
        <v>1199</v>
      </c>
      <c r="B33" s="48" t="s">
        <v>1200</v>
      </c>
      <c r="C33" s="35">
        <v>14</v>
      </c>
      <c r="D33" s="36">
        <v>89</v>
      </c>
      <c r="E33" s="37">
        <v>46</v>
      </c>
      <c r="F33" s="183">
        <v>43</v>
      </c>
      <c r="G33" s="35">
        <v>273154</v>
      </c>
      <c r="H33" s="35">
        <v>13</v>
      </c>
      <c r="I33" s="35">
        <v>13297</v>
      </c>
      <c r="J33" s="36" t="s">
        <v>1149</v>
      </c>
      <c r="K33" s="42"/>
    </row>
    <row r="34" spans="1:10" ht="33" customHeight="1">
      <c r="A34" s="34" t="s">
        <v>1201</v>
      </c>
      <c r="B34" s="48" t="s">
        <v>805</v>
      </c>
      <c r="C34" s="35">
        <v>1</v>
      </c>
      <c r="D34" s="36">
        <v>4</v>
      </c>
      <c r="E34" s="37">
        <v>2</v>
      </c>
      <c r="F34" s="183">
        <v>2</v>
      </c>
      <c r="G34" s="35" t="s">
        <v>627</v>
      </c>
      <c r="H34" s="35" t="s">
        <v>627</v>
      </c>
      <c r="I34" s="35" t="s">
        <v>627</v>
      </c>
      <c r="J34" s="36" t="s">
        <v>1149</v>
      </c>
    </row>
    <row r="35" spans="1:10" ht="33" customHeight="1">
      <c r="A35" s="34" t="s">
        <v>1202</v>
      </c>
      <c r="B35" s="48" t="s">
        <v>1203</v>
      </c>
      <c r="C35" s="35">
        <v>18</v>
      </c>
      <c r="D35" s="36">
        <v>169</v>
      </c>
      <c r="E35" s="37">
        <v>84</v>
      </c>
      <c r="F35" s="183">
        <v>85</v>
      </c>
      <c r="G35" s="35">
        <v>803139</v>
      </c>
      <c r="H35" s="35" t="s">
        <v>1432</v>
      </c>
      <c r="I35" s="35">
        <v>11260</v>
      </c>
      <c r="J35" s="36" t="s">
        <v>1149</v>
      </c>
    </row>
    <row r="36" spans="1:10" ht="33" customHeight="1">
      <c r="A36" s="34" t="s">
        <v>1204</v>
      </c>
      <c r="B36" s="48" t="s">
        <v>1034</v>
      </c>
      <c r="C36" s="35">
        <v>7</v>
      </c>
      <c r="D36" s="36">
        <v>226</v>
      </c>
      <c r="E36" s="37">
        <v>125</v>
      </c>
      <c r="F36" s="183">
        <v>101</v>
      </c>
      <c r="G36" s="35">
        <v>1073852</v>
      </c>
      <c r="H36" s="35">
        <v>25563</v>
      </c>
      <c r="I36" s="35">
        <v>28988</v>
      </c>
      <c r="J36" s="36" t="s">
        <v>1156</v>
      </c>
    </row>
    <row r="37" spans="1:10" ht="33" customHeight="1">
      <c r="A37" s="34" t="s">
        <v>1205</v>
      </c>
      <c r="B37" s="48" t="s">
        <v>1206</v>
      </c>
      <c r="C37" s="35">
        <v>8</v>
      </c>
      <c r="D37" s="36">
        <v>81</v>
      </c>
      <c r="E37" s="37">
        <v>38</v>
      </c>
      <c r="F37" s="183">
        <v>43</v>
      </c>
      <c r="G37" s="35">
        <v>137124</v>
      </c>
      <c r="H37" s="35">
        <v>1335</v>
      </c>
      <c r="I37" s="35">
        <v>8401</v>
      </c>
      <c r="J37" s="36" t="s">
        <v>1207</v>
      </c>
    </row>
    <row r="38" spans="1:10" ht="33" customHeight="1">
      <c r="A38" s="252" t="s">
        <v>1208</v>
      </c>
      <c r="B38" s="256" t="s">
        <v>1209</v>
      </c>
      <c r="C38" s="39">
        <v>51</v>
      </c>
      <c r="D38" s="40">
        <v>647</v>
      </c>
      <c r="E38" s="41">
        <v>407</v>
      </c>
      <c r="F38" s="254">
        <v>240</v>
      </c>
      <c r="G38" s="39">
        <v>11325677</v>
      </c>
      <c r="H38" s="39">
        <v>75748</v>
      </c>
      <c r="I38" s="39">
        <v>148189</v>
      </c>
      <c r="J38" s="40" t="s">
        <v>1151</v>
      </c>
    </row>
    <row r="39" spans="1:10" ht="33" customHeight="1">
      <c r="A39" s="34" t="s">
        <v>1385</v>
      </c>
      <c r="B39" s="48" t="s">
        <v>1210</v>
      </c>
      <c r="C39" s="35">
        <v>124</v>
      </c>
      <c r="D39" s="36">
        <v>1051</v>
      </c>
      <c r="E39" s="37">
        <v>766</v>
      </c>
      <c r="F39" s="183">
        <v>285</v>
      </c>
      <c r="G39" s="35">
        <v>6897113</v>
      </c>
      <c r="H39" s="35">
        <v>39672</v>
      </c>
      <c r="I39" s="35">
        <v>1187831</v>
      </c>
      <c r="J39" s="36" t="s">
        <v>1211</v>
      </c>
    </row>
    <row r="40" spans="1:10" ht="33" customHeight="1">
      <c r="A40" s="34" t="s">
        <v>1570</v>
      </c>
      <c r="B40" s="48" t="s">
        <v>1212</v>
      </c>
      <c r="C40" s="35">
        <v>26</v>
      </c>
      <c r="D40" s="36">
        <v>193</v>
      </c>
      <c r="E40" s="37">
        <v>146</v>
      </c>
      <c r="F40" s="183">
        <v>47</v>
      </c>
      <c r="G40" s="35">
        <v>1268713</v>
      </c>
      <c r="H40" s="35">
        <v>210</v>
      </c>
      <c r="I40" s="35">
        <v>117224</v>
      </c>
      <c r="J40" s="36" t="s">
        <v>1213</v>
      </c>
    </row>
    <row r="41" spans="1:10" ht="33" customHeight="1">
      <c r="A41" s="34" t="s">
        <v>1214</v>
      </c>
      <c r="B41" s="48" t="s">
        <v>1025</v>
      </c>
      <c r="C41" s="35">
        <v>1</v>
      </c>
      <c r="D41" s="36">
        <v>10</v>
      </c>
      <c r="E41" s="37">
        <v>9</v>
      </c>
      <c r="F41" s="183">
        <v>1</v>
      </c>
      <c r="G41" s="35" t="s">
        <v>627</v>
      </c>
      <c r="H41" s="35" t="s">
        <v>627</v>
      </c>
      <c r="I41" s="35" t="s">
        <v>627</v>
      </c>
      <c r="J41" s="36" t="s">
        <v>1213</v>
      </c>
    </row>
    <row r="42" spans="1:10" ht="33" customHeight="1">
      <c r="A42" s="34" t="s">
        <v>1215</v>
      </c>
      <c r="B42" s="48" t="s">
        <v>1216</v>
      </c>
      <c r="C42" s="35">
        <v>9</v>
      </c>
      <c r="D42" s="36">
        <v>64</v>
      </c>
      <c r="E42" s="37">
        <v>45</v>
      </c>
      <c r="F42" s="183">
        <v>19</v>
      </c>
      <c r="G42" s="35" t="s">
        <v>627</v>
      </c>
      <c r="H42" s="35" t="s">
        <v>627</v>
      </c>
      <c r="I42" s="35" t="s">
        <v>627</v>
      </c>
      <c r="J42" s="36" t="s">
        <v>1156</v>
      </c>
    </row>
    <row r="43" spans="1:10" ht="33" customHeight="1">
      <c r="A43" s="252" t="s">
        <v>1217</v>
      </c>
      <c r="B43" s="256" t="s">
        <v>1218</v>
      </c>
      <c r="C43" s="39">
        <v>88</v>
      </c>
      <c r="D43" s="40">
        <v>784</v>
      </c>
      <c r="E43" s="41">
        <v>566</v>
      </c>
      <c r="F43" s="254">
        <v>218</v>
      </c>
      <c r="G43" s="39">
        <v>5256297</v>
      </c>
      <c r="H43" s="39">
        <v>39462</v>
      </c>
      <c r="I43" s="39">
        <v>1064554</v>
      </c>
      <c r="J43" s="40" t="s">
        <v>1151</v>
      </c>
    </row>
    <row r="44" spans="1:10" ht="33" customHeight="1">
      <c r="A44" s="34" t="s">
        <v>1386</v>
      </c>
      <c r="B44" s="48" t="s">
        <v>1219</v>
      </c>
      <c r="C44" s="35">
        <v>32</v>
      </c>
      <c r="D44" s="36">
        <v>252</v>
      </c>
      <c r="E44" s="37">
        <v>174</v>
      </c>
      <c r="F44" s="183">
        <v>78</v>
      </c>
      <c r="G44" s="35">
        <v>1536662</v>
      </c>
      <c r="H44" s="35">
        <v>5631</v>
      </c>
      <c r="I44" s="35">
        <v>63862</v>
      </c>
      <c r="J44" s="36" t="s">
        <v>1149</v>
      </c>
    </row>
    <row r="45" spans="1:10" ht="33" customHeight="1">
      <c r="A45" s="34" t="s">
        <v>1572</v>
      </c>
      <c r="B45" s="48" t="s">
        <v>1220</v>
      </c>
      <c r="C45" s="35">
        <v>14</v>
      </c>
      <c r="D45" s="36">
        <v>96</v>
      </c>
      <c r="E45" s="37">
        <v>65</v>
      </c>
      <c r="F45" s="183">
        <v>31</v>
      </c>
      <c r="G45" s="35" t="s">
        <v>632</v>
      </c>
      <c r="H45" s="35" t="s">
        <v>632</v>
      </c>
      <c r="I45" s="35" t="s">
        <v>632</v>
      </c>
      <c r="J45" s="36" t="s">
        <v>1221</v>
      </c>
    </row>
    <row r="46" spans="1:10" ht="33" customHeight="1">
      <c r="A46" s="34" t="s">
        <v>1573</v>
      </c>
      <c r="B46" s="48" t="s">
        <v>1571</v>
      </c>
      <c r="C46" s="35">
        <v>1</v>
      </c>
      <c r="D46" s="36">
        <v>5</v>
      </c>
      <c r="E46" s="37">
        <v>3</v>
      </c>
      <c r="F46" s="183">
        <v>2</v>
      </c>
      <c r="G46" s="35" t="s">
        <v>1574</v>
      </c>
      <c r="H46" s="35" t="s">
        <v>1574</v>
      </c>
      <c r="I46" s="35" t="s">
        <v>1574</v>
      </c>
      <c r="J46" s="36" t="s">
        <v>1261</v>
      </c>
    </row>
    <row r="47" spans="1:10" ht="33" customHeight="1">
      <c r="A47" s="252" t="s">
        <v>1575</v>
      </c>
      <c r="B47" s="256" t="s">
        <v>1035</v>
      </c>
      <c r="C47" s="39">
        <v>17</v>
      </c>
      <c r="D47" s="40">
        <v>151</v>
      </c>
      <c r="E47" s="41">
        <v>106</v>
      </c>
      <c r="F47" s="254">
        <v>45</v>
      </c>
      <c r="G47" s="39">
        <v>1015898</v>
      </c>
      <c r="H47" s="39">
        <v>2362</v>
      </c>
      <c r="I47" s="39">
        <v>47087</v>
      </c>
      <c r="J47" s="40" t="s">
        <v>1222</v>
      </c>
    </row>
    <row r="48" spans="1:10" ht="33" customHeight="1">
      <c r="A48" s="34" t="s">
        <v>1387</v>
      </c>
      <c r="B48" s="48" t="s">
        <v>1223</v>
      </c>
      <c r="C48" s="35">
        <v>42</v>
      </c>
      <c r="D48" s="36">
        <v>617</v>
      </c>
      <c r="E48" s="37">
        <v>457</v>
      </c>
      <c r="F48" s="183">
        <v>160</v>
      </c>
      <c r="G48" s="35">
        <v>4287375</v>
      </c>
      <c r="H48" s="35">
        <v>122109</v>
      </c>
      <c r="I48" s="35">
        <v>94796</v>
      </c>
      <c r="J48" s="36" t="s">
        <v>1224</v>
      </c>
    </row>
    <row r="49" spans="1:10" ht="33" customHeight="1">
      <c r="A49" s="34" t="s">
        <v>1576</v>
      </c>
      <c r="B49" s="48" t="s">
        <v>1225</v>
      </c>
      <c r="C49" s="35">
        <v>14</v>
      </c>
      <c r="D49" s="36">
        <v>158</v>
      </c>
      <c r="E49" s="37">
        <v>126</v>
      </c>
      <c r="F49" s="183">
        <v>32</v>
      </c>
      <c r="G49" s="35">
        <v>2410639</v>
      </c>
      <c r="H49" s="35">
        <v>108897</v>
      </c>
      <c r="I49" s="35">
        <v>26898</v>
      </c>
      <c r="J49" s="36" t="s">
        <v>1152</v>
      </c>
    </row>
    <row r="50" spans="1:10" ht="33" customHeight="1">
      <c r="A50" s="34" t="s">
        <v>1226</v>
      </c>
      <c r="B50" s="48" t="s">
        <v>1036</v>
      </c>
      <c r="C50" s="35">
        <v>1</v>
      </c>
      <c r="D50" s="36">
        <v>2</v>
      </c>
      <c r="E50" s="37">
        <v>1</v>
      </c>
      <c r="F50" s="183">
        <v>1</v>
      </c>
      <c r="G50" s="35" t="s">
        <v>629</v>
      </c>
      <c r="H50" s="35" t="s">
        <v>629</v>
      </c>
      <c r="I50" s="35" t="s">
        <v>629</v>
      </c>
      <c r="J50" s="36" t="s">
        <v>1224</v>
      </c>
    </row>
    <row r="51" spans="1:10" ht="33" customHeight="1">
      <c r="A51" s="34" t="s">
        <v>1227</v>
      </c>
      <c r="B51" s="48" t="s">
        <v>1228</v>
      </c>
      <c r="C51" s="35">
        <v>18</v>
      </c>
      <c r="D51" s="36">
        <v>285</v>
      </c>
      <c r="E51" s="37">
        <v>205</v>
      </c>
      <c r="F51" s="183">
        <v>80</v>
      </c>
      <c r="G51" s="35">
        <v>911796</v>
      </c>
      <c r="H51" s="35" t="s">
        <v>1229</v>
      </c>
      <c r="I51" s="35">
        <v>56402</v>
      </c>
      <c r="J51" s="36" t="s">
        <v>1229</v>
      </c>
    </row>
    <row r="52" spans="1:10" ht="33" customHeight="1">
      <c r="A52" s="252" t="s">
        <v>1230</v>
      </c>
      <c r="B52" s="256" t="s">
        <v>1231</v>
      </c>
      <c r="C52" s="39">
        <v>9</v>
      </c>
      <c r="D52" s="40">
        <v>172</v>
      </c>
      <c r="E52" s="41">
        <v>125</v>
      </c>
      <c r="F52" s="254">
        <v>47</v>
      </c>
      <c r="G52" s="39" t="s">
        <v>630</v>
      </c>
      <c r="H52" s="39" t="s">
        <v>630</v>
      </c>
      <c r="I52" s="39" t="s">
        <v>630</v>
      </c>
      <c r="J52" s="40" t="s">
        <v>1232</v>
      </c>
    </row>
    <row r="53" spans="1:10" ht="33" customHeight="1">
      <c r="A53" s="34" t="s">
        <v>1388</v>
      </c>
      <c r="B53" s="48" t="s">
        <v>1233</v>
      </c>
      <c r="C53" s="35">
        <v>23</v>
      </c>
      <c r="D53" s="36">
        <v>104</v>
      </c>
      <c r="E53" s="37">
        <v>74</v>
      </c>
      <c r="F53" s="183">
        <v>30</v>
      </c>
      <c r="G53" s="35">
        <v>254005</v>
      </c>
      <c r="H53" s="35">
        <v>5747</v>
      </c>
      <c r="I53" s="35">
        <v>12405</v>
      </c>
      <c r="J53" s="36" t="s">
        <v>1193</v>
      </c>
    </row>
    <row r="54" spans="1:10" ht="33" customHeight="1">
      <c r="A54" s="34" t="s">
        <v>1577</v>
      </c>
      <c r="B54" s="165" t="s">
        <v>1234</v>
      </c>
      <c r="C54" s="35">
        <v>1</v>
      </c>
      <c r="D54" s="36">
        <v>1</v>
      </c>
      <c r="E54" s="37">
        <v>1</v>
      </c>
      <c r="F54" s="183" t="s">
        <v>1235</v>
      </c>
      <c r="G54" s="35" t="s">
        <v>631</v>
      </c>
      <c r="H54" s="35" t="s">
        <v>631</v>
      </c>
      <c r="I54" s="35" t="s">
        <v>631</v>
      </c>
      <c r="J54" s="36" t="s">
        <v>1235</v>
      </c>
    </row>
    <row r="55" spans="1:10" ht="33" customHeight="1">
      <c r="A55" s="34" t="s">
        <v>1236</v>
      </c>
      <c r="B55" s="48" t="s">
        <v>1237</v>
      </c>
      <c r="C55" s="35">
        <v>9</v>
      </c>
      <c r="D55" s="36">
        <v>33</v>
      </c>
      <c r="E55" s="37">
        <v>25</v>
      </c>
      <c r="F55" s="183">
        <v>8</v>
      </c>
      <c r="G55" s="35">
        <v>97309</v>
      </c>
      <c r="H55" s="35">
        <v>1667</v>
      </c>
      <c r="I55" s="35">
        <v>5998</v>
      </c>
      <c r="J55" s="36" t="s">
        <v>1229</v>
      </c>
    </row>
    <row r="56" spans="1:10" ht="33" customHeight="1">
      <c r="A56" s="34" t="s">
        <v>1238</v>
      </c>
      <c r="B56" s="48" t="s">
        <v>1239</v>
      </c>
      <c r="C56" s="35">
        <v>6</v>
      </c>
      <c r="D56" s="36">
        <v>31</v>
      </c>
      <c r="E56" s="37">
        <v>22</v>
      </c>
      <c r="F56" s="183">
        <v>9</v>
      </c>
      <c r="G56" s="35" t="s">
        <v>630</v>
      </c>
      <c r="H56" s="35" t="s">
        <v>630</v>
      </c>
      <c r="I56" s="35" t="s">
        <v>630</v>
      </c>
      <c r="J56" s="36" t="s">
        <v>1232</v>
      </c>
    </row>
    <row r="57" spans="1:10" ht="33" customHeight="1">
      <c r="A57" s="252" t="s">
        <v>1240</v>
      </c>
      <c r="B57" s="256" t="s">
        <v>1241</v>
      </c>
      <c r="C57" s="39">
        <v>7</v>
      </c>
      <c r="D57" s="40">
        <v>39</v>
      </c>
      <c r="E57" s="41">
        <v>26</v>
      </c>
      <c r="F57" s="254">
        <v>13</v>
      </c>
      <c r="G57" s="39">
        <v>54038</v>
      </c>
      <c r="H57" s="39" t="s">
        <v>1224</v>
      </c>
      <c r="I57" s="39">
        <v>430</v>
      </c>
      <c r="J57" s="40" t="s">
        <v>1224</v>
      </c>
    </row>
    <row r="58" spans="1:10" ht="33" customHeight="1">
      <c r="A58" s="34" t="s">
        <v>1389</v>
      </c>
      <c r="B58" s="48" t="s">
        <v>1242</v>
      </c>
      <c r="C58" s="35">
        <v>100</v>
      </c>
      <c r="D58" s="36">
        <v>795</v>
      </c>
      <c r="E58" s="37">
        <v>625</v>
      </c>
      <c r="F58" s="183">
        <v>170</v>
      </c>
      <c r="G58" s="35">
        <v>5121503</v>
      </c>
      <c r="H58" s="35">
        <v>180191</v>
      </c>
      <c r="I58" s="35">
        <v>242874</v>
      </c>
      <c r="J58" s="36" t="s">
        <v>1156</v>
      </c>
    </row>
    <row r="59" spans="1:10" ht="33" customHeight="1">
      <c r="A59" s="34" t="s">
        <v>1578</v>
      </c>
      <c r="B59" s="48" t="s">
        <v>1243</v>
      </c>
      <c r="C59" s="35">
        <v>13</v>
      </c>
      <c r="D59" s="36">
        <v>83</v>
      </c>
      <c r="E59" s="37">
        <v>61</v>
      </c>
      <c r="F59" s="183">
        <v>22</v>
      </c>
      <c r="G59" s="36">
        <v>529048</v>
      </c>
      <c r="H59" s="36">
        <v>3000</v>
      </c>
      <c r="I59" s="36">
        <v>64515</v>
      </c>
      <c r="J59" s="36" t="s">
        <v>1175</v>
      </c>
    </row>
    <row r="60" spans="1:10" ht="33" customHeight="1">
      <c r="A60" s="34" t="s">
        <v>1244</v>
      </c>
      <c r="B60" s="48" t="s">
        <v>1245</v>
      </c>
      <c r="C60" s="35">
        <v>10</v>
      </c>
      <c r="D60" s="36">
        <v>77</v>
      </c>
      <c r="E60" s="37">
        <v>70</v>
      </c>
      <c r="F60" s="183">
        <v>7</v>
      </c>
      <c r="G60" s="35">
        <v>696895</v>
      </c>
      <c r="H60" s="35">
        <v>15800</v>
      </c>
      <c r="I60" s="35">
        <v>25899</v>
      </c>
      <c r="J60" s="36" t="s">
        <v>1211</v>
      </c>
    </row>
    <row r="61" spans="1:10" ht="33" customHeight="1">
      <c r="A61" s="34" t="s">
        <v>1246</v>
      </c>
      <c r="B61" s="48" t="s">
        <v>1247</v>
      </c>
      <c r="C61" s="35">
        <v>5</v>
      </c>
      <c r="D61" s="36">
        <v>51</v>
      </c>
      <c r="E61" s="37">
        <v>40</v>
      </c>
      <c r="F61" s="183">
        <v>11</v>
      </c>
      <c r="G61" s="35">
        <v>371789</v>
      </c>
      <c r="H61" s="35" t="s">
        <v>1154</v>
      </c>
      <c r="I61" s="35">
        <v>15822</v>
      </c>
      <c r="J61" s="36" t="s">
        <v>1154</v>
      </c>
    </row>
    <row r="62" spans="1:10" ht="33" customHeight="1">
      <c r="A62" s="34" t="s">
        <v>1248</v>
      </c>
      <c r="B62" s="48" t="s">
        <v>1249</v>
      </c>
      <c r="C62" s="35">
        <v>16</v>
      </c>
      <c r="D62" s="36">
        <v>216</v>
      </c>
      <c r="E62" s="37">
        <v>174</v>
      </c>
      <c r="F62" s="183">
        <v>42</v>
      </c>
      <c r="G62" s="35">
        <v>1487891</v>
      </c>
      <c r="H62" s="35">
        <v>110443</v>
      </c>
      <c r="I62" s="35">
        <v>14658</v>
      </c>
      <c r="J62" s="36" t="s">
        <v>1250</v>
      </c>
    </row>
    <row r="63" spans="1:10" ht="33" customHeight="1">
      <c r="A63" s="252" t="s">
        <v>1251</v>
      </c>
      <c r="B63" s="253" t="s">
        <v>1252</v>
      </c>
      <c r="C63" s="39">
        <v>56</v>
      </c>
      <c r="D63" s="40">
        <v>368</v>
      </c>
      <c r="E63" s="41">
        <v>280</v>
      </c>
      <c r="F63" s="254">
        <v>88</v>
      </c>
      <c r="G63" s="39">
        <v>2035880</v>
      </c>
      <c r="H63" s="39">
        <v>50948</v>
      </c>
      <c r="I63" s="39">
        <v>121980</v>
      </c>
      <c r="J63" s="40" t="s">
        <v>1151</v>
      </c>
    </row>
    <row r="64" spans="1:10" ht="33" customHeight="1">
      <c r="A64" s="34" t="s">
        <v>1390</v>
      </c>
      <c r="B64" s="48" t="s">
        <v>1253</v>
      </c>
      <c r="C64" s="35">
        <v>84</v>
      </c>
      <c r="D64" s="36">
        <v>1112</v>
      </c>
      <c r="E64" s="37">
        <v>910</v>
      </c>
      <c r="F64" s="183">
        <v>202</v>
      </c>
      <c r="G64" s="35">
        <v>8226161</v>
      </c>
      <c r="H64" s="35">
        <v>347920</v>
      </c>
      <c r="I64" s="35">
        <v>530218</v>
      </c>
      <c r="J64" s="36" t="s">
        <v>1250</v>
      </c>
    </row>
    <row r="65" spans="1:10" ht="33" customHeight="1">
      <c r="A65" s="34" t="s">
        <v>1579</v>
      </c>
      <c r="B65" s="165" t="s">
        <v>1254</v>
      </c>
      <c r="C65" s="35">
        <v>40</v>
      </c>
      <c r="D65" s="36">
        <v>744</v>
      </c>
      <c r="E65" s="37">
        <v>629</v>
      </c>
      <c r="F65" s="183">
        <v>115</v>
      </c>
      <c r="G65" s="35" t="s">
        <v>1580</v>
      </c>
      <c r="H65" s="35" t="s">
        <v>1580</v>
      </c>
      <c r="I65" s="35" t="s">
        <v>1580</v>
      </c>
      <c r="J65" s="36" t="s">
        <v>1250</v>
      </c>
    </row>
    <row r="66" spans="1:10" ht="33" customHeight="1">
      <c r="A66" s="34" t="s">
        <v>1255</v>
      </c>
      <c r="B66" s="48" t="s">
        <v>807</v>
      </c>
      <c r="C66" s="35">
        <v>42</v>
      </c>
      <c r="D66" s="36">
        <v>360</v>
      </c>
      <c r="E66" s="37">
        <v>275</v>
      </c>
      <c r="F66" s="183">
        <v>85</v>
      </c>
      <c r="G66" s="36">
        <v>1600694</v>
      </c>
      <c r="H66" s="36">
        <v>3359</v>
      </c>
      <c r="I66" s="36">
        <v>79325</v>
      </c>
      <c r="J66" s="36" t="s">
        <v>1250</v>
      </c>
    </row>
    <row r="67" spans="1:10" ht="33" customHeight="1">
      <c r="A67" s="252" t="s">
        <v>1256</v>
      </c>
      <c r="B67" s="256" t="s">
        <v>808</v>
      </c>
      <c r="C67" s="39">
        <v>2</v>
      </c>
      <c r="D67" s="40">
        <v>8</v>
      </c>
      <c r="E67" s="41">
        <v>6</v>
      </c>
      <c r="F67" s="254">
        <v>2</v>
      </c>
      <c r="G67" s="39" t="s">
        <v>1580</v>
      </c>
      <c r="H67" s="39" t="s">
        <v>1580</v>
      </c>
      <c r="I67" s="39" t="s">
        <v>1580</v>
      </c>
      <c r="J67" s="40" t="s">
        <v>1250</v>
      </c>
    </row>
    <row r="68" spans="1:10" ht="33" customHeight="1">
      <c r="A68" s="34" t="s">
        <v>1391</v>
      </c>
      <c r="B68" s="48" t="s">
        <v>1037</v>
      </c>
      <c r="C68" s="35">
        <v>57</v>
      </c>
      <c r="D68" s="36">
        <v>1136</v>
      </c>
      <c r="E68" s="37">
        <v>929</v>
      </c>
      <c r="F68" s="183">
        <v>207</v>
      </c>
      <c r="G68" s="35">
        <v>114673319</v>
      </c>
      <c r="H68" s="35">
        <v>26064</v>
      </c>
      <c r="I68" s="35">
        <v>111340</v>
      </c>
      <c r="J68" s="36" t="s">
        <v>1257</v>
      </c>
    </row>
    <row r="69" spans="1:10" ht="33" customHeight="1">
      <c r="A69" s="34" t="s">
        <v>1581</v>
      </c>
      <c r="B69" s="165" t="s">
        <v>1258</v>
      </c>
      <c r="C69" s="35">
        <v>15</v>
      </c>
      <c r="D69" s="36">
        <v>694</v>
      </c>
      <c r="E69" s="37">
        <v>581</v>
      </c>
      <c r="F69" s="183">
        <v>113</v>
      </c>
      <c r="G69" s="35">
        <v>111525347</v>
      </c>
      <c r="H69" s="35">
        <v>4938</v>
      </c>
      <c r="I69" s="35">
        <v>51054</v>
      </c>
      <c r="J69" s="36" t="s">
        <v>1149</v>
      </c>
    </row>
    <row r="70" spans="1:10" ht="33" customHeight="1">
      <c r="A70" s="252" t="s">
        <v>1259</v>
      </c>
      <c r="B70" s="256" t="s">
        <v>806</v>
      </c>
      <c r="C70" s="39">
        <v>42</v>
      </c>
      <c r="D70" s="40">
        <v>442</v>
      </c>
      <c r="E70" s="41">
        <v>348</v>
      </c>
      <c r="F70" s="254">
        <v>94</v>
      </c>
      <c r="G70" s="39">
        <v>3147972</v>
      </c>
      <c r="H70" s="39">
        <v>21126</v>
      </c>
      <c r="I70" s="39">
        <v>60286</v>
      </c>
      <c r="J70" s="40" t="s">
        <v>1257</v>
      </c>
    </row>
    <row r="71" spans="1:10" ht="33" customHeight="1">
      <c r="A71" s="34" t="s">
        <v>1392</v>
      </c>
      <c r="B71" s="48" t="s">
        <v>1260</v>
      </c>
      <c r="C71" s="35">
        <v>40</v>
      </c>
      <c r="D71" s="36">
        <v>369</v>
      </c>
      <c r="E71" s="37">
        <v>286</v>
      </c>
      <c r="F71" s="183">
        <v>83</v>
      </c>
      <c r="G71" s="35">
        <v>2874131</v>
      </c>
      <c r="H71" s="35">
        <v>195996</v>
      </c>
      <c r="I71" s="35">
        <v>118718</v>
      </c>
      <c r="J71" s="36" t="s">
        <v>1151</v>
      </c>
    </row>
    <row r="72" spans="1:10" ht="33" customHeight="1">
      <c r="A72" s="34" t="s">
        <v>1582</v>
      </c>
      <c r="B72" s="48" t="s">
        <v>1038</v>
      </c>
      <c r="C72" s="35">
        <v>5</v>
      </c>
      <c r="D72" s="36">
        <v>45</v>
      </c>
      <c r="E72" s="37">
        <v>38</v>
      </c>
      <c r="F72" s="183">
        <v>7</v>
      </c>
      <c r="G72" s="35">
        <v>94840</v>
      </c>
      <c r="H72" s="35">
        <v>47383</v>
      </c>
      <c r="I72" s="35">
        <v>25949</v>
      </c>
      <c r="J72" s="36" t="s">
        <v>1261</v>
      </c>
    </row>
    <row r="73" spans="1:10" ht="33" customHeight="1">
      <c r="A73" s="34" t="s">
        <v>1262</v>
      </c>
      <c r="B73" s="48" t="s">
        <v>1263</v>
      </c>
      <c r="C73" s="35">
        <v>12</v>
      </c>
      <c r="D73" s="36">
        <v>92</v>
      </c>
      <c r="E73" s="37">
        <v>75</v>
      </c>
      <c r="F73" s="183">
        <v>17</v>
      </c>
      <c r="G73" s="35">
        <v>448716</v>
      </c>
      <c r="H73" s="35">
        <v>540</v>
      </c>
      <c r="I73" s="35">
        <v>16631</v>
      </c>
      <c r="J73" s="36" t="s">
        <v>1152</v>
      </c>
    </row>
    <row r="74" spans="1:10" ht="33" customHeight="1">
      <c r="A74" s="252" t="s">
        <v>1264</v>
      </c>
      <c r="B74" s="256" t="s">
        <v>1039</v>
      </c>
      <c r="C74" s="39">
        <v>23</v>
      </c>
      <c r="D74" s="40">
        <v>232</v>
      </c>
      <c r="E74" s="41">
        <v>173</v>
      </c>
      <c r="F74" s="254">
        <v>59</v>
      </c>
      <c r="G74" s="39">
        <v>2330575</v>
      </c>
      <c r="H74" s="39">
        <v>148073</v>
      </c>
      <c r="I74" s="39">
        <v>76138</v>
      </c>
      <c r="J74" s="40" t="s">
        <v>1156</v>
      </c>
    </row>
    <row r="75" spans="1:10" ht="33" customHeight="1">
      <c r="A75" s="34" t="s">
        <v>1393</v>
      </c>
      <c r="B75" s="165" t="s">
        <v>1265</v>
      </c>
      <c r="C75" s="35">
        <v>42</v>
      </c>
      <c r="D75" s="36">
        <v>322</v>
      </c>
      <c r="E75" s="37">
        <v>238</v>
      </c>
      <c r="F75" s="183">
        <v>84</v>
      </c>
      <c r="G75" s="35">
        <v>1230863</v>
      </c>
      <c r="H75" s="35">
        <v>1619</v>
      </c>
      <c r="I75" s="35">
        <v>207164</v>
      </c>
      <c r="J75" s="36" t="s">
        <v>1149</v>
      </c>
    </row>
    <row r="76" spans="1:10" ht="33" customHeight="1">
      <c r="A76" s="34" t="s">
        <v>1583</v>
      </c>
      <c r="B76" s="48" t="s">
        <v>1266</v>
      </c>
      <c r="C76" s="35">
        <v>26</v>
      </c>
      <c r="D76" s="36">
        <v>161</v>
      </c>
      <c r="E76" s="37">
        <v>123</v>
      </c>
      <c r="F76" s="183">
        <v>38</v>
      </c>
      <c r="G76" s="35">
        <v>619575</v>
      </c>
      <c r="H76" s="35" t="s">
        <v>1149</v>
      </c>
      <c r="I76" s="35">
        <v>37479</v>
      </c>
      <c r="J76" s="36" t="s">
        <v>1149</v>
      </c>
    </row>
    <row r="77" spans="1:10" ht="33" customHeight="1">
      <c r="A77" s="34" t="s">
        <v>1584</v>
      </c>
      <c r="B77" s="48" t="s">
        <v>1267</v>
      </c>
      <c r="C77" s="35">
        <v>6</v>
      </c>
      <c r="D77" s="36">
        <v>41</v>
      </c>
      <c r="E77" s="37">
        <v>35</v>
      </c>
      <c r="F77" s="183">
        <v>6</v>
      </c>
      <c r="G77" s="35">
        <v>86983</v>
      </c>
      <c r="H77" s="35" t="s">
        <v>1222</v>
      </c>
      <c r="I77" s="35">
        <v>9995</v>
      </c>
      <c r="J77" s="36" t="s">
        <v>1222</v>
      </c>
    </row>
    <row r="78" spans="1:10" ht="33" customHeight="1">
      <c r="A78" s="34" t="s">
        <v>1268</v>
      </c>
      <c r="B78" s="48" t="s">
        <v>1269</v>
      </c>
      <c r="C78" s="35">
        <v>5</v>
      </c>
      <c r="D78" s="36">
        <v>77</v>
      </c>
      <c r="E78" s="37">
        <v>49</v>
      </c>
      <c r="F78" s="183">
        <v>28</v>
      </c>
      <c r="G78" s="35">
        <v>364787</v>
      </c>
      <c r="H78" s="35">
        <v>1619</v>
      </c>
      <c r="I78" s="35">
        <v>120559</v>
      </c>
      <c r="J78" s="36" t="s">
        <v>1021</v>
      </c>
    </row>
    <row r="79" spans="1:10" ht="33" customHeight="1">
      <c r="A79" s="34" t="s">
        <v>1270</v>
      </c>
      <c r="B79" s="48" t="s">
        <v>1271</v>
      </c>
      <c r="C79" s="35">
        <v>2</v>
      </c>
      <c r="D79" s="36">
        <v>26</v>
      </c>
      <c r="E79" s="37">
        <v>21</v>
      </c>
      <c r="F79" s="183">
        <v>5</v>
      </c>
      <c r="G79" s="35" t="s">
        <v>632</v>
      </c>
      <c r="H79" s="35" t="s">
        <v>632</v>
      </c>
      <c r="I79" s="35" t="s">
        <v>632</v>
      </c>
      <c r="J79" s="36" t="s">
        <v>1221</v>
      </c>
    </row>
    <row r="80" spans="1:10" ht="33" customHeight="1">
      <c r="A80" s="252" t="s">
        <v>1272</v>
      </c>
      <c r="B80" s="256" t="s">
        <v>1273</v>
      </c>
      <c r="C80" s="39">
        <v>3</v>
      </c>
      <c r="D80" s="40">
        <v>17</v>
      </c>
      <c r="E80" s="41">
        <v>10</v>
      </c>
      <c r="F80" s="254">
        <v>7</v>
      </c>
      <c r="G80" s="39" t="s">
        <v>633</v>
      </c>
      <c r="H80" s="39" t="s">
        <v>633</v>
      </c>
      <c r="I80" s="39" t="s">
        <v>633</v>
      </c>
      <c r="J80" s="40" t="s">
        <v>1151</v>
      </c>
    </row>
    <row r="81" spans="1:10" ht="33" customHeight="1">
      <c r="A81" s="34" t="s">
        <v>1394</v>
      </c>
      <c r="B81" s="48" t="s">
        <v>651</v>
      </c>
      <c r="C81" s="35">
        <v>59</v>
      </c>
      <c r="D81" s="36">
        <v>609</v>
      </c>
      <c r="E81" s="37">
        <v>341</v>
      </c>
      <c r="F81" s="183">
        <v>268</v>
      </c>
      <c r="G81" s="35">
        <v>4750201</v>
      </c>
      <c r="H81" s="35">
        <v>4265</v>
      </c>
      <c r="I81" s="35">
        <v>195499</v>
      </c>
      <c r="J81" s="36" t="s">
        <v>1156</v>
      </c>
    </row>
    <row r="82" spans="1:10" ht="33" customHeight="1">
      <c r="A82" s="34" t="s">
        <v>1585</v>
      </c>
      <c r="B82" s="48" t="s">
        <v>1274</v>
      </c>
      <c r="C82" s="35">
        <v>12</v>
      </c>
      <c r="D82" s="36">
        <v>191</v>
      </c>
      <c r="E82" s="37">
        <v>144</v>
      </c>
      <c r="F82" s="183">
        <v>47</v>
      </c>
      <c r="G82" s="35">
        <v>2717304</v>
      </c>
      <c r="H82" s="35">
        <v>1154</v>
      </c>
      <c r="I82" s="35">
        <v>146574</v>
      </c>
      <c r="J82" s="36" t="s">
        <v>1156</v>
      </c>
    </row>
    <row r="83" spans="1:10" ht="33" customHeight="1">
      <c r="A83" s="34" t="s">
        <v>1275</v>
      </c>
      <c r="B83" s="48" t="s">
        <v>1276</v>
      </c>
      <c r="C83" s="35">
        <v>11</v>
      </c>
      <c r="D83" s="36">
        <v>97</v>
      </c>
      <c r="E83" s="37">
        <v>63</v>
      </c>
      <c r="F83" s="183">
        <v>34</v>
      </c>
      <c r="G83" s="35">
        <v>544505</v>
      </c>
      <c r="H83" s="35">
        <v>1221</v>
      </c>
      <c r="I83" s="35">
        <v>17965</v>
      </c>
      <c r="J83" s="36" t="s">
        <v>1156</v>
      </c>
    </row>
    <row r="84" spans="1:10" ht="33" customHeight="1">
      <c r="A84" s="34" t="s">
        <v>1277</v>
      </c>
      <c r="B84" s="48" t="s">
        <v>1278</v>
      </c>
      <c r="C84" s="35">
        <v>33</v>
      </c>
      <c r="D84" s="36">
        <v>270</v>
      </c>
      <c r="E84" s="37">
        <v>102</v>
      </c>
      <c r="F84" s="183">
        <v>168</v>
      </c>
      <c r="G84" s="35">
        <v>666865</v>
      </c>
      <c r="H84" s="35">
        <v>1890</v>
      </c>
      <c r="I84" s="35">
        <v>30550</v>
      </c>
      <c r="J84" s="36" t="s">
        <v>1211</v>
      </c>
    </row>
    <row r="85" spans="1:10" ht="33" customHeight="1">
      <c r="A85" s="252" t="s">
        <v>1279</v>
      </c>
      <c r="B85" s="256" t="s">
        <v>1280</v>
      </c>
      <c r="C85" s="39">
        <v>3</v>
      </c>
      <c r="D85" s="40">
        <v>51</v>
      </c>
      <c r="E85" s="41">
        <v>32</v>
      </c>
      <c r="F85" s="254">
        <v>19</v>
      </c>
      <c r="G85" s="39">
        <v>821527</v>
      </c>
      <c r="H85" s="39" t="s">
        <v>1281</v>
      </c>
      <c r="I85" s="39">
        <v>410</v>
      </c>
      <c r="J85" s="40" t="s">
        <v>1281</v>
      </c>
    </row>
    <row r="86" spans="1:10" ht="33" customHeight="1">
      <c r="A86" s="51" t="s">
        <v>1395</v>
      </c>
      <c r="B86" s="43" t="s">
        <v>1040</v>
      </c>
      <c r="C86" s="50">
        <v>153</v>
      </c>
      <c r="D86" s="44">
        <v>1506</v>
      </c>
      <c r="E86" s="45">
        <v>918</v>
      </c>
      <c r="F86" s="184">
        <v>588</v>
      </c>
      <c r="G86" s="44">
        <v>8562169</v>
      </c>
      <c r="H86" s="44">
        <v>164482</v>
      </c>
      <c r="I86" s="44">
        <v>740967</v>
      </c>
      <c r="J86" s="44" t="s">
        <v>1222</v>
      </c>
    </row>
    <row r="87" spans="1:10" ht="33" customHeight="1">
      <c r="A87" s="34" t="s">
        <v>0</v>
      </c>
      <c r="B87" s="48" t="s">
        <v>1282</v>
      </c>
      <c r="C87" s="35">
        <v>23</v>
      </c>
      <c r="D87" s="36">
        <v>202</v>
      </c>
      <c r="E87" s="37">
        <v>137</v>
      </c>
      <c r="F87" s="183">
        <v>65</v>
      </c>
      <c r="G87" s="35">
        <v>945072</v>
      </c>
      <c r="H87" s="35">
        <v>4269</v>
      </c>
      <c r="I87" s="35">
        <v>57181</v>
      </c>
      <c r="J87" s="36" t="s">
        <v>1149</v>
      </c>
    </row>
    <row r="88" spans="1:10" ht="33" customHeight="1">
      <c r="A88" s="34" t="s">
        <v>1283</v>
      </c>
      <c r="B88" s="48" t="s">
        <v>1284</v>
      </c>
      <c r="C88" s="35">
        <v>15</v>
      </c>
      <c r="D88" s="36">
        <v>66</v>
      </c>
      <c r="E88" s="37">
        <v>35</v>
      </c>
      <c r="F88" s="183">
        <v>31</v>
      </c>
      <c r="G88" s="35">
        <v>976400</v>
      </c>
      <c r="H88" s="35">
        <v>483</v>
      </c>
      <c r="I88" s="35">
        <v>12237</v>
      </c>
      <c r="J88" s="36" t="s">
        <v>1149</v>
      </c>
    </row>
    <row r="89" spans="1:10" ht="33" customHeight="1">
      <c r="A89" s="34" t="s">
        <v>1285</v>
      </c>
      <c r="B89" s="48" t="s">
        <v>1286</v>
      </c>
      <c r="C89" s="35">
        <v>9</v>
      </c>
      <c r="D89" s="36">
        <v>134</v>
      </c>
      <c r="E89" s="37">
        <v>82</v>
      </c>
      <c r="F89" s="183">
        <v>52</v>
      </c>
      <c r="G89" s="35">
        <v>1241042</v>
      </c>
      <c r="H89" s="35">
        <v>150109</v>
      </c>
      <c r="I89" s="35">
        <v>53522</v>
      </c>
      <c r="J89" s="36" t="s">
        <v>1232</v>
      </c>
    </row>
    <row r="90" spans="1:10" ht="33" customHeight="1">
      <c r="A90" s="34" t="s">
        <v>1287</v>
      </c>
      <c r="B90" s="165" t="s">
        <v>1288</v>
      </c>
      <c r="C90" s="35">
        <v>11</v>
      </c>
      <c r="D90" s="36">
        <v>48</v>
      </c>
      <c r="E90" s="37">
        <v>29</v>
      </c>
      <c r="F90" s="183">
        <v>19</v>
      </c>
      <c r="G90" s="35">
        <v>69309</v>
      </c>
      <c r="H90" s="35" t="s">
        <v>1289</v>
      </c>
      <c r="I90" s="35">
        <v>11130</v>
      </c>
      <c r="J90" s="36" t="s">
        <v>1289</v>
      </c>
    </row>
    <row r="91" spans="1:10" ht="33" customHeight="1">
      <c r="A91" s="34" t="s">
        <v>1290</v>
      </c>
      <c r="B91" s="48" t="s">
        <v>1291</v>
      </c>
      <c r="C91" s="35">
        <v>6</v>
      </c>
      <c r="D91" s="36">
        <v>32</v>
      </c>
      <c r="E91" s="37">
        <v>15</v>
      </c>
      <c r="F91" s="183">
        <v>17</v>
      </c>
      <c r="G91" s="35">
        <v>913640</v>
      </c>
      <c r="H91" s="35" t="s">
        <v>1024</v>
      </c>
      <c r="I91" s="35">
        <v>183</v>
      </c>
      <c r="J91" s="36" t="s">
        <v>1024</v>
      </c>
    </row>
    <row r="92" spans="1:10" ht="33" customHeight="1">
      <c r="A92" s="34" t="s">
        <v>1292</v>
      </c>
      <c r="B92" s="48" t="s">
        <v>1041</v>
      </c>
      <c r="C92" s="35">
        <v>3</v>
      </c>
      <c r="D92" s="36">
        <v>20</v>
      </c>
      <c r="E92" s="37">
        <v>13</v>
      </c>
      <c r="F92" s="183">
        <v>7</v>
      </c>
      <c r="G92" s="35" t="s">
        <v>729</v>
      </c>
      <c r="H92" s="35" t="s">
        <v>729</v>
      </c>
      <c r="I92" s="35" t="s">
        <v>729</v>
      </c>
      <c r="J92" s="36" t="s">
        <v>1152</v>
      </c>
    </row>
    <row r="93" spans="1:10" ht="33" customHeight="1">
      <c r="A93" s="34" t="s">
        <v>1293</v>
      </c>
      <c r="B93" s="48" t="s">
        <v>1294</v>
      </c>
      <c r="C93" s="35">
        <v>2</v>
      </c>
      <c r="D93" s="36">
        <v>7</v>
      </c>
      <c r="E93" s="37">
        <v>5</v>
      </c>
      <c r="F93" s="183">
        <v>2</v>
      </c>
      <c r="G93" s="35" t="s">
        <v>634</v>
      </c>
      <c r="H93" s="35" t="s">
        <v>634</v>
      </c>
      <c r="I93" s="35" t="s">
        <v>634</v>
      </c>
      <c r="J93" s="36" t="s">
        <v>1159</v>
      </c>
    </row>
    <row r="94" spans="1:10" ht="33" customHeight="1">
      <c r="A94" s="252" t="s">
        <v>1295</v>
      </c>
      <c r="B94" s="253" t="s">
        <v>1296</v>
      </c>
      <c r="C94" s="39">
        <v>84</v>
      </c>
      <c r="D94" s="40">
        <v>997</v>
      </c>
      <c r="E94" s="41">
        <v>602</v>
      </c>
      <c r="F94" s="254">
        <v>395</v>
      </c>
      <c r="G94" s="39">
        <v>4306576</v>
      </c>
      <c r="H94" s="39">
        <v>2795</v>
      </c>
      <c r="I94" s="39">
        <v>530729</v>
      </c>
      <c r="J94" s="40" t="s">
        <v>1222</v>
      </c>
    </row>
    <row r="95" spans="1:10" s="32" customFormat="1" ht="33" customHeight="1">
      <c r="A95" s="279" t="s">
        <v>1297</v>
      </c>
      <c r="B95" s="280"/>
      <c r="C95" s="46">
        <v>3188</v>
      </c>
      <c r="D95" s="33">
        <v>20811</v>
      </c>
      <c r="E95" s="47">
        <v>9283</v>
      </c>
      <c r="F95" s="185">
        <v>11528</v>
      </c>
      <c r="G95" s="46">
        <v>36892330</v>
      </c>
      <c r="H95" s="46">
        <v>1611688</v>
      </c>
      <c r="I95" s="46">
        <v>3611154</v>
      </c>
      <c r="J95" s="33">
        <v>446699</v>
      </c>
    </row>
    <row r="96" spans="1:10" ht="33" customHeight="1">
      <c r="A96" s="34" t="s">
        <v>1</v>
      </c>
      <c r="B96" s="48" t="s">
        <v>1057</v>
      </c>
      <c r="C96" s="35">
        <v>4</v>
      </c>
      <c r="D96" s="36">
        <v>1086</v>
      </c>
      <c r="E96" s="37">
        <v>305</v>
      </c>
      <c r="F96" s="183">
        <v>781</v>
      </c>
      <c r="G96" s="35">
        <v>2759735</v>
      </c>
      <c r="H96" s="35" t="s">
        <v>630</v>
      </c>
      <c r="I96" s="35">
        <v>351646</v>
      </c>
      <c r="J96" s="35">
        <v>60283</v>
      </c>
    </row>
    <row r="97" spans="1:10" ht="33" customHeight="1">
      <c r="A97" s="252" t="s">
        <v>2</v>
      </c>
      <c r="B97" s="256" t="s">
        <v>1042</v>
      </c>
      <c r="C97" s="39">
        <v>4</v>
      </c>
      <c r="D97" s="40">
        <v>1086</v>
      </c>
      <c r="E97" s="41">
        <v>305</v>
      </c>
      <c r="F97" s="254">
        <v>781</v>
      </c>
      <c r="G97" s="39">
        <v>2759735</v>
      </c>
      <c r="H97" s="39" t="s">
        <v>630</v>
      </c>
      <c r="I97" s="39">
        <v>351646</v>
      </c>
      <c r="J97" s="39">
        <v>60283</v>
      </c>
    </row>
    <row r="98" spans="1:10" ht="33" customHeight="1">
      <c r="A98" s="34" t="s">
        <v>3</v>
      </c>
      <c r="B98" s="164" t="s">
        <v>809</v>
      </c>
      <c r="C98" s="35">
        <v>4</v>
      </c>
      <c r="D98" s="36">
        <v>34</v>
      </c>
      <c r="E98" s="37">
        <v>1</v>
      </c>
      <c r="F98" s="183">
        <v>33</v>
      </c>
      <c r="G98" s="35">
        <v>71005</v>
      </c>
      <c r="H98" s="35" t="s">
        <v>633</v>
      </c>
      <c r="I98" s="35">
        <v>8857</v>
      </c>
      <c r="J98" s="35">
        <v>1406</v>
      </c>
    </row>
    <row r="99" spans="1:10" ht="33" customHeight="1">
      <c r="A99" s="252" t="s">
        <v>1298</v>
      </c>
      <c r="B99" s="257" t="s">
        <v>809</v>
      </c>
      <c r="C99" s="39">
        <v>4</v>
      </c>
      <c r="D99" s="40">
        <v>34</v>
      </c>
      <c r="E99" s="41">
        <v>1</v>
      </c>
      <c r="F99" s="254">
        <v>33</v>
      </c>
      <c r="G99" s="39">
        <v>71005</v>
      </c>
      <c r="H99" s="39" t="s">
        <v>633</v>
      </c>
      <c r="I99" s="39">
        <v>8857</v>
      </c>
      <c r="J99" s="39">
        <v>1406</v>
      </c>
    </row>
    <row r="100" spans="1:10" ht="33" customHeight="1">
      <c r="A100" s="34" t="s">
        <v>1396</v>
      </c>
      <c r="B100" s="48" t="s">
        <v>1299</v>
      </c>
      <c r="C100" s="35">
        <v>65</v>
      </c>
      <c r="D100" s="36">
        <v>217</v>
      </c>
      <c r="E100" s="37">
        <v>95</v>
      </c>
      <c r="F100" s="183">
        <v>122</v>
      </c>
      <c r="G100" s="35">
        <v>241191</v>
      </c>
      <c r="H100" s="35">
        <v>2209</v>
      </c>
      <c r="I100" s="35">
        <v>96813</v>
      </c>
      <c r="J100" s="36">
        <v>6390</v>
      </c>
    </row>
    <row r="101" spans="1:10" ht="33" customHeight="1">
      <c r="A101" s="34" t="s">
        <v>4</v>
      </c>
      <c r="B101" s="48" t="s">
        <v>1300</v>
      </c>
      <c r="C101" s="35">
        <v>38</v>
      </c>
      <c r="D101" s="36">
        <v>150</v>
      </c>
      <c r="E101" s="37">
        <v>58</v>
      </c>
      <c r="F101" s="183">
        <v>92</v>
      </c>
      <c r="G101" s="35">
        <v>200476</v>
      </c>
      <c r="H101" s="35">
        <v>2209</v>
      </c>
      <c r="I101" s="35">
        <v>88400</v>
      </c>
      <c r="J101" s="36">
        <v>4271</v>
      </c>
    </row>
    <row r="102" spans="1:10" ht="33" customHeight="1">
      <c r="A102" s="252" t="s">
        <v>1301</v>
      </c>
      <c r="B102" s="256" t="s">
        <v>1302</v>
      </c>
      <c r="C102" s="39">
        <v>27</v>
      </c>
      <c r="D102" s="40">
        <v>67</v>
      </c>
      <c r="E102" s="41">
        <v>37</v>
      </c>
      <c r="F102" s="254">
        <v>30</v>
      </c>
      <c r="G102" s="39">
        <v>40715</v>
      </c>
      <c r="H102" s="39" t="s">
        <v>1021</v>
      </c>
      <c r="I102" s="39">
        <v>8413</v>
      </c>
      <c r="J102" s="40">
        <v>2119</v>
      </c>
    </row>
    <row r="103" spans="1:10" ht="33" customHeight="1">
      <c r="A103" s="34" t="s">
        <v>1397</v>
      </c>
      <c r="B103" s="48" t="s">
        <v>1303</v>
      </c>
      <c r="C103" s="35">
        <v>59</v>
      </c>
      <c r="D103" s="36">
        <v>238</v>
      </c>
      <c r="E103" s="37">
        <v>123</v>
      </c>
      <c r="F103" s="183">
        <v>115</v>
      </c>
      <c r="G103" s="35">
        <v>330269</v>
      </c>
      <c r="H103" s="35">
        <v>1160</v>
      </c>
      <c r="I103" s="35">
        <v>78241</v>
      </c>
      <c r="J103" s="36">
        <v>10393</v>
      </c>
    </row>
    <row r="104" spans="1:10" ht="33" customHeight="1">
      <c r="A104" s="252" t="s">
        <v>5</v>
      </c>
      <c r="B104" s="256" t="s">
        <v>1043</v>
      </c>
      <c r="C104" s="39">
        <v>59</v>
      </c>
      <c r="D104" s="40">
        <v>238</v>
      </c>
      <c r="E104" s="41">
        <v>123</v>
      </c>
      <c r="F104" s="254">
        <v>115</v>
      </c>
      <c r="G104" s="39">
        <v>330269</v>
      </c>
      <c r="H104" s="39">
        <v>1160</v>
      </c>
      <c r="I104" s="39">
        <v>78241</v>
      </c>
      <c r="J104" s="40">
        <v>10393</v>
      </c>
    </row>
    <row r="105" spans="1:10" ht="33" customHeight="1">
      <c r="A105" s="34" t="s">
        <v>1398</v>
      </c>
      <c r="B105" s="48" t="s">
        <v>1304</v>
      </c>
      <c r="C105" s="35">
        <v>154</v>
      </c>
      <c r="D105" s="36">
        <v>709</v>
      </c>
      <c r="E105" s="37">
        <v>149</v>
      </c>
      <c r="F105" s="183">
        <v>560</v>
      </c>
      <c r="G105" s="35">
        <v>998834</v>
      </c>
      <c r="H105" s="35">
        <v>18926</v>
      </c>
      <c r="I105" s="35">
        <v>145238</v>
      </c>
      <c r="J105" s="36">
        <v>26912</v>
      </c>
    </row>
    <row r="106" spans="1:10" ht="33" customHeight="1">
      <c r="A106" s="34" t="s">
        <v>6</v>
      </c>
      <c r="B106" s="48" t="s">
        <v>1044</v>
      </c>
      <c r="C106" s="35">
        <v>145</v>
      </c>
      <c r="D106" s="36">
        <v>679</v>
      </c>
      <c r="E106" s="37">
        <v>142</v>
      </c>
      <c r="F106" s="183">
        <v>537</v>
      </c>
      <c r="G106" s="35">
        <v>938672</v>
      </c>
      <c r="H106" s="35">
        <v>18921</v>
      </c>
      <c r="I106" s="35">
        <v>135637</v>
      </c>
      <c r="J106" s="36">
        <v>25588</v>
      </c>
    </row>
    <row r="107" spans="1:10" ht="33" customHeight="1">
      <c r="A107" s="252" t="s">
        <v>1305</v>
      </c>
      <c r="B107" s="256" t="s">
        <v>1045</v>
      </c>
      <c r="C107" s="39">
        <v>9</v>
      </c>
      <c r="D107" s="40">
        <v>30</v>
      </c>
      <c r="E107" s="49">
        <v>7</v>
      </c>
      <c r="F107" s="254">
        <v>23</v>
      </c>
      <c r="G107" s="39">
        <v>60162</v>
      </c>
      <c r="H107" s="39">
        <v>5</v>
      </c>
      <c r="I107" s="39">
        <v>9601</v>
      </c>
      <c r="J107" s="40">
        <v>1324</v>
      </c>
    </row>
    <row r="108" spans="1:10" ht="33" customHeight="1">
      <c r="A108" s="34" t="s">
        <v>1399</v>
      </c>
      <c r="B108" s="48" t="s">
        <v>1306</v>
      </c>
      <c r="C108" s="35">
        <v>33</v>
      </c>
      <c r="D108" s="50">
        <v>106</v>
      </c>
      <c r="E108" s="37">
        <v>43</v>
      </c>
      <c r="F108" s="183">
        <v>63</v>
      </c>
      <c r="G108" s="35">
        <v>153987</v>
      </c>
      <c r="H108" s="35">
        <v>83</v>
      </c>
      <c r="I108" s="35">
        <v>49801</v>
      </c>
      <c r="J108" s="35">
        <v>4713</v>
      </c>
    </row>
    <row r="109" spans="1:10" ht="33" customHeight="1">
      <c r="A109" s="34" t="s">
        <v>7</v>
      </c>
      <c r="B109" s="48" t="s">
        <v>1307</v>
      </c>
      <c r="C109" s="35">
        <v>28</v>
      </c>
      <c r="D109" s="36">
        <v>92</v>
      </c>
      <c r="E109" s="37">
        <v>38</v>
      </c>
      <c r="F109" s="183">
        <v>54</v>
      </c>
      <c r="G109" s="35">
        <v>142683</v>
      </c>
      <c r="H109" s="35">
        <v>33</v>
      </c>
      <c r="I109" s="35">
        <v>45510</v>
      </c>
      <c r="J109" s="36">
        <v>4462</v>
      </c>
    </row>
    <row r="110" spans="1:10" ht="33" customHeight="1">
      <c r="A110" s="252" t="s">
        <v>1308</v>
      </c>
      <c r="B110" s="256" t="s">
        <v>1309</v>
      </c>
      <c r="C110" s="39">
        <v>5</v>
      </c>
      <c r="D110" s="40">
        <v>14</v>
      </c>
      <c r="E110" s="41">
        <v>5</v>
      </c>
      <c r="F110" s="254">
        <v>9</v>
      </c>
      <c r="G110" s="39">
        <v>11304</v>
      </c>
      <c r="H110" s="39">
        <v>50</v>
      </c>
      <c r="I110" s="39">
        <v>4291</v>
      </c>
      <c r="J110" s="40">
        <v>251</v>
      </c>
    </row>
    <row r="111" spans="1:10" ht="33" customHeight="1">
      <c r="A111" s="34" t="s">
        <v>1400</v>
      </c>
      <c r="B111" s="165" t="s">
        <v>1310</v>
      </c>
      <c r="C111" s="35">
        <v>71</v>
      </c>
      <c r="D111" s="36">
        <v>370</v>
      </c>
      <c r="E111" s="37">
        <v>81</v>
      </c>
      <c r="F111" s="183">
        <v>289</v>
      </c>
      <c r="G111" s="35">
        <v>315693</v>
      </c>
      <c r="H111" s="35">
        <v>3361</v>
      </c>
      <c r="I111" s="35">
        <v>73115</v>
      </c>
      <c r="J111" s="36">
        <v>10783</v>
      </c>
    </row>
    <row r="112" spans="1:10" ht="33" customHeight="1">
      <c r="A112" s="34" t="s">
        <v>8</v>
      </c>
      <c r="B112" s="48" t="s">
        <v>1311</v>
      </c>
      <c r="C112" s="35">
        <v>11</v>
      </c>
      <c r="D112" s="36">
        <v>35</v>
      </c>
      <c r="E112" s="37">
        <v>10</v>
      </c>
      <c r="F112" s="183">
        <v>25</v>
      </c>
      <c r="G112" s="35">
        <v>33323</v>
      </c>
      <c r="H112" s="35" t="s">
        <v>1162</v>
      </c>
      <c r="I112" s="35">
        <v>13768</v>
      </c>
      <c r="J112" s="36">
        <v>1131</v>
      </c>
    </row>
    <row r="113" spans="1:10" ht="33" customHeight="1">
      <c r="A113" s="34" t="s">
        <v>1312</v>
      </c>
      <c r="B113" s="48" t="s">
        <v>1313</v>
      </c>
      <c r="C113" s="35">
        <v>35</v>
      </c>
      <c r="D113" s="36">
        <v>155</v>
      </c>
      <c r="E113" s="37">
        <v>27</v>
      </c>
      <c r="F113" s="183">
        <v>128</v>
      </c>
      <c r="G113" s="35">
        <v>92882</v>
      </c>
      <c r="H113" s="35">
        <v>244</v>
      </c>
      <c r="I113" s="35">
        <v>28632</v>
      </c>
      <c r="J113" s="36">
        <v>5415</v>
      </c>
    </row>
    <row r="114" spans="1:10" ht="33" customHeight="1">
      <c r="A114" s="252" t="s">
        <v>1314</v>
      </c>
      <c r="B114" s="253" t="s">
        <v>1046</v>
      </c>
      <c r="C114" s="39">
        <v>25</v>
      </c>
      <c r="D114" s="40">
        <v>180</v>
      </c>
      <c r="E114" s="41">
        <v>44</v>
      </c>
      <c r="F114" s="254">
        <v>136</v>
      </c>
      <c r="G114" s="39">
        <v>189488</v>
      </c>
      <c r="H114" s="39">
        <v>3117</v>
      </c>
      <c r="I114" s="39">
        <v>30715</v>
      </c>
      <c r="J114" s="40">
        <v>4237</v>
      </c>
    </row>
    <row r="115" spans="1:10" ht="33" customHeight="1">
      <c r="A115" s="51" t="s">
        <v>1401</v>
      </c>
      <c r="B115" s="43" t="s">
        <v>1053</v>
      </c>
      <c r="C115" s="50">
        <v>69</v>
      </c>
      <c r="D115" s="44">
        <v>2092</v>
      </c>
      <c r="E115" s="45">
        <v>594</v>
      </c>
      <c r="F115" s="184">
        <v>1498</v>
      </c>
      <c r="G115" s="50">
        <v>4385756</v>
      </c>
      <c r="H115" s="50">
        <v>5480</v>
      </c>
      <c r="I115" s="50">
        <v>116381</v>
      </c>
      <c r="J115" s="44">
        <v>49152</v>
      </c>
    </row>
    <row r="116" spans="1:10" ht="33" customHeight="1">
      <c r="A116" s="252" t="s">
        <v>9</v>
      </c>
      <c r="B116" s="256" t="s">
        <v>1315</v>
      </c>
      <c r="C116" s="39">
        <v>69</v>
      </c>
      <c r="D116" s="40">
        <v>2092</v>
      </c>
      <c r="E116" s="41">
        <v>594</v>
      </c>
      <c r="F116" s="254">
        <v>1498</v>
      </c>
      <c r="G116" s="39">
        <v>4385756</v>
      </c>
      <c r="H116" s="39">
        <v>5480</v>
      </c>
      <c r="I116" s="39">
        <v>116381</v>
      </c>
      <c r="J116" s="40">
        <v>49152</v>
      </c>
    </row>
    <row r="117" spans="1:10" ht="33" customHeight="1">
      <c r="A117" s="34" t="s">
        <v>1402</v>
      </c>
      <c r="B117" s="48" t="s">
        <v>1316</v>
      </c>
      <c r="C117" s="35">
        <v>119</v>
      </c>
      <c r="D117" s="36">
        <v>291</v>
      </c>
      <c r="E117" s="37">
        <v>150</v>
      </c>
      <c r="F117" s="183">
        <v>141</v>
      </c>
      <c r="G117" s="35">
        <v>554726</v>
      </c>
      <c r="H117" s="35">
        <v>5136</v>
      </c>
      <c r="I117" s="35">
        <v>49862</v>
      </c>
      <c r="J117" s="36">
        <v>7683</v>
      </c>
    </row>
    <row r="118" spans="1:10" ht="33" customHeight="1">
      <c r="A118" s="252" t="s">
        <v>10</v>
      </c>
      <c r="B118" s="256" t="s">
        <v>1316</v>
      </c>
      <c r="C118" s="39">
        <v>119</v>
      </c>
      <c r="D118" s="40">
        <v>291</v>
      </c>
      <c r="E118" s="41">
        <v>150</v>
      </c>
      <c r="F118" s="254">
        <v>141</v>
      </c>
      <c r="G118" s="39">
        <v>554726</v>
      </c>
      <c r="H118" s="39">
        <v>5136</v>
      </c>
      <c r="I118" s="39">
        <v>49862</v>
      </c>
      <c r="J118" s="40">
        <v>7683</v>
      </c>
    </row>
    <row r="119" spans="1:10" ht="33" customHeight="1">
      <c r="A119" s="34" t="s">
        <v>11</v>
      </c>
      <c r="B119" s="48" t="s">
        <v>1317</v>
      </c>
      <c r="C119" s="35">
        <v>27</v>
      </c>
      <c r="D119" s="36">
        <v>108</v>
      </c>
      <c r="E119" s="37">
        <v>43</v>
      </c>
      <c r="F119" s="183">
        <v>65</v>
      </c>
      <c r="G119" s="35">
        <v>96660</v>
      </c>
      <c r="H119" s="35" t="s">
        <v>1021</v>
      </c>
      <c r="I119" s="35">
        <v>6403</v>
      </c>
      <c r="J119" s="36">
        <v>1295</v>
      </c>
    </row>
    <row r="120" spans="1:10" ht="33" customHeight="1">
      <c r="A120" s="34" t="s">
        <v>1318</v>
      </c>
      <c r="B120" s="165" t="s">
        <v>1319</v>
      </c>
      <c r="C120" s="35">
        <v>22</v>
      </c>
      <c r="D120" s="36">
        <v>96</v>
      </c>
      <c r="E120" s="37">
        <v>38</v>
      </c>
      <c r="F120" s="183">
        <v>58</v>
      </c>
      <c r="G120" s="35">
        <v>91290</v>
      </c>
      <c r="H120" s="35" t="s">
        <v>1021</v>
      </c>
      <c r="I120" s="35">
        <v>6358</v>
      </c>
      <c r="J120" s="36">
        <v>1187</v>
      </c>
    </row>
    <row r="121" spans="1:10" ht="33" customHeight="1">
      <c r="A121" s="252" t="s">
        <v>1320</v>
      </c>
      <c r="B121" s="256" t="s">
        <v>1321</v>
      </c>
      <c r="C121" s="39">
        <v>5</v>
      </c>
      <c r="D121" s="40">
        <v>12</v>
      </c>
      <c r="E121" s="41">
        <v>5</v>
      </c>
      <c r="F121" s="254">
        <v>7</v>
      </c>
      <c r="G121" s="39">
        <v>5370</v>
      </c>
      <c r="H121" s="39" t="s">
        <v>811</v>
      </c>
      <c r="I121" s="39">
        <v>45</v>
      </c>
      <c r="J121" s="40">
        <v>108</v>
      </c>
    </row>
    <row r="122" spans="1:10" ht="33" customHeight="1">
      <c r="A122" s="34" t="s">
        <v>1403</v>
      </c>
      <c r="B122" s="48" t="s">
        <v>1322</v>
      </c>
      <c r="C122" s="35">
        <v>37</v>
      </c>
      <c r="D122" s="36">
        <v>181</v>
      </c>
      <c r="E122" s="37">
        <v>92</v>
      </c>
      <c r="F122" s="183">
        <v>89</v>
      </c>
      <c r="G122" s="35">
        <v>267754</v>
      </c>
      <c r="H122" s="35">
        <v>329</v>
      </c>
      <c r="I122" s="35">
        <v>2872</v>
      </c>
      <c r="J122" s="36">
        <v>2225</v>
      </c>
    </row>
    <row r="123" spans="1:10" ht="33" customHeight="1">
      <c r="A123" s="252" t="s">
        <v>12</v>
      </c>
      <c r="B123" s="256" t="s">
        <v>1322</v>
      </c>
      <c r="C123" s="39">
        <v>37</v>
      </c>
      <c r="D123" s="40">
        <v>181</v>
      </c>
      <c r="E123" s="41">
        <v>92</v>
      </c>
      <c r="F123" s="254">
        <v>89</v>
      </c>
      <c r="G123" s="39">
        <v>267754</v>
      </c>
      <c r="H123" s="39">
        <v>329</v>
      </c>
      <c r="I123" s="39">
        <v>2872</v>
      </c>
      <c r="J123" s="40">
        <v>2225</v>
      </c>
    </row>
    <row r="124" spans="1:10" ht="33" customHeight="1">
      <c r="A124" s="34" t="s">
        <v>1404</v>
      </c>
      <c r="B124" s="48" t="s">
        <v>1323</v>
      </c>
      <c r="C124" s="35">
        <v>72</v>
      </c>
      <c r="D124" s="36">
        <v>278</v>
      </c>
      <c r="E124" s="37">
        <v>110</v>
      </c>
      <c r="F124" s="183">
        <v>168</v>
      </c>
      <c r="G124" s="35">
        <v>337712</v>
      </c>
      <c r="H124" s="35">
        <v>2751</v>
      </c>
      <c r="I124" s="35">
        <v>6814</v>
      </c>
      <c r="J124" s="36">
        <v>9376</v>
      </c>
    </row>
    <row r="125" spans="1:10" ht="33" customHeight="1">
      <c r="A125" s="34" t="s">
        <v>13</v>
      </c>
      <c r="B125" s="48" t="s">
        <v>1324</v>
      </c>
      <c r="C125" s="35">
        <v>57</v>
      </c>
      <c r="D125" s="36">
        <v>232</v>
      </c>
      <c r="E125" s="37">
        <v>91</v>
      </c>
      <c r="F125" s="183">
        <v>141</v>
      </c>
      <c r="G125" s="35">
        <v>297320</v>
      </c>
      <c r="H125" s="35">
        <v>2583</v>
      </c>
      <c r="I125" s="35">
        <v>6150</v>
      </c>
      <c r="J125" s="36">
        <v>8520</v>
      </c>
    </row>
    <row r="126" spans="1:10" ht="33" customHeight="1">
      <c r="A126" s="252" t="s">
        <v>1325</v>
      </c>
      <c r="B126" s="256" t="s">
        <v>1326</v>
      </c>
      <c r="C126" s="39">
        <v>15</v>
      </c>
      <c r="D126" s="40">
        <v>46</v>
      </c>
      <c r="E126" s="41">
        <v>19</v>
      </c>
      <c r="F126" s="254">
        <v>27</v>
      </c>
      <c r="G126" s="39">
        <v>40392</v>
      </c>
      <c r="H126" s="39">
        <v>168</v>
      </c>
      <c r="I126" s="39">
        <v>664</v>
      </c>
      <c r="J126" s="40">
        <v>856</v>
      </c>
    </row>
    <row r="127" spans="1:10" ht="33" customHeight="1">
      <c r="A127" s="34" t="s">
        <v>1405</v>
      </c>
      <c r="B127" s="48" t="s">
        <v>1327</v>
      </c>
      <c r="C127" s="35">
        <v>215</v>
      </c>
      <c r="D127" s="36">
        <v>955</v>
      </c>
      <c r="E127" s="37">
        <v>259</v>
      </c>
      <c r="F127" s="183">
        <v>696</v>
      </c>
      <c r="G127" s="35">
        <v>518755</v>
      </c>
      <c r="H127" s="35">
        <v>9453</v>
      </c>
      <c r="I127" s="35">
        <v>15373</v>
      </c>
      <c r="J127" s="36">
        <v>9435</v>
      </c>
    </row>
    <row r="128" spans="1:10" ht="33" customHeight="1">
      <c r="A128" s="34" t="s">
        <v>14</v>
      </c>
      <c r="B128" s="48" t="s">
        <v>1328</v>
      </c>
      <c r="C128" s="35">
        <v>86</v>
      </c>
      <c r="D128" s="36">
        <v>339</v>
      </c>
      <c r="E128" s="37">
        <v>122</v>
      </c>
      <c r="F128" s="183">
        <v>217</v>
      </c>
      <c r="G128" s="35">
        <v>175502</v>
      </c>
      <c r="H128" s="35">
        <v>7052</v>
      </c>
      <c r="I128" s="35">
        <v>5395</v>
      </c>
      <c r="J128" s="36">
        <v>3501</v>
      </c>
    </row>
    <row r="129" spans="1:10" ht="33" customHeight="1">
      <c r="A129" s="34" t="s">
        <v>1329</v>
      </c>
      <c r="B129" s="165" t="s">
        <v>1330</v>
      </c>
      <c r="C129" s="35">
        <v>70</v>
      </c>
      <c r="D129" s="36">
        <v>241</v>
      </c>
      <c r="E129" s="37">
        <v>35</v>
      </c>
      <c r="F129" s="183">
        <v>206</v>
      </c>
      <c r="G129" s="35">
        <v>161332</v>
      </c>
      <c r="H129" s="35">
        <v>2401</v>
      </c>
      <c r="I129" s="35">
        <v>5549</v>
      </c>
      <c r="J129" s="36">
        <v>3522</v>
      </c>
    </row>
    <row r="130" spans="1:10" ht="33" customHeight="1">
      <c r="A130" s="34" t="s">
        <v>1331</v>
      </c>
      <c r="B130" s="48" t="s">
        <v>1332</v>
      </c>
      <c r="C130" s="35">
        <v>49</v>
      </c>
      <c r="D130" s="36">
        <v>353</v>
      </c>
      <c r="E130" s="37">
        <v>95</v>
      </c>
      <c r="F130" s="183">
        <v>258</v>
      </c>
      <c r="G130" s="35">
        <v>150331</v>
      </c>
      <c r="H130" s="35" t="s">
        <v>1224</v>
      </c>
      <c r="I130" s="35">
        <v>3438</v>
      </c>
      <c r="J130" s="36">
        <v>2115</v>
      </c>
    </row>
    <row r="131" spans="1:10" ht="33" customHeight="1">
      <c r="A131" s="252" t="s">
        <v>1333</v>
      </c>
      <c r="B131" s="253" t="s">
        <v>1334</v>
      </c>
      <c r="C131" s="39">
        <v>10</v>
      </c>
      <c r="D131" s="40">
        <v>22</v>
      </c>
      <c r="E131" s="41">
        <v>7</v>
      </c>
      <c r="F131" s="254">
        <v>15</v>
      </c>
      <c r="G131" s="39">
        <v>31590</v>
      </c>
      <c r="H131" s="39" t="s">
        <v>1224</v>
      </c>
      <c r="I131" s="39">
        <v>991</v>
      </c>
      <c r="J131" s="40">
        <v>297</v>
      </c>
    </row>
    <row r="132" spans="1:10" ht="33" customHeight="1">
      <c r="A132" s="34" t="s">
        <v>1406</v>
      </c>
      <c r="B132" s="48" t="s">
        <v>1335</v>
      </c>
      <c r="C132" s="35">
        <v>45</v>
      </c>
      <c r="D132" s="36">
        <v>126</v>
      </c>
      <c r="E132" s="37">
        <v>60</v>
      </c>
      <c r="F132" s="183">
        <v>66</v>
      </c>
      <c r="G132" s="35">
        <v>310471</v>
      </c>
      <c r="H132" s="35">
        <v>3501</v>
      </c>
      <c r="I132" s="35">
        <v>11236</v>
      </c>
      <c r="J132" s="36">
        <v>1937</v>
      </c>
    </row>
    <row r="133" spans="1:10" ht="33" customHeight="1">
      <c r="A133" s="252" t="s">
        <v>15</v>
      </c>
      <c r="B133" s="256" t="s">
        <v>1335</v>
      </c>
      <c r="C133" s="39">
        <v>45</v>
      </c>
      <c r="D133" s="40">
        <v>126</v>
      </c>
      <c r="E133" s="41">
        <v>60</v>
      </c>
      <c r="F133" s="254">
        <v>66</v>
      </c>
      <c r="G133" s="39">
        <v>310471</v>
      </c>
      <c r="H133" s="39">
        <v>3501</v>
      </c>
      <c r="I133" s="39">
        <v>11236</v>
      </c>
      <c r="J133" s="40">
        <v>1937</v>
      </c>
    </row>
    <row r="134" spans="1:10" ht="33" customHeight="1">
      <c r="A134" s="34" t="s">
        <v>1407</v>
      </c>
      <c r="B134" s="48" t="s">
        <v>1336</v>
      </c>
      <c r="C134" s="35">
        <v>575</v>
      </c>
      <c r="D134" s="36">
        <v>4631</v>
      </c>
      <c r="E134" s="37">
        <v>1695</v>
      </c>
      <c r="F134" s="183">
        <v>2936</v>
      </c>
      <c r="G134" s="35">
        <v>4974271</v>
      </c>
      <c r="H134" s="35">
        <v>87172</v>
      </c>
      <c r="I134" s="35">
        <v>194575</v>
      </c>
      <c r="J134" s="36">
        <v>43092</v>
      </c>
    </row>
    <row r="135" spans="1:10" ht="33" customHeight="1">
      <c r="A135" s="34" t="s">
        <v>16</v>
      </c>
      <c r="B135" s="48" t="s">
        <v>1047</v>
      </c>
      <c r="C135" s="35">
        <v>123</v>
      </c>
      <c r="D135" s="36">
        <v>1643</v>
      </c>
      <c r="E135" s="37">
        <v>757</v>
      </c>
      <c r="F135" s="183">
        <v>886</v>
      </c>
      <c r="G135" s="35">
        <v>1816802</v>
      </c>
      <c r="H135" s="35">
        <v>19665</v>
      </c>
      <c r="I135" s="35">
        <v>77476</v>
      </c>
      <c r="J135" s="36">
        <v>14161</v>
      </c>
    </row>
    <row r="136" spans="1:10" ht="33" customHeight="1">
      <c r="A136" s="34" t="s">
        <v>1337</v>
      </c>
      <c r="B136" s="48" t="s">
        <v>1338</v>
      </c>
      <c r="C136" s="35">
        <v>19</v>
      </c>
      <c r="D136" s="36">
        <v>104</v>
      </c>
      <c r="E136" s="37">
        <v>46</v>
      </c>
      <c r="F136" s="183">
        <v>58</v>
      </c>
      <c r="G136" s="35">
        <v>58291</v>
      </c>
      <c r="H136" s="35">
        <v>200</v>
      </c>
      <c r="I136" s="35">
        <v>1390</v>
      </c>
      <c r="J136" s="36" t="s">
        <v>811</v>
      </c>
    </row>
    <row r="137" spans="1:10" ht="33" customHeight="1">
      <c r="A137" s="34" t="s">
        <v>1339</v>
      </c>
      <c r="B137" s="48" t="s">
        <v>1048</v>
      </c>
      <c r="C137" s="35">
        <v>191</v>
      </c>
      <c r="D137" s="36">
        <v>506</v>
      </c>
      <c r="E137" s="37">
        <v>202</v>
      </c>
      <c r="F137" s="183">
        <v>304</v>
      </c>
      <c r="G137" s="35">
        <v>706397</v>
      </c>
      <c r="H137" s="35">
        <v>51591</v>
      </c>
      <c r="I137" s="35">
        <v>15859</v>
      </c>
      <c r="J137" s="36">
        <v>2621</v>
      </c>
    </row>
    <row r="138" spans="1:10" ht="33" customHeight="1">
      <c r="A138" s="34" t="s">
        <v>1340</v>
      </c>
      <c r="B138" s="48" t="s">
        <v>1341</v>
      </c>
      <c r="C138" s="35">
        <v>40</v>
      </c>
      <c r="D138" s="36">
        <v>88</v>
      </c>
      <c r="E138" s="37">
        <v>31</v>
      </c>
      <c r="F138" s="183">
        <v>57</v>
      </c>
      <c r="G138" s="35">
        <v>75470</v>
      </c>
      <c r="H138" s="35">
        <v>300</v>
      </c>
      <c r="I138" s="35">
        <v>9299</v>
      </c>
      <c r="J138" s="36">
        <v>1769</v>
      </c>
    </row>
    <row r="139" spans="1:10" ht="33" customHeight="1">
      <c r="A139" s="34" t="s">
        <v>1342</v>
      </c>
      <c r="B139" s="48" t="s">
        <v>780</v>
      </c>
      <c r="C139" s="35">
        <v>104</v>
      </c>
      <c r="D139" s="36">
        <v>1366</v>
      </c>
      <c r="E139" s="37">
        <v>380</v>
      </c>
      <c r="F139" s="183">
        <v>986</v>
      </c>
      <c r="G139" s="35">
        <v>936439</v>
      </c>
      <c r="H139" s="35" t="s">
        <v>17</v>
      </c>
      <c r="I139" s="35">
        <v>15808</v>
      </c>
      <c r="J139" s="36">
        <v>4816</v>
      </c>
    </row>
    <row r="140" spans="1:10" ht="33" customHeight="1">
      <c r="A140" s="34" t="s">
        <v>1343</v>
      </c>
      <c r="B140" s="165" t="s">
        <v>781</v>
      </c>
      <c r="C140" s="35">
        <v>16</v>
      </c>
      <c r="D140" s="36">
        <v>83</v>
      </c>
      <c r="E140" s="37">
        <v>21</v>
      </c>
      <c r="F140" s="183">
        <v>62</v>
      </c>
      <c r="G140" s="35">
        <v>169847</v>
      </c>
      <c r="H140" s="35">
        <v>4368</v>
      </c>
      <c r="I140" s="35">
        <v>2526</v>
      </c>
      <c r="J140" s="36">
        <v>792</v>
      </c>
    </row>
    <row r="141" spans="1:10" ht="33" customHeight="1">
      <c r="A141" s="34" t="s">
        <v>1344</v>
      </c>
      <c r="B141" s="48" t="s">
        <v>1345</v>
      </c>
      <c r="C141" s="35">
        <v>4</v>
      </c>
      <c r="D141" s="36">
        <v>19</v>
      </c>
      <c r="E141" s="37">
        <v>11</v>
      </c>
      <c r="F141" s="183">
        <v>8</v>
      </c>
      <c r="G141" s="36">
        <v>15848</v>
      </c>
      <c r="H141" s="36" t="s">
        <v>1149</v>
      </c>
      <c r="I141" s="36">
        <v>1600</v>
      </c>
      <c r="J141" s="36">
        <v>68</v>
      </c>
    </row>
    <row r="142" spans="1:10" ht="33" customHeight="1">
      <c r="A142" s="252" t="s">
        <v>1346</v>
      </c>
      <c r="B142" s="253" t="s">
        <v>1347</v>
      </c>
      <c r="C142" s="39">
        <v>78</v>
      </c>
      <c r="D142" s="40">
        <v>822</v>
      </c>
      <c r="E142" s="41">
        <v>247</v>
      </c>
      <c r="F142" s="254">
        <v>575</v>
      </c>
      <c r="G142" s="39">
        <v>1195177</v>
      </c>
      <c r="H142" s="39">
        <v>11048</v>
      </c>
      <c r="I142" s="39">
        <v>70617</v>
      </c>
      <c r="J142" s="40">
        <v>18865</v>
      </c>
    </row>
    <row r="143" spans="1:10" ht="33" customHeight="1">
      <c r="A143" s="51" t="s">
        <v>1408</v>
      </c>
      <c r="B143" s="43" t="s">
        <v>1348</v>
      </c>
      <c r="C143" s="50">
        <v>218</v>
      </c>
      <c r="D143" s="44">
        <v>1662</v>
      </c>
      <c r="E143" s="45">
        <v>1384</v>
      </c>
      <c r="F143" s="184">
        <v>278</v>
      </c>
      <c r="G143" s="50">
        <v>6124022</v>
      </c>
      <c r="H143" s="50">
        <v>979006</v>
      </c>
      <c r="I143" s="50">
        <v>558466</v>
      </c>
      <c r="J143" s="44">
        <v>6614</v>
      </c>
    </row>
    <row r="144" spans="1:10" ht="33" customHeight="1">
      <c r="A144" s="34" t="s">
        <v>18</v>
      </c>
      <c r="B144" s="48" t="s">
        <v>810</v>
      </c>
      <c r="C144" s="35">
        <v>100</v>
      </c>
      <c r="D144" s="36">
        <v>1089</v>
      </c>
      <c r="E144" s="37">
        <v>935</v>
      </c>
      <c r="F144" s="183">
        <v>154</v>
      </c>
      <c r="G144" s="35">
        <v>4054012</v>
      </c>
      <c r="H144" s="35">
        <v>877045</v>
      </c>
      <c r="I144" s="35">
        <v>216622</v>
      </c>
      <c r="J144" s="36" t="s">
        <v>811</v>
      </c>
    </row>
    <row r="145" spans="1:10" ht="33" customHeight="1">
      <c r="A145" s="34" t="s">
        <v>1349</v>
      </c>
      <c r="B145" s="48" t="s">
        <v>1350</v>
      </c>
      <c r="C145" s="35">
        <v>69</v>
      </c>
      <c r="D145" s="36">
        <v>336</v>
      </c>
      <c r="E145" s="37">
        <v>261</v>
      </c>
      <c r="F145" s="183">
        <v>75</v>
      </c>
      <c r="G145" s="35">
        <v>1594918</v>
      </c>
      <c r="H145" s="35">
        <v>86339</v>
      </c>
      <c r="I145" s="35">
        <v>270013</v>
      </c>
      <c r="J145" s="36" t="s">
        <v>811</v>
      </c>
    </row>
    <row r="146" spans="1:10" ht="33" customHeight="1">
      <c r="A146" s="34" t="s">
        <v>1351</v>
      </c>
      <c r="B146" s="48" t="s">
        <v>1352</v>
      </c>
      <c r="C146" s="35">
        <v>31</v>
      </c>
      <c r="D146" s="36">
        <v>184</v>
      </c>
      <c r="E146" s="37">
        <v>146</v>
      </c>
      <c r="F146" s="183">
        <v>38</v>
      </c>
      <c r="G146" s="35">
        <v>366271</v>
      </c>
      <c r="H146" s="35">
        <v>9384</v>
      </c>
      <c r="I146" s="35">
        <v>45297</v>
      </c>
      <c r="J146" s="36">
        <v>5022</v>
      </c>
    </row>
    <row r="147" spans="1:10" ht="33" customHeight="1">
      <c r="A147" s="252" t="s">
        <v>1353</v>
      </c>
      <c r="B147" s="256" t="s">
        <v>782</v>
      </c>
      <c r="C147" s="39">
        <v>18</v>
      </c>
      <c r="D147" s="40">
        <v>53</v>
      </c>
      <c r="E147" s="41">
        <v>42</v>
      </c>
      <c r="F147" s="254">
        <v>11</v>
      </c>
      <c r="G147" s="39">
        <v>108821</v>
      </c>
      <c r="H147" s="39">
        <v>6238</v>
      </c>
      <c r="I147" s="39">
        <v>26534</v>
      </c>
      <c r="J147" s="40">
        <v>1592</v>
      </c>
    </row>
    <row r="148" spans="1:10" ht="33" customHeight="1">
      <c r="A148" s="34" t="s">
        <v>1409</v>
      </c>
      <c r="B148" s="48" t="s">
        <v>1354</v>
      </c>
      <c r="C148" s="35">
        <v>51</v>
      </c>
      <c r="D148" s="36">
        <v>99</v>
      </c>
      <c r="E148" s="37">
        <v>66</v>
      </c>
      <c r="F148" s="183">
        <v>33</v>
      </c>
      <c r="G148" s="35">
        <v>82907</v>
      </c>
      <c r="H148" s="35">
        <v>6026</v>
      </c>
      <c r="I148" s="35">
        <v>27771</v>
      </c>
      <c r="J148" s="36">
        <v>2415</v>
      </c>
    </row>
    <row r="149" spans="1:10" ht="33" customHeight="1">
      <c r="A149" s="252" t="s">
        <v>19</v>
      </c>
      <c r="B149" s="256" t="s">
        <v>1354</v>
      </c>
      <c r="C149" s="39">
        <v>51</v>
      </c>
      <c r="D149" s="40">
        <v>99</v>
      </c>
      <c r="E149" s="41">
        <v>66</v>
      </c>
      <c r="F149" s="254">
        <v>33</v>
      </c>
      <c r="G149" s="39">
        <v>82907</v>
      </c>
      <c r="H149" s="39">
        <v>6026</v>
      </c>
      <c r="I149" s="39">
        <v>27771</v>
      </c>
      <c r="J149" s="40">
        <v>2415</v>
      </c>
    </row>
    <row r="150" spans="1:10" ht="33" customHeight="1">
      <c r="A150" s="34" t="s">
        <v>1410</v>
      </c>
      <c r="B150" s="48" t="s">
        <v>1355</v>
      </c>
      <c r="C150" s="35">
        <v>76</v>
      </c>
      <c r="D150" s="36">
        <v>267</v>
      </c>
      <c r="E150" s="37">
        <v>144</v>
      </c>
      <c r="F150" s="183">
        <v>123</v>
      </c>
      <c r="G150" s="35">
        <v>438806</v>
      </c>
      <c r="H150" s="35">
        <v>4538</v>
      </c>
      <c r="I150" s="35">
        <v>69715</v>
      </c>
      <c r="J150" s="36">
        <v>18721</v>
      </c>
    </row>
    <row r="151" spans="1:11" ht="33" customHeight="1">
      <c r="A151" s="34" t="s">
        <v>20</v>
      </c>
      <c r="B151" s="48" t="s">
        <v>783</v>
      </c>
      <c r="C151" s="35">
        <v>29</v>
      </c>
      <c r="D151" s="36">
        <v>166</v>
      </c>
      <c r="E151" s="37">
        <v>75</v>
      </c>
      <c r="F151" s="183">
        <v>91</v>
      </c>
      <c r="G151" s="35">
        <v>345971</v>
      </c>
      <c r="H151" s="35">
        <v>4525</v>
      </c>
      <c r="I151" s="35">
        <v>53507</v>
      </c>
      <c r="J151" s="36">
        <v>17747</v>
      </c>
      <c r="K151" s="42"/>
    </row>
    <row r="152" spans="1:10" ht="33" customHeight="1">
      <c r="A152" s="34" t="s">
        <v>1356</v>
      </c>
      <c r="B152" s="48" t="s">
        <v>784</v>
      </c>
      <c r="C152" s="35">
        <v>7</v>
      </c>
      <c r="D152" s="36">
        <v>13</v>
      </c>
      <c r="E152" s="37">
        <v>9</v>
      </c>
      <c r="F152" s="183">
        <v>4</v>
      </c>
      <c r="G152" s="35">
        <v>17771</v>
      </c>
      <c r="H152" s="35" t="s">
        <v>1222</v>
      </c>
      <c r="I152" s="35">
        <v>2969</v>
      </c>
      <c r="J152" s="36" t="s">
        <v>1222</v>
      </c>
    </row>
    <row r="153" spans="1:10" ht="33" customHeight="1">
      <c r="A153" s="34" t="s">
        <v>1357</v>
      </c>
      <c r="B153" s="48" t="s">
        <v>785</v>
      </c>
      <c r="C153" s="35">
        <v>32</v>
      </c>
      <c r="D153" s="36">
        <v>60</v>
      </c>
      <c r="E153" s="37">
        <v>44</v>
      </c>
      <c r="F153" s="183">
        <v>16</v>
      </c>
      <c r="G153" s="35">
        <v>29081</v>
      </c>
      <c r="H153" s="35">
        <v>13</v>
      </c>
      <c r="I153" s="35">
        <v>1601</v>
      </c>
      <c r="J153" s="36" t="s">
        <v>811</v>
      </c>
    </row>
    <row r="154" spans="1:10" ht="33" customHeight="1">
      <c r="A154" s="252" t="s">
        <v>1358</v>
      </c>
      <c r="B154" s="256" t="s">
        <v>786</v>
      </c>
      <c r="C154" s="39">
        <v>8</v>
      </c>
      <c r="D154" s="40">
        <v>28</v>
      </c>
      <c r="E154" s="41">
        <v>16</v>
      </c>
      <c r="F154" s="254">
        <v>12</v>
      </c>
      <c r="G154" s="39">
        <v>45983</v>
      </c>
      <c r="H154" s="39" t="s">
        <v>1021</v>
      </c>
      <c r="I154" s="39">
        <v>11638</v>
      </c>
      <c r="J154" s="40">
        <v>974</v>
      </c>
    </row>
    <row r="155" spans="1:10" ht="33" customHeight="1">
      <c r="A155" s="34" t="s">
        <v>1411</v>
      </c>
      <c r="B155" s="48" t="s">
        <v>1029</v>
      </c>
      <c r="C155" s="35">
        <v>144</v>
      </c>
      <c r="D155" s="36">
        <v>679</v>
      </c>
      <c r="E155" s="37">
        <v>444</v>
      </c>
      <c r="F155" s="183">
        <v>235</v>
      </c>
      <c r="G155" s="35">
        <v>2278706</v>
      </c>
      <c r="H155" s="35">
        <v>69941</v>
      </c>
      <c r="I155" s="35">
        <v>239644</v>
      </c>
      <c r="J155" s="36">
        <v>30257</v>
      </c>
    </row>
    <row r="156" spans="1:10" ht="33" customHeight="1">
      <c r="A156" s="34" t="s">
        <v>21</v>
      </c>
      <c r="B156" s="48" t="s">
        <v>787</v>
      </c>
      <c r="C156" s="35">
        <v>103</v>
      </c>
      <c r="D156" s="36">
        <v>436</v>
      </c>
      <c r="E156" s="37">
        <v>292</v>
      </c>
      <c r="F156" s="183">
        <v>144</v>
      </c>
      <c r="G156" s="35">
        <v>1394713</v>
      </c>
      <c r="H156" s="35">
        <v>15261</v>
      </c>
      <c r="I156" s="35">
        <v>162912</v>
      </c>
      <c r="J156" s="36">
        <v>22887</v>
      </c>
    </row>
    <row r="157" spans="1:10" ht="33" customHeight="1">
      <c r="A157" s="34" t="s">
        <v>1359</v>
      </c>
      <c r="B157" s="48" t="s">
        <v>788</v>
      </c>
      <c r="C157" s="35">
        <v>23</v>
      </c>
      <c r="D157" s="36">
        <v>193</v>
      </c>
      <c r="E157" s="37">
        <v>118</v>
      </c>
      <c r="F157" s="183">
        <v>75</v>
      </c>
      <c r="G157" s="35">
        <v>805986</v>
      </c>
      <c r="H157" s="35">
        <v>52145</v>
      </c>
      <c r="I157" s="35">
        <v>70934</v>
      </c>
      <c r="J157" s="36">
        <v>5787</v>
      </c>
    </row>
    <row r="158" spans="1:10" ht="33" customHeight="1">
      <c r="A158" s="252" t="s">
        <v>1360</v>
      </c>
      <c r="B158" s="256" t="s">
        <v>789</v>
      </c>
      <c r="C158" s="39">
        <v>18</v>
      </c>
      <c r="D158" s="40">
        <v>50</v>
      </c>
      <c r="E158" s="41">
        <v>34</v>
      </c>
      <c r="F158" s="254">
        <v>16</v>
      </c>
      <c r="G158" s="39">
        <v>78007</v>
      </c>
      <c r="H158" s="39">
        <v>2535</v>
      </c>
      <c r="I158" s="39">
        <v>5798</v>
      </c>
      <c r="J158" s="40">
        <v>1583</v>
      </c>
    </row>
    <row r="159" spans="1:10" ht="33" customHeight="1">
      <c r="A159" s="34" t="s">
        <v>22</v>
      </c>
      <c r="B159" s="48" t="s">
        <v>790</v>
      </c>
      <c r="C159" s="35">
        <v>53</v>
      </c>
      <c r="D159" s="36">
        <v>280</v>
      </c>
      <c r="E159" s="37">
        <v>127</v>
      </c>
      <c r="F159" s="183">
        <v>153</v>
      </c>
      <c r="G159" s="35">
        <v>443736</v>
      </c>
      <c r="H159" s="35">
        <v>8668</v>
      </c>
      <c r="I159" s="35">
        <v>132140</v>
      </c>
      <c r="J159" s="36">
        <v>9824</v>
      </c>
    </row>
    <row r="160" spans="1:10" ht="33" customHeight="1">
      <c r="A160" s="34" t="s">
        <v>1361</v>
      </c>
      <c r="B160" s="48" t="s">
        <v>1362</v>
      </c>
      <c r="C160" s="35">
        <v>25</v>
      </c>
      <c r="D160" s="36">
        <v>141</v>
      </c>
      <c r="E160" s="37">
        <v>59</v>
      </c>
      <c r="F160" s="183">
        <v>82</v>
      </c>
      <c r="G160" s="35">
        <v>226244</v>
      </c>
      <c r="H160" s="35" t="s">
        <v>1149</v>
      </c>
      <c r="I160" s="35">
        <v>94251</v>
      </c>
      <c r="J160" s="36">
        <v>6717</v>
      </c>
    </row>
    <row r="161" spans="1:10" ht="33" customHeight="1">
      <c r="A161" s="34" t="s">
        <v>1363</v>
      </c>
      <c r="B161" s="48" t="s">
        <v>1364</v>
      </c>
      <c r="C161" s="35">
        <v>13</v>
      </c>
      <c r="D161" s="36">
        <v>67</v>
      </c>
      <c r="E161" s="37">
        <v>28</v>
      </c>
      <c r="F161" s="183">
        <v>39</v>
      </c>
      <c r="G161" s="36">
        <v>156758</v>
      </c>
      <c r="H161" s="36" t="s">
        <v>1235</v>
      </c>
      <c r="I161" s="36">
        <v>8001</v>
      </c>
      <c r="J161" s="36">
        <v>1729</v>
      </c>
    </row>
    <row r="162" spans="1:10" ht="33" customHeight="1">
      <c r="A162" s="34" t="s">
        <v>1365</v>
      </c>
      <c r="B162" s="48" t="s">
        <v>791</v>
      </c>
      <c r="C162" s="35">
        <v>11</v>
      </c>
      <c r="D162" s="36">
        <v>32</v>
      </c>
      <c r="E162" s="37">
        <v>15</v>
      </c>
      <c r="F162" s="183">
        <v>17</v>
      </c>
      <c r="G162" s="36">
        <v>16198</v>
      </c>
      <c r="H162" s="36">
        <v>1306</v>
      </c>
      <c r="I162" s="36">
        <v>18494</v>
      </c>
      <c r="J162" s="36">
        <v>764</v>
      </c>
    </row>
    <row r="163" spans="1:10" ht="33" customHeight="1">
      <c r="A163" s="252" t="s">
        <v>1366</v>
      </c>
      <c r="B163" s="256" t="s">
        <v>792</v>
      </c>
      <c r="C163" s="39">
        <v>4</v>
      </c>
      <c r="D163" s="40">
        <v>40</v>
      </c>
      <c r="E163" s="41">
        <v>25</v>
      </c>
      <c r="F163" s="254">
        <v>15</v>
      </c>
      <c r="G163" s="39">
        <v>44536</v>
      </c>
      <c r="H163" s="39">
        <v>7362</v>
      </c>
      <c r="I163" s="39">
        <v>11394</v>
      </c>
      <c r="J163" s="40">
        <v>614</v>
      </c>
    </row>
    <row r="164" spans="1:10" ht="33" customHeight="1">
      <c r="A164" s="34" t="s">
        <v>1412</v>
      </c>
      <c r="B164" s="48" t="s">
        <v>1367</v>
      </c>
      <c r="C164" s="35">
        <v>207</v>
      </c>
      <c r="D164" s="36">
        <v>1071</v>
      </c>
      <c r="E164" s="37">
        <v>319</v>
      </c>
      <c r="F164" s="183">
        <v>752</v>
      </c>
      <c r="G164" s="35">
        <v>2049985</v>
      </c>
      <c r="H164" s="35">
        <v>12202</v>
      </c>
      <c r="I164" s="35">
        <v>257427</v>
      </c>
      <c r="J164" s="36">
        <v>26262</v>
      </c>
    </row>
    <row r="165" spans="1:10" ht="33" customHeight="1">
      <c r="A165" s="34" t="s">
        <v>23</v>
      </c>
      <c r="B165" s="48" t="s">
        <v>793</v>
      </c>
      <c r="C165" s="35">
        <v>57</v>
      </c>
      <c r="D165" s="36">
        <v>259</v>
      </c>
      <c r="E165" s="37">
        <v>118</v>
      </c>
      <c r="F165" s="183">
        <v>141</v>
      </c>
      <c r="G165" s="35">
        <v>577683</v>
      </c>
      <c r="H165" s="35">
        <v>2120</v>
      </c>
      <c r="I165" s="35">
        <v>93232</v>
      </c>
      <c r="J165" s="36">
        <v>11719</v>
      </c>
    </row>
    <row r="166" spans="1:10" ht="33" customHeight="1">
      <c r="A166" s="34" t="s">
        <v>1368</v>
      </c>
      <c r="B166" s="48" t="s">
        <v>794</v>
      </c>
      <c r="C166" s="35">
        <v>79</v>
      </c>
      <c r="D166" s="36">
        <v>443</v>
      </c>
      <c r="E166" s="37">
        <v>121</v>
      </c>
      <c r="F166" s="183">
        <v>322</v>
      </c>
      <c r="G166" s="35">
        <v>982451</v>
      </c>
      <c r="H166" s="35">
        <v>8961</v>
      </c>
      <c r="I166" s="35">
        <v>74714</v>
      </c>
      <c r="J166" s="36">
        <v>4969</v>
      </c>
    </row>
    <row r="167" spans="1:10" ht="33" customHeight="1">
      <c r="A167" s="252" t="s">
        <v>1369</v>
      </c>
      <c r="B167" s="256" t="s">
        <v>795</v>
      </c>
      <c r="C167" s="39">
        <v>71</v>
      </c>
      <c r="D167" s="40">
        <v>369</v>
      </c>
      <c r="E167" s="41">
        <v>80</v>
      </c>
      <c r="F167" s="254">
        <v>289</v>
      </c>
      <c r="G167" s="39">
        <v>489851</v>
      </c>
      <c r="H167" s="39">
        <v>1121</v>
      </c>
      <c r="I167" s="39">
        <v>89481</v>
      </c>
      <c r="J167" s="40">
        <v>9574</v>
      </c>
    </row>
    <row r="168" spans="1:10" ht="33" customHeight="1">
      <c r="A168" s="34" t="s">
        <v>1413</v>
      </c>
      <c r="B168" s="48" t="s">
        <v>1370</v>
      </c>
      <c r="C168" s="35">
        <v>44</v>
      </c>
      <c r="D168" s="36">
        <v>180</v>
      </c>
      <c r="E168" s="37">
        <v>128</v>
      </c>
      <c r="F168" s="183">
        <v>52</v>
      </c>
      <c r="G168" s="35">
        <v>402549</v>
      </c>
      <c r="H168" s="35">
        <v>7874</v>
      </c>
      <c r="I168" s="35">
        <v>51941</v>
      </c>
      <c r="J168" s="36">
        <v>2185</v>
      </c>
    </row>
    <row r="169" spans="1:10" ht="33" customHeight="1">
      <c r="A169" s="34" t="s">
        <v>24</v>
      </c>
      <c r="B169" s="48" t="s">
        <v>592</v>
      </c>
      <c r="C169" s="35">
        <v>23</v>
      </c>
      <c r="D169" s="36">
        <v>99</v>
      </c>
      <c r="E169" s="37">
        <v>79</v>
      </c>
      <c r="F169" s="183">
        <v>20</v>
      </c>
      <c r="G169" s="35">
        <v>265733</v>
      </c>
      <c r="H169" s="35">
        <v>7874</v>
      </c>
      <c r="I169" s="35">
        <v>41045</v>
      </c>
      <c r="J169" s="36">
        <v>1089</v>
      </c>
    </row>
    <row r="170" spans="1:10" ht="33" customHeight="1">
      <c r="A170" s="34" t="s">
        <v>593</v>
      </c>
      <c r="B170" s="48" t="s">
        <v>594</v>
      </c>
      <c r="C170" s="35">
        <v>2</v>
      </c>
      <c r="D170" s="36">
        <v>7</v>
      </c>
      <c r="E170" s="37">
        <v>4</v>
      </c>
      <c r="F170" s="183">
        <v>3</v>
      </c>
      <c r="G170" s="35" t="s">
        <v>25</v>
      </c>
      <c r="H170" s="35" t="s">
        <v>25</v>
      </c>
      <c r="I170" s="35" t="s">
        <v>25</v>
      </c>
      <c r="J170" s="35" t="s">
        <v>25</v>
      </c>
    </row>
    <row r="171" spans="1:10" ht="33" customHeight="1">
      <c r="A171" s="252" t="s">
        <v>595</v>
      </c>
      <c r="B171" s="256" t="s">
        <v>596</v>
      </c>
      <c r="C171" s="39">
        <v>19</v>
      </c>
      <c r="D171" s="40">
        <v>74</v>
      </c>
      <c r="E171" s="41">
        <v>45</v>
      </c>
      <c r="F171" s="254">
        <v>29</v>
      </c>
      <c r="G171" s="39" t="s">
        <v>25</v>
      </c>
      <c r="H171" s="39" t="s">
        <v>25</v>
      </c>
      <c r="I171" s="39" t="s">
        <v>25</v>
      </c>
      <c r="J171" s="39" t="s">
        <v>25</v>
      </c>
    </row>
    <row r="172" spans="1:10" ht="33" customHeight="1">
      <c r="A172" s="34" t="s">
        <v>1414</v>
      </c>
      <c r="B172" s="48" t="s">
        <v>597</v>
      </c>
      <c r="C172" s="35">
        <v>156</v>
      </c>
      <c r="D172" s="36">
        <v>1063</v>
      </c>
      <c r="E172" s="37">
        <v>823</v>
      </c>
      <c r="F172" s="183">
        <v>240</v>
      </c>
      <c r="G172" s="35">
        <v>4004006</v>
      </c>
      <c r="H172" s="35">
        <v>89234</v>
      </c>
      <c r="I172" s="35">
        <v>153260</v>
      </c>
      <c r="J172" s="36">
        <v>2064</v>
      </c>
    </row>
    <row r="173" spans="1:10" ht="33" customHeight="1">
      <c r="A173" s="34" t="s">
        <v>26</v>
      </c>
      <c r="B173" s="48" t="s">
        <v>27</v>
      </c>
      <c r="C173" s="35">
        <v>105</v>
      </c>
      <c r="D173" s="36">
        <v>712</v>
      </c>
      <c r="E173" s="37">
        <v>576</v>
      </c>
      <c r="F173" s="183">
        <v>136</v>
      </c>
      <c r="G173" s="35">
        <v>3202741</v>
      </c>
      <c r="H173" s="35">
        <v>33675</v>
      </c>
      <c r="I173" s="35">
        <v>59613</v>
      </c>
      <c r="J173" s="36" t="s">
        <v>811</v>
      </c>
    </row>
    <row r="174" spans="1:10" ht="33" customHeight="1">
      <c r="A174" s="252" t="s">
        <v>28</v>
      </c>
      <c r="B174" s="253" t="s">
        <v>598</v>
      </c>
      <c r="C174" s="39">
        <v>51</v>
      </c>
      <c r="D174" s="40">
        <v>351</v>
      </c>
      <c r="E174" s="41">
        <v>247</v>
      </c>
      <c r="F174" s="254">
        <v>104</v>
      </c>
      <c r="G174" s="39">
        <v>801265</v>
      </c>
      <c r="H174" s="39">
        <v>55559</v>
      </c>
      <c r="I174" s="39">
        <v>93647</v>
      </c>
      <c r="J174" s="40">
        <v>2064</v>
      </c>
    </row>
    <row r="175" spans="1:10" ht="33" customHeight="1">
      <c r="A175" s="34" t="s">
        <v>1415</v>
      </c>
      <c r="B175" s="48" t="s">
        <v>599</v>
      </c>
      <c r="C175" s="35">
        <v>98</v>
      </c>
      <c r="D175" s="36">
        <v>1566</v>
      </c>
      <c r="E175" s="37">
        <v>935</v>
      </c>
      <c r="F175" s="183">
        <v>631</v>
      </c>
      <c r="G175" s="35">
        <v>1220480</v>
      </c>
      <c r="H175" s="35">
        <v>226791</v>
      </c>
      <c r="I175" s="35">
        <v>281773</v>
      </c>
      <c r="J175" s="36">
        <v>18377</v>
      </c>
    </row>
    <row r="176" spans="1:10" ht="33" customHeight="1">
      <c r="A176" s="34" t="s">
        <v>29</v>
      </c>
      <c r="B176" s="48" t="s">
        <v>600</v>
      </c>
      <c r="C176" s="35">
        <v>45</v>
      </c>
      <c r="D176" s="36">
        <v>549</v>
      </c>
      <c r="E176" s="37">
        <v>236</v>
      </c>
      <c r="F176" s="183">
        <v>313</v>
      </c>
      <c r="G176" s="35">
        <v>672450</v>
      </c>
      <c r="H176" s="35">
        <v>7025</v>
      </c>
      <c r="I176" s="35">
        <v>269327</v>
      </c>
      <c r="J176" s="36">
        <v>17069</v>
      </c>
    </row>
    <row r="177" spans="1:10" ht="33" customHeight="1">
      <c r="A177" s="34" t="s">
        <v>601</v>
      </c>
      <c r="B177" s="48" t="s">
        <v>602</v>
      </c>
      <c r="C177" s="35">
        <v>32</v>
      </c>
      <c r="D177" s="36">
        <v>951</v>
      </c>
      <c r="E177" s="37">
        <v>661</v>
      </c>
      <c r="F177" s="183">
        <v>290</v>
      </c>
      <c r="G177" s="35">
        <v>473174</v>
      </c>
      <c r="H177" s="35">
        <v>219740</v>
      </c>
      <c r="I177" s="35">
        <v>1049</v>
      </c>
      <c r="J177" s="36" t="s">
        <v>1021</v>
      </c>
    </row>
    <row r="178" spans="1:10" ht="33" customHeight="1">
      <c r="A178" s="252" t="s">
        <v>603</v>
      </c>
      <c r="B178" s="256" t="s">
        <v>604</v>
      </c>
      <c r="C178" s="39">
        <v>21</v>
      </c>
      <c r="D178" s="40">
        <v>66</v>
      </c>
      <c r="E178" s="41">
        <v>38</v>
      </c>
      <c r="F178" s="254">
        <v>28</v>
      </c>
      <c r="G178" s="39">
        <v>74856</v>
      </c>
      <c r="H178" s="39">
        <v>26</v>
      </c>
      <c r="I178" s="39">
        <v>11397</v>
      </c>
      <c r="J178" s="40">
        <v>1308</v>
      </c>
    </row>
    <row r="179" spans="1:10" ht="33" customHeight="1">
      <c r="A179" s="34" t="s">
        <v>1416</v>
      </c>
      <c r="B179" s="165" t="s">
        <v>605</v>
      </c>
      <c r="C179" s="35">
        <v>86</v>
      </c>
      <c r="D179" s="36">
        <v>476</v>
      </c>
      <c r="E179" s="37">
        <v>248</v>
      </c>
      <c r="F179" s="183">
        <v>228</v>
      </c>
      <c r="G179" s="35">
        <v>814470</v>
      </c>
      <c r="H179" s="35">
        <v>14946</v>
      </c>
      <c r="I179" s="35">
        <v>203869</v>
      </c>
      <c r="J179" s="36">
        <v>21969</v>
      </c>
    </row>
    <row r="180" spans="1:10" ht="33" customHeight="1">
      <c r="A180" s="34" t="s">
        <v>30</v>
      </c>
      <c r="B180" s="48" t="s">
        <v>606</v>
      </c>
      <c r="C180" s="35">
        <v>45</v>
      </c>
      <c r="D180" s="36">
        <v>196</v>
      </c>
      <c r="E180" s="37">
        <v>100</v>
      </c>
      <c r="F180" s="183">
        <v>96</v>
      </c>
      <c r="G180" s="35">
        <v>415028</v>
      </c>
      <c r="H180" s="35">
        <v>799</v>
      </c>
      <c r="I180" s="35">
        <v>119698</v>
      </c>
      <c r="J180" s="36">
        <v>9265</v>
      </c>
    </row>
    <row r="181" spans="1:10" ht="33" customHeight="1">
      <c r="A181" s="34" t="s">
        <v>607</v>
      </c>
      <c r="B181" s="48" t="s">
        <v>608</v>
      </c>
      <c r="C181" s="35">
        <v>30</v>
      </c>
      <c r="D181" s="36">
        <v>223</v>
      </c>
      <c r="E181" s="37">
        <v>123</v>
      </c>
      <c r="F181" s="183">
        <v>100</v>
      </c>
      <c r="G181" s="35">
        <v>330441</v>
      </c>
      <c r="H181" s="35">
        <v>12153</v>
      </c>
      <c r="I181" s="35">
        <v>65428</v>
      </c>
      <c r="J181" s="36">
        <v>11726</v>
      </c>
    </row>
    <row r="182" spans="1:10" ht="33" customHeight="1">
      <c r="A182" s="252" t="s">
        <v>609</v>
      </c>
      <c r="B182" s="256" t="s">
        <v>610</v>
      </c>
      <c r="C182" s="39">
        <v>11</v>
      </c>
      <c r="D182" s="40">
        <v>57</v>
      </c>
      <c r="E182" s="41">
        <v>25</v>
      </c>
      <c r="F182" s="254">
        <v>32</v>
      </c>
      <c r="G182" s="39">
        <v>69001</v>
      </c>
      <c r="H182" s="39">
        <v>1994</v>
      </c>
      <c r="I182" s="39">
        <v>18743</v>
      </c>
      <c r="J182" s="40">
        <v>978</v>
      </c>
    </row>
    <row r="183" spans="1:10" ht="33" customHeight="1">
      <c r="A183" s="34" t="s">
        <v>1417</v>
      </c>
      <c r="B183" s="48" t="s">
        <v>611</v>
      </c>
      <c r="C183" s="35">
        <v>14</v>
      </c>
      <c r="D183" s="36">
        <v>41</v>
      </c>
      <c r="E183" s="37">
        <v>17</v>
      </c>
      <c r="F183" s="183">
        <v>24</v>
      </c>
      <c r="G183" s="35">
        <v>42741</v>
      </c>
      <c r="H183" s="35">
        <v>272</v>
      </c>
      <c r="I183" s="35">
        <v>6798</v>
      </c>
      <c r="J183" s="36">
        <v>891</v>
      </c>
    </row>
    <row r="184" spans="1:10" ht="33" customHeight="1">
      <c r="A184" s="252" t="s">
        <v>31</v>
      </c>
      <c r="B184" s="256" t="s">
        <v>611</v>
      </c>
      <c r="C184" s="39">
        <v>14</v>
      </c>
      <c r="D184" s="40">
        <v>41</v>
      </c>
      <c r="E184" s="41">
        <v>17</v>
      </c>
      <c r="F184" s="254">
        <v>24</v>
      </c>
      <c r="G184" s="39">
        <v>42741</v>
      </c>
      <c r="H184" s="39">
        <v>272</v>
      </c>
      <c r="I184" s="39">
        <v>6798</v>
      </c>
      <c r="J184" s="40">
        <v>891</v>
      </c>
    </row>
    <row r="185" spans="1:10" ht="33" customHeight="1">
      <c r="A185" s="34" t="s">
        <v>1418</v>
      </c>
      <c r="B185" s="48" t="s">
        <v>796</v>
      </c>
      <c r="C185" s="35">
        <v>64</v>
      </c>
      <c r="D185" s="36">
        <v>295</v>
      </c>
      <c r="E185" s="37">
        <v>122</v>
      </c>
      <c r="F185" s="183">
        <v>173</v>
      </c>
      <c r="G185" s="35">
        <v>311482</v>
      </c>
      <c r="H185" s="35">
        <v>7773</v>
      </c>
      <c r="I185" s="35">
        <v>62376</v>
      </c>
      <c r="J185" s="36">
        <v>5670</v>
      </c>
    </row>
    <row r="186" spans="1:10" ht="33" customHeight="1">
      <c r="A186" s="252" t="s">
        <v>32</v>
      </c>
      <c r="B186" s="256" t="s">
        <v>796</v>
      </c>
      <c r="C186" s="39">
        <v>64</v>
      </c>
      <c r="D186" s="40">
        <v>295</v>
      </c>
      <c r="E186" s="41">
        <v>122</v>
      </c>
      <c r="F186" s="254">
        <v>173</v>
      </c>
      <c r="G186" s="39">
        <v>311482</v>
      </c>
      <c r="H186" s="39">
        <v>7773</v>
      </c>
      <c r="I186" s="39">
        <v>62376</v>
      </c>
      <c r="J186" s="40">
        <v>5670</v>
      </c>
    </row>
    <row r="187" spans="1:10" ht="33" customHeight="1">
      <c r="A187" s="34" t="s">
        <v>1419</v>
      </c>
      <c r="B187" s="48" t="s">
        <v>612</v>
      </c>
      <c r="C187" s="35">
        <v>428</v>
      </c>
      <c r="D187" s="36">
        <v>1710</v>
      </c>
      <c r="E187" s="37">
        <v>726</v>
      </c>
      <c r="F187" s="183">
        <v>984</v>
      </c>
      <c r="G187" s="35">
        <v>2361621</v>
      </c>
      <c r="H187" s="35">
        <v>13153</v>
      </c>
      <c r="I187" s="35">
        <v>358747</v>
      </c>
      <c r="J187" s="36">
        <v>56375</v>
      </c>
    </row>
    <row r="188" spans="1:10" ht="33" customHeight="1">
      <c r="A188" s="34" t="s">
        <v>33</v>
      </c>
      <c r="B188" s="48" t="s">
        <v>613</v>
      </c>
      <c r="C188" s="35">
        <v>73</v>
      </c>
      <c r="D188" s="36">
        <v>99</v>
      </c>
      <c r="E188" s="37">
        <v>34</v>
      </c>
      <c r="F188" s="183">
        <v>65</v>
      </c>
      <c r="G188" s="35">
        <v>54836</v>
      </c>
      <c r="H188" s="35">
        <v>290</v>
      </c>
      <c r="I188" s="35">
        <v>4773</v>
      </c>
      <c r="J188" s="36">
        <v>1287</v>
      </c>
    </row>
    <row r="189" spans="1:10" ht="33" customHeight="1">
      <c r="A189" s="34" t="s">
        <v>614</v>
      </c>
      <c r="B189" s="48" t="s">
        <v>615</v>
      </c>
      <c r="C189" s="35">
        <v>85</v>
      </c>
      <c r="D189" s="36">
        <v>343</v>
      </c>
      <c r="E189" s="37">
        <v>129</v>
      </c>
      <c r="F189" s="183">
        <v>214</v>
      </c>
      <c r="G189" s="35">
        <v>458364</v>
      </c>
      <c r="H189" s="35">
        <v>1441</v>
      </c>
      <c r="I189" s="35">
        <v>32201</v>
      </c>
      <c r="J189" s="36">
        <v>4808</v>
      </c>
    </row>
    <row r="190" spans="1:10" ht="33" customHeight="1">
      <c r="A190" s="34" t="s">
        <v>616</v>
      </c>
      <c r="B190" s="48" t="s">
        <v>617</v>
      </c>
      <c r="C190" s="35">
        <v>29</v>
      </c>
      <c r="D190" s="36">
        <v>289</v>
      </c>
      <c r="E190" s="37">
        <v>97</v>
      </c>
      <c r="F190" s="183">
        <v>192</v>
      </c>
      <c r="G190" s="35">
        <v>554194</v>
      </c>
      <c r="H190" s="35">
        <v>2051</v>
      </c>
      <c r="I190" s="35">
        <v>64252</v>
      </c>
      <c r="J190" s="36">
        <v>10305</v>
      </c>
    </row>
    <row r="191" spans="1:10" ht="33" customHeight="1">
      <c r="A191" s="34" t="s">
        <v>618</v>
      </c>
      <c r="B191" s="48" t="s">
        <v>797</v>
      </c>
      <c r="C191" s="35">
        <v>32</v>
      </c>
      <c r="D191" s="36">
        <v>133</v>
      </c>
      <c r="E191" s="37">
        <v>50</v>
      </c>
      <c r="F191" s="183">
        <v>83</v>
      </c>
      <c r="G191" s="35">
        <v>184406</v>
      </c>
      <c r="H191" s="35">
        <v>102</v>
      </c>
      <c r="I191" s="35">
        <v>77357</v>
      </c>
      <c r="J191" s="36">
        <v>1891</v>
      </c>
    </row>
    <row r="192" spans="1:10" ht="33" customHeight="1">
      <c r="A192" s="34" t="s">
        <v>619</v>
      </c>
      <c r="B192" s="48" t="s">
        <v>798</v>
      </c>
      <c r="C192" s="35">
        <v>18</v>
      </c>
      <c r="D192" s="36">
        <v>92</v>
      </c>
      <c r="E192" s="37">
        <v>45</v>
      </c>
      <c r="F192" s="183">
        <v>47</v>
      </c>
      <c r="G192" s="35">
        <v>149659</v>
      </c>
      <c r="H192" s="35">
        <v>1055</v>
      </c>
      <c r="I192" s="35">
        <v>16821</v>
      </c>
      <c r="J192" s="36">
        <v>4067</v>
      </c>
    </row>
    <row r="193" spans="1:10" ht="33" customHeight="1">
      <c r="A193" s="34" t="s">
        <v>620</v>
      </c>
      <c r="B193" s="48" t="s">
        <v>621</v>
      </c>
      <c r="C193" s="35">
        <v>5</v>
      </c>
      <c r="D193" s="36">
        <v>9</v>
      </c>
      <c r="E193" s="37">
        <v>5</v>
      </c>
      <c r="F193" s="183">
        <v>4</v>
      </c>
      <c r="G193" s="35">
        <v>4461</v>
      </c>
      <c r="H193" s="35" t="s">
        <v>1224</v>
      </c>
      <c r="I193" s="35">
        <v>1898</v>
      </c>
      <c r="J193" s="36">
        <v>174</v>
      </c>
    </row>
    <row r="194" spans="1:10" ht="33" customHeight="1">
      <c r="A194" s="34" t="s">
        <v>622</v>
      </c>
      <c r="B194" s="48" t="s">
        <v>799</v>
      </c>
      <c r="C194" s="52">
        <v>17</v>
      </c>
      <c r="D194" s="36">
        <v>94</v>
      </c>
      <c r="E194" s="53">
        <v>58</v>
      </c>
      <c r="F194" s="258">
        <v>36</v>
      </c>
      <c r="G194" s="52">
        <v>78323</v>
      </c>
      <c r="H194" s="35" t="s">
        <v>1207</v>
      </c>
      <c r="I194" s="52">
        <v>14420</v>
      </c>
      <c r="J194" s="54">
        <v>4690</v>
      </c>
    </row>
    <row r="195" spans="1:10" ht="33" customHeight="1">
      <c r="A195" s="252" t="s">
        <v>623</v>
      </c>
      <c r="B195" s="259" t="s">
        <v>624</v>
      </c>
      <c r="C195" s="39">
        <v>169</v>
      </c>
      <c r="D195" s="40">
        <v>651</v>
      </c>
      <c r="E195" s="41">
        <v>308</v>
      </c>
      <c r="F195" s="254">
        <v>343</v>
      </c>
      <c r="G195" s="39">
        <v>877378</v>
      </c>
      <c r="H195" s="39">
        <v>8214</v>
      </c>
      <c r="I195" s="39">
        <v>147025</v>
      </c>
      <c r="J195" s="40">
        <v>29153</v>
      </c>
    </row>
    <row r="196" spans="1:10" ht="18" customHeight="1">
      <c r="A196" s="166"/>
      <c r="C196" s="55"/>
      <c r="D196" s="55"/>
      <c r="E196" s="55"/>
      <c r="F196" s="55"/>
      <c r="G196" s="55"/>
      <c r="H196" s="55"/>
      <c r="I196" s="55"/>
      <c r="J196" s="55"/>
    </row>
    <row r="197" spans="1:10" ht="18" customHeight="1">
      <c r="A197" s="166"/>
      <c r="C197" s="55"/>
      <c r="D197" s="55"/>
      <c r="E197" s="55"/>
      <c r="F197" s="55"/>
      <c r="G197" s="55"/>
      <c r="H197" s="55"/>
      <c r="I197" s="55"/>
      <c r="J197" s="55"/>
    </row>
    <row r="198" spans="1:10" ht="18" customHeight="1">
      <c r="A198" s="166"/>
      <c r="C198" s="55"/>
      <c r="D198" s="55"/>
      <c r="E198" s="55"/>
      <c r="F198" s="55"/>
      <c r="G198" s="55"/>
      <c r="H198" s="55"/>
      <c r="I198" s="55"/>
      <c r="J198" s="55"/>
    </row>
    <row r="199" spans="1:10" ht="18" customHeight="1">
      <c r="A199" s="166"/>
      <c r="C199" s="55"/>
      <c r="D199" s="55"/>
      <c r="E199" s="55"/>
      <c r="F199" s="55"/>
      <c r="G199" s="55"/>
      <c r="H199" s="55"/>
      <c r="I199" s="55"/>
      <c r="J199" s="55"/>
    </row>
    <row r="200" spans="1:10" ht="18" customHeight="1">
      <c r="A200" s="166"/>
      <c r="C200" s="55"/>
      <c r="D200" s="55"/>
      <c r="E200" s="55"/>
      <c r="F200" s="55"/>
      <c r="G200" s="55"/>
      <c r="H200" s="55"/>
      <c r="I200" s="55"/>
      <c r="J200" s="55"/>
    </row>
    <row r="201" spans="1:10" ht="18" customHeight="1">
      <c r="A201" s="166"/>
      <c r="C201" s="55"/>
      <c r="D201" s="55"/>
      <c r="E201" s="55"/>
      <c r="F201" s="55"/>
      <c r="G201" s="55"/>
      <c r="H201" s="55"/>
      <c r="I201" s="55"/>
      <c r="J201" s="55"/>
    </row>
    <row r="202" spans="1:10" ht="18" customHeight="1">
      <c r="A202" s="166"/>
      <c r="C202" s="55"/>
      <c r="D202" s="55"/>
      <c r="E202" s="55"/>
      <c r="F202" s="55"/>
      <c r="G202" s="55"/>
      <c r="H202" s="55"/>
      <c r="I202" s="55"/>
      <c r="J202" s="55"/>
    </row>
    <row r="203" spans="1:10" ht="18" customHeight="1">
      <c r="A203" s="166"/>
      <c r="C203" s="55"/>
      <c r="D203" s="55"/>
      <c r="E203" s="55"/>
      <c r="F203" s="55"/>
      <c r="G203" s="55"/>
      <c r="H203" s="55"/>
      <c r="I203" s="55"/>
      <c r="J203" s="55"/>
    </row>
    <row r="204" spans="1:10" ht="18" customHeight="1">
      <c r="A204" s="166"/>
      <c r="C204" s="55"/>
      <c r="D204" s="55"/>
      <c r="E204" s="55"/>
      <c r="F204" s="55"/>
      <c r="G204" s="55"/>
      <c r="H204" s="55"/>
      <c r="I204" s="55"/>
      <c r="J204" s="55"/>
    </row>
    <row r="205" spans="1:10" ht="18" customHeight="1">
      <c r="A205" s="166"/>
      <c r="C205" s="55"/>
      <c r="D205" s="55"/>
      <c r="E205" s="55"/>
      <c r="F205" s="55"/>
      <c r="G205" s="55"/>
      <c r="H205" s="55"/>
      <c r="I205" s="55"/>
      <c r="J205" s="55"/>
    </row>
    <row r="206" spans="1:10" ht="18" customHeight="1">
      <c r="A206" s="166"/>
      <c r="C206" s="55"/>
      <c r="D206" s="55"/>
      <c r="E206" s="55"/>
      <c r="F206" s="55"/>
      <c r="G206" s="55"/>
      <c r="H206" s="55"/>
      <c r="I206" s="55"/>
      <c r="J206" s="55"/>
    </row>
    <row r="207" spans="1:10" ht="18" customHeight="1">
      <c r="A207" s="166"/>
      <c r="C207" s="55"/>
      <c r="D207" s="55"/>
      <c r="E207" s="55"/>
      <c r="F207" s="55"/>
      <c r="G207" s="55"/>
      <c r="H207" s="55"/>
      <c r="I207" s="55"/>
      <c r="J207" s="55"/>
    </row>
    <row r="208" spans="1:10" ht="18" customHeight="1">
      <c r="A208" s="166"/>
      <c r="C208" s="55"/>
      <c r="D208" s="55"/>
      <c r="E208" s="55"/>
      <c r="F208" s="55"/>
      <c r="G208" s="55"/>
      <c r="H208" s="55"/>
      <c r="I208" s="55"/>
      <c r="J208" s="55"/>
    </row>
    <row r="209" spans="1:10" ht="18" customHeight="1">
      <c r="A209" s="166"/>
      <c r="C209" s="55"/>
      <c r="D209" s="55"/>
      <c r="E209" s="55"/>
      <c r="F209" s="55"/>
      <c r="G209" s="55"/>
      <c r="H209" s="55"/>
      <c r="I209" s="55"/>
      <c r="J209" s="55"/>
    </row>
    <row r="210" spans="1:10" ht="18" customHeight="1">
      <c r="A210" s="166"/>
      <c r="C210" s="55"/>
      <c r="D210" s="55"/>
      <c r="E210" s="55"/>
      <c r="F210" s="55"/>
      <c r="G210" s="55"/>
      <c r="H210" s="55"/>
      <c r="I210" s="55"/>
      <c r="J210" s="55"/>
    </row>
    <row r="211" spans="1:10" ht="18" customHeight="1">
      <c r="A211" s="166"/>
      <c r="C211" s="55"/>
      <c r="D211" s="55"/>
      <c r="E211" s="55"/>
      <c r="F211" s="55"/>
      <c r="G211" s="55"/>
      <c r="H211" s="55"/>
      <c r="I211" s="55"/>
      <c r="J211" s="55"/>
    </row>
    <row r="212" spans="1:10" ht="18" customHeight="1">
      <c r="A212" s="166"/>
      <c r="C212" s="55"/>
      <c r="D212" s="55"/>
      <c r="E212" s="55"/>
      <c r="F212" s="55"/>
      <c r="G212" s="55"/>
      <c r="H212" s="55"/>
      <c r="I212" s="55"/>
      <c r="J212" s="55"/>
    </row>
    <row r="213" spans="1:10" ht="18" customHeight="1">
      <c r="A213" s="166"/>
      <c r="C213" s="55"/>
      <c r="D213" s="55"/>
      <c r="E213" s="55"/>
      <c r="F213" s="55"/>
      <c r="G213" s="55"/>
      <c r="H213" s="55"/>
      <c r="I213" s="55"/>
      <c r="J213" s="55"/>
    </row>
    <row r="214" spans="1:10" ht="18" customHeight="1">
      <c r="A214" s="166"/>
      <c r="C214" s="55"/>
      <c r="D214" s="55"/>
      <c r="E214" s="55"/>
      <c r="F214" s="55"/>
      <c r="G214" s="55"/>
      <c r="H214" s="55"/>
      <c r="I214" s="55"/>
      <c r="J214" s="55"/>
    </row>
    <row r="215" spans="1:10" ht="18" customHeight="1">
      <c r="A215" s="166"/>
      <c r="C215" s="55"/>
      <c r="D215" s="55"/>
      <c r="E215" s="55"/>
      <c r="F215" s="55"/>
      <c r="G215" s="55"/>
      <c r="H215" s="55"/>
      <c r="I215" s="55"/>
      <c r="J215" s="55"/>
    </row>
    <row r="216" spans="1:10" ht="18" customHeight="1">
      <c r="A216" s="166"/>
      <c r="C216" s="55"/>
      <c r="D216" s="55"/>
      <c r="E216" s="55"/>
      <c r="F216" s="55"/>
      <c r="G216" s="55"/>
      <c r="H216" s="55"/>
      <c r="I216" s="55"/>
      <c r="J216" s="55"/>
    </row>
    <row r="217" spans="1:10" ht="18" customHeight="1">
      <c r="A217" s="166"/>
      <c r="C217" s="55"/>
      <c r="D217" s="55"/>
      <c r="E217" s="55"/>
      <c r="F217" s="55"/>
      <c r="G217" s="55"/>
      <c r="H217" s="55"/>
      <c r="I217" s="55"/>
      <c r="J217" s="55"/>
    </row>
    <row r="218" spans="1:10" ht="18" customHeight="1">
      <c r="A218" s="166"/>
      <c r="C218" s="55"/>
      <c r="D218" s="55"/>
      <c r="E218" s="55"/>
      <c r="F218" s="55"/>
      <c r="G218" s="55"/>
      <c r="H218" s="55"/>
      <c r="I218" s="55"/>
      <c r="J218" s="55"/>
    </row>
    <row r="219" spans="1:10" ht="18" customHeight="1">
      <c r="A219" s="166"/>
      <c r="C219" s="55"/>
      <c r="D219" s="55"/>
      <c r="E219" s="55"/>
      <c r="F219" s="55"/>
      <c r="G219" s="55"/>
      <c r="H219" s="55"/>
      <c r="I219" s="55"/>
      <c r="J219" s="55"/>
    </row>
    <row r="220" spans="1:10" ht="18" customHeight="1">
      <c r="A220" s="166"/>
      <c r="C220" s="55"/>
      <c r="D220" s="55"/>
      <c r="E220" s="55"/>
      <c r="F220" s="55"/>
      <c r="G220" s="55"/>
      <c r="H220" s="55"/>
      <c r="I220" s="55"/>
      <c r="J220" s="55"/>
    </row>
    <row r="221" spans="1:10" ht="18" customHeight="1">
      <c r="A221" s="166"/>
      <c r="C221" s="55"/>
      <c r="D221" s="55"/>
      <c r="E221" s="55"/>
      <c r="F221" s="55"/>
      <c r="G221" s="55"/>
      <c r="H221" s="55"/>
      <c r="I221" s="55"/>
      <c r="J221" s="55"/>
    </row>
    <row r="222" spans="1:10" ht="18" customHeight="1">
      <c r="A222" s="166"/>
      <c r="C222" s="55"/>
      <c r="D222" s="55"/>
      <c r="E222" s="55"/>
      <c r="F222" s="55"/>
      <c r="G222" s="55"/>
      <c r="H222" s="55"/>
      <c r="I222" s="55"/>
      <c r="J222" s="55"/>
    </row>
    <row r="223" spans="1:10" ht="18" customHeight="1">
      <c r="A223" s="166"/>
      <c r="C223" s="55"/>
      <c r="D223" s="55"/>
      <c r="E223" s="55"/>
      <c r="F223" s="55"/>
      <c r="G223" s="55"/>
      <c r="H223" s="55"/>
      <c r="I223" s="55"/>
      <c r="J223" s="55"/>
    </row>
    <row r="224" spans="1:10" ht="18" customHeight="1">
      <c r="A224" s="166"/>
      <c r="C224" s="55"/>
      <c r="D224" s="55"/>
      <c r="E224" s="55"/>
      <c r="F224" s="55"/>
      <c r="G224" s="55"/>
      <c r="H224" s="55"/>
      <c r="I224" s="55"/>
      <c r="J224" s="55"/>
    </row>
    <row r="225" spans="1:10" ht="18" customHeight="1">
      <c r="A225" s="166"/>
      <c r="C225" s="55"/>
      <c r="D225" s="55"/>
      <c r="E225" s="55"/>
      <c r="F225" s="55"/>
      <c r="G225" s="55"/>
      <c r="H225" s="55"/>
      <c r="I225" s="55"/>
      <c r="J225" s="55"/>
    </row>
    <row r="226" spans="1:10" ht="18" customHeight="1">
      <c r="A226" s="166"/>
      <c r="C226" s="55"/>
      <c r="D226" s="55"/>
      <c r="E226" s="55"/>
      <c r="F226" s="55"/>
      <c r="G226" s="55"/>
      <c r="H226" s="55"/>
      <c r="I226" s="55"/>
      <c r="J226" s="55"/>
    </row>
    <row r="227" spans="1:10" ht="18" customHeight="1">
      <c r="A227" s="166"/>
      <c r="C227" s="55"/>
      <c r="D227" s="55"/>
      <c r="E227" s="55"/>
      <c r="F227" s="55"/>
      <c r="G227" s="55"/>
      <c r="H227" s="55"/>
      <c r="I227" s="55"/>
      <c r="J227" s="55"/>
    </row>
    <row r="228" spans="1:10" ht="18" customHeight="1">
      <c r="A228" s="166"/>
      <c r="C228" s="55"/>
      <c r="D228" s="55"/>
      <c r="E228" s="55"/>
      <c r="F228" s="55"/>
      <c r="G228" s="55"/>
      <c r="H228" s="55"/>
      <c r="I228" s="55"/>
      <c r="J228" s="55"/>
    </row>
    <row r="229" spans="1:10" ht="18" customHeight="1">
      <c r="A229" s="166"/>
      <c r="C229" s="55"/>
      <c r="D229" s="55"/>
      <c r="E229" s="55"/>
      <c r="F229" s="55"/>
      <c r="G229" s="55"/>
      <c r="H229" s="55"/>
      <c r="I229" s="55"/>
      <c r="J229" s="55"/>
    </row>
    <row r="230" spans="1:10" ht="18" customHeight="1">
      <c r="A230" s="166"/>
      <c r="C230" s="55"/>
      <c r="D230" s="55"/>
      <c r="E230" s="55"/>
      <c r="F230" s="55"/>
      <c r="G230" s="55"/>
      <c r="H230" s="55"/>
      <c r="I230" s="55"/>
      <c r="J230" s="55"/>
    </row>
    <row r="231" spans="1:10" ht="18" customHeight="1">
      <c r="A231" s="166"/>
      <c r="C231" s="55"/>
      <c r="D231" s="55"/>
      <c r="E231" s="55"/>
      <c r="F231" s="55"/>
      <c r="G231" s="55"/>
      <c r="H231" s="55"/>
      <c r="I231" s="55"/>
      <c r="J231" s="55"/>
    </row>
    <row r="232" spans="1:10" ht="18" customHeight="1">
      <c r="A232" s="166"/>
      <c r="C232" s="55"/>
      <c r="D232" s="55"/>
      <c r="E232" s="55"/>
      <c r="F232" s="55"/>
      <c r="G232" s="55"/>
      <c r="H232" s="55"/>
      <c r="I232" s="55"/>
      <c r="J232" s="55"/>
    </row>
    <row r="233" spans="1:10" ht="18" customHeight="1">
      <c r="A233" s="166"/>
      <c r="C233" s="55"/>
      <c r="D233" s="55"/>
      <c r="E233" s="55"/>
      <c r="F233" s="55"/>
      <c r="G233" s="55"/>
      <c r="H233" s="55"/>
      <c r="I233" s="55"/>
      <c r="J233" s="55"/>
    </row>
    <row r="234" spans="1:10" ht="18" customHeight="1">
      <c r="A234" s="166"/>
      <c r="C234" s="55"/>
      <c r="D234" s="55"/>
      <c r="E234" s="55"/>
      <c r="F234" s="55"/>
      <c r="G234" s="55"/>
      <c r="H234" s="55"/>
      <c r="I234" s="55"/>
      <c r="J234" s="55"/>
    </row>
    <row r="235" spans="1:10" ht="18" customHeight="1">
      <c r="A235" s="166"/>
      <c r="C235" s="55"/>
      <c r="D235" s="55"/>
      <c r="E235" s="55"/>
      <c r="F235" s="55"/>
      <c r="G235" s="55"/>
      <c r="H235" s="55"/>
      <c r="I235" s="55"/>
      <c r="J235" s="55"/>
    </row>
    <row r="236" spans="1:10" ht="18" customHeight="1">
      <c r="A236" s="166"/>
      <c r="C236" s="55"/>
      <c r="D236" s="55"/>
      <c r="E236" s="55"/>
      <c r="F236" s="55"/>
      <c r="G236" s="55"/>
      <c r="H236" s="55"/>
      <c r="I236" s="55"/>
      <c r="J236" s="55"/>
    </row>
    <row r="237" spans="1:10" ht="18" customHeight="1">
      <c r="A237" s="166"/>
      <c r="C237" s="55"/>
      <c r="D237" s="55"/>
      <c r="E237" s="55"/>
      <c r="F237" s="55"/>
      <c r="G237" s="55"/>
      <c r="H237" s="55"/>
      <c r="I237" s="55"/>
      <c r="J237" s="55"/>
    </row>
    <row r="238" spans="1:10" ht="18" customHeight="1">
      <c r="A238" s="166"/>
      <c r="C238" s="55"/>
      <c r="D238" s="55"/>
      <c r="E238" s="55"/>
      <c r="F238" s="55"/>
      <c r="G238" s="55"/>
      <c r="H238" s="55"/>
      <c r="I238" s="55"/>
      <c r="J238" s="55"/>
    </row>
    <row r="239" spans="1:10" ht="18" customHeight="1">
      <c r="A239" s="166"/>
      <c r="C239" s="55"/>
      <c r="D239" s="55"/>
      <c r="E239" s="55"/>
      <c r="F239" s="55"/>
      <c r="G239" s="55"/>
      <c r="H239" s="55"/>
      <c r="I239" s="55"/>
      <c r="J239" s="55"/>
    </row>
    <row r="240" spans="1:10" ht="18" customHeight="1">
      <c r="A240" s="166"/>
      <c r="C240" s="55"/>
      <c r="D240" s="55"/>
      <c r="E240" s="55"/>
      <c r="F240" s="55"/>
      <c r="G240" s="55"/>
      <c r="H240" s="55"/>
      <c r="I240" s="55"/>
      <c r="J240" s="55"/>
    </row>
    <row r="241" spans="1:10" ht="18" customHeight="1">
      <c r="A241" s="166"/>
      <c r="C241" s="55"/>
      <c r="D241" s="55"/>
      <c r="E241" s="55"/>
      <c r="F241" s="55"/>
      <c r="G241" s="55"/>
      <c r="H241" s="55"/>
      <c r="I241" s="55"/>
      <c r="J241" s="55"/>
    </row>
    <row r="242" spans="1:10" ht="18" customHeight="1">
      <c r="A242" s="166"/>
      <c r="C242" s="55"/>
      <c r="D242" s="55"/>
      <c r="E242" s="55"/>
      <c r="F242" s="55"/>
      <c r="G242" s="55"/>
      <c r="H242" s="55"/>
      <c r="I242" s="55"/>
      <c r="J242" s="55"/>
    </row>
    <row r="243" spans="1:10" ht="18" customHeight="1">
      <c r="A243" s="166"/>
      <c r="C243" s="55"/>
      <c r="D243" s="55"/>
      <c r="E243" s="55"/>
      <c r="F243" s="55"/>
      <c r="G243" s="55"/>
      <c r="H243" s="55"/>
      <c r="I243" s="55"/>
      <c r="J243" s="55"/>
    </row>
    <row r="244" spans="1:10" ht="18" customHeight="1">
      <c r="A244" s="166"/>
      <c r="C244" s="55"/>
      <c r="D244" s="55"/>
      <c r="E244" s="55"/>
      <c r="F244" s="55"/>
      <c r="G244" s="55"/>
      <c r="H244" s="55"/>
      <c r="I244" s="55"/>
      <c r="J244" s="55"/>
    </row>
    <row r="245" spans="1:10" ht="18" customHeight="1">
      <c r="A245" s="166"/>
      <c r="C245" s="55"/>
      <c r="D245" s="55"/>
      <c r="E245" s="55"/>
      <c r="F245" s="55"/>
      <c r="G245" s="55"/>
      <c r="H245" s="55"/>
      <c r="I245" s="55"/>
      <c r="J245" s="55"/>
    </row>
    <row r="246" spans="1:10" ht="18" customHeight="1">
      <c r="A246" s="166"/>
      <c r="C246" s="55"/>
      <c r="D246" s="55"/>
      <c r="E246" s="55"/>
      <c r="F246" s="55"/>
      <c r="G246" s="55"/>
      <c r="H246" s="55"/>
      <c r="I246" s="55"/>
      <c r="J246" s="55"/>
    </row>
    <row r="247" spans="1:10" ht="18" customHeight="1">
      <c r="A247" s="166"/>
      <c r="C247" s="55"/>
      <c r="D247" s="55"/>
      <c r="E247" s="55"/>
      <c r="F247" s="55"/>
      <c r="G247" s="55"/>
      <c r="H247" s="55"/>
      <c r="I247" s="55"/>
      <c r="J247" s="55"/>
    </row>
    <row r="248" spans="1:10" ht="18" customHeight="1">
      <c r="A248" s="166"/>
      <c r="C248" s="55"/>
      <c r="D248" s="55"/>
      <c r="E248" s="55"/>
      <c r="F248" s="55"/>
      <c r="G248" s="55"/>
      <c r="H248" s="55"/>
      <c r="I248" s="55"/>
      <c r="J248" s="55"/>
    </row>
    <row r="249" spans="1:10" ht="18" customHeight="1">
      <c r="A249" s="166"/>
      <c r="C249" s="55"/>
      <c r="D249" s="55"/>
      <c r="E249" s="55"/>
      <c r="F249" s="55"/>
      <c r="G249" s="55"/>
      <c r="H249" s="55"/>
      <c r="I249" s="55"/>
      <c r="J249" s="55"/>
    </row>
    <row r="250" spans="1:10" ht="18" customHeight="1">
      <c r="A250" s="166"/>
      <c r="C250" s="55"/>
      <c r="D250" s="55"/>
      <c r="E250" s="55"/>
      <c r="F250" s="55"/>
      <c r="G250" s="55"/>
      <c r="H250" s="55"/>
      <c r="I250" s="55"/>
      <c r="J250" s="55"/>
    </row>
    <row r="251" spans="1:10" ht="18" customHeight="1">
      <c r="A251" s="166"/>
      <c r="C251" s="55"/>
      <c r="D251" s="55"/>
      <c r="E251" s="55"/>
      <c r="F251" s="55"/>
      <c r="G251" s="55"/>
      <c r="H251" s="55"/>
      <c r="I251" s="55"/>
      <c r="J251" s="55"/>
    </row>
    <row r="252" spans="1:10" ht="18" customHeight="1">
      <c r="A252" s="166"/>
      <c r="C252" s="55"/>
      <c r="D252" s="55"/>
      <c r="E252" s="55"/>
      <c r="F252" s="55"/>
      <c r="G252" s="55"/>
      <c r="H252" s="55"/>
      <c r="I252" s="55"/>
      <c r="J252" s="55"/>
    </row>
    <row r="253" spans="1:10" ht="18" customHeight="1">
      <c r="A253" s="166"/>
      <c r="C253" s="55"/>
      <c r="D253" s="55"/>
      <c r="E253" s="55"/>
      <c r="F253" s="55"/>
      <c r="G253" s="55"/>
      <c r="H253" s="55"/>
      <c r="I253" s="55"/>
      <c r="J253" s="55"/>
    </row>
    <row r="254" spans="1:10" ht="18" customHeight="1">
      <c r="A254" s="166"/>
      <c r="C254" s="55"/>
      <c r="D254" s="55"/>
      <c r="E254" s="55"/>
      <c r="F254" s="55"/>
      <c r="G254" s="55"/>
      <c r="H254" s="55"/>
      <c r="I254" s="55"/>
      <c r="J254" s="55"/>
    </row>
    <row r="255" spans="1:10" ht="18" customHeight="1">
      <c r="A255" s="166"/>
      <c r="C255" s="55"/>
      <c r="D255" s="55"/>
      <c r="E255" s="55"/>
      <c r="F255" s="55"/>
      <c r="G255" s="55"/>
      <c r="H255" s="55"/>
      <c r="I255" s="55"/>
      <c r="J255" s="55"/>
    </row>
    <row r="256" spans="1:10" ht="18" customHeight="1">
      <c r="A256" s="166"/>
      <c r="C256" s="55"/>
      <c r="D256" s="55"/>
      <c r="E256" s="55"/>
      <c r="F256" s="55"/>
      <c r="G256" s="55"/>
      <c r="H256" s="55"/>
      <c r="I256" s="55"/>
      <c r="J256" s="55"/>
    </row>
    <row r="257" spans="1:10" ht="18" customHeight="1">
      <c r="A257" s="166"/>
      <c r="C257" s="55"/>
      <c r="D257" s="55"/>
      <c r="E257" s="55"/>
      <c r="F257" s="55"/>
      <c r="G257" s="55"/>
      <c r="H257" s="55"/>
      <c r="I257" s="55"/>
      <c r="J257" s="55"/>
    </row>
    <row r="258" spans="1:10" ht="18" customHeight="1">
      <c r="A258" s="166"/>
      <c r="C258" s="55"/>
      <c r="D258" s="55"/>
      <c r="E258" s="55"/>
      <c r="F258" s="55"/>
      <c r="G258" s="55"/>
      <c r="H258" s="55"/>
      <c r="I258" s="55"/>
      <c r="J258" s="55"/>
    </row>
    <row r="259" spans="1:10" ht="18" customHeight="1">
      <c r="A259" s="166"/>
      <c r="C259" s="55"/>
      <c r="D259" s="55"/>
      <c r="E259" s="55"/>
      <c r="F259" s="55"/>
      <c r="G259" s="55"/>
      <c r="H259" s="55"/>
      <c r="I259" s="55"/>
      <c r="J259" s="55"/>
    </row>
    <row r="260" spans="1:10" ht="18" customHeight="1">
      <c r="A260" s="166"/>
      <c r="C260" s="55"/>
      <c r="D260" s="55"/>
      <c r="E260" s="55"/>
      <c r="F260" s="55"/>
      <c r="G260" s="55"/>
      <c r="H260" s="55"/>
      <c r="I260" s="55"/>
      <c r="J260" s="55"/>
    </row>
    <row r="261" spans="1:10" ht="18" customHeight="1">
      <c r="A261" s="166"/>
      <c r="C261" s="55"/>
      <c r="D261" s="55"/>
      <c r="E261" s="55"/>
      <c r="F261" s="55"/>
      <c r="G261" s="55"/>
      <c r="H261" s="55"/>
      <c r="I261" s="55"/>
      <c r="J261" s="55"/>
    </row>
    <row r="262" spans="1:10" ht="18" customHeight="1">
      <c r="A262" s="166"/>
      <c r="C262" s="55"/>
      <c r="D262" s="55"/>
      <c r="E262" s="55"/>
      <c r="F262" s="55"/>
      <c r="G262" s="55"/>
      <c r="H262" s="55"/>
      <c r="I262" s="55"/>
      <c r="J262" s="55"/>
    </row>
    <row r="263" spans="1:10" ht="18" customHeight="1">
      <c r="A263" s="166"/>
      <c r="C263" s="55"/>
      <c r="D263" s="55"/>
      <c r="E263" s="55"/>
      <c r="F263" s="55"/>
      <c r="G263" s="55"/>
      <c r="H263" s="55"/>
      <c r="I263" s="55"/>
      <c r="J263" s="55"/>
    </row>
    <row r="264" spans="1:10" ht="18" customHeight="1">
      <c r="A264" s="166"/>
      <c r="C264" s="55"/>
      <c r="D264" s="55"/>
      <c r="E264" s="55"/>
      <c r="F264" s="55"/>
      <c r="G264" s="55"/>
      <c r="H264" s="55"/>
      <c r="I264" s="55"/>
      <c r="J264" s="55"/>
    </row>
    <row r="265" spans="1:10" ht="18" customHeight="1">
      <c r="A265" s="166"/>
      <c r="C265" s="55"/>
      <c r="D265" s="55"/>
      <c r="E265" s="55"/>
      <c r="F265" s="55"/>
      <c r="G265" s="55"/>
      <c r="H265" s="55"/>
      <c r="I265" s="55"/>
      <c r="J265" s="55"/>
    </row>
    <row r="266" spans="1:10" ht="18" customHeight="1">
      <c r="A266" s="166"/>
      <c r="C266" s="55"/>
      <c r="D266" s="55"/>
      <c r="E266" s="55"/>
      <c r="F266" s="55"/>
      <c r="G266" s="55"/>
      <c r="H266" s="55"/>
      <c r="I266" s="55"/>
      <c r="J266" s="55"/>
    </row>
    <row r="267" spans="1:10" ht="18" customHeight="1">
      <c r="A267" s="166"/>
      <c r="C267" s="55"/>
      <c r="D267" s="55"/>
      <c r="E267" s="55"/>
      <c r="F267" s="55"/>
      <c r="G267" s="55"/>
      <c r="H267" s="55"/>
      <c r="I267" s="55"/>
      <c r="J267" s="55"/>
    </row>
    <row r="268" spans="1:10" ht="18" customHeight="1">
      <c r="A268" s="166"/>
      <c r="C268" s="55"/>
      <c r="D268" s="55"/>
      <c r="E268" s="55"/>
      <c r="F268" s="55"/>
      <c r="G268" s="55"/>
      <c r="H268" s="55"/>
      <c r="I268" s="55"/>
      <c r="J268" s="55"/>
    </row>
    <row r="269" spans="1:10" ht="18" customHeight="1">
      <c r="A269" s="166"/>
      <c r="C269" s="55"/>
      <c r="D269" s="55"/>
      <c r="E269" s="55"/>
      <c r="F269" s="55"/>
      <c r="G269" s="55"/>
      <c r="H269" s="55"/>
      <c r="I269" s="55"/>
      <c r="J269" s="55"/>
    </row>
    <row r="270" spans="1:10" ht="18" customHeight="1">
      <c r="A270" s="166"/>
      <c r="C270" s="55"/>
      <c r="D270" s="55"/>
      <c r="E270" s="55"/>
      <c r="F270" s="55"/>
      <c r="G270" s="55"/>
      <c r="H270" s="55"/>
      <c r="I270" s="55"/>
      <c r="J270" s="55"/>
    </row>
    <row r="271" spans="1:10" ht="18" customHeight="1">
      <c r="A271" s="166"/>
      <c r="C271" s="55"/>
      <c r="D271" s="55"/>
      <c r="E271" s="55"/>
      <c r="F271" s="55"/>
      <c r="G271" s="55"/>
      <c r="H271" s="55"/>
      <c r="I271" s="55"/>
      <c r="J271" s="55"/>
    </row>
    <row r="272" spans="1:10" ht="18" customHeight="1">
      <c r="A272" s="166"/>
      <c r="C272" s="55"/>
      <c r="D272" s="55"/>
      <c r="E272" s="55"/>
      <c r="F272" s="55"/>
      <c r="G272" s="55"/>
      <c r="H272" s="55"/>
      <c r="I272" s="55"/>
      <c r="J272" s="55"/>
    </row>
    <row r="273" spans="1:10" ht="18" customHeight="1">
      <c r="A273" s="166"/>
      <c r="C273" s="55"/>
      <c r="D273" s="55"/>
      <c r="E273" s="55"/>
      <c r="F273" s="55"/>
      <c r="G273" s="55"/>
      <c r="H273" s="55"/>
      <c r="I273" s="55"/>
      <c r="J273" s="55"/>
    </row>
    <row r="274" spans="1:10" ht="18" customHeight="1">
      <c r="A274" s="166"/>
      <c r="C274" s="55"/>
      <c r="D274" s="55"/>
      <c r="E274" s="55"/>
      <c r="F274" s="55"/>
      <c r="G274" s="55"/>
      <c r="H274" s="55"/>
      <c r="I274" s="55"/>
      <c r="J274" s="55"/>
    </row>
    <row r="275" spans="1:10" ht="18" customHeight="1">
      <c r="A275" s="166"/>
      <c r="C275" s="55"/>
      <c r="D275" s="55"/>
      <c r="E275" s="55"/>
      <c r="F275" s="55"/>
      <c r="G275" s="55"/>
      <c r="H275" s="55"/>
      <c r="I275" s="55"/>
      <c r="J275" s="55"/>
    </row>
    <row r="276" spans="1:10" ht="18" customHeight="1">
      <c r="A276" s="166"/>
      <c r="C276" s="55"/>
      <c r="D276" s="55"/>
      <c r="E276" s="55"/>
      <c r="F276" s="55"/>
      <c r="G276" s="55"/>
      <c r="H276" s="55"/>
      <c r="I276" s="55"/>
      <c r="J276" s="55"/>
    </row>
    <row r="277" spans="1:10" ht="18" customHeight="1">
      <c r="A277" s="166"/>
      <c r="C277" s="55"/>
      <c r="D277" s="55"/>
      <c r="E277" s="55"/>
      <c r="F277" s="55"/>
      <c r="G277" s="55"/>
      <c r="H277" s="55"/>
      <c r="I277" s="55"/>
      <c r="J277" s="55"/>
    </row>
    <row r="278" spans="1:10" ht="18" customHeight="1">
      <c r="A278" s="166"/>
      <c r="C278" s="55"/>
      <c r="D278" s="55"/>
      <c r="E278" s="55"/>
      <c r="F278" s="55"/>
      <c r="G278" s="55"/>
      <c r="H278" s="55"/>
      <c r="I278" s="55"/>
      <c r="J278" s="55"/>
    </row>
    <row r="279" spans="1:10" ht="18" customHeight="1">
      <c r="A279" s="166"/>
      <c r="C279" s="55"/>
      <c r="D279" s="55"/>
      <c r="E279" s="55"/>
      <c r="F279" s="55"/>
      <c r="G279" s="55"/>
      <c r="H279" s="55"/>
      <c r="I279" s="55"/>
      <c r="J279" s="55"/>
    </row>
    <row r="280" spans="1:10" ht="18" customHeight="1">
      <c r="A280" s="166"/>
      <c r="C280" s="55"/>
      <c r="D280" s="55"/>
      <c r="E280" s="55"/>
      <c r="F280" s="55"/>
      <c r="G280" s="55"/>
      <c r="H280" s="55"/>
      <c r="I280" s="55"/>
      <c r="J280" s="55"/>
    </row>
    <row r="281" spans="1:10" ht="18" customHeight="1">
      <c r="A281" s="166"/>
      <c r="C281" s="55"/>
      <c r="D281" s="55"/>
      <c r="E281" s="55"/>
      <c r="F281" s="55"/>
      <c r="G281" s="55"/>
      <c r="H281" s="55"/>
      <c r="I281" s="55"/>
      <c r="J281" s="55"/>
    </row>
    <row r="282" spans="1:10" ht="18" customHeight="1">
      <c r="A282" s="166"/>
      <c r="C282" s="55"/>
      <c r="D282" s="55"/>
      <c r="E282" s="55"/>
      <c r="F282" s="55"/>
      <c r="G282" s="55"/>
      <c r="H282" s="55"/>
      <c r="I282" s="55"/>
      <c r="J282" s="55"/>
    </row>
    <row r="283" spans="1:10" ht="18" customHeight="1">
      <c r="A283" s="166"/>
      <c r="C283" s="55"/>
      <c r="D283" s="55"/>
      <c r="E283" s="55"/>
      <c r="F283" s="55"/>
      <c r="G283" s="55"/>
      <c r="H283" s="55"/>
      <c r="I283" s="55"/>
      <c r="J283" s="55"/>
    </row>
    <row r="284" spans="1:10" ht="18" customHeight="1">
      <c r="A284" s="166"/>
      <c r="C284" s="55"/>
      <c r="D284" s="55"/>
      <c r="E284" s="55"/>
      <c r="F284" s="55"/>
      <c r="G284" s="55"/>
      <c r="H284" s="55"/>
      <c r="I284" s="55"/>
      <c r="J284" s="55"/>
    </row>
    <row r="285" spans="1:10" ht="18" customHeight="1">
      <c r="A285" s="166"/>
      <c r="C285" s="55"/>
      <c r="D285" s="55"/>
      <c r="E285" s="55"/>
      <c r="F285" s="55"/>
      <c r="G285" s="55"/>
      <c r="H285" s="55"/>
      <c r="I285" s="55"/>
      <c r="J285" s="55"/>
    </row>
    <row r="286" spans="1:10" ht="18" customHeight="1">
      <c r="A286" s="166"/>
      <c r="C286" s="55"/>
      <c r="D286" s="55"/>
      <c r="E286" s="55"/>
      <c r="F286" s="55"/>
      <c r="G286" s="55"/>
      <c r="H286" s="55"/>
      <c r="I286" s="55"/>
      <c r="J286" s="55"/>
    </row>
    <row r="287" spans="1:10" ht="18" customHeight="1">
      <c r="A287" s="166"/>
      <c r="C287" s="55"/>
      <c r="D287" s="55"/>
      <c r="E287" s="55"/>
      <c r="F287" s="55"/>
      <c r="G287" s="55"/>
      <c r="H287" s="55"/>
      <c r="I287" s="55"/>
      <c r="J287" s="55"/>
    </row>
    <row r="288" spans="1:10" ht="18" customHeight="1">
      <c r="A288" s="166"/>
      <c r="C288" s="55"/>
      <c r="D288" s="55"/>
      <c r="E288" s="55"/>
      <c r="F288" s="55"/>
      <c r="G288" s="55"/>
      <c r="H288" s="55"/>
      <c r="I288" s="55"/>
      <c r="J288" s="55"/>
    </row>
    <row r="289" spans="1:10" ht="18" customHeight="1">
      <c r="A289" s="166"/>
      <c r="C289" s="55"/>
      <c r="D289" s="55"/>
      <c r="E289" s="55"/>
      <c r="F289" s="55"/>
      <c r="G289" s="55"/>
      <c r="H289" s="55"/>
      <c r="I289" s="55"/>
      <c r="J289" s="55"/>
    </row>
    <row r="290" spans="1:10" ht="18" customHeight="1">
      <c r="A290" s="166"/>
      <c r="C290" s="55"/>
      <c r="D290" s="55"/>
      <c r="E290" s="55"/>
      <c r="F290" s="55"/>
      <c r="G290" s="55"/>
      <c r="H290" s="55"/>
      <c r="I290" s="55"/>
      <c r="J290" s="55"/>
    </row>
    <row r="291" spans="1:10" ht="18" customHeight="1">
      <c r="A291" s="166"/>
      <c r="C291" s="55"/>
      <c r="D291" s="55"/>
      <c r="E291" s="55"/>
      <c r="F291" s="55"/>
      <c r="G291" s="55"/>
      <c r="H291" s="55"/>
      <c r="I291" s="55"/>
      <c r="J291" s="55"/>
    </row>
    <row r="292" spans="1:10" ht="18" customHeight="1">
      <c r="A292" s="166"/>
      <c r="C292" s="55"/>
      <c r="D292" s="55"/>
      <c r="E292" s="55"/>
      <c r="F292" s="55"/>
      <c r="G292" s="55"/>
      <c r="H292" s="55"/>
      <c r="I292" s="55"/>
      <c r="J292" s="55"/>
    </row>
    <row r="293" spans="1:10" ht="18" customHeight="1">
      <c r="A293" s="166"/>
      <c r="C293" s="55"/>
      <c r="D293" s="55"/>
      <c r="E293" s="55"/>
      <c r="F293" s="55"/>
      <c r="G293" s="55"/>
      <c r="H293" s="55"/>
      <c r="I293" s="55"/>
      <c r="J293" s="55"/>
    </row>
    <row r="294" spans="1:10" ht="18" customHeight="1">
      <c r="A294" s="166"/>
      <c r="C294" s="55"/>
      <c r="D294" s="55"/>
      <c r="E294" s="55"/>
      <c r="F294" s="55"/>
      <c r="G294" s="55"/>
      <c r="H294" s="55"/>
      <c r="I294" s="55"/>
      <c r="J294" s="55"/>
    </row>
    <row r="295" spans="1:10" ht="18" customHeight="1">
      <c r="A295" s="166"/>
      <c r="C295" s="55"/>
      <c r="D295" s="55"/>
      <c r="E295" s="55"/>
      <c r="F295" s="55"/>
      <c r="G295" s="55"/>
      <c r="H295" s="55"/>
      <c r="I295" s="55"/>
      <c r="J295" s="55"/>
    </row>
    <row r="296" spans="1:10" ht="18" customHeight="1">
      <c r="A296" s="166"/>
      <c r="C296" s="55"/>
      <c r="D296" s="55"/>
      <c r="E296" s="55"/>
      <c r="F296" s="55"/>
      <c r="G296" s="55"/>
      <c r="H296" s="55"/>
      <c r="I296" s="55"/>
      <c r="J296" s="55"/>
    </row>
    <row r="297" spans="1:10" ht="18" customHeight="1">
      <c r="A297" s="166"/>
      <c r="C297" s="55"/>
      <c r="D297" s="55"/>
      <c r="E297" s="55"/>
      <c r="F297" s="55"/>
      <c r="G297" s="55"/>
      <c r="H297" s="55"/>
      <c r="I297" s="55"/>
      <c r="J297" s="55"/>
    </row>
    <row r="298" spans="1:10" ht="18" customHeight="1">
      <c r="A298" s="166"/>
      <c r="C298" s="55"/>
      <c r="D298" s="55"/>
      <c r="E298" s="55"/>
      <c r="F298" s="55"/>
      <c r="G298" s="55"/>
      <c r="H298" s="55"/>
      <c r="I298" s="55"/>
      <c r="J298" s="55"/>
    </row>
    <row r="299" spans="1:10" ht="18" customHeight="1">
      <c r="A299" s="166"/>
      <c r="C299" s="55"/>
      <c r="D299" s="55"/>
      <c r="E299" s="55"/>
      <c r="F299" s="55"/>
      <c r="G299" s="55"/>
      <c r="H299" s="55"/>
      <c r="I299" s="55"/>
      <c r="J299" s="55"/>
    </row>
    <row r="300" spans="1:10" ht="18" customHeight="1">
      <c r="A300" s="166"/>
      <c r="C300" s="55"/>
      <c r="D300" s="55"/>
      <c r="E300" s="55"/>
      <c r="F300" s="55"/>
      <c r="G300" s="55"/>
      <c r="H300" s="55"/>
      <c r="I300" s="55"/>
      <c r="J300" s="55"/>
    </row>
    <row r="301" spans="1:10" ht="18" customHeight="1">
      <c r="A301" s="166"/>
      <c r="C301" s="55"/>
      <c r="D301" s="55"/>
      <c r="E301" s="55"/>
      <c r="F301" s="55"/>
      <c r="G301" s="55"/>
      <c r="H301" s="55"/>
      <c r="I301" s="55"/>
      <c r="J301" s="55"/>
    </row>
    <row r="302" spans="1:10" ht="18" customHeight="1">
      <c r="A302" s="166"/>
      <c r="C302" s="55"/>
      <c r="D302" s="55"/>
      <c r="E302" s="55"/>
      <c r="F302" s="55"/>
      <c r="G302" s="55"/>
      <c r="H302" s="55"/>
      <c r="I302" s="55"/>
      <c r="J302" s="55"/>
    </row>
    <row r="303" spans="1:10" ht="18" customHeight="1">
      <c r="A303" s="166"/>
      <c r="C303" s="55"/>
      <c r="D303" s="55"/>
      <c r="E303" s="55"/>
      <c r="F303" s="55"/>
      <c r="G303" s="55"/>
      <c r="H303" s="55"/>
      <c r="I303" s="55"/>
      <c r="J303" s="55"/>
    </row>
    <row r="304" spans="1:10" ht="18" customHeight="1">
      <c r="A304" s="166"/>
      <c r="C304" s="55"/>
      <c r="D304" s="55"/>
      <c r="E304" s="55"/>
      <c r="F304" s="55"/>
      <c r="G304" s="55"/>
      <c r="H304" s="55"/>
      <c r="I304" s="55"/>
      <c r="J304" s="55"/>
    </row>
    <row r="305" spans="1:10" ht="18" customHeight="1">
      <c r="A305" s="166"/>
      <c r="C305" s="55"/>
      <c r="D305" s="55"/>
      <c r="E305" s="55"/>
      <c r="F305" s="55"/>
      <c r="G305" s="55"/>
      <c r="H305" s="55"/>
      <c r="I305" s="55"/>
      <c r="J305" s="55"/>
    </row>
    <row r="306" spans="1:10" ht="18" customHeight="1">
      <c r="A306" s="166"/>
      <c r="C306" s="55"/>
      <c r="D306" s="55"/>
      <c r="E306" s="55"/>
      <c r="F306" s="55"/>
      <c r="G306" s="55"/>
      <c r="H306" s="55"/>
      <c r="I306" s="55"/>
      <c r="J306" s="55"/>
    </row>
    <row r="307" spans="1:10" ht="18" customHeight="1">
      <c r="A307" s="166"/>
      <c r="C307" s="55"/>
      <c r="D307" s="55"/>
      <c r="E307" s="55"/>
      <c r="F307" s="55"/>
      <c r="G307" s="55"/>
      <c r="H307" s="55"/>
      <c r="I307" s="55"/>
      <c r="J307" s="55"/>
    </row>
    <row r="308" spans="1:10" ht="18" customHeight="1">
      <c r="A308" s="166"/>
      <c r="C308" s="55"/>
      <c r="D308" s="55"/>
      <c r="E308" s="55"/>
      <c r="F308" s="55"/>
      <c r="G308" s="55"/>
      <c r="H308" s="55"/>
      <c r="I308" s="55"/>
      <c r="J308" s="55"/>
    </row>
    <row r="309" spans="1:10" ht="18" customHeight="1">
      <c r="A309" s="166"/>
      <c r="C309" s="55"/>
      <c r="D309" s="55"/>
      <c r="E309" s="55"/>
      <c r="F309" s="55"/>
      <c r="G309" s="55"/>
      <c r="H309" s="55"/>
      <c r="I309" s="55"/>
      <c r="J309" s="55"/>
    </row>
    <row r="310" spans="1:10" ht="18" customHeight="1">
      <c r="A310" s="166"/>
      <c r="C310" s="55"/>
      <c r="D310" s="55"/>
      <c r="E310" s="55"/>
      <c r="F310" s="55"/>
      <c r="G310" s="55"/>
      <c r="H310" s="55"/>
      <c r="I310" s="55"/>
      <c r="J310" s="55"/>
    </row>
    <row r="311" spans="1:10" ht="18" customHeight="1">
      <c r="A311" s="166"/>
      <c r="C311" s="55"/>
      <c r="D311" s="55"/>
      <c r="E311" s="55"/>
      <c r="F311" s="55"/>
      <c r="G311" s="55"/>
      <c r="H311" s="55"/>
      <c r="I311" s="55"/>
      <c r="J311" s="55"/>
    </row>
    <row r="312" spans="1:10" ht="18" customHeight="1">
      <c r="A312" s="166"/>
      <c r="C312" s="55"/>
      <c r="D312" s="55"/>
      <c r="E312" s="55"/>
      <c r="F312" s="55"/>
      <c r="G312" s="55"/>
      <c r="H312" s="55"/>
      <c r="I312" s="55"/>
      <c r="J312" s="55"/>
    </row>
    <row r="313" spans="1:10" ht="18" customHeight="1">
      <c r="A313" s="166"/>
      <c r="C313" s="55"/>
      <c r="D313" s="55"/>
      <c r="E313" s="55"/>
      <c r="F313" s="55"/>
      <c r="G313" s="55"/>
      <c r="H313" s="55"/>
      <c r="I313" s="55"/>
      <c r="J313" s="55"/>
    </row>
    <row r="314" spans="1:10" ht="18" customHeight="1">
      <c r="A314" s="166"/>
      <c r="C314" s="55"/>
      <c r="D314" s="55"/>
      <c r="E314" s="55"/>
      <c r="F314" s="55"/>
      <c r="G314" s="55"/>
      <c r="H314" s="55"/>
      <c r="I314" s="55"/>
      <c r="J314" s="55"/>
    </row>
    <row r="315" spans="1:10" ht="18" customHeight="1">
      <c r="A315" s="166"/>
      <c r="C315" s="55"/>
      <c r="D315" s="55"/>
      <c r="E315" s="55"/>
      <c r="F315" s="55"/>
      <c r="G315" s="55"/>
      <c r="H315" s="55"/>
      <c r="I315" s="55"/>
      <c r="J315" s="55"/>
    </row>
    <row r="316" spans="1:10" ht="18" customHeight="1">
      <c r="A316" s="166"/>
      <c r="C316" s="55"/>
      <c r="D316" s="55"/>
      <c r="E316" s="55"/>
      <c r="F316" s="55"/>
      <c r="G316" s="55"/>
      <c r="H316" s="55"/>
      <c r="I316" s="55"/>
      <c r="J316" s="55"/>
    </row>
    <row r="317" spans="1:10" ht="18" customHeight="1">
      <c r="A317" s="166"/>
      <c r="C317" s="55"/>
      <c r="D317" s="55"/>
      <c r="E317" s="55"/>
      <c r="F317" s="55"/>
      <c r="G317" s="55"/>
      <c r="H317" s="55"/>
      <c r="I317" s="55"/>
      <c r="J317" s="55"/>
    </row>
    <row r="318" spans="1:10" ht="18" customHeight="1">
      <c r="A318" s="166"/>
      <c r="C318" s="55"/>
      <c r="D318" s="55"/>
      <c r="E318" s="55"/>
      <c r="F318" s="55"/>
      <c r="G318" s="55"/>
      <c r="H318" s="55"/>
      <c r="I318" s="55"/>
      <c r="J318" s="55"/>
    </row>
    <row r="319" spans="1:10" ht="18" customHeight="1">
      <c r="A319" s="166"/>
      <c r="C319" s="55"/>
      <c r="D319" s="55"/>
      <c r="E319" s="55"/>
      <c r="F319" s="55"/>
      <c r="G319" s="55"/>
      <c r="H319" s="55"/>
      <c r="I319" s="55"/>
      <c r="J319" s="55"/>
    </row>
    <row r="320" spans="1:10" ht="18" customHeight="1">
      <c r="A320" s="166"/>
      <c r="C320" s="55"/>
      <c r="D320" s="55"/>
      <c r="E320" s="55"/>
      <c r="F320" s="55"/>
      <c r="G320" s="55"/>
      <c r="H320" s="55"/>
      <c r="I320" s="55"/>
      <c r="J320" s="55"/>
    </row>
    <row r="321" spans="1:10" ht="18" customHeight="1">
      <c r="A321" s="166"/>
      <c r="C321" s="55"/>
      <c r="D321" s="55"/>
      <c r="E321" s="55"/>
      <c r="F321" s="55"/>
      <c r="G321" s="55"/>
      <c r="H321" s="55"/>
      <c r="I321" s="55"/>
      <c r="J321" s="55"/>
    </row>
    <row r="322" spans="1:10" ht="18" customHeight="1">
      <c r="A322" s="166"/>
      <c r="C322" s="55"/>
      <c r="D322" s="55"/>
      <c r="E322" s="55"/>
      <c r="F322" s="55"/>
      <c r="G322" s="55"/>
      <c r="H322" s="55"/>
      <c r="I322" s="55"/>
      <c r="J322" s="55"/>
    </row>
    <row r="323" spans="1:10" ht="18" customHeight="1">
      <c r="A323" s="166"/>
      <c r="C323" s="55"/>
      <c r="D323" s="55"/>
      <c r="E323" s="55"/>
      <c r="F323" s="55"/>
      <c r="G323" s="55"/>
      <c r="H323" s="55"/>
      <c r="I323" s="55"/>
      <c r="J323" s="55"/>
    </row>
    <row r="324" spans="1:10" ht="18" customHeight="1">
      <c r="A324" s="166"/>
      <c r="C324" s="55"/>
      <c r="D324" s="55"/>
      <c r="E324" s="55"/>
      <c r="F324" s="55"/>
      <c r="G324" s="55"/>
      <c r="H324" s="55"/>
      <c r="I324" s="55"/>
      <c r="J324" s="55"/>
    </row>
    <row r="325" spans="1:10" ht="18" customHeight="1">
      <c r="A325" s="166"/>
      <c r="C325" s="55"/>
      <c r="D325" s="55"/>
      <c r="E325" s="55"/>
      <c r="F325" s="55"/>
      <c r="G325" s="55"/>
      <c r="H325" s="55"/>
      <c r="I325" s="55"/>
      <c r="J325" s="55"/>
    </row>
    <row r="326" spans="1:10" ht="18" customHeight="1">
      <c r="A326" s="166"/>
      <c r="C326" s="55"/>
      <c r="D326" s="55"/>
      <c r="E326" s="55"/>
      <c r="F326" s="55"/>
      <c r="G326" s="55"/>
      <c r="H326" s="55"/>
      <c r="I326" s="55"/>
      <c r="J326" s="55"/>
    </row>
    <row r="327" spans="1:10" ht="18" customHeight="1">
      <c r="A327" s="166"/>
      <c r="C327" s="55"/>
      <c r="D327" s="55"/>
      <c r="E327" s="55"/>
      <c r="F327" s="55"/>
      <c r="G327" s="55"/>
      <c r="H327" s="55"/>
      <c r="I327" s="55"/>
      <c r="J327" s="55"/>
    </row>
    <row r="328" spans="1:10" ht="18" customHeight="1">
      <c r="A328" s="166"/>
      <c r="C328" s="55"/>
      <c r="D328" s="55"/>
      <c r="E328" s="55"/>
      <c r="F328" s="55"/>
      <c r="G328" s="55"/>
      <c r="H328" s="55"/>
      <c r="I328" s="55"/>
      <c r="J328" s="55"/>
    </row>
    <row r="329" spans="1:10" ht="18" customHeight="1">
      <c r="A329" s="166"/>
      <c r="C329" s="55"/>
      <c r="D329" s="55"/>
      <c r="E329" s="55"/>
      <c r="F329" s="55"/>
      <c r="G329" s="55"/>
      <c r="H329" s="55"/>
      <c r="I329" s="55"/>
      <c r="J329" s="55"/>
    </row>
    <row r="330" spans="1:10" ht="18" customHeight="1">
      <c r="A330" s="166"/>
      <c r="C330" s="55"/>
      <c r="D330" s="55"/>
      <c r="E330" s="55"/>
      <c r="F330" s="55"/>
      <c r="G330" s="55"/>
      <c r="H330" s="55"/>
      <c r="I330" s="55"/>
      <c r="J330" s="55"/>
    </row>
    <row r="331" spans="1:10" ht="18" customHeight="1">
      <c r="A331" s="166"/>
      <c r="C331" s="55"/>
      <c r="D331" s="55"/>
      <c r="E331" s="55"/>
      <c r="F331" s="55"/>
      <c r="G331" s="55"/>
      <c r="H331" s="55"/>
      <c r="I331" s="55"/>
      <c r="J331" s="55"/>
    </row>
    <row r="332" spans="1:10" ht="18" customHeight="1">
      <c r="A332" s="166"/>
      <c r="C332" s="55"/>
      <c r="D332" s="55"/>
      <c r="E332" s="55"/>
      <c r="F332" s="55"/>
      <c r="G332" s="55"/>
      <c r="H332" s="55"/>
      <c r="I332" s="55"/>
      <c r="J332" s="55"/>
    </row>
    <row r="333" spans="1:10" ht="18" customHeight="1">
      <c r="A333" s="166"/>
      <c r="C333" s="55"/>
      <c r="D333" s="55"/>
      <c r="E333" s="55"/>
      <c r="F333" s="55"/>
      <c r="G333" s="55"/>
      <c r="H333" s="55"/>
      <c r="I333" s="55"/>
      <c r="J333" s="55"/>
    </row>
    <row r="334" spans="1:10" ht="18" customHeight="1">
      <c r="A334" s="166"/>
      <c r="C334" s="55"/>
      <c r="D334" s="55"/>
      <c r="E334" s="55"/>
      <c r="F334" s="55"/>
      <c r="G334" s="55"/>
      <c r="H334" s="55"/>
      <c r="I334" s="55"/>
      <c r="J334" s="55"/>
    </row>
    <row r="335" spans="1:10" ht="18" customHeight="1">
      <c r="A335" s="166"/>
      <c r="C335" s="55"/>
      <c r="D335" s="55"/>
      <c r="E335" s="55"/>
      <c r="F335" s="55"/>
      <c r="G335" s="55"/>
      <c r="H335" s="55"/>
      <c r="I335" s="55"/>
      <c r="J335" s="55"/>
    </row>
    <row r="336" spans="1:10" ht="18" customHeight="1">
      <c r="A336" s="166"/>
      <c r="C336" s="55"/>
      <c r="D336" s="55"/>
      <c r="E336" s="55"/>
      <c r="F336" s="55"/>
      <c r="G336" s="55"/>
      <c r="H336" s="55"/>
      <c r="I336" s="55"/>
      <c r="J336" s="55"/>
    </row>
    <row r="337" spans="1:10" ht="18" customHeight="1">
      <c r="A337" s="166"/>
      <c r="C337" s="55"/>
      <c r="D337" s="55"/>
      <c r="E337" s="55"/>
      <c r="F337" s="55"/>
      <c r="G337" s="55"/>
      <c r="H337" s="55"/>
      <c r="I337" s="55"/>
      <c r="J337" s="55"/>
    </row>
    <row r="338" spans="1:10" ht="18" customHeight="1">
      <c r="A338" s="166"/>
      <c r="C338" s="55"/>
      <c r="D338" s="55"/>
      <c r="E338" s="55"/>
      <c r="F338" s="55"/>
      <c r="G338" s="55"/>
      <c r="H338" s="55"/>
      <c r="I338" s="55"/>
      <c r="J338" s="55"/>
    </row>
    <row r="339" spans="1:10" ht="18" customHeight="1">
      <c r="A339" s="166"/>
      <c r="C339" s="55"/>
      <c r="D339" s="55"/>
      <c r="E339" s="55"/>
      <c r="F339" s="55"/>
      <c r="G339" s="55"/>
      <c r="H339" s="55"/>
      <c r="I339" s="55"/>
      <c r="J339" s="55"/>
    </row>
    <row r="340" spans="1:10" ht="18" customHeight="1">
      <c r="A340" s="166"/>
      <c r="C340" s="55"/>
      <c r="D340" s="55"/>
      <c r="E340" s="55"/>
      <c r="F340" s="55"/>
      <c r="G340" s="55"/>
      <c r="H340" s="55"/>
      <c r="I340" s="55"/>
      <c r="J340" s="55"/>
    </row>
    <row r="341" spans="1:10" ht="18" customHeight="1">
      <c r="A341" s="166"/>
      <c r="C341" s="55"/>
      <c r="D341" s="55"/>
      <c r="E341" s="55"/>
      <c r="F341" s="55"/>
      <c r="G341" s="55"/>
      <c r="H341" s="55"/>
      <c r="I341" s="55"/>
      <c r="J341" s="55"/>
    </row>
    <row r="342" spans="1:10" ht="18" customHeight="1">
      <c r="A342" s="166"/>
      <c r="C342" s="55"/>
      <c r="D342" s="55"/>
      <c r="E342" s="55"/>
      <c r="F342" s="55"/>
      <c r="G342" s="55"/>
      <c r="H342" s="55"/>
      <c r="I342" s="55"/>
      <c r="J342" s="55"/>
    </row>
    <row r="343" spans="1:10" ht="18" customHeight="1">
      <c r="A343" s="166"/>
      <c r="C343" s="55"/>
      <c r="D343" s="55"/>
      <c r="E343" s="55"/>
      <c r="F343" s="55"/>
      <c r="G343" s="55"/>
      <c r="H343" s="55"/>
      <c r="I343" s="55"/>
      <c r="J343" s="55"/>
    </row>
    <row r="344" spans="1:10" ht="18" customHeight="1">
      <c r="A344" s="166"/>
      <c r="C344" s="55"/>
      <c r="D344" s="55"/>
      <c r="E344" s="55"/>
      <c r="F344" s="55"/>
      <c r="G344" s="55"/>
      <c r="H344" s="55"/>
      <c r="I344" s="55"/>
      <c r="J344" s="55"/>
    </row>
    <row r="345" spans="1:10" ht="18" customHeight="1">
      <c r="A345" s="166"/>
      <c r="C345" s="55"/>
      <c r="D345" s="55"/>
      <c r="E345" s="55"/>
      <c r="F345" s="55"/>
      <c r="G345" s="55"/>
      <c r="H345" s="55"/>
      <c r="I345" s="55"/>
      <c r="J345" s="55"/>
    </row>
    <row r="346" spans="1:10" ht="18" customHeight="1">
      <c r="A346" s="166"/>
      <c r="C346" s="55"/>
      <c r="D346" s="55"/>
      <c r="E346" s="55"/>
      <c r="F346" s="55"/>
      <c r="G346" s="55"/>
      <c r="H346" s="55"/>
      <c r="I346" s="55"/>
      <c r="J346" s="55"/>
    </row>
    <row r="347" spans="1:10" ht="18" customHeight="1">
      <c r="A347" s="166"/>
      <c r="C347" s="55"/>
      <c r="D347" s="55"/>
      <c r="E347" s="55"/>
      <c r="F347" s="55"/>
      <c r="G347" s="55"/>
      <c r="H347" s="55"/>
      <c r="I347" s="55"/>
      <c r="J347" s="55"/>
    </row>
    <row r="348" spans="1:10" ht="18" customHeight="1">
      <c r="A348" s="166"/>
      <c r="C348" s="55"/>
      <c r="D348" s="55"/>
      <c r="E348" s="55"/>
      <c r="F348" s="55"/>
      <c r="G348" s="55"/>
      <c r="H348" s="55"/>
      <c r="I348" s="55"/>
      <c r="J348" s="55"/>
    </row>
    <row r="349" spans="1:10" ht="18" customHeight="1">
      <c r="A349" s="166"/>
      <c r="C349" s="55"/>
      <c r="D349" s="55"/>
      <c r="E349" s="55"/>
      <c r="F349" s="55"/>
      <c r="G349" s="55"/>
      <c r="H349" s="55"/>
      <c r="I349" s="55"/>
      <c r="J349" s="55"/>
    </row>
    <row r="350" spans="1:10" ht="18" customHeight="1">
      <c r="A350" s="166"/>
      <c r="C350" s="55"/>
      <c r="D350" s="55"/>
      <c r="E350" s="55"/>
      <c r="F350" s="55"/>
      <c r="G350" s="55"/>
      <c r="H350" s="55"/>
      <c r="I350" s="55"/>
      <c r="J350" s="55"/>
    </row>
    <row r="351" spans="1:10" ht="18" customHeight="1">
      <c r="A351" s="166"/>
      <c r="C351" s="55"/>
      <c r="D351" s="55"/>
      <c r="E351" s="55"/>
      <c r="F351" s="55"/>
      <c r="G351" s="55"/>
      <c r="H351" s="55"/>
      <c r="I351" s="55"/>
      <c r="J351" s="55"/>
    </row>
    <row r="352" spans="1:10" ht="18" customHeight="1">
      <c r="A352" s="166"/>
      <c r="C352" s="55"/>
      <c r="D352" s="55"/>
      <c r="E352" s="55"/>
      <c r="F352" s="55"/>
      <c r="G352" s="55"/>
      <c r="H352" s="55"/>
      <c r="I352" s="55"/>
      <c r="J352" s="55"/>
    </row>
    <row r="353" spans="1:10" ht="18" customHeight="1">
      <c r="A353" s="166"/>
      <c r="C353" s="55"/>
      <c r="D353" s="55"/>
      <c r="E353" s="55"/>
      <c r="F353" s="55"/>
      <c r="G353" s="55"/>
      <c r="H353" s="55"/>
      <c r="I353" s="55"/>
      <c r="J353" s="55"/>
    </row>
    <row r="354" spans="1:10" ht="18" customHeight="1">
      <c r="A354" s="166"/>
      <c r="C354" s="55"/>
      <c r="D354" s="55"/>
      <c r="E354" s="55"/>
      <c r="F354" s="55"/>
      <c r="G354" s="55"/>
      <c r="H354" s="55"/>
      <c r="I354" s="55"/>
      <c r="J354" s="55"/>
    </row>
    <row r="355" spans="1:10" ht="18" customHeight="1">
      <c r="A355" s="166"/>
      <c r="C355" s="55"/>
      <c r="D355" s="55"/>
      <c r="E355" s="55"/>
      <c r="F355" s="55"/>
      <c r="G355" s="55"/>
      <c r="H355" s="55"/>
      <c r="I355" s="55"/>
      <c r="J355" s="55"/>
    </row>
    <row r="356" spans="1:10" ht="18" customHeight="1">
      <c r="A356" s="166"/>
      <c r="C356" s="55"/>
      <c r="D356" s="55"/>
      <c r="E356" s="55"/>
      <c r="F356" s="55"/>
      <c r="G356" s="55"/>
      <c r="H356" s="55"/>
      <c r="I356" s="55"/>
      <c r="J356" s="55"/>
    </row>
    <row r="357" spans="1:10" ht="18" customHeight="1">
      <c r="A357" s="166"/>
      <c r="C357" s="55"/>
      <c r="D357" s="55"/>
      <c r="E357" s="55"/>
      <c r="F357" s="55"/>
      <c r="G357" s="55"/>
      <c r="H357" s="55"/>
      <c r="I357" s="55"/>
      <c r="J357" s="55"/>
    </row>
    <row r="358" spans="1:10" ht="18" customHeight="1">
      <c r="A358" s="166"/>
      <c r="C358" s="55"/>
      <c r="D358" s="55"/>
      <c r="E358" s="55"/>
      <c r="F358" s="55"/>
      <c r="G358" s="55"/>
      <c r="H358" s="55"/>
      <c r="I358" s="55"/>
      <c r="J358" s="55"/>
    </row>
    <row r="359" spans="1:10" ht="18" customHeight="1">
      <c r="A359" s="166"/>
      <c r="C359" s="55"/>
      <c r="D359" s="55"/>
      <c r="E359" s="55"/>
      <c r="F359" s="55"/>
      <c r="G359" s="55"/>
      <c r="H359" s="55"/>
      <c r="I359" s="55"/>
      <c r="J359" s="55"/>
    </row>
    <row r="360" spans="1:10" ht="18" customHeight="1">
      <c r="A360" s="166"/>
      <c r="C360" s="55"/>
      <c r="D360" s="55"/>
      <c r="E360" s="55"/>
      <c r="F360" s="55"/>
      <c r="G360" s="55"/>
      <c r="H360" s="55"/>
      <c r="I360" s="55"/>
      <c r="J360" s="55"/>
    </row>
    <row r="361" spans="1:10" ht="18" customHeight="1">
      <c r="A361" s="166"/>
      <c r="C361" s="55"/>
      <c r="D361" s="55"/>
      <c r="E361" s="55"/>
      <c r="F361" s="55"/>
      <c r="G361" s="55"/>
      <c r="H361" s="55"/>
      <c r="I361" s="55"/>
      <c r="J361" s="55"/>
    </row>
    <row r="362" spans="1:10" ht="18" customHeight="1">
      <c r="A362" s="166"/>
      <c r="C362" s="55"/>
      <c r="D362" s="55"/>
      <c r="E362" s="55"/>
      <c r="F362" s="55"/>
      <c r="G362" s="55"/>
      <c r="H362" s="55"/>
      <c r="I362" s="55"/>
      <c r="J362" s="55"/>
    </row>
    <row r="363" spans="1:10" ht="18" customHeight="1">
      <c r="A363" s="166"/>
      <c r="C363" s="55"/>
      <c r="D363" s="55"/>
      <c r="E363" s="55"/>
      <c r="F363" s="55"/>
      <c r="G363" s="55"/>
      <c r="H363" s="55"/>
      <c r="I363" s="55"/>
      <c r="J363" s="55"/>
    </row>
    <row r="364" spans="1:10" ht="18" customHeight="1">
      <c r="A364" s="166"/>
      <c r="C364" s="55"/>
      <c r="D364" s="55"/>
      <c r="E364" s="55"/>
      <c r="F364" s="55"/>
      <c r="G364" s="55"/>
      <c r="H364" s="55"/>
      <c r="I364" s="55"/>
      <c r="J364" s="55"/>
    </row>
    <row r="365" spans="1:10" ht="18" customHeight="1">
      <c r="A365" s="166"/>
      <c r="C365" s="55"/>
      <c r="D365" s="55"/>
      <c r="E365" s="55"/>
      <c r="F365" s="55"/>
      <c r="G365" s="55"/>
      <c r="H365" s="55"/>
      <c r="I365" s="55"/>
      <c r="J365" s="55"/>
    </row>
    <row r="366" spans="1:10" ht="18" customHeight="1">
      <c r="A366" s="166"/>
      <c r="C366" s="55"/>
      <c r="D366" s="55"/>
      <c r="E366" s="55"/>
      <c r="F366" s="55"/>
      <c r="G366" s="55"/>
      <c r="H366" s="55"/>
      <c r="I366" s="55"/>
      <c r="J366" s="55"/>
    </row>
    <row r="367" spans="1:10" ht="18" customHeight="1">
      <c r="A367" s="166"/>
      <c r="C367" s="55"/>
      <c r="D367" s="55"/>
      <c r="E367" s="55"/>
      <c r="F367" s="55"/>
      <c r="G367" s="55"/>
      <c r="H367" s="55"/>
      <c r="I367" s="55"/>
      <c r="J367" s="55"/>
    </row>
    <row r="368" spans="1:10" ht="18" customHeight="1">
      <c r="A368" s="166"/>
      <c r="C368" s="55"/>
      <c r="D368" s="55"/>
      <c r="E368" s="55"/>
      <c r="F368" s="55"/>
      <c r="G368" s="55"/>
      <c r="H368" s="55"/>
      <c r="I368" s="55"/>
      <c r="J368" s="55"/>
    </row>
    <row r="369" spans="1:10" ht="18" customHeight="1">
      <c r="A369" s="166"/>
      <c r="C369" s="55"/>
      <c r="D369" s="55"/>
      <c r="E369" s="55"/>
      <c r="F369" s="55"/>
      <c r="G369" s="55"/>
      <c r="H369" s="55"/>
      <c r="I369" s="55"/>
      <c r="J369" s="55"/>
    </row>
    <row r="370" spans="1:10" ht="18" customHeight="1">
      <c r="A370" s="166"/>
      <c r="C370" s="55"/>
      <c r="D370" s="55"/>
      <c r="E370" s="55"/>
      <c r="F370" s="55"/>
      <c r="G370" s="55"/>
      <c r="H370" s="55"/>
      <c r="I370" s="55"/>
      <c r="J370" s="55"/>
    </row>
    <row r="371" spans="1:10" ht="18" customHeight="1">
      <c r="A371" s="166"/>
      <c r="C371" s="55"/>
      <c r="D371" s="55"/>
      <c r="E371" s="55"/>
      <c r="F371" s="55"/>
      <c r="G371" s="55"/>
      <c r="H371" s="55"/>
      <c r="I371" s="55"/>
      <c r="J371" s="55"/>
    </row>
    <row r="372" spans="1:10" ht="18" customHeight="1">
      <c r="A372" s="166"/>
      <c r="C372" s="55"/>
      <c r="D372" s="55"/>
      <c r="E372" s="55"/>
      <c r="F372" s="55"/>
      <c r="G372" s="55"/>
      <c r="H372" s="55"/>
      <c r="I372" s="55"/>
      <c r="J372" s="55"/>
    </row>
    <row r="373" spans="1:10" ht="18" customHeight="1">
      <c r="A373" s="166"/>
      <c r="C373" s="55"/>
      <c r="D373" s="55"/>
      <c r="E373" s="55"/>
      <c r="F373" s="55"/>
      <c r="G373" s="55"/>
      <c r="H373" s="55"/>
      <c r="I373" s="55"/>
      <c r="J373" s="55"/>
    </row>
    <row r="374" spans="1:10" ht="18" customHeight="1">
      <c r="A374" s="166"/>
      <c r="C374" s="55"/>
      <c r="D374" s="55"/>
      <c r="E374" s="55"/>
      <c r="F374" s="55"/>
      <c r="G374" s="55"/>
      <c r="H374" s="55"/>
      <c r="I374" s="55"/>
      <c r="J374" s="55"/>
    </row>
    <row r="375" spans="1:10" ht="18" customHeight="1">
      <c r="A375" s="166"/>
      <c r="C375" s="55"/>
      <c r="D375" s="55"/>
      <c r="E375" s="55"/>
      <c r="F375" s="55"/>
      <c r="G375" s="55"/>
      <c r="H375" s="55"/>
      <c r="I375" s="55"/>
      <c r="J375" s="55"/>
    </row>
    <row r="376" spans="1:10" ht="18" customHeight="1">
      <c r="A376" s="166"/>
      <c r="C376" s="55"/>
      <c r="D376" s="55"/>
      <c r="E376" s="55"/>
      <c r="F376" s="55"/>
      <c r="G376" s="55"/>
      <c r="H376" s="55"/>
      <c r="I376" s="55"/>
      <c r="J376" s="55"/>
    </row>
    <row r="377" spans="1:10" ht="18" customHeight="1">
      <c r="A377" s="166"/>
      <c r="C377" s="55"/>
      <c r="D377" s="55"/>
      <c r="E377" s="55"/>
      <c r="F377" s="55"/>
      <c r="G377" s="55"/>
      <c r="H377" s="55"/>
      <c r="I377" s="55"/>
      <c r="J377" s="55"/>
    </row>
    <row r="378" spans="1:10" ht="18" customHeight="1">
      <c r="A378" s="166"/>
      <c r="C378" s="55"/>
      <c r="D378" s="55"/>
      <c r="E378" s="55"/>
      <c r="F378" s="55"/>
      <c r="G378" s="55"/>
      <c r="H378" s="55"/>
      <c r="I378" s="55"/>
      <c r="J378" s="55"/>
    </row>
    <row r="379" spans="1:10" ht="18" customHeight="1">
      <c r="A379" s="166"/>
      <c r="C379" s="55"/>
      <c r="D379" s="55"/>
      <c r="E379" s="55"/>
      <c r="F379" s="55"/>
      <c r="G379" s="55"/>
      <c r="H379" s="55"/>
      <c r="I379" s="55"/>
      <c r="J379" s="55"/>
    </row>
    <row r="380" spans="1:10" ht="18" customHeight="1">
      <c r="A380" s="166"/>
      <c r="C380" s="55"/>
      <c r="D380" s="55"/>
      <c r="E380" s="55"/>
      <c r="F380" s="55"/>
      <c r="G380" s="55"/>
      <c r="H380" s="55"/>
      <c r="I380" s="55"/>
      <c r="J380" s="55"/>
    </row>
    <row r="381" spans="1:10" ht="18" customHeight="1">
      <c r="A381" s="166"/>
      <c r="C381" s="55"/>
      <c r="D381" s="55"/>
      <c r="E381" s="55"/>
      <c r="F381" s="55"/>
      <c r="G381" s="55"/>
      <c r="H381" s="55"/>
      <c r="I381" s="55"/>
      <c r="J381" s="55"/>
    </row>
    <row r="382" spans="1:10" ht="18" customHeight="1">
      <c r="A382" s="166"/>
      <c r="C382" s="55"/>
      <c r="D382" s="55"/>
      <c r="E382" s="55"/>
      <c r="F382" s="55"/>
      <c r="G382" s="55"/>
      <c r="H382" s="55"/>
      <c r="I382" s="55"/>
      <c r="J382" s="55"/>
    </row>
    <row r="383" spans="1:10" ht="18" customHeight="1">
      <c r="A383" s="166"/>
      <c r="C383" s="55"/>
      <c r="D383" s="55"/>
      <c r="E383" s="55"/>
      <c r="F383" s="55"/>
      <c r="G383" s="55"/>
      <c r="H383" s="55"/>
      <c r="I383" s="55"/>
      <c r="J383" s="55"/>
    </row>
    <row r="384" spans="1:10" ht="18" customHeight="1">
      <c r="A384" s="166"/>
      <c r="C384" s="55"/>
      <c r="D384" s="55"/>
      <c r="E384" s="55"/>
      <c r="F384" s="55"/>
      <c r="G384" s="55"/>
      <c r="H384" s="55"/>
      <c r="I384" s="55"/>
      <c r="J384" s="55"/>
    </row>
    <row r="385" spans="1:10" ht="18" customHeight="1">
      <c r="A385" s="166"/>
      <c r="C385" s="55"/>
      <c r="D385" s="55"/>
      <c r="E385" s="55"/>
      <c r="F385" s="55"/>
      <c r="G385" s="55"/>
      <c r="H385" s="55"/>
      <c r="I385" s="55"/>
      <c r="J385" s="55"/>
    </row>
    <row r="386" spans="1:10" ht="18" customHeight="1">
      <c r="A386" s="166"/>
      <c r="C386" s="55"/>
      <c r="D386" s="55"/>
      <c r="E386" s="55"/>
      <c r="F386" s="55"/>
      <c r="G386" s="55"/>
      <c r="H386" s="55"/>
      <c r="I386" s="55"/>
      <c r="J386" s="55"/>
    </row>
    <row r="387" spans="1:10" ht="18" customHeight="1">
      <c r="A387" s="166"/>
      <c r="C387" s="55"/>
      <c r="D387" s="55"/>
      <c r="E387" s="55"/>
      <c r="F387" s="55"/>
      <c r="G387" s="55"/>
      <c r="H387" s="55"/>
      <c r="I387" s="55"/>
      <c r="J387" s="55"/>
    </row>
    <row r="388" spans="1:10" ht="18" customHeight="1">
      <c r="A388" s="166"/>
      <c r="C388" s="55"/>
      <c r="D388" s="55"/>
      <c r="E388" s="55"/>
      <c r="F388" s="55"/>
      <c r="G388" s="55"/>
      <c r="H388" s="55"/>
      <c r="I388" s="55"/>
      <c r="J388" s="55"/>
    </row>
    <row r="389" spans="1:10" ht="18" customHeight="1">
      <c r="A389" s="166"/>
      <c r="C389" s="55"/>
      <c r="D389" s="55"/>
      <c r="E389" s="55"/>
      <c r="F389" s="55"/>
      <c r="G389" s="55"/>
      <c r="H389" s="55"/>
      <c r="I389" s="55"/>
      <c r="J389" s="55"/>
    </row>
    <row r="390" spans="1:10" ht="18" customHeight="1">
      <c r="A390" s="166"/>
      <c r="C390" s="55"/>
      <c r="D390" s="55"/>
      <c r="E390" s="55"/>
      <c r="F390" s="55"/>
      <c r="G390" s="55"/>
      <c r="H390" s="55"/>
      <c r="I390" s="55"/>
      <c r="J390" s="55"/>
    </row>
    <row r="391" spans="1:10" ht="18" customHeight="1">
      <c r="A391" s="166"/>
      <c r="C391" s="55"/>
      <c r="D391" s="55"/>
      <c r="E391" s="55"/>
      <c r="F391" s="55"/>
      <c r="G391" s="55"/>
      <c r="H391" s="55"/>
      <c r="I391" s="55"/>
      <c r="J391" s="55"/>
    </row>
    <row r="392" spans="1:10" ht="18" customHeight="1">
      <c r="A392" s="166"/>
      <c r="C392" s="55"/>
      <c r="D392" s="55"/>
      <c r="E392" s="55"/>
      <c r="F392" s="55"/>
      <c r="G392" s="55"/>
      <c r="H392" s="55"/>
      <c r="I392" s="55"/>
      <c r="J392" s="55"/>
    </row>
    <row r="393" spans="1:10" ht="18" customHeight="1">
      <c r="A393" s="166"/>
      <c r="C393" s="55"/>
      <c r="D393" s="55"/>
      <c r="E393" s="55"/>
      <c r="F393" s="55"/>
      <c r="G393" s="55"/>
      <c r="H393" s="55"/>
      <c r="I393" s="55"/>
      <c r="J393" s="55"/>
    </row>
    <row r="394" spans="1:10" ht="18" customHeight="1">
      <c r="A394" s="166"/>
      <c r="C394" s="55"/>
      <c r="D394" s="55"/>
      <c r="E394" s="55"/>
      <c r="F394" s="55"/>
      <c r="G394" s="55"/>
      <c r="H394" s="55"/>
      <c r="I394" s="55"/>
      <c r="J394" s="55"/>
    </row>
    <row r="395" spans="1:10" ht="18" customHeight="1">
      <c r="A395" s="166"/>
      <c r="C395" s="55"/>
      <c r="D395" s="55"/>
      <c r="E395" s="55"/>
      <c r="F395" s="55"/>
      <c r="G395" s="55"/>
      <c r="H395" s="55"/>
      <c r="I395" s="55"/>
      <c r="J395" s="55"/>
    </row>
    <row r="396" spans="1:10" ht="18" customHeight="1">
      <c r="A396" s="166"/>
      <c r="C396" s="55"/>
      <c r="D396" s="55"/>
      <c r="E396" s="55"/>
      <c r="F396" s="55"/>
      <c r="G396" s="55"/>
      <c r="H396" s="55"/>
      <c r="I396" s="55"/>
      <c r="J396" s="55"/>
    </row>
    <row r="397" spans="1:10" ht="18" customHeight="1">
      <c r="A397" s="166"/>
      <c r="C397" s="55"/>
      <c r="D397" s="55"/>
      <c r="E397" s="55"/>
      <c r="F397" s="55"/>
      <c r="G397" s="55"/>
      <c r="H397" s="55"/>
      <c r="I397" s="55"/>
      <c r="J397" s="55"/>
    </row>
    <row r="398" spans="1:10" ht="18" customHeight="1">
      <c r="A398" s="166"/>
      <c r="C398" s="55"/>
      <c r="D398" s="55"/>
      <c r="E398" s="55"/>
      <c r="F398" s="55"/>
      <c r="G398" s="55"/>
      <c r="H398" s="55"/>
      <c r="I398" s="55"/>
      <c r="J398" s="55"/>
    </row>
    <row r="399" spans="1:10" ht="18" customHeight="1">
      <c r="A399" s="166"/>
      <c r="C399" s="55"/>
      <c r="D399" s="55"/>
      <c r="E399" s="55"/>
      <c r="F399" s="55"/>
      <c r="G399" s="55"/>
      <c r="H399" s="55"/>
      <c r="I399" s="55"/>
      <c r="J399" s="55"/>
    </row>
    <row r="400" spans="1:10" ht="18" customHeight="1">
      <c r="A400" s="166"/>
      <c r="C400" s="55"/>
      <c r="D400" s="55"/>
      <c r="E400" s="55"/>
      <c r="F400" s="55"/>
      <c r="G400" s="55"/>
      <c r="H400" s="55"/>
      <c r="I400" s="55"/>
      <c r="J400" s="55"/>
    </row>
    <row r="401" spans="1:10" ht="18" customHeight="1">
      <c r="A401" s="166"/>
      <c r="C401" s="55"/>
      <c r="D401" s="55"/>
      <c r="E401" s="55"/>
      <c r="F401" s="55"/>
      <c r="G401" s="55"/>
      <c r="H401" s="55"/>
      <c r="I401" s="55"/>
      <c r="J401" s="55"/>
    </row>
    <row r="402" spans="1:10" ht="18" customHeight="1">
      <c r="A402" s="166"/>
      <c r="C402" s="55"/>
      <c r="D402" s="55"/>
      <c r="E402" s="55"/>
      <c r="F402" s="55"/>
      <c r="G402" s="55"/>
      <c r="H402" s="55"/>
      <c r="I402" s="55"/>
      <c r="J402" s="55"/>
    </row>
    <row r="403" spans="1:10" ht="18" customHeight="1">
      <c r="A403" s="166"/>
      <c r="C403" s="55"/>
      <c r="D403" s="55"/>
      <c r="E403" s="55"/>
      <c r="F403" s="55"/>
      <c r="G403" s="55"/>
      <c r="H403" s="55"/>
      <c r="I403" s="55"/>
      <c r="J403" s="55"/>
    </row>
    <row r="404" spans="1:10" ht="18" customHeight="1">
      <c r="A404" s="166"/>
      <c r="C404" s="55"/>
      <c r="D404" s="55"/>
      <c r="E404" s="55"/>
      <c r="F404" s="55"/>
      <c r="G404" s="55"/>
      <c r="H404" s="55"/>
      <c r="I404" s="55"/>
      <c r="J404" s="55"/>
    </row>
    <row r="405" spans="1:10" ht="18" customHeight="1">
      <c r="A405" s="166"/>
      <c r="C405" s="55"/>
      <c r="D405" s="55"/>
      <c r="E405" s="55"/>
      <c r="F405" s="55"/>
      <c r="G405" s="55"/>
      <c r="H405" s="55"/>
      <c r="I405" s="55"/>
      <c r="J405" s="55"/>
    </row>
    <row r="406" spans="1:10" ht="18" customHeight="1">
      <c r="A406" s="166"/>
      <c r="C406" s="55"/>
      <c r="D406" s="55"/>
      <c r="E406" s="55"/>
      <c r="F406" s="55"/>
      <c r="G406" s="55"/>
      <c r="H406" s="55"/>
      <c r="I406" s="55"/>
      <c r="J406" s="55"/>
    </row>
    <row r="407" spans="1:10" ht="18" customHeight="1">
      <c r="A407" s="166"/>
      <c r="C407" s="55"/>
      <c r="D407" s="55"/>
      <c r="E407" s="55"/>
      <c r="F407" s="55"/>
      <c r="G407" s="55"/>
      <c r="H407" s="55"/>
      <c r="I407" s="55"/>
      <c r="J407" s="55"/>
    </row>
    <row r="408" spans="1:10" ht="18" customHeight="1">
      <c r="A408" s="166"/>
      <c r="C408" s="55"/>
      <c r="D408" s="55"/>
      <c r="E408" s="55"/>
      <c r="F408" s="55"/>
      <c r="G408" s="55"/>
      <c r="H408" s="55"/>
      <c r="I408" s="55"/>
      <c r="J408" s="55"/>
    </row>
    <row r="409" spans="1:10" ht="18" customHeight="1">
      <c r="A409" s="166"/>
      <c r="C409" s="55"/>
      <c r="D409" s="55"/>
      <c r="E409" s="55"/>
      <c r="F409" s="55"/>
      <c r="G409" s="55"/>
      <c r="H409" s="55"/>
      <c r="I409" s="55"/>
      <c r="J409" s="55"/>
    </row>
    <row r="410" spans="1:10" ht="18" customHeight="1">
      <c r="A410" s="166"/>
      <c r="C410" s="55"/>
      <c r="D410" s="55"/>
      <c r="E410" s="55"/>
      <c r="F410" s="55"/>
      <c r="G410" s="55"/>
      <c r="H410" s="55"/>
      <c r="I410" s="55"/>
      <c r="J410" s="55"/>
    </row>
    <row r="411" spans="1:10" ht="18" customHeight="1">
      <c r="A411" s="166"/>
      <c r="C411" s="55"/>
      <c r="D411" s="55"/>
      <c r="E411" s="55"/>
      <c r="F411" s="55"/>
      <c r="G411" s="55"/>
      <c r="H411" s="55"/>
      <c r="I411" s="55"/>
      <c r="J411" s="55"/>
    </row>
    <row r="412" spans="1:10" ht="18" customHeight="1">
      <c r="A412" s="166"/>
      <c r="C412" s="55"/>
      <c r="D412" s="55"/>
      <c r="E412" s="55"/>
      <c r="F412" s="55"/>
      <c r="G412" s="55"/>
      <c r="H412" s="55"/>
      <c r="I412" s="55"/>
      <c r="J412" s="55"/>
    </row>
    <row r="413" spans="1:10" ht="18" customHeight="1">
      <c r="A413" s="166"/>
      <c r="C413" s="55"/>
      <c r="D413" s="55"/>
      <c r="E413" s="55"/>
      <c r="F413" s="55"/>
      <c r="G413" s="55"/>
      <c r="H413" s="55"/>
      <c r="I413" s="55"/>
      <c r="J413" s="55"/>
    </row>
    <row r="414" spans="1:10" ht="18" customHeight="1">
      <c r="A414" s="166"/>
      <c r="C414" s="55"/>
      <c r="D414" s="55"/>
      <c r="E414" s="55"/>
      <c r="F414" s="55"/>
      <c r="G414" s="55"/>
      <c r="H414" s="55"/>
      <c r="I414" s="55"/>
      <c r="J414" s="55"/>
    </row>
    <row r="415" spans="1:10" ht="18" customHeight="1">
      <c r="A415" s="166"/>
      <c r="C415" s="55"/>
      <c r="D415" s="55"/>
      <c r="E415" s="55"/>
      <c r="F415" s="55"/>
      <c r="G415" s="55"/>
      <c r="H415" s="55"/>
      <c r="I415" s="55"/>
      <c r="J415" s="55"/>
    </row>
    <row r="416" spans="1:10" ht="18" customHeight="1">
      <c r="A416" s="166"/>
      <c r="C416" s="55"/>
      <c r="D416" s="55"/>
      <c r="E416" s="55"/>
      <c r="F416" s="55"/>
      <c r="G416" s="55"/>
      <c r="H416" s="55"/>
      <c r="I416" s="55"/>
      <c r="J416" s="55"/>
    </row>
    <row r="417" spans="1:10" ht="18" customHeight="1">
      <c r="A417" s="166"/>
      <c r="C417" s="55"/>
      <c r="D417" s="55"/>
      <c r="E417" s="55"/>
      <c r="F417" s="55"/>
      <c r="G417" s="55"/>
      <c r="H417" s="55"/>
      <c r="I417" s="55"/>
      <c r="J417" s="55"/>
    </row>
    <row r="418" spans="1:10" ht="18" customHeight="1">
      <c r="A418" s="166"/>
      <c r="C418" s="55"/>
      <c r="D418" s="55"/>
      <c r="E418" s="55"/>
      <c r="F418" s="55"/>
      <c r="G418" s="55"/>
      <c r="H418" s="55"/>
      <c r="I418" s="55"/>
      <c r="J418" s="55"/>
    </row>
    <row r="419" spans="1:10" ht="18" customHeight="1">
      <c r="A419" s="166"/>
      <c r="C419" s="55"/>
      <c r="D419" s="55"/>
      <c r="E419" s="55"/>
      <c r="F419" s="55"/>
      <c r="G419" s="55"/>
      <c r="H419" s="55"/>
      <c r="I419" s="55"/>
      <c r="J419" s="55"/>
    </row>
    <row r="420" spans="1:10" ht="18" customHeight="1">
      <c r="A420" s="166"/>
      <c r="C420" s="55"/>
      <c r="D420" s="55"/>
      <c r="E420" s="55"/>
      <c r="F420" s="55"/>
      <c r="G420" s="55"/>
      <c r="H420" s="55"/>
      <c r="I420" s="55"/>
      <c r="J420" s="55"/>
    </row>
    <row r="421" spans="1:10" ht="18" customHeight="1">
      <c r="A421" s="166"/>
      <c r="C421" s="55"/>
      <c r="D421" s="55"/>
      <c r="E421" s="55"/>
      <c r="F421" s="55"/>
      <c r="G421" s="55"/>
      <c r="H421" s="55"/>
      <c r="I421" s="55"/>
      <c r="J421" s="55"/>
    </row>
    <row r="422" spans="1:10" ht="18" customHeight="1">
      <c r="A422" s="166"/>
      <c r="C422" s="55"/>
      <c r="D422" s="55"/>
      <c r="E422" s="55"/>
      <c r="F422" s="55"/>
      <c r="G422" s="55"/>
      <c r="H422" s="55"/>
      <c r="I422" s="55"/>
      <c r="J422" s="55"/>
    </row>
    <row r="423" spans="1:10" ht="18" customHeight="1">
      <c r="A423" s="166"/>
      <c r="C423" s="55"/>
      <c r="D423" s="55"/>
      <c r="E423" s="55"/>
      <c r="F423" s="55"/>
      <c r="G423" s="55"/>
      <c r="H423" s="55"/>
      <c r="I423" s="55"/>
      <c r="J423" s="55"/>
    </row>
    <row r="424" spans="1:10" ht="18" customHeight="1">
      <c r="A424" s="166"/>
      <c r="C424" s="55"/>
      <c r="D424" s="55"/>
      <c r="E424" s="55"/>
      <c r="F424" s="55"/>
      <c r="G424" s="55"/>
      <c r="H424" s="55"/>
      <c r="I424" s="55"/>
      <c r="J424" s="55"/>
    </row>
    <row r="425" spans="1:10" ht="18" customHeight="1">
      <c r="A425" s="166"/>
      <c r="C425" s="55"/>
      <c r="D425" s="55"/>
      <c r="E425" s="55"/>
      <c r="F425" s="55"/>
      <c r="G425" s="55"/>
      <c r="H425" s="55"/>
      <c r="I425" s="55"/>
      <c r="J425" s="55"/>
    </row>
    <row r="426" spans="1:10" ht="18" customHeight="1">
      <c r="A426" s="166"/>
      <c r="C426" s="55"/>
      <c r="D426" s="55"/>
      <c r="E426" s="55"/>
      <c r="F426" s="55"/>
      <c r="G426" s="55"/>
      <c r="H426" s="55"/>
      <c r="I426" s="55"/>
      <c r="J426" s="55"/>
    </row>
    <row r="427" spans="1:10" ht="18" customHeight="1">
      <c r="A427" s="166"/>
      <c r="C427" s="55"/>
      <c r="D427" s="55"/>
      <c r="E427" s="55"/>
      <c r="F427" s="55"/>
      <c r="G427" s="55"/>
      <c r="H427" s="55"/>
      <c r="I427" s="55"/>
      <c r="J427" s="55"/>
    </row>
    <row r="428" spans="1:10" ht="18" customHeight="1">
      <c r="A428" s="166"/>
      <c r="C428" s="55"/>
      <c r="D428" s="55"/>
      <c r="E428" s="55"/>
      <c r="F428" s="55"/>
      <c r="G428" s="55"/>
      <c r="H428" s="55"/>
      <c r="I428" s="55"/>
      <c r="J428" s="55"/>
    </row>
    <row r="429" spans="1:10" ht="18" customHeight="1">
      <c r="A429" s="166"/>
      <c r="C429" s="55"/>
      <c r="D429" s="55"/>
      <c r="E429" s="55"/>
      <c r="F429" s="55"/>
      <c r="G429" s="55"/>
      <c r="H429" s="55"/>
      <c r="I429" s="55"/>
      <c r="J429" s="55"/>
    </row>
    <row r="430" spans="1:10" ht="18" customHeight="1">
      <c r="A430" s="166"/>
      <c r="C430" s="55"/>
      <c r="D430" s="55"/>
      <c r="E430" s="55"/>
      <c r="F430" s="55"/>
      <c r="G430" s="55"/>
      <c r="H430" s="55"/>
      <c r="I430" s="55"/>
      <c r="J430" s="55"/>
    </row>
    <row r="431" spans="1:10" ht="18" customHeight="1">
      <c r="A431" s="166"/>
      <c r="C431" s="55"/>
      <c r="D431" s="55"/>
      <c r="E431" s="55"/>
      <c r="F431" s="55"/>
      <c r="G431" s="55"/>
      <c r="H431" s="55"/>
      <c r="I431" s="55"/>
      <c r="J431" s="55"/>
    </row>
    <row r="432" spans="1:10" ht="18" customHeight="1">
      <c r="A432" s="166"/>
      <c r="C432" s="55"/>
      <c r="D432" s="55"/>
      <c r="E432" s="55"/>
      <c r="F432" s="55"/>
      <c r="G432" s="55"/>
      <c r="H432" s="55"/>
      <c r="I432" s="55"/>
      <c r="J432" s="55"/>
    </row>
    <row r="433" spans="1:10" ht="18" customHeight="1">
      <c r="A433" s="166"/>
      <c r="C433" s="55"/>
      <c r="D433" s="55"/>
      <c r="E433" s="55"/>
      <c r="F433" s="55"/>
      <c r="G433" s="55"/>
      <c r="H433" s="55"/>
      <c r="I433" s="55"/>
      <c r="J433" s="55"/>
    </row>
    <row r="434" spans="1:10" ht="18" customHeight="1">
      <c r="A434" s="166"/>
      <c r="C434" s="55"/>
      <c r="D434" s="55"/>
      <c r="E434" s="55"/>
      <c r="F434" s="55"/>
      <c r="G434" s="55"/>
      <c r="H434" s="55"/>
      <c r="I434" s="55"/>
      <c r="J434" s="55"/>
    </row>
    <row r="435" spans="1:10" ht="18" customHeight="1">
      <c r="A435" s="166"/>
      <c r="C435" s="55"/>
      <c r="D435" s="55"/>
      <c r="E435" s="55"/>
      <c r="F435" s="55"/>
      <c r="G435" s="55"/>
      <c r="H435" s="55"/>
      <c r="I435" s="55"/>
      <c r="J435" s="55"/>
    </row>
    <row r="436" spans="1:10" ht="18" customHeight="1">
      <c r="A436" s="166"/>
      <c r="C436" s="55"/>
      <c r="D436" s="55"/>
      <c r="E436" s="55"/>
      <c r="F436" s="55"/>
      <c r="G436" s="55"/>
      <c r="H436" s="55"/>
      <c r="I436" s="55"/>
      <c r="J436" s="55"/>
    </row>
    <row r="437" spans="1:10" ht="18" customHeight="1">
      <c r="A437" s="166"/>
      <c r="C437" s="55"/>
      <c r="D437" s="55"/>
      <c r="E437" s="55"/>
      <c r="F437" s="55"/>
      <c r="G437" s="55"/>
      <c r="H437" s="55"/>
      <c r="I437" s="55"/>
      <c r="J437" s="55"/>
    </row>
    <row r="438" spans="1:10" ht="18" customHeight="1">
      <c r="A438" s="166"/>
      <c r="C438" s="55"/>
      <c r="D438" s="55"/>
      <c r="E438" s="55"/>
      <c r="F438" s="55"/>
      <c r="G438" s="55"/>
      <c r="H438" s="55"/>
      <c r="I438" s="55"/>
      <c r="J438" s="55"/>
    </row>
    <row r="439" spans="1:10" ht="18" customHeight="1">
      <c r="A439" s="166"/>
      <c r="C439" s="55"/>
      <c r="D439" s="55"/>
      <c r="E439" s="55"/>
      <c r="F439" s="55"/>
      <c r="G439" s="55"/>
      <c r="H439" s="55"/>
      <c r="I439" s="55"/>
      <c r="J439" s="55"/>
    </row>
    <row r="440" spans="1:10" ht="18" customHeight="1">
      <c r="A440" s="166"/>
      <c r="C440" s="55"/>
      <c r="D440" s="55"/>
      <c r="E440" s="55"/>
      <c r="F440" s="55"/>
      <c r="G440" s="55"/>
      <c r="H440" s="55"/>
      <c r="I440" s="55"/>
      <c r="J440" s="55"/>
    </row>
    <row r="441" spans="1:10" ht="18" customHeight="1">
      <c r="A441" s="166"/>
      <c r="C441" s="55"/>
      <c r="D441" s="55"/>
      <c r="E441" s="55"/>
      <c r="F441" s="55"/>
      <c r="G441" s="55"/>
      <c r="H441" s="55"/>
      <c r="I441" s="55"/>
      <c r="J441" s="55"/>
    </row>
    <row r="442" spans="1:10" ht="18" customHeight="1">
      <c r="A442" s="166"/>
      <c r="C442" s="55"/>
      <c r="D442" s="55"/>
      <c r="E442" s="55"/>
      <c r="F442" s="55"/>
      <c r="G442" s="55"/>
      <c r="H442" s="55"/>
      <c r="I442" s="55"/>
      <c r="J442" s="55"/>
    </row>
    <row r="443" spans="1:10" ht="18" customHeight="1">
      <c r="A443" s="166"/>
      <c r="C443" s="55"/>
      <c r="D443" s="55"/>
      <c r="E443" s="55"/>
      <c r="F443" s="55"/>
      <c r="G443" s="55"/>
      <c r="H443" s="55"/>
      <c r="I443" s="55"/>
      <c r="J443" s="55"/>
    </row>
    <row r="444" spans="1:10" ht="18" customHeight="1">
      <c r="A444" s="166"/>
      <c r="C444" s="55"/>
      <c r="D444" s="55"/>
      <c r="E444" s="55"/>
      <c r="F444" s="55"/>
      <c r="G444" s="55"/>
      <c r="H444" s="55"/>
      <c r="I444" s="55"/>
      <c r="J444" s="55"/>
    </row>
    <row r="445" spans="1:10" ht="18" customHeight="1">
      <c r="A445" s="166"/>
      <c r="C445" s="55"/>
      <c r="D445" s="55"/>
      <c r="E445" s="55"/>
      <c r="F445" s="55"/>
      <c r="G445" s="55"/>
      <c r="H445" s="55"/>
      <c r="I445" s="55"/>
      <c r="J445" s="55"/>
    </row>
    <row r="446" spans="1:10" ht="18" customHeight="1">
      <c r="A446" s="166"/>
      <c r="C446" s="55"/>
      <c r="D446" s="55"/>
      <c r="E446" s="55"/>
      <c r="F446" s="55"/>
      <c r="G446" s="55"/>
      <c r="H446" s="55"/>
      <c r="I446" s="55"/>
      <c r="J446" s="55"/>
    </row>
    <row r="447" spans="1:10" ht="18" customHeight="1">
      <c r="A447" s="166"/>
      <c r="C447" s="55"/>
      <c r="D447" s="55"/>
      <c r="E447" s="55"/>
      <c r="F447" s="55"/>
      <c r="G447" s="55"/>
      <c r="H447" s="55"/>
      <c r="I447" s="55"/>
      <c r="J447" s="55"/>
    </row>
    <row r="448" spans="1:10" ht="18" customHeight="1">
      <c r="A448" s="166"/>
      <c r="C448" s="55"/>
      <c r="D448" s="55"/>
      <c r="E448" s="55"/>
      <c r="F448" s="55"/>
      <c r="G448" s="55"/>
      <c r="H448" s="55"/>
      <c r="I448" s="55"/>
      <c r="J448" s="55"/>
    </row>
    <row r="449" spans="1:10" ht="18" customHeight="1">
      <c r="A449" s="166"/>
      <c r="C449" s="55"/>
      <c r="D449" s="55"/>
      <c r="E449" s="55"/>
      <c r="F449" s="55"/>
      <c r="G449" s="55"/>
      <c r="H449" s="55"/>
      <c r="I449" s="55"/>
      <c r="J449" s="55"/>
    </row>
    <row r="450" spans="1:10" ht="18" customHeight="1">
      <c r="A450" s="166"/>
      <c r="C450" s="55"/>
      <c r="D450" s="55"/>
      <c r="E450" s="55"/>
      <c r="F450" s="55"/>
      <c r="G450" s="55"/>
      <c r="H450" s="55"/>
      <c r="I450" s="55"/>
      <c r="J450" s="55"/>
    </row>
    <row r="451" spans="1:10" ht="18" customHeight="1">
      <c r="A451" s="166"/>
      <c r="C451" s="55"/>
      <c r="D451" s="55"/>
      <c r="E451" s="55"/>
      <c r="F451" s="55"/>
      <c r="G451" s="55"/>
      <c r="H451" s="55"/>
      <c r="I451" s="55"/>
      <c r="J451" s="55"/>
    </row>
    <row r="452" spans="1:10" ht="18" customHeight="1">
      <c r="A452" s="166"/>
      <c r="C452" s="55"/>
      <c r="D452" s="55"/>
      <c r="E452" s="55"/>
      <c r="F452" s="55"/>
      <c r="G452" s="55"/>
      <c r="H452" s="55"/>
      <c r="I452" s="55"/>
      <c r="J452" s="55"/>
    </row>
    <row r="453" spans="1:10" ht="18" customHeight="1">
      <c r="A453" s="166"/>
      <c r="C453" s="55"/>
      <c r="D453" s="55"/>
      <c r="E453" s="55"/>
      <c r="F453" s="55"/>
      <c r="G453" s="55"/>
      <c r="H453" s="55"/>
      <c r="I453" s="55"/>
      <c r="J453" s="55"/>
    </row>
    <row r="454" spans="1:10" ht="18" customHeight="1">
      <c r="A454" s="166"/>
      <c r="C454" s="55"/>
      <c r="D454" s="55"/>
      <c r="E454" s="55"/>
      <c r="F454" s="55"/>
      <c r="G454" s="55"/>
      <c r="H454" s="55"/>
      <c r="I454" s="55"/>
      <c r="J454" s="55"/>
    </row>
    <row r="455" spans="1:10" ht="18" customHeight="1">
      <c r="A455" s="166"/>
      <c r="C455" s="55"/>
      <c r="D455" s="55"/>
      <c r="E455" s="55"/>
      <c r="F455" s="55"/>
      <c r="G455" s="55"/>
      <c r="H455" s="55"/>
      <c r="I455" s="55"/>
      <c r="J455" s="55"/>
    </row>
    <row r="456" spans="1:10" ht="18" customHeight="1">
      <c r="A456" s="166"/>
      <c r="C456" s="55"/>
      <c r="D456" s="55"/>
      <c r="E456" s="55"/>
      <c r="F456" s="55"/>
      <c r="G456" s="55"/>
      <c r="H456" s="55"/>
      <c r="I456" s="55"/>
      <c r="J456" s="55"/>
    </row>
    <row r="457" spans="1:10" ht="18" customHeight="1">
      <c r="A457" s="166"/>
      <c r="C457" s="55"/>
      <c r="D457" s="55"/>
      <c r="E457" s="55"/>
      <c r="F457" s="55"/>
      <c r="G457" s="55"/>
      <c r="H457" s="55"/>
      <c r="I457" s="55"/>
      <c r="J457" s="55"/>
    </row>
    <row r="458" spans="1:10" ht="18" customHeight="1">
      <c r="A458" s="166"/>
      <c r="C458" s="55"/>
      <c r="D458" s="55"/>
      <c r="E458" s="55"/>
      <c r="F458" s="55"/>
      <c r="G458" s="55"/>
      <c r="H458" s="55"/>
      <c r="I458" s="55"/>
      <c r="J458" s="55"/>
    </row>
    <row r="459" spans="1:10" ht="18" customHeight="1">
      <c r="A459" s="166"/>
      <c r="C459" s="55"/>
      <c r="D459" s="55"/>
      <c r="E459" s="55"/>
      <c r="F459" s="55"/>
      <c r="G459" s="55"/>
      <c r="H459" s="55"/>
      <c r="I459" s="55"/>
      <c r="J459" s="55"/>
    </row>
    <row r="460" spans="1:10" ht="18" customHeight="1">
      <c r="A460" s="166"/>
      <c r="C460" s="55"/>
      <c r="D460" s="55"/>
      <c r="E460" s="55"/>
      <c r="F460" s="55"/>
      <c r="G460" s="55"/>
      <c r="H460" s="55"/>
      <c r="I460" s="55"/>
      <c r="J460" s="55"/>
    </row>
    <row r="461" spans="1:10" ht="18" customHeight="1">
      <c r="A461" s="166"/>
      <c r="C461" s="55"/>
      <c r="D461" s="55"/>
      <c r="E461" s="55"/>
      <c r="F461" s="55"/>
      <c r="G461" s="55"/>
      <c r="H461" s="55"/>
      <c r="I461" s="55"/>
      <c r="J461" s="55"/>
    </row>
    <row r="462" spans="1:10" ht="18" customHeight="1">
      <c r="A462" s="166"/>
      <c r="C462" s="55"/>
      <c r="D462" s="55"/>
      <c r="E462" s="55"/>
      <c r="F462" s="55"/>
      <c r="G462" s="55"/>
      <c r="H462" s="55"/>
      <c r="I462" s="55"/>
      <c r="J462" s="55"/>
    </row>
    <row r="463" spans="1:10" ht="18" customHeight="1">
      <c r="A463" s="166"/>
      <c r="C463" s="55"/>
      <c r="D463" s="55"/>
      <c r="E463" s="55"/>
      <c r="F463" s="55"/>
      <c r="G463" s="55"/>
      <c r="H463" s="55"/>
      <c r="I463" s="55"/>
      <c r="J463" s="55"/>
    </row>
    <row r="464" spans="1:10" ht="18" customHeight="1">
      <c r="A464" s="166"/>
      <c r="C464" s="55"/>
      <c r="D464" s="55"/>
      <c r="E464" s="55"/>
      <c r="F464" s="55"/>
      <c r="G464" s="55"/>
      <c r="H464" s="55"/>
      <c r="I464" s="55"/>
      <c r="J464" s="55"/>
    </row>
    <row r="465" spans="1:10" ht="18" customHeight="1">
      <c r="A465" s="166"/>
      <c r="C465" s="55"/>
      <c r="D465" s="55"/>
      <c r="E465" s="55"/>
      <c r="F465" s="55"/>
      <c r="G465" s="55"/>
      <c r="H465" s="55"/>
      <c r="I465" s="55"/>
      <c r="J465" s="55"/>
    </row>
    <row r="466" spans="1:10" ht="18" customHeight="1">
      <c r="A466" s="166"/>
      <c r="C466" s="55"/>
      <c r="D466" s="55"/>
      <c r="E466" s="55"/>
      <c r="F466" s="55"/>
      <c r="G466" s="55"/>
      <c r="H466" s="55"/>
      <c r="I466" s="55"/>
      <c r="J466" s="55"/>
    </row>
    <row r="467" spans="1:10" ht="18" customHeight="1">
      <c r="A467" s="166"/>
      <c r="C467" s="55"/>
      <c r="D467" s="55"/>
      <c r="E467" s="55"/>
      <c r="F467" s="55"/>
      <c r="G467" s="55"/>
      <c r="H467" s="55"/>
      <c r="I467" s="55"/>
      <c r="J467" s="55"/>
    </row>
    <row r="468" spans="1:10" ht="18" customHeight="1">
      <c r="A468" s="166"/>
      <c r="C468" s="55"/>
      <c r="D468" s="55"/>
      <c r="E468" s="55"/>
      <c r="F468" s="55"/>
      <c r="G468" s="55"/>
      <c r="H468" s="55"/>
      <c r="I468" s="55"/>
      <c r="J468" s="55"/>
    </row>
    <row r="469" spans="1:10" ht="18" customHeight="1">
      <c r="A469" s="166"/>
      <c r="C469" s="55"/>
      <c r="D469" s="55"/>
      <c r="E469" s="55"/>
      <c r="F469" s="55"/>
      <c r="G469" s="55"/>
      <c r="H469" s="55"/>
      <c r="I469" s="55"/>
      <c r="J469" s="55"/>
    </row>
    <row r="470" spans="1:10" ht="18" customHeight="1">
      <c r="A470" s="166"/>
      <c r="C470" s="55"/>
      <c r="D470" s="55"/>
      <c r="E470" s="55"/>
      <c r="F470" s="55"/>
      <c r="G470" s="55"/>
      <c r="H470" s="55"/>
      <c r="I470" s="55"/>
      <c r="J470" s="55"/>
    </row>
    <row r="471" spans="1:10" ht="18" customHeight="1">
      <c r="A471" s="166"/>
      <c r="C471" s="55"/>
      <c r="D471" s="55"/>
      <c r="E471" s="55"/>
      <c r="F471" s="55"/>
      <c r="G471" s="55"/>
      <c r="H471" s="55"/>
      <c r="I471" s="55"/>
      <c r="J471" s="55"/>
    </row>
    <row r="472" spans="1:10" ht="18" customHeight="1">
      <c r="A472" s="166"/>
      <c r="C472" s="55"/>
      <c r="D472" s="55"/>
      <c r="E472" s="55"/>
      <c r="F472" s="55"/>
      <c r="G472" s="55"/>
      <c r="H472" s="55"/>
      <c r="I472" s="55"/>
      <c r="J472" s="55"/>
    </row>
    <row r="473" spans="1:10" ht="18" customHeight="1">
      <c r="A473" s="166"/>
      <c r="C473" s="55"/>
      <c r="D473" s="55"/>
      <c r="E473" s="55"/>
      <c r="F473" s="55"/>
      <c r="G473" s="55"/>
      <c r="H473" s="55"/>
      <c r="I473" s="55"/>
      <c r="J473" s="55"/>
    </row>
    <row r="474" spans="1:10" ht="18" customHeight="1">
      <c r="A474" s="166"/>
      <c r="C474" s="55"/>
      <c r="D474" s="55"/>
      <c r="E474" s="55"/>
      <c r="F474" s="55"/>
      <c r="G474" s="55"/>
      <c r="H474" s="55"/>
      <c r="I474" s="55"/>
      <c r="J474" s="55"/>
    </row>
    <row r="475" spans="1:10" ht="18" customHeight="1">
      <c r="A475" s="166"/>
      <c r="C475" s="55"/>
      <c r="D475" s="55"/>
      <c r="E475" s="55"/>
      <c r="F475" s="55"/>
      <c r="G475" s="55"/>
      <c r="H475" s="55"/>
      <c r="I475" s="55"/>
      <c r="J475" s="55"/>
    </row>
    <row r="476" spans="1:10" ht="18" customHeight="1">
      <c r="A476" s="166"/>
      <c r="C476" s="55"/>
      <c r="D476" s="55"/>
      <c r="E476" s="55"/>
      <c r="F476" s="55"/>
      <c r="G476" s="55"/>
      <c r="H476" s="55"/>
      <c r="I476" s="55"/>
      <c r="J476" s="55"/>
    </row>
    <row r="477" spans="1:10" ht="18" customHeight="1">
      <c r="A477" s="166"/>
      <c r="C477" s="55"/>
      <c r="D477" s="55"/>
      <c r="E477" s="55"/>
      <c r="F477" s="55"/>
      <c r="G477" s="55"/>
      <c r="H477" s="55"/>
      <c r="I477" s="55"/>
      <c r="J477" s="55"/>
    </row>
    <row r="478" spans="1:10" ht="18" customHeight="1">
      <c r="A478" s="166"/>
      <c r="C478" s="55"/>
      <c r="D478" s="55"/>
      <c r="E478" s="55"/>
      <c r="F478" s="55"/>
      <c r="G478" s="55"/>
      <c r="H478" s="55"/>
      <c r="I478" s="55"/>
      <c r="J478" s="55"/>
    </row>
    <row r="479" spans="1:10" ht="18" customHeight="1">
      <c r="A479" s="166"/>
      <c r="C479" s="55"/>
      <c r="D479" s="55"/>
      <c r="E479" s="55"/>
      <c r="F479" s="55"/>
      <c r="G479" s="55"/>
      <c r="H479" s="55"/>
      <c r="I479" s="55"/>
      <c r="J479" s="55"/>
    </row>
    <row r="480" spans="1:10" ht="18" customHeight="1">
      <c r="A480" s="166"/>
      <c r="C480" s="55"/>
      <c r="D480" s="55"/>
      <c r="E480" s="55"/>
      <c r="F480" s="55"/>
      <c r="G480" s="55"/>
      <c r="H480" s="55"/>
      <c r="I480" s="55"/>
      <c r="J480" s="55"/>
    </row>
    <row r="481" spans="1:10" ht="18" customHeight="1">
      <c r="A481" s="166"/>
      <c r="C481" s="55"/>
      <c r="D481" s="55"/>
      <c r="E481" s="55"/>
      <c r="F481" s="55"/>
      <c r="G481" s="55"/>
      <c r="H481" s="55"/>
      <c r="I481" s="55"/>
      <c r="J481" s="55"/>
    </row>
    <row r="482" spans="1:10" ht="18" customHeight="1">
      <c r="A482" s="166"/>
      <c r="C482" s="55"/>
      <c r="D482" s="55"/>
      <c r="E482" s="55"/>
      <c r="F482" s="55"/>
      <c r="G482" s="55"/>
      <c r="H482" s="55"/>
      <c r="I482" s="55"/>
      <c r="J482" s="55"/>
    </row>
    <row r="483" spans="1:10" ht="18" customHeight="1">
      <c r="A483" s="166"/>
      <c r="C483" s="55"/>
      <c r="D483" s="55"/>
      <c r="E483" s="55"/>
      <c r="F483" s="55"/>
      <c r="G483" s="55"/>
      <c r="H483" s="55"/>
      <c r="I483" s="55"/>
      <c r="J483" s="55"/>
    </row>
    <row r="484" spans="1:10" ht="18" customHeight="1">
      <c r="A484" s="166"/>
      <c r="C484" s="55"/>
      <c r="D484" s="55"/>
      <c r="E484" s="55"/>
      <c r="F484" s="55"/>
      <c r="G484" s="55"/>
      <c r="H484" s="55"/>
      <c r="I484" s="55"/>
      <c r="J484" s="55"/>
    </row>
    <row r="485" spans="1:10" ht="18" customHeight="1">
      <c r="A485" s="166"/>
      <c r="C485" s="55"/>
      <c r="D485" s="55"/>
      <c r="E485" s="55"/>
      <c r="F485" s="55"/>
      <c r="G485" s="55"/>
      <c r="H485" s="55"/>
      <c r="I485" s="55"/>
      <c r="J485" s="55"/>
    </row>
    <row r="486" spans="1:10" ht="18" customHeight="1">
      <c r="A486" s="166"/>
      <c r="C486" s="55"/>
      <c r="D486" s="55"/>
      <c r="E486" s="55"/>
      <c r="F486" s="55"/>
      <c r="G486" s="55"/>
      <c r="H486" s="55"/>
      <c r="I486" s="55"/>
      <c r="J486" s="55"/>
    </row>
    <row r="487" spans="1:10" ht="18" customHeight="1">
      <c r="A487" s="166"/>
      <c r="C487" s="55"/>
      <c r="D487" s="55"/>
      <c r="E487" s="55"/>
      <c r="F487" s="55"/>
      <c r="G487" s="55"/>
      <c r="H487" s="55"/>
      <c r="I487" s="55"/>
      <c r="J487" s="55"/>
    </row>
    <row r="488" spans="1:10" ht="18" customHeight="1">
      <c r="A488" s="166"/>
      <c r="C488" s="55"/>
      <c r="D488" s="55"/>
      <c r="E488" s="55"/>
      <c r="F488" s="55"/>
      <c r="G488" s="55"/>
      <c r="H488" s="55"/>
      <c r="I488" s="55"/>
      <c r="J488" s="55"/>
    </row>
    <row r="489" spans="1:10" ht="18" customHeight="1">
      <c r="A489" s="166"/>
      <c r="C489" s="55"/>
      <c r="D489" s="55"/>
      <c r="E489" s="55"/>
      <c r="F489" s="55"/>
      <c r="G489" s="55"/>
      <c r="H489" s="55"/>
      <c r="I489" s="55"/>
      <c r="J489" s="55"/>
    </row>
    <row r="490" spans="1:10" ht="18" customHeight="1">
      <c r="A490" s="166"/>
      <c r="C490" s="55"/>
      <c r="D490" s="55"/>
      <c r="E490" s="55"/>
      <c r="F490" s="55"/>
      <c r="G490" s="55"/>
      <c r="H490" s="55"/>
      <c r="I490" s="55"/>
      <c r="J490" s="55"/>
    </row>
    <row r="491" spans="1:10" ht="18" customHeight="1">
      <c r="A491" s="166"/>
      <c r="C491" s="55"/>
      <c r="D491" s="55"/>
      <c r="E491" s="55"/>
      <c r="F491" s="55"/>
      <c r="G491" s="55"/>
      <c r="H491" s="55"/>
      <c r="I491" s="55"/>
      <c r="J491" s="55"/>
    </row>
    <row r="492" spans="1:10" ht="18" customHeight="1">
      <c r="A492" s="166"/>
      <c r="C492" s="55"/>
      <c r="D492" s="55"/>
      <c r="E492" s="55"/>
      <c r="F492" s="55"/>
      <c r="G492" s="55"/>
      <c r="H492" s="55"/>
      <c r="I492" s="55"/>
      <c r="J492" s="55"/>
    </row>
    <row r="493" spans="1:10" ht="18" customHeight="1">
      <c r="A493" s="166"/>
      <c r="C493" s="55"/>
      <c r="D493" s="55"/>
      <c r="E493" s="55"/>
      <c r="F493" s="55"/>
      <c r="G493" s="55"/>
      <c r="H493" s="55"/>
      <c r="I493" s="55"/>
      <c r="J493" s="55"/>
    </row>
    <row r="494" spans="1:10" ht="18" customHeight="1">
      <c r="A494" s="166"/>
      <c r="C494" s="55"/>
      <c r="D494" s="55"/>
      <c r="E494" s="55"/>
      <c r="F494" s="55"/>
      <c r="G494" s="55"/>
      <c r="H494" s="55"/>
      <c r="I494" s="55"/>
      <c r="J494" s="55"/>
    </row>
    <row r="495" spans="1:10" ht="18" customHeight="1">
      <c r="A495" s="166"/>
      <c r="C495" s="55"/>
      <c r="D495" s="55"/>
      <c r="E495" s="55"/>
      <c r="F495" s="55"/>
      <c r="G495" s="55"/>
      <c r="H495" s="55"/>
      <c r="I495" s="55"/>
      <c r="J495" s="55"/>
    </row>
    <row r="496" spans="1:10" ht="18" customHeight="1">
      <c r="A496" s="166"/>
      <c r="C496" s="55"/>
      <c r="D496" s="55"/>
      <c r="E496" s="55"/>
      <c r="F496" s="55"/>
      <c r="G496" s="55"/>
      <c r="H496" s="55"/>
      <c r="I496" s="55"/>
      <c r="J496" s="55"/>
    </row>
    <row r="497" spans="1:10" ht="18" customHeight="1">
      <c r="A497" s="166"/>
      <c r="C497" s="55"/>
      <c r="D497" s="55"/>
      <c r="E497" s="55"/>
      <c r="F497" s="55"/>
      <c r="G497" s="55"/>
      <c r="H497" s="55"/>
      <c r="I497" s="55"/>
      <c r="J497" s="55"/>
    </row>
    <row r="498" spans="1:10" ht="18" customHeight="1">
      <c r="A498" s="166"/>
      <c r="C498" s="55"/>
      <c r="D498" s="55"/>
      <c r="E498" s="55"/>
      <c r="F498" s="55"/>
      <c r="G498" s="55"/>
      <c r="H498" s="55"/>
      <c r="I498" s="55"/>
      <c r="J498" s="55"/>
    </row>
    <row r="499" spans="1:10" ht="18" customHeight="1">
      <c r="A499" s="166"/>
      <c r="C499" s="55"/>
      <c r="D499" s="55"/>
      <c r="E499" s="55"/>
      <c r="F499" s="55"/>
      <c r="G499" s="55"/>
      <c r="H499" s="55"/>
      <c r="I499" s="55"/>
      <c r="J499" s="55"/>
    </row>
    <row r="500" spans="1:10" ht="18" customHeight="1">
      <c r="A500" s="166"/>
      <c r="C500" s="55"/>
      <c r="D500" s="55"/>
      <c r="E500" s="55"/>
      <c r="F500" s="55"/>
      <c r="G500" s="55"/>
      <c r="H500" s="55"/>
      <c r="I500" s="55"/>
      <c r="J500" s="55"/>
    </row>
    <row r="501" spans="1:10" ht="18" customHeight="1">
      <c r="A501" s="166"/>
      <c r="C501" s="55"/>
      <c r="D501" s="55"/>
      <c r="E501" s="55"/>
      <c r="F501" s="55"/>
      <c r="G501" s="55"/>
      <c r="H501" s="55"/>
      <c r="I501" s="55"/>
      <c r="J501" s="55"/>
    </row>
    <row r="502" spans="1:10" ht="18" customHeight="1">
      <c r="A502" s="166"/>
      <c r="C502" s="55"/>
      <c r="D502" s="55"/>
      <c r="E502" s="55"/>
      <c r="F502" s="55"/>
      <c r="G502" s="55"/>
      <c r="H502" s="55"/>
      <c r="I502" s="55"/>
      <c r="J502" s="55"/>
    </row>
    <row r="503" spans="1:10" ht="18" customHeight="1">
      <c r="A503" s="166"/>
      <c r="C503" s="55"/>
      <c r="D503" s="55"/>
      <c r="E503" s="55"/>
      <c r="F503" s="55"/>
      <c r="G503" s="55"/>
      <c r="H503" s="55"/>
      <c r="I503" s="55"/>
      <c r="J503" s="55"/>
    </row>
    <row r="504" spans="1:10" ht="18" customHeight="1">
      <c r="A504" s="166"/>
      <c r="C504" s="55"/>
      <c r="D504" s="55"/>
      <c r="E504" s="55"/>
      <c r="F504" s="55"/>
      <c r="G504" s="55"/>
      <c r="H504" s="55"/>
      <c r="I504" s="55"/>
      <c r="J504" s="55"/>
    </row>
    <row r="505" spans="1:10" ht="18" customHeight="1">
      <c r="A505" s="166"/>
      <c r="C505" s="55"/>
      <c r="D505" s="55"/>
      <c r="E505" s="55"/>
      <c r="F505" s="55"/>
      <c r="G505" s="55"/>
      <c r="H505" s="55"/>
      <c r="I505" s="55"/>
      <c r="J505" s="55"/>
    </row>
    <row r="506" spans="1:10" ht="18" customHeight="1">
      <c r="A506" s="166"/>
      <c r="C506" s="55"/>
      <c r="D506" s="55"/>
      <c r="E506" s="55"/>
      <c r="F506" s="55"/>
      <c r="G506" s="55"/>
      <c r="H506" s="55"/>
      <c r="I506" s="55"/>
      <c r="J506" s="55"/>
    </row>
    <row r="507" spans="1:10" ht="18" customHeight="1">
      <c r="A507" s="166"/>
      <c r="C507" s="55"/>
      <c r="D507" s="55"/>
      <c r="E507" s="55"/>
      <c r="F507" s="55"/>
      <c r="G507" s="55"/>
      <c r="H507" s="55"/>
      <c r="I507" s="55"/>
      <c r="J507" s="55"/>
    </row>
    <row r="508" spans="1:10" ht="18" customHeight="1">
      <c r="A508" s="166"/>
      <c r="C508" s="55"/>
      <c r="D508" s="55"/>
      <c r="E508" s="55"/>
      <c r="F508" s="55"/>
      <c r="G508" s="55"/>
      <c r="H508" s="55"/>
      <c r="I508" s="55"/>
      <c r="J508" s="55"/>
    </row>
    <row r="509" spans="1:10" ht="18" customHeight="1">
      <c r="A509" s="166"/>
      <c r="C509" s="55"/>
      <c r="D509" s="55"/>
      <c r="E509" s="55"/>
      <c r="F509" s="55"/>
      <c r="G509" s="55"/>
      <c r="H509" s="55"/>
      <c r="I509" s="55"/>
      <c r="J509" s="55"/>
    </row>
    <row r="510" spans="1:10" ht="18" customHeight="1">
      <c r="A510" s="166"/>
      <c r="C510" s="55"/>
      <c r="D510" s="55"/>
      <c r="E510" s="55"/>
      <c r="F510" s="55"/>
      <c r="G510" s="55"/>
      <c r="H510" s="55"/>
      <c r="I510" s="55"/>
      <c r="J510" s="55"/>
    </row>
    <row r="511" spans="1:10" ht="18" customHeight="1">
      <c r="A511" s="166"/>
      <c r="C511" s="55"/>
      <c r="D511" s="55"/>
      <c r="E511" s="55"/>
      <c r="F511" s="55"/>
      <c r="G511" s="55"/>
      <c r="H511" s="55"/>
      <c r="I511" s="55"/>
      <c r="J511" s="55"/>
    </row>
    <row r="512" spans="1:10" ht="18" customHeight="1">
      <c r="A512" s="166"/>
      <c r="C512" s="55"/>
      <c r="D512" s="55"/>
      <c r="E512" s="55"/>
      <c r="F512" s="55"/>
      <c r="G512" s="55"/>
      <c r="H512" s="55"/>
      <c r="I512" s="55"/>
      <c r="J512" s="55"/>
    </row>
    <row r="513" spans="1:10" ht="18" customHeight="1">
      <c r="A513" s="166"/>
      <c r="C513" s="55"/>
      <c r="D513" s="55"/>
      <c r="E513" s="55"/>
      <c r="F513" s="55"/>
      <c r="G513" s="55"/>
      <c r="H513" s="55"/>
      <c r="I513" s="55"/>
      <c r="J513" s="55"/>
    </row>
    <row r="514" spans="1:10" ht="18" customHeight="1">
      <c r="A514" s="166"/>
      <c r="C514" s="55"/>
      <c r="D514" s="55"/>
      <c r="E514" s="55"/>
      <c r="F514" s="55"/>
      <c r="G514" s="55"/>
      <c r="H514" s="55"/>
      <c r="I514" s="55"/>
      <c r="J514" s="55"/>
    </row>
    <row r="515" spans="1:10" ht="18" customHeight="1">
      <c r="A515" s="166"/>
      <c r="C515" s="55"/>
      <c r="D515" s="55"/>
      <c r="E515" s="55"/>
      <c r="F515" s="55"/>
      <c r="G515" s="55"/>
      <c r="H515" s="55"/>
      <c r="I515" s="55"/>
      <c r="J515" s="55"/>
    </row>
    <row r="516" spans="1:10" ht="18" customHeight="1">
      <c r="A516" s="166"/>
      <c r="C516" s="55"/>
      <c r="D516" s="55"/>
      <c r="E516" s="55"/>
      <c r="F516" s="55"/>
      <c r="G516" s="55"/>
      <c r="H516" s="55"/>
      <c r="I516" s="55"/>
      <c r="J516" s="55"/>
    </row>
    <row r="517" spans="1:10" ht="18" customHeight="1">
      <c r="A517" s="166"/>
      <c r="C517" s="55"/>
      <c r="D517" s="55"/>
      <c r="E517" s="55"/>
      <c r="F517" s="55"/>
      <c r="G517" s="55"/>
      <c r="H517" s="55"/>
      <c r="I517" s="55"/>
      <c r="J517" s="55"/>
    </row>
    <row r="518" spans="1:10" ht="18" customHeight="1">
      <c r="A518" s="166"/>
      <c r="C518" s="55"/>
      <c r="D518" s="55"/>
      <c r="E518" s="55"/>
      <c r="F518" s="55"/>
      <c r="G518" s="55"/>
      <c r="H518" s="55"/>
      <c r="I518" s="55"/>
      <c r="J518" s="55"/>
    </row>
    <row r="519" spans="1:10" ht="18" customHeight="1">
      <c r="A519" s="166"/>
      <c r="C519" s="55"/>
      <c r="D519" s="55"/>
      <c r="E519" s="55"/>
      <c r="F519" s="55"/>
      <c r="G519" s="55"/>
      <c r="H519" s="55"/>
      <c r="I519" s="55"/>
      <c r="J519" s="55"/>
    </row>
    <row r="520" spans="1:10" ht="18" customHeight="1">
      <c r="A520" s="166"/>
      <c r="C520" s="55"/>
      <c r="D520" s="55"/>
      <c r="E520" s="55"/>
      <c r="F520" s="55"/>
      <c r="G520" s="55"/>
      <c r="H520" s="55"/>
      <c r="I520" s="55"/>
      <c r="J520" s="55"/>
    </row>
    <row r="521" spans="1:10" ht="18" customHeight="1">
      <c r="A521" s="166"/>
      <c r="C521" s="55"/>
      <c r="D521" s="55"/>
      <c r="E521" s="55"/>
      <c r="F521" s="55"/>
      <c r="G521" s="55"/>
      <c r="H521" s="55"/>
      <c r="I521" s="55"/>
      <c r="J521" s="55"/>
    </row>
    <row r="522" spans="1:10" ht="18" customHeight="1">
      <c r="A522" s="166"/>
      <c r="C522" s="55"/>
      <c r="D522" s="55"/>
      <c r="E522" s="55"/>
      <c r="F522" s="55"/>
      <c r="G522" s="55"/>
      <c r="H522" s="55"/>
      <c r="I522" s="55"/>
      <c r="J522" s="55"/>
    </row>
    <row r="523" spans="1:10" ht="18" customHeight="1">
      <c r="A523" s="166"/>
      <c r="C523" s="55"/>
      <c r="D523" s="55"/>
      <c r="E523" s="55"/>
      <c r="F523" s="55"/>
      <c r="G523" s="55"/>
      <c r="H523" s="55"/>
      <c r="I523" s="55"/>
      <c r="J523" s="55"/>
    </row>
    <row r="524" spans="1:10" ht="18" customHeight="1">
      <c r="A524" s="166"/>
      <c r="C524" s="55"/>
      <c r="D524" s="55"/>
      <c r="E524" s="55"/>
      <c r="F524" s="55"/>
      <c r="G524" s="55"/>
      <c r="H524" s="55"/>
      <c r="I524" s="55"/>
      <c r="J524" s="55"/>
    </row>
    <row r="525" spans="1:10" ht="18" customHeight="1">
      <c r="A525" s="166"/>
      <c r="C525" s="55"/>
      <c r="D525" s="55"/>
      <c r="E525" s="55"/>
      <c r="F525" s="55"/>
      <c r="G525" s="55"/>
      <c r="H525" s="55"/>
      <c r="I525" s="55"/>
      <c r="J525" s="55"/>
    </row>
    <row r="526" spans="1:10" ht="18" customHeight="1">
      <c r="A526" s="166"/>
      <c r="C526" s="55"/>
      <c r="D526" s="55"/>
      <c r="E526" s="55"/>
      <c r="F526" s="55"/>
      <c r="G526" s="55"/>
      <c r="H526" s="55"/>
      <c r="I526" s="55"/>
      <c r="J526" s="55"/>
    </row>
    <row r="527" spans="1:10" ht="18" customHeight="1">
      <c r="A527" s="166"/>
      <c r="C527" s="55"/>
      <c r="D527" s="55"/>
      <c r="E527" s="55"/>
      <c r="F527" s="55"/>
      <c r="G527" s="55"/>
      <c r="H527" s="55"/>
      <c r="I527" s="55"/>
      <c r="J527" s="55"/>
    </row>
    <row r="528" spans="1:10" ht="18" customHeight="1">
      <c r="A528" s="166"/>
      <c r="C528" s="55"/>
      <c r="D528" s="55"/>
      <c r="E528" s="55"/>
      <c r="F528" s="55"/>
      <c r="G528" s="55"/>
      <c r="H528" s="55"/>
      <c r="I528" s="55"/>
      <c r="J528" s="55"/>
    </row>
    <row r="529" spans="1:10" ht="18" customHeight="1">
      <c r="A529" s="166"/>
      <c r="C529" s="55"/>
      <c r="D529" s="55"/>
      <c r="E529" s="55"/>
      <c r="F529" s="55"/>
      <c r="G529" s="55"/>
      <c r="H529" s="55"/>
      <c r="I529" s="55"/>
      <c r="J529" s="55"/>
    </row>
    <row r="530" spans="1:10" ht="18" customHeight="1">
      <c r="A530" s="166"/>
      <c r="C530" s="55"/>
      <c r="D530" s="55"/>
      <c r="E530" s="55"/>
      <c r="F530" s="55"/>
      <c r="G530" s="55"/>
      <c r="H530" s="55"/>
      <c r="I530" s="55"/>
      <c r="J530" s="55"/>
    </row>
    <row r="531" spans="1:10" ht="18" customHeight="1">
      <c r="A531" s="166"/>
      <c r="C531" s="55"/>
      <c r="D531" s="55"/>
      <c r="E531" s="55"/>
      <c r="F531" s="55"/>
      <c r="G531" s="55"/>
      <c r="H531" s="55"/>
      <c r="I531" s="55"/>
      <c r="J531" s="55"/>
    </row>
    <row r="532" spans="1:10" ht="18" customHeight="1">
      <c r="A532" s="166"/>
      <c r="C532" s="55"/>
      <c r="D532" s="55"/>
      <c r="E532" s="55"/>
      <c r="F532" s="55"/>
      <c r="G532" s="55"/>
      <c r="H532" s="55"/>
      <c r="I532" s="55"/>
      <c r="J532" s="55"/>
    </row>
    <row r="533" spans="1:10" ht="18" customHeight="1">
      <c r="A533" s="166"/>
      <c r="C533" s="55"/>
      <c r="D533" s="55"/>
      <c r="E533" s="55"/>
      <c r="F533" s="55"/>
      <c r="G533" s="55"/>
      <c r="H533" s="55"/>
      <c r="I533" s="55"/>
      <c r="J533" s="55"/>
    </row>
    <row r="534" spans="1:10" ht="18" customHeight="1">
      <c r="A534" s="166"/>
      <c r="C534" s="55"/>
      <c r="D534" s="55"/>
      <c r="E534" s="55"/>
      <c r="F534" s="55"/>
      <c r="G534" s="55"/>
      <c r="H534" s="55"/>
      <c r="I534" s="55"/>
      <c r="J534" s="55"/>
    </row>
    <row r="535" spans="1:10" ht="18" customHeight="1">
      <c r="A535" s="166"/>
      <c r="C535" s="55"/>
      <c r="D535" s="55"/>
      <c r="E535" s="55"/>
      <c r="F535" s="55"/>
      <c r="G535" s="55"/>
      <c r="H535" s="55"/>
      <c r="I535" s="55"/>
      <c r="J535" s="55"/>
    </row>
    <row r="536" spans="1:10" ht="18" customHeight="1">
      <c r="A536" s="166"/>
      <c r="C536" s="55"/>
      <c r="D536" s="55"/>
      <c r="E536" s="55"/>
      <c r="F536" s="55"/>
      <c r="G536" s="55"/>
      <c r="H536" s="55"/>
      <c r="I536" s="55"/>
      <c r="J536" s="55"/>
    </row>
    <row r="537" spans="1:10" ht="18" customHeight="1">
      <c r="A537" s="166"/>
      <c r="C537" s="55"/>
      <c r="D537" s="55"/>
      <c r="E537" s="55"/>
      <c r="F537" s="55"/>
      <c r="G537" s="55"/>
      <c r="H537" s="55"/>
      <c r="I537" s="55"/>
      <c r="J537" s="55"/>
    </row>
    <row r="538" spans="1:10" ht="18" customHeight="1">
      <c r="A538" s="166"/>
      <c r="C538" s="55"/>
      <c r="D538" s="55"/>
      <c r="E538" s="55"/>
      <c r="F538" s="55"/>
      <c r="G538" s="55"/>
      <c r="H538" s="55"/>
      <c r="I538" s="55"/>
      <c r="J538" s="55"/>
    </row>
    <row r="539" spans="1:10" ht="18" customHeight="1">
      <c r="A539" s="166"/>
      <c r="C539" s="55"/>
      <c r="D539" s="55"/>
      <c r="E539" s="55"/>
      <c r="F539" s="55"/>
      <c r="G539" s="55"/>
      <c r="H539" s="55"/>
      <c r="I539" s="55"/>
      <c r="J539" s="55"/>
    </row>
    <row r="540" spans="1:10" ht="18" customHeight="1">
      <c r="A540" s="166"/>
      <c r="C540" s="55"/>
      <c r="D540" s="55"/>
      <c r="E540" s="55"/>
      <c r="F540" s="55"/>
      <c r="G540" s="55"/>
      <c r="H540" s="55"/>
      <c r="I540" s="55"/>
      <c r="J540" s="55"/>
    </row>
    <row r="541" spans="1:10" ht="18" customHeight="1">
      <c r="A541" s="166"/>
      <c r="C541" s="55"/>
      <c r="D541" s="55"/>
      <c r="E541" s="55"/>
      <c r="F541" s="55"/>
      <c r="G541" s="55"/>
      <c r="H541" s="55"/>
      <c r="I541" s="55"/>
      <c r="J541" s="55"/>
    </row>
    <row r="542" spans="1:10" ht="18" customHeight="1">
      <c r="A542" s="166"/>
      <c r="C542" s="55"/>
      <c r="D542" s="55"/>
      <c r="E542" s="55"/>
      <c r="F542" s="55"/>
      <c r="G542" s="55"/>
      <c r="H542" s="55"/>
      <c r="I542" s="55"/>
      <c r="J542" s="55"/>
    </row>
    <row r="543" spans="1:10" ht="18" customHeight="1">
      <c r="A543" s="166"/>
      <c r="C543" s="55"/>
      <c r="D543" s="55"/>
      <c r="E543" s="55"/>
      <c r="F543" s="55"/>
      <c r="G543" s="55"/>
      <c r="H543" s="55"/>
      <c r="I543" s="55"/>
      <c r="J543" s="55"/>
    </row>
    <row r="544" spans="1:10" ht="18" customHeight="1">
      <c r="A544" s="166"/>
      <c r="C544" s="55"/>
      <c r="D544" s="55"/>
      <c r="E544" s="55"/>
      <c r="F544" s="55"/>
      <c r="G544" s="55"/>
      <c r="H544" s="55"/>
      <c r="I544" s="55"/>
      <c r="J544" s="55"/>
    </row>
    <row r="545" spans="1:10" ht="18" customHeight="1">
      <c r="A545" s="166"/>
      <c r="C545" s="55"/>
      <c r="D545" s="55"/>
      <c r="E545" s="55"/>
      <c r="F545" s="55"/>
      <c r="G545" s="55"/>
      <c r="H545" s="55"/>
      <c r="I545" s="55"/>
      <c r="J545" s="55"/>
    </row>
    <row r="546" spans="1:10" ht="18" customHeight="1">
      <c r="A546" s="166"/>
      <c r="C546" s="55"/>
      <c r="D546" s="55"/>
      <c r="E546" s="55"/>
      <c r="F546" s="55"/>
      <c r="G546" s="55"/>
      <c r="H546" s="55"/>
      <c r="I546" s="55"/>
      <c r="J546" s="55"/>
    </row>
    <row r="547" spans="1:10" ht="18" customHeight="1">
      <c r="A547" s="166"/>
      <c r="C547" s="55"/>
      <c r="D547" s="55"/>
      <c r="E547" s="55"/>
      <c r="F547" s="55"/>
      <c r="G547" s="55"/>
      <c r="H547" s="55"/>
      <c r="I547" s="55"/>
      <c r="J547" s="55"/>
    </row>
    <row r="548" spans="1:10" ht="18" customHeight="1">
      <c r="A548" s="166"/>
      <c r="C548" s="55"/>
      <c r="D548" s="55"/>
      <c r="E548" s="55"/>
      <c r="F548" s="55"/>
      <c r="G548" s="55"/>
      <c r="H548" s="55"/>
      <c r="I548" s="55"/>
      <c r="J548" s="55"/>
    </row>
    <row r="549" spans="1:10" ht="18" customHeight="1">
      <c r="A549" s="166"/>
      <c r="C549" s="55"/>
      <c r="D549" s="55"/>
      <c r="E549" s="55"/>
      <c r="F549" s="55"/>
      <c r="G549" s="55"/>
      <c r="H549" s="55"/>
      <c r="I549" s="55"/>
      <c r="J549" s="55"/>
    </row>
    <row r="550" spans="1:10" ht="18" customHeight="1">
      <c r="A550" s="166"/>
      <c r="C550" s="55"/>
      <c r="D550" s="55"/>
      <c r="E550" s="55"/>
      <c r="F550" s="55"/>
      <c r="G550" s="55"/>
      <c r="H550" s="55"/>
      <c r="I550" s="55"/>
      <c r="J550" s="55"/>
    </row>
    <row r="551" spans="1:10" ht="18" customHeight="1">
      <c r="A551" s="166"/>
      <c r="C551" s="55"/>
      <c r="D551" s="55"/>
      <c r="E551" s="55"/>
      <c r="F551" s="55"/>
      <c r="G551" s="55"/>
      <c r="H551" s="55"/>
      <c r="I551" s="55"/>
      <c r="J551" s="55"/>
    </row>
    <row r="552" spans="1:10" ht="18" customHeight="1">
      <c r="A552" s="166"/>
      <c r="C552" s="55"/>
      <c r="D552" s="55"/>
      <c r="E552" s="55"/>
      <c r="F552" s="55"/>
      <c r="G552" s="55"/>
      <c r="H552" s="55"/>
      <c r="I552" s="55"/>
      <c r="J552" s="55"/>
    </row>
    <row r="553" spans="1:10" ht="18" customHeight="1">
      <c r="A553" s="166"/>
      <c r="C553" s="55"/>
      <c r="D553" s="55"/>
      <c r="E553" s="55"/>
      <c r="F553" s="55"/>
      <c r="G553" s="55"/>
      <c r="H553" s="55"/>
      <c r="I553" s="55"/>
      <c r="J553" s="55"/>
    </row>
    <row r="554" spans="1:10" ht="18" customHeight="1">
      <c r="A554" s="166"/>
      <c r="C554" s="55"/>
      <c r="D554" s="55"/>
      <c r="E554" s="55"/>
      <c r="F554" s="55"/>
      <c r="G554" s="55"/>
      <c r="H554" s="55"/>
      <c r="I554" s="55"/>
      <c r="J554" s="55"/>
    </row>
    <row r="555" spans="1:10" ht="18" customHeight="1">
      <c r="A555" s="166"/>
      <c r="C555" s="55"/>
      <c r="D555" s="55"/>
      <c r="E555" s="55"/>
      <c r="F555" s="55"/>
      <c r="G555" s="55"/>
      <c r="H555" s="55"/>
      <c r="I555" s="55"/>
      <c r="J555" s="55"/>
    </row>
    <row r="556" spans="1:10" ht="18" customHeight="1">
      <c r="A556" s="166"/>
      <c r="C556" s="55"/>
      <c r="D556" s="55"/>
      <c r="E556" s="55"/>
      <c r="F556" s="55"/>
      <c r="G556" s="55"/>
      <c r="H556" s="55"/>
      <c r="I556" s="55"/>
      <c r="J556" s="55"/>
    </row>
    <row r="557" spans="1:10" ht="18" customHeight="1">
      <c r="A557" s="166"/>
      <c r="C557" s="55"/>
      <c r="D557" s="55"/>
      <c r="E557" s="55"/>
      <c r="F557" s="55"/>
      <c r="G557" s="55"/>
      <c r="H557" s="55"/>
      <c r="I557" s="55"/>
      <c r="J557" s="55"/>
    </row>
    <row r="558" spans="1:10" ht="18" customHeight="1">
      <c r="A558" s="166"/>
      <c r="C558" s="55"/>
      <c r="D558" s="55"/>
      <c r="E558" s="55"/>
      <c r="F558" s="55"/>
      <c r="G558" s="55"/>
      <c r="H558" s="55"/>
      <c r="I558" s="55"/>
      <c r="J558" s="55"/>
    </row>
    <row r="559" spans="1:10" ht="18" customHeight="1">
      <c r="A559" s="166"/>
      <c r="C559" s="55"/>
      <c r="D559" s="55"/>
      <c r="E559" s="55"/>
      <c r="F559" s="55"/>
      <c r="G559" s="55"/>
      <c r="H559" s="55"/>
      <c r="I559" s="55"/>
      <c r="J559" s="55"/>
    </row>
    <row r="560" spans="1:10" ht="18" customHeight="1">
      <c r="A560" s="166"/>
      <c r="C560" s="55"/>
      <c r="D560" s="55"/>
      <c r="E560" s="55"/>
      <c r="F560" s="55"/>
      <c r="G560" s="55"/>
      <c r="H560" s="55"/>
      <c r="I560" s="55"/>
      <c r="J560" s="55"/>
    </row>
    <row r="561" spans="1:10" ht="18" customHeight="1">
      <c r="A561" s="166"/>
      <c r="C561" s="55"/>
      <c r="D561" s="55"/>
      <c r="E561" s="55"/>
      <c r="F561" s="55"/>
      <c r="G561" s="55"/>
      <c r="H561" s="55"/>
      <c r="I561" s="55"/>
      <c r="J561" s="55"/>
    </row>
    <row r="562" spans="1:10" ht="18" customHeight="1">
      <c r="A562" s="166"/>
      <c r="C562" s="55"/>
      <c r="D562" s="55"/>
      <c r="E562" s="55"/>
      <c r="F562" s="55"/>
      <c r="G562" s="55"/>
      <c r="H562" s="55"/>
      <c r="I562" s="55"/>
      <c r="J562" s="55"/>
    </row>
    <row r="563" spans="1:10" ht="18" customHeight="1">
      <c r="A563" s="166"/>
      <c r="C563" s="55"/>
      <c r="D563" s="55"/>
      <c r="E563" s="55"/>
      <c r="F563" s="55"/>
      <c r="G563" s="55"/>
      <c r="H563" s="55"/>
      <c r="I563" s="55"/>
      <c r="J563" s="55"/>
    </row>
    <row r="564" spans="1:10" ht="18" customHeight="1">
      <c r="A564" s="166"/>
      <c r="C564" s="55"/>
      <c r="D564" s="55"/>
      <c r="E564" s="55"/>
      <c r="F564" s="55"/>
      <c r="G564" s="55"/>
      <c r="H564" s="55"/>
      <c r="I564" s="55"/>
      <c r="J564" s="55"/>
    </row>
    <row r="565" spans="1:10" ht="18" customHeight="1">
      <c r="A565" s="166"/>
      <c r="C565" s="55"/>
      <c r="D565" s="55"/>
      <c r="E565" s="55"/>
      <c r="F565" s="55"/>
      <c r="G565" s="55"/>
      <c r="H565" s="55"/>
      <c r="I565" s="55"/>
      <c r="J565" s="55"/>
    </row>
    <row r="566" spans="1:10" ht="18" customHeight="1">
      <c r="A566" s="166"/>
      <c r="C566" s="55"/>
      <c r="D566" s="55"/>
      <c r="E566" s="55"/>
      <c r="F566" s="55"/>
      <c r="G566" s="55"/>
      <c r="H566" s="55"/>
      <c r="I566" s="55"/>
      <c r="J566" s="55"/>
    </row>
    <row r="567" spans="1:10" ht="18" customHeight="1">
      <c r="A567" s="166"/>
      <c r="C567" s="55"/>
      <c r="D567" s="55"/>
      <c r="E567" s="55"/>
      <c r="F567" s="55"/>
      <c r="G567" s="55"/>
      <c r="H567" s="55"/>
      <c r="I567" s="55"/>
      <c r="J567" s="55"/>
    </row>
    <row r="568" spans="1:10" ht="18" customHeight="1">
      <c r="A568" s="166"/>
      <c r="C568" s="55"/>
      <c r="D568" s="55"/>
      <c r="E568" s="55"/>
      <c r="F568" s="55"/>
      <c r="G568" s="55"/>
      <c r="H568" s="55"/>
      <c r="I568" s="55"/>
      <c r="J568" s="55"/>
    </row>
    <row r="569" spans="1:10" ht="18" customHeight="1">
      <c r="A569" s="166"/>
      <c r="C569" s="55"/>
      <c r="D569" s="55"/>
      <c r="E569" s="55"/>
      <c r="F569" s="55"/>
      <c r="G569" s="55"/>
      <c r="H569" s="55"/>
      <c r="I569" s="55"/>
      <c r="J569" s="55"/>
    </row>
    <row r="570" spans="1:10" ht="18" customHeight="1">
      <c r="A570" s="166"/>
      <c r="C570" s="55"/>
      <c r="D570" s="55"/>
      <c r="E570" s="55"/>
      <c r="F570" s="55"/>
      <c r="G570" s="55"/>
      <c r="H570" s="55"/>
      <c r="I570" s="55"/>
      <c r="J570" s="55"/>
    </row>
    <row r="571" spans="1:10" ht="18" customHeight="1">
      <c r="A571" s="166"/>
      <c r="C571" s="55"/>
      <c r="D571" s="55"/>
      <c r="E571" s="55"/>
      <c r="F571" s="55"/>
      <c r="G571" s="55"/>
      <c r="H571" s="55"/>
      <c r="I571" s="55"/>
      <c r="J571" s="55"/>
    </row>
    <row r="572" spans="1:10" ht="18" customHeight="1">
      <c r="A572" s="166"/>
      <c r="C572" s="55"/>
      <c r="D572" s="55"/>
      <c r="E572" s="55"/>
      <c r="F572" s="55"/>
      <c r="G572" s="55"/>
      <c r="H572" s="55"/>
      <c r="I572" s="55"/>
      <c r="J572" s="55"/>
    </row>
    <row r="573" spans="1:10" ht="18" customHeight="1">
      <c r="A573" s="166"/>
      <c r="C573" s="55"/>
      <c r="D573" s="55"/>
      <c r="E573" s="55"/>
      <c r="F573" s="55"/>
      <c r="G573" s="55"/>
      <c r="H573" s="55"/>
      <c r="I573" s="55"/>
      <c r="J573" s="55"/>
    </row>
    <row r="574" spans="1:10" ht="18" customHeight="1">
      <c r="A574" s="166"/>
      <c r="C574" s="55"/>
      <c r="D574" s="55"/>
      <c r="E574" s="55"/>
      <c r="F574" s="55"/>
      <c r="G574" s="55"/>
      <c r="H574" s="55"/>
      <c r="I574" s="55"/>
      <c r="J574" s="55"/>
    </row>
    <row r="575" spans="1:10" ht="18" customHeight="1">
      <c r="A575" s="166"/>
      <c r="C575" s="55"/>
      <c r="D575" s="55"/>
      <c r="E575" s="55"/>
      <c r="F575" s="55"/>
      <c r="G575" s="55"/>
      <c r="H575" s="55"/>
      <c r="I575" s="55"/>
      <c r="J575" s="55"/>
    </row>
    <row r="576" spans="1:10" ht="18" customHeight="1">
      <c r="A576" s="166"/>
      <c r="C576" s="55"/>
      <c r="D576" s="55"/>
      <c r="E576" s="55"/>
      <c r="F576" s="55"/>
      <c r="G576" s="55"/>
      <c r="H576" s="55"/>
      <c r="I576" s="55"/>
      <c r="J576" s="55"/>
    </row>
    <row r="577" spans="1:10" ht="18" customHeight="1">
      <c r="A577" s="166"/>
      <c r="C577" s="55"/>
      <c r="D577" s="55"/>
      <c r="E577" s="55"/>
      <c r="F577" s="55"/>
      <c r="G577" s="55"/>
      <c r="H577" s="55"/>
      <c r="I577" s="55"/>
      <c r="J577" s="55"/>
    </row>
    <row r="578" spans="1:10" ht="18" customHeight="1">
      <c r="A578" s="166"/>
      <c r="C578" s="55"/>
      <c r="D578" s="55"/>
      <c r="E578" s="55"/>
      <c r="F578" s="55"/>
      <c r="G578" s="55"/>
      <c r="H578" s="55"/>
      <c r="I578" s="55"/>
      <c r="J578" s="55"/>
    </row>
    <row r="579" spans="1:10" ht="18" customHeight="1">
      <c r="A579" s="166"/>
      <c r="C579" s="55"/>
      <c r="D579" s="55"/>
      <c r="E579" s="55"/>
      <c r="F579" s="55"/>
      <c r="G579" s="55"/>
      <c r="H579" s="55"/>
      <c r="I579" s="55"/>
      <c r="J579" s="55"/>
    </row>
    <row r="580" spans="1:10" ht="18" customHeight="1">
      <c r="A580" s="166"/>
      <c r="C580" s="55"/>
      <c r="D580" s="55"/>
      <c r="E580" s="55"/>
      <c r="F580" s="55"/>
      <c r="G580" s="55"/>
      <c r="H580" s="55"/>
      <c r="I580" s="55"/>
      <c r="J580" s="55"/>
    </row>
    <row r="581" spans="1:10" ht="18" customHeight="1">
      <c r="A581" s="166"/>
      <c r="C581" s="55"/>
      <c r="D581" s="55"/>
      <c r="E581" s="55"/>
      <c r="F581" s="55"/>
      <c r="G581" s="55"/>
      <c r="H581" s="55"/>
      <c r="I581" s="55"/>
      <c r="J581" s="55"/>
    </row>
    <row r="582" spans="1:10" ht="18" customHeight="1">
      <c r="A582" s="166"/>
      <c r="C582" s="55"/>
      <c r="D582" s="55"/>
      <c r="E582" s="55"/>
      <c r="F582" s="55"/>
      <c r="G582" s="55"/>
      <c r="H582" s="55"/>
      <c r="I582" s="55"/>
      <c r="J582" s="55"/>
    </row>
    <row r="583" spans="1:10" ht="18" customHeight="1">
      <c r="A583" s="166"/>
      <c r="C583" s="55"/>
      <c r="D583" s="55"/>
      <c r="E583" s="55"/>
      <c r="F583" s="55"/>
      <c r="G583" s="55"/>
      <c r="H583" s="55"/>
      <c r="I583" s="55"/>
      <c r="J583" s="55"/>
    </row>
    <row r="584" spans="1:10" ht="18" customHeight="1">
      <c r="A584" s="166"/>
      <c r="C584" s="55"/>
      <c r="D584" s="55"/>
      <c r="E584" s="55"/>
      <c r="F584" s="55"/>
      <c r="G584" s="55"/>
      <c r="H584" s="55"/>
      <c r="I584" s="55"/>
      <c r="J584" s="55"/>
    </row>
    <row r="585" spans="1:10" ht="18" customHeight="1">
      <c r="A585" s="166"/>
      <c r="C585" s="55"/>
      <c r="D585" s="55"/>
      <c r="E585" s="55"/>
      <c r="F585" s="55"/>
      <c r="G585" s="55"/>
      <c r="H585" s="55"/>
      <c r="I585" s="55"/>
      <c r="J585" s="55"/>
    </row>
    <row r="586" spans="1:10" ht="18" customHeight="1">
      <c r="A586" s="166"/>
      <c r="C586" s="55"/>
      <c r="D586" s="55"/>
      <c r="E586" s="55"/>
      <c r="F586" s="55"/>
      <c r="G586" s="55"/>
      <c r="H586" s="55"/>
      <c r="I586" s="55"/>
      <c r="J586" s="55"/>
    </row>
    <row r="587" spans="1:10" ht="18" customHeight="1">
      <c r="A587" s="166"/>
      <c r="C587" s="55"/>
      <c r="D587" s="55"/>
      <c r="E587" s="55"/>
      <c r="F587" s="55"/>
      <c r="G587" s="55"/>
      <c r="H587" s="55"/>
      <c r="I587" s="55"/>
      <c r="J587" s="55"/>
    </row>
    <row r="588" spans="1:10" ht="18" customHeight="1">
      <c r="A588" s="166"/>
      <c r="C588" s="55"/>
      <c r="D588" s="55"/>
      <c r="E588" s="55"/>
      <c r="F588" s="55"/>
      <c r="G588" s="55"/>
      <c r="H588" s="55"/>
      <c r="I588" s="55"/>
      <c r="J588" s="55"/>
    </row>
    <row r="589" spans="1:10" ht="18" customHeight="1">
      <c r="A589" s="166"/>
      <c r="C589" s="55"/>
      <c r="D589" s="55"/>
      <c r="E589" s="55"/>
      <c r="F589" s="55"/>
      <c r="G589" s="55"/>
      <c r="H589" s="55"/>
      <c r="I589" s="55"/>
      <c r="J589" s="55"/>
    </row>
    <row r="590" spans="1:10" ht="18" customHeight="1">
      <c r="A590" s="166"/>
      <c r="C590" s="55"/>
      <c r="D590" s="55"/>
      <c r="E590" s="55"/>
      <c r="F590" s="55"/>
      <c r="G590" s="55"/>
      <c r="H590" s="55"/>
      <c r="I590" s="55"/>
      <c r="J590" s="55"/>
    </row>
    <row r="591" spans="1:10" ht="18" customHeight="1">
      <c r="A591" s="166"/>
      <c r="C591" s="55"/>
      <c r="D591" s="55"/>
      <c r="E591" s="55"/>
      <c r="F591" s="55"/>
      <c r="G591" s="55"/>
      <c r="H591" s="55"/>
      <c r="I591" s="55"/>
      <c r="J591" s="55"/>
    </row>
    <row r="592" spans="1:10" ht="18" customHeight="1">
      <c r="A592" s="166"/>
      <c r="C592" s="55"/>
      <c r="D592" s="55"/>
      <c r="E592" s="55"/>
      <c r="F592" s="55"/>
      <c r="G592" s="55"/>
      <c r="H592" s="55"/>
      <c r="I592" s="55"/>
      <c r="J592" s="55"/>
    </row>
    <row r="593" spans="1:10" ht="18" customHeight="1">
      <c r="A593" s="166"/>
      <c r="C593" s="55"/>
      <c r="D593" s="55"/>
      <c r="E593" s="55"/>
      <c r="F593" s="55"/>
      <c r="G593" s="55"/>
      <c r="H593" s="55"/>
      <c r="I593" s="55"/>
      <c r="J593" s="55"/>
    </row>
    <row r="594" spans="1:10" ht="18" customHeight="1">
      <c r="A594" s="166"/>
      <c r="C594" s="55"/>
      <c r="D594" s="55"/>
      <c r="E594" s="55"/>
      <c r="F594" s="55"/>
      <c r="G594" s="55"/>
      <c r="H594" s="55"/>
      <c r="I594" s="55"/>
      <c r="J594" s="55"/>
    </row>
    <row r="595" spans="1:10" ht="18" customHeight="1">
      <c r="A595" s="166"/>
      <c r="C595" s="55"/>
      <c r="D595" s="55"/>
      <c r="E595" s="55"/>
      <c r="F595" s="55"/>
      <c r="G595" s="55"/>
      <c r="H595" s="55"/>
      <c r="I595" s="55"/>
      <c r="J595" s="55"/>
    </row>
    <row r="596" spans="1:10" ht="18" customHeight="1">
      <c r="A596" s="166"/>
      <c r="C596" s="55"/>
      <c r="D596" s="55"/>
      <c r="E596" s="55"/>
      <c r="F596" s="55"/>
      <c r="G596" s="55"/>
      <c r="H596" s="55"/>
      <c r="I596" s="55"/>
      <c r="J596" s="55"/>
    </row>
    <row r="597" spans="1:10" ht="18" customHeight="1">
      <c r="A597" s="166"/>
      <c r="C597" s="55"/>
      <c r="D597" s="55"/>
      <c r="E597" s="55"/>
      <c r="F597" s="55"/>
      <c r="G597" s="55"/>
      <c r="H597" s="55"/>
      <c r="I597" s="55"/>
      <c r="J597" s="55"/>
    </row>
    <row r="598" spans="1:10" ht="18" customHeight="1">
      <c r="A598" s="166"/>
      <c r="C598" s="55"/>
      <c r="D598" s="55"/>
      <c r="E598" s="55"/>
      <c r="F598" s="55"/>
      <c r="G598" s="55"/>
      <c r="H598" s="55"/>
      <c r="I598" s="55"/>
      <c r="J598" s="55"/>
    </row>
    <row r="599" spans="1:10" ht="18" customHeight="1">
      <c r="A599" s="166"/>
      <c r="C599" s="55"/>
      <c r="D599" s="55"/>
      <c r="E599" s="55"/>
      <c r="F599" s="55"/>
      <c r="G599" s="55"/>
      <c r="H599" s="55"/>
      <c r="I599" s="55"/>
      <c r="J599" s="55"/>
    </row>
    <row r="600" spans="1:10" ht="18" customHeight="1">
      <c r="A600" s="166"/>
      <c r="C600" s="55"/>
      <c r="D600" s="55"/>
      <c r="E600" s="55"/>
      <c r="F600" s="55"/>
      <c r="G600" s="55"/>
      <c r="H600" s="55"/>
      <c r="I600" s="55"/>
      <c r="J600" s="55"/>
    </row>
    <row r="601" spans="1:10" ht="18" customHeight="1">
      <c r="A601" s="166"/>
      <c r="C601" s="55"/>
      <c r="D601" s="55"/>
      <c r="E601" s="55"/>
      <c r="F601" s="55"/>
      <c r="G601" s="55"/>
      <c r="H601" s="55"/>
      <c r="I601" s="55"/>
      <c r="J601" s="55"/>
    </row>
    <row r="602" spans="1:10" ht="18" customHeight="1">
      <c r="A602" s="166"/>
      <c r="C602" s="55"/>
      <c r="D602" s="55"/>
      <c r="E602" s="55"/>
      <c r="F602" s="55"/>
      <c r="G602" s="55"/>
      <c r="H602" s="55"/>
      <c r="I602" s="55"/>
      <c r="J602" s="55"/>
    </row>
    <row r="603" spans="1:10" ht="18" customHeight="1">
      <c r="A603" s="166"/>
      <c r="C603" s="55"/>
      <c r="D603" s="55"/>
      <c r="E603" s="55"/>
      <c r="F603" s="55"/>
      <c r="G603" s="55"/>
      <c r="H603" s="55"/>
      <c r="I603" s="55"/>
      <c r="J603" s="55"/>
    </row>
    <row r="604" spans="1:10" ht="18" customHeight="1">
      <c r="A604" s="166"/>
      <c r="C604" s="55"/>
      <c r="D604" s="55"/>
      <c r="E604" s="55"/>
      <c r="F604" s="55"/>
      <c r="G604" s="55"/>
      <c r="H604" s="55"/>
      <c r="I604" s="55"/>
      <c r="J604" s="55"/>
    </row>
    <row r="605" spans="1:10" ht="18" customHeight="1">
      <c r="A605" s="166"/>
      <c r="C605" s="55"/>
      <c r="D605" s="55"/>
      <c r="E605" s="55"/>
      <c r="F605" s="55"/>
      <c r="G605" s="55"/>
      <c r="H605" s="55"/>
      <c r="I605" s="55"/>
      <c r="J605" s="55"/>
    </row>
    <row r="606" spans="1:10" ht="18" customHeight="1">
      <c r="A606" s="166"/>
      <c r="C606" s="55"/>
      <c r="D606" s="55"/>
      <c r="E606" s="55"/>
      <c r="F606" s="55"/>
      <c r="G606" s="55"/>
      <c r="H606" s="55"/>
      <c r="I606" s="55"/>
      <c r="J606" s="55"/>
    </row>
    <row r="607" spans="1:10" ht="18" customHeight="1">
      <c r="A607" s="166"/>
      <c r="C607" s="55"/>
      <c r="D607" s="55"/>
      <c r="E607" s="55"/>
      <c r="F607" s="55"/>
      <c r="G607" s="55"/>
      <c r="H607" s="55"/>
      <c r="I607" s="55"/>
      <c r="J607" s="55"/>
    </row>
    <row r="608" spans="1:10" ht="18" customHeight="1">
      <c r="A608" s="166"/>
      <c r="C608" s="55"/>
      <c r="D608" s="55"/>
      <c r="E608" s="55"/>
      <c r="F608" s="55"/>
      <c r="G608" s="55"/>
      <c r="H608" s="55"/>
      <c r="I608" s="55"/>
      <c r="J608" s="55"/>
    </row>
    <row r="609" spans="1:10" ht="18" customHeight="1">
      <c r="A609" s="166"/>
      <c r="C609" s="55"/>
      <c r="D609" s="55"/>
      <c r="E609" s="55"/>
      <c r="F609" s="55"/>
      <c r="G609" s="55"/>
      <c r="H609" s="55"/>
      <c r="I609" s="55"/>
      <c r="J609" s="55"/>
    </row>
    <row r="610" spans="1:10" ht="18" customHeight="1">
      <c r="A610" s="166"/>
      <c r="C610" s="55"/>
      <c r="D610" s="55"/>
      <c r="E610" s="55"/>
      <c r="F610" s="55"/>
      <c r="G610" s="55"/>
      <c r="H610" s="55"/>
      <c r="I610" s="55"/>
      <c r="J610" s="55"/>
    </row>
    <row r="611" spans="1:10" ht="18" customHeight="1">
      <c r="A611" s="166"/>
      <c r="C611" s="55"/>
      <c r="D611" s="55"/>
      <c r="E611" s="55"/>
      <c r="F611" s="55"/>
      <c r="G611" s="55"/>
      <c r="H611" s="55"/>
      <c r="I611" s="55"/>
      <c r="J611" s="55"/>
    </row>
    <row r="612" spans="1:10" ht="18" customHeight="1">
      <c r="A612" s="166"/>
      <c r="C612" s="55"/>
      <c r="D612" s="55"/>
      <c r="E612" s="55"/>
      <c r="F612" s="55"/>
      <c r="G612" s="55"/>
      <c r="H612" s="55"/>
      <c r="I612" s="55"/>
      <c r="J612" s="55"/>
    </row>
    <row r="613" spans="1:10" ht="18" customHeight="1">
      <c r="A613" s="166"/>
      <c r="C613" s="55"/>
      <c r="D613" s="55"/>
      <c r="E613" s="55"/>
      <c r="F613" s="55"/>
      <c r="G613" s="55"/>
      <c r="H613" s="55"/>
      <c r="I613" s="55"/>
      <c r="J613" s="55"/>
    </row>
    <row r="614" spans="1:10" ht="18" customHeight="1">
      <c r="A614" s="166"/>
      <c r="C614" s="55"/>
      <c r="D614" s="55"/>
      <c r="E614" s="55"/>
      <c r="F614" s="55"/>
      <c r="G614" s="55"/>
      <c r="H614" s="55"/>
      <c r="I614" s="55"/>
      <c r="J614" s="55"/>
    </row>
    <row r="615" spans="1:10" ht="18" customHeight="1">
      <c r="A615" s="166"/>
      <c r="C615" s="55"/>
      <c r="D615" s="55"/>
      <c r="E615" s="55"/>
      <c r="F615" s="55"/>
      <c r="G615" s="55"/>
      <c r="H615" s="55"/>
      <c r="I615" s="55"/>
      <c r="J615" s="55"/>
    </row>
    <row r="616" spans="1:10" ht="18" customHeight="1">
      <c r="A616" s="166"/>
      <c r="C616" s="55"/>
      <c r="D616" s="55"/>
      <c r="E616" s="55"/>
      <c r="F616" s="55"/>
      <c r="G616" s="55"/>
      <c r="H616" s="55"/>
      <c r="I616" s="55"/>
      <c r="J616" s="55"/>
    </row>
    <row r="617" spans="1:10" ht="18" customHeight="1">
      <c r="A617" s="166"/>
      <c r="C617" s="55"/>
      <c r="D617" s="55"/>
      <c r="E617" s="55"/>
      <c r="F617" s="55"/>
      <c r="G617" s="55"/>
      <c r="H617" s="55"/>
      <c r="I617" s="55"/>
      <c r="J617" s="55"/>
    </row>
    <row r="618" spans="1:10" ht="18" customHeight="1">
      <c r="A618" s="166"/>
      <c r="C618" s="55"/>
      <c r="D618" s="55"/>
      <c r="E618" s="55"/>
      <c r="F618" s="55"/>
      <c r="G618" s="55"/>
      <c r="H618" s="55"/>
      <c r="I618" s="55"/>
      <c r="J618" s="55"/>
    </row>
    <row r="619" spans="1:10" ht="18" customHeight="1">
      <c r="A619" s="166"/>
      <c r="C619" s="55"/>
      <c r="D619" s="55"/>
      <c r="E619" s="55"/>
      <c r="F619" s="55"/>
      <c r="G619" s="55"/>
      <c r="H619" s="55"/>
      <c r="I619" s="55"/>
      <c r="J619" s="55"/>
    </row>
    <row r="620" spans="1:10" ht="18" customHeight="1">
      <c r="A620" s="166"/>
      <c r="C620" s="55"/>
      <c r="D620" s="55"/>
      <c r="E620" s="55"/>
      <c r="F620" s="55"/>
      <c r="G620" s="55"/>
      <c r="H620" s="55"/>
      <c r="I620" s="55"/>
      <c r="J620" s="55"/>
    </row>
    <row r="621" spans="1:10" ht="18" customHeight="1">
      <c r="A621" s="166"/>
      <c r="C621" s="55"/>
      <c r="D621" s="55"/>
      <c r="E621" s="55"/>
      <c r="F621" s="55"/>
      <c r="G621" s="55"/>
      <c r="H621" s="55"/>
      <c r="I621" s="55"/>
      <c r="J621" s="55"/>
    </row>
    <row r="622" spans="1:10" ht="18" customHeight="1">
      <c r="A622" s="166"/>
      <c r="C622" s="55"/>
      <c r="D622" s="55"/>
      <c r="E622" s="55"/>
      <c r="F622" s="55"/>
      <c r="G622" s="55"/>
      <c r="H622" s="55"/>
      <c r="I622" s="55"/>
      <c r="J622" s="55"/>
    </row>
    <row r="623" spans="1:10" ht="18" customHeight="1">
      <c r="A623" s="166"/>
      <c r="C623" s="55"/>
      <c r="D623" s="55"/>
      <c r="E623" s="55"/>
      <c r="F623" s="55"/>
      <c r="G623" s="55"/>
      <c r="H623" s="55"/>
      <c r="I623" s="55"/>
      <c r="J623" s="55"/>
    </row>
    <row r="624" spans="1:10" ht="18" customHeight="1">
      <c r="A624" s="166"/>
      <c r="C624" s="55"/>
      <c r="D624" s="55"/>
      <c r="E624" s="55"/>
      <c r="F624" s="55"/>
      <c r="G624" s="55"/>
      <c r="H624" s="55"/>
      <c r="I624" s="55"/>
      <c r="J624" s="55"/>
    </row>
    <row r="625" spans="1:10" ht="18" customHeight="1">
      <c r="A625" s="166"/>
      <c r="C625" s="55"/>
      <c r="D625" s="55"/>
      <c r="E625" s="55"/>
      <c r="F625" s="55"/>
      <c r="G625" s="55"/>
      <c r="H625" s="55"/>
      <c r="I625" s="55"/>
      <c r="J625" s="55"/>
    </row>
    <row r="626" spans="1:10" ht="18" customHeight="1">
      <c r="A626" s="166"/>
      <c r="C626" s="55"/>
      <c r="D626" s="55"/>
      <c r="E626" s="55"/>
      <c r="F626" s="55"/>
      <c r="G626" s="55"/>
      <c r="H626" s="55"/>
      <c r="I626" s="55"/>
      <c r="J626" s="55"/>
    </row>
    <row r="627" spans="1:10" ht="18" customHeight="1">
      <c r="A627" s="166"/>
      <c r="C627" s="55"/>
      <c r="D627" s="55"/>
      <c r="E627" s="55"/>
      <c r="F627" s="55"/>
      <c r="G627" s="55"/>
      <c r="H627" s="55"/>
      <c r="I627" s="55"/>
      <c r="J627" s="55"/>
    </row>
    <row r="628" spans="1:10" ht="18" customHeight="1">
      <c r="A628" s="166"/>
      <c r="C628" s="55"/>
      <c r="D628" s="55"/>
      <c r="E628" s="55"/>
      <c r="F628" s="55"/>
      <c r="G628" s="55"/>
      <c r="H628" s="55"/>
      <c r="I628" s="55"/>
      <c r="J628" s="55"/>
    </row>
    <row r="629" spans="1:10" ht="18" customHeight="1">
      <c r="A629" s="166"/>
      <c r="C629" s="55"/>
      <c r="D629" s="55"/>
      <c r="E629" s="55"/>
      <c r="F629" s="55"/>
      <c r="G629" s="55"/>
      <c r="H629" s="55"/>
      <c r="I629" s="55"/>
      <c r="J629" s="55"/>
    </row>
    <row r="630" spans="1:10" ht="18" customHeight="1">
      <c r="A630" s="166"/>
      <c r="C630" s="55"/>
      <c r="D630" s="55"/>
      <c r="E630" s="55"/>
      <c r="F630" s="55"/>
      <c r="G630" s="55"/>
      <c r="H630" s="55"/>
      <c r="I630" s="55"/>
      <c r="J630" s="55"/>
    </row>
    <row r="631" spans="1:10" ht="18" customHeight="1">
      <c r="A631" s="166"/>
      <c r="C631" s="55"/>
      <c r="D631" s="55"/>
      <c r="E631" s="55"/>
      <c r="F631" s="55"/>
      <c r="G631" s="55"/>
      <c r="H631" s="55"/>
      <c r="I631" s="55"/>
      <c r="J631" s="55"/>
    </row>
    <row r="632" spans="1:10" ht="18" customHeight="1">
      <c r="A632" s="166"/>
      <c r="C632" s="55"/>
      <c r="D632" s="55"/>
      <c r="E632" s="55"/>
      <c r="F632" s="55"/>
      <c r="G632" s="55"/>
      <c r="H632" s="55"/>
      <c r="I632" s="55"/>
      <c r="J632" s="55"/>
    </row>
    <row r="633" spans="1:10" ht="18" customHeight="1">
      <c r="A633" s="166"/>
      <c r="C633" s="55"/>
      <c r="D633" s="55"/>
      <c r="E633" s="55"/>
      <c r="F633" s="55"/>
      <c r="G633" s="55"/>
      <c r="H633" s="55"/>
      <c r="I633" s="55"/>
      <c r="J633" s="55"/>
    </row>
    <row r="634" spans="1:10" ht="18" customHeight="1">
      <c r="A634" s="166"/>
      <c r="C634" s="55"/>
      <c r="D634" s="55"/>
      <c r="E634" s="55"/>
      <c r="F634" s="55"/>
      <c r="G634" s="55"/>
      <c r="H634" s="55"/>
      <c r="I634" s="55"/>
      <c r="J634" s="55"/>
    </row>
    <row r="635" spans="1:10" ht="18" customHeight="1">
      <c r="A635" s="166"/>
      <c r="C635" s="55"/>
      <c r="D635" s="55"/>
      <c r="E635" s="55"/>
      <c r="F635" s="55"/>
      <c r="G635" s="55"/>
      <c r="H635" s="55"/>
      <c r="I635" s="55"/>
      <c r="J635" s="55"/>
    </row>
    <row r="636" spans="1:10" ht="18" customHeight="1">
      <c r="A636" s="166"/>
      <c r="C636" s="55"/>
      <c r="D636" s="55"/>
      <c r="E636" s="55"/>
      <c r="F636" s="55"/>
      <c r="G636" s="55"/>
      <c r="H636" s="55"/>
      <c r="I636" s="55"/>
      <c r="J636" s="55"/>
    </row>
    <row r="637" spans="1:10" ht="18" customHeight="1">
      <c r="A637" s="166"/>
      <c r="C637" s="55"/>
      <c r="D637" s="55"/>
      <c r="E637" s="55"/>
      <c r="F637" s="55"/>
      <c r="G637" s="55"/>
      <c r="H637" s="55"/>
      <c r="I637" s="55"/>
      <c r="J637" s="55"/>
    </row>
    <row r="638" spans="1:10" ht="18" customHeight="1">
      <c r="A638" s="166"/>
      <c r="C638" s="55"/>
      <c r="D638" s="55"/>
      <c r="E638" s="55"/>
      <c r="F638" s="55"/>
      <c r="G638" s="55"/>
      <c r="H638" s="55"/>
      <c r="I638" s="55"/>
      <c r="J638" s="55"/>
    </row>
    <row r="639" spans="1:10" ht="18" customHeight="1">
      <c r="A639" s="166"/>
      <c r="C639" s="55"/>
      <c r="D639" s="55"/>
      <c r="E639" s="55"/>
      <c r="F639" s="55"/>
      <c r="G639" s="55"/>
      <c r="H639" s="55"/>
      <c r="I639" s="55"/>
      <c r="J639" s="55"/>
    </row>
    <row r="640" spans="1:10" ht="18" customHeight="1">
      <c r="A640" s="166"/>
      <c r="C640" s="55"/>
      <c r="D640" s="55"/>
      <c r="E640" s="55"/>
      <c r="F640" s="55"/>
      <c r="G640" s="55"/>
      <c r="H640" s="55"/>
      <c r="I640" s="55"/>
      <c r="J640" s="55"/>
    </row>
    <row r="641" spans="1:10" ht="18" customHeight="1">
      <c r="A641" s="166"/>
      <c r="C641" s="55"/>
      <c r="D641" s="55"/>
      <c r="E641" s="55"/>
      <c r="F641" s="55"/>
      <c r="G641" s="55"/>
      <c r="H641" s="55"/>
      <c r="I641" s="55"/>
      <c r="J641" s="55"/>
    </row>
    <row r="642" spans="1:10" ht="18" customHeight="1">
      <c r="A642" s="166"/>
      <c r="C642" s="55"/>
      <c r="D642" s="55"/>
      <c r="E642" s="55"/>
      <c r="F642" s="55"/>
      <c r="G642" s="55"/>
      <c r="H642" s="55"/>
      <c r="I642" s="55"/>
      <c r="J642" s="55"/>
    </row>
    <row r="643" spans="1:10" ht="18" customHeight="1">
      <c r="A643" s="166"/>
      <c r="C643" s="55"/>
      <c r="D643" s="55"/>
      <c r="E643" s="55"/>
      <c r="F643" s="55"/>
      <c r="G643" s="55"/>
      <c r="H643" s="55"/>
      <c r="I643" s="55"/>
      <c r="J643" s="55"/>
    </row>
    <row r="644" spans="1:10" ht="18" customHeight="1">
      <c r="A644" s="166"/>
      <c r="C644" s="55"/>
      <c r="D644" s="55"/>
      <c r="E644" s="55"/>
      <c r="F644" s="55"/>
      <c r="G644" s="55"/>
      <c r="H644" s="55"/>
      <c r="I644" s="55"/>
      <c r="J644" s="55"/>
    </row>
    <row r="645" spans="1:10" ht="18" customHeight="1">
      <c r="A645" s="166"/>
      <c r="C645" s="55"/>
      <c r="D645" s="55"/>
      <c r="E645" s="55"/>
      <c r="F645" s="55"/>
      <c r="G645" s="55"/>
      <c r="H645" s="55"/>
      <c r="I645" s="55"/>
      <c r="J645" s="55"/>
    </row>
    <row r="646" spans="1:10" ht="18" customHeight="1">
      <c r="A646" s="166"/>
      <c r="C646" s="55"/>
      <c r="D646" s="55"/>
      <c r="E646" s="55"/>
      <c r="F646" s="55"/>
      <c r="G646" s="55"/>
      <c r="H646" s="55"/>
      <c r="I646" s="55"/>
      <c r="J646" s="55"/>
    </row>
    <row r="647" spans="1:10" ht="18" customHeight="1">
      <c r="A647" s="166"/>
      <c r="C647" s="55"/>
      <c r="D647" s="55"/>
      <c r="E647" s="55"/>
      <c r="F647" s="55"/>
      <c r="G647" s="55"/>
      <c r="H647" s="55"/>
      <c r="I647" s="55"/>
      <c r="J647" s="55"/>
    </row>
    <row r="648" spans="1:10" ht="18" customHeight="1">
      <c r="A648" s="166"/>
      <c r="C648" s="55"/>
      <c r="D648" s="55"/>
      <c r="E648" s="55"/>
      <c r="F648" s="55"/>
      <c r="G648" s="55"/>
      <c r="H648" s="55"/>
      <c r="I648" s="55"/>
      <c r="J648" s="55"/>
    </row>
    <row r="649" spans="1:10" ht="18" customHeight="1">
      <c r="A649" s="166"/>
      <c r="C649" s="55"/>
      <c r="D649" s="55"/>
      <c r="E649" s="55"/>
      <c r="F649" s="55"/>
      <c r="G649" s="55"/>
      <c r="H649" s="55"/>
      <c r="I649" s="55"/>
      <c r="J649" s="55"/>
    </row>
    <row r="650" spans="1:10" ht="18" customHeight="1">
      <c r="A650" s="166"/>
      <c r="C650" s="55"/>
      <c r="D650" s="55"/>
      <c r="E650" s="55"/>
      <c r="F650" s="55"/>
      <c r="G650" s="55"/>
      <c r="H650" s="55"/>
      <c r="I650" s="55"/>
      <c r="J650" s="55"/>
    </row>
    <row r="651" spans="1:10" ht="18" customHeight="1">
      <c r="A651" s="166"/>
      <c r="C651" s="55"/>
      <c r="D651" s="55"/>
      <c r="E651" s="55"/>
      <c r="F651" s="55"/>
      <c r="G651" s="55"/>
      <c r="H651" s="55"/>
      <c r="I651" s="55"/>
      <c r="J651" s="55"/>
    </row>
    <row r="652" spans="1:10" ht="18" customHeight="1">
      <c r="A652" s="166"/>
      <c r="C652" s="55"/>
      <c r="D652" s="55"/>
      <c r="E652" s="55"/>
      <c r="F652" s="55"/>
      <c r="G652" s="55"/>
      <c r="H652" s="55"/>
      <c r="I652" s="55"/>
      <c r="J652" s="55"/>
    </row>
    <row r="653" spans="1:10" ht="18" customHeight="1">
      <c r="A653" s="166"/>
      <c r="C653" s="55"/>
      <c r="D653" s="55"/>
      <c r="E653" s="55"/>
      <c r="F653" s="55"/>
      <c r="G653" s="55"/>
      <c r="H653" s="55"/>
      <c r="I653" s="55"/>
      <c r="J653" s="55"/>
    </row>
    <row r="654" spans="1:10" ht="18" customHeight="1">
      <c r="A654" s="166"/>
      <c r="C654" s="55"/>
      <c r="D654" s="55"/>
      <c r="E654" s="55"/>
      <c r="F654" s="55"/>
      <c r="G654" s="55"/>
      <c r="H654" s="55"/>
      <c r="I654" s="55"/>
      <c r="J654" s="55"/>
    </row>
    <row r="655" spans="1:10" ht="18" customHeight="1">
      <c r="A655" s="166"/>
      <c r="C655" s="55"/>
      <c r="D655" s="55"/>
      <c r="E655" s="55"/>
      <c r="F655" s="55"/>
      <c r="G655" s="55"/>
      <c r="H655" s="55"/>
      <c r="I655" s="55"/>
      <c r="J655" s="55"/>
    </row>
    <row r="656" spans="1:10" ht="18" customHeight="1">
      <c r="A656" s="166"/>
      <c r="C656" s="55"/>
      <c r="D656" s="55"/>
      <c r="E656" s="55"/>
      <c r="F656" s="55"/>
      <c r="G656" s="55"/>
      <c r="H656" s="55"/>
      <c r="I656" s="55"/>
      <c r="J656" s="55"/>
    </row>
    <row r="657" spans="1:10" ht="18" customHeight="1">
      <c r="A657" s="166"/>
      <c r="C657" s="55"/>
      <c r="D657" s="55"/>
      <c r="E657" s="55"/>
      <c r="F657" s="55"/>
      <c r="G657" s="55"/>
      <c r="H657" s="55"/>
      <c r="I657" s="55"/>
      <c r="J657" s="55"/>
    </row>
    <row r="658" spans="1:10" ht="18" customHeight="1">
      <c r="A658" s="166"/>
      <c r="C658" s="55"/>
      <c r="D658" s="55"/>
      <c r="E658" s="55"/>
      <c r="F658" s="55"/>
      <c r="G658" s="55"/>
      <c r="H658" s="55"/>
      <c r="I658" s="55"/>
      <c r="J658" s="55"/>
    </row>
    <row r="659" spans="1:10" ht="18" customHeight="1">
      <c r="A659" s="166"/>
      <c r="C659" s="55"/>
      <c r="D659" s="55"/>
      <c r="E659" s="55"/>
      <c r="F659" s="55"/>
      <c r="G659" s="55"/>
      <c r="H659" s="55"/>
      <c r="I659" s="55"/>
      <c r="J659" s="55"/>
    </row>
    <row r="660" spans="1:10" ht="18" customHeight="1">
      <c r="A660" s="166"/>
      <c r="C660" s="55"/>
      <c r="D660" s="55"/>
      <c r="E660" s="55"/>
      <c r="F660" s="55"/>
      <c r="G660" s="55"/>
      <c r="H660" s="55"/>
      <c r="I660" s="55"/>
      <c r="J660" s="55"/>
    </row>
    <row r="661" spans="1:10" ht="18" customHeight="1">
      <c r="A661" s="166"/>
      <c r="C661" s="55"/>
      <c r="D661" s="55"/>
      <c r="E661" s="55"/>
      <c r="F661" s="55"/>
      <c r="G661" s="55"/>
      <c r="H661" s="55"/>
      <c r="I661" s="55"/>
      <c r="J661" s="55"/>
    </row>
    <row r="662" spans="1:10" ht="18" customHeight="1">
      <c r="A662" s="166"/>
      <c r="C662" s="55"/>
      <c r="D662" s="55"/>
      <c r="E662" s="55"/>
      <c r="F662" s="55"/>
      <c r="G662" s="55"/>
      <c r="H662" s="55"/>
      <c r="I662" s="55"/>
      <c r="J662" s="55"/>
    </row>
    <row r="663" spans="1:10" ht="18" customHeight="1">
      <c r="A663" s="166"/>
      <c r="C663" s="55"/>
      <c r="D663" s="55"/>
      <c r="E663" s="55"/>
      <c r="F663" s="55"/>
      <c r="G663" s="55"/>
      <c r="H663" s="55"/>
      <c r="I663" s="55"/>
      <c r="J663" s="55"/>
    </row>
    <row r="664" spans="1:10" ht="18" customHeight="1">
      <c r="A664" s="166"/>
      <c r="C664" s="55"/>
      <c r="D664" s="55"/>
      <c r="E664" s="55"/>
      <c r="F664" s="55"/>
      <c r="G664" s="55"/>
      <c r="H664" s="55"/>
      <c r="I664" s="55"/>
      <c r="J664" s="55"/>
    </row>
    <row r="665" spans="1:10" ht="18" customHeight="1">
      <c r="A665" s="166"/>
      <c r="C665" s="55"/>
      <c r="D665" s="55"/>
      <c r="E665" s="55"/>
      <c r="F665" s="55"/>
      <c r="G665" s="55"/>
      <c r="H665" s="55"/>
      <c r="I665" s="55"/>
      <c r="J665" s="55"/>
    </row>
    <row r="666" spans="1:10" ht="18" customHeight="1">
      <c r="A666" s="166"/>
      <c r="C666" s="55"/>
      <c r="D666" s="55"/>
      <c r="E666" s="55"/>
      <c r="F666" s="55"/>
      <c r="G666" s="55"/>
      <c r="H666" s="55"/>
      <c r="I666" s="55"/>
      <c r="J666" s="55"/>
    </row>
    <row r="667" spans="1:10" ht="18" customHeight="1">
      <c r="A667" s="166"/>
      <c r="C667" s="55"/>
      <c r="D667" s="55"/>
      <c r="E667" s="55"/>
      <c r="F667" s="55"/>
      <c r="G667" s="55"/>
      <c r="H667" s="55"/>
      <c r="I667" s="55"/>
      <c r="J667" s="55"/>
    </row>
    <row r="668" spans="1:10" ht="18" customHeight="1">
      <c r="A668" s="166"/>
      <c r="C668" s="55"/>
      <c r="D668" s="55"/>
      <c r="E668" s="55"/>
      <c r="F668" s="55"/>
      <c r="G668" s="55"/>
      <c r="H668" s="55"/>
      <c r="I668" s="55"/>
      <c r="J668" s="55"/>
    </row>
    <row r="669" spans="1:10" ht="18" customHeight="1">
      <c r="A669" s="166"/>
      <c r="C669" s="55"/>
      <c r="D669" s="55"/>
      <c r="E669" s="55"/>
      <c r="F669" s="55"/>
      <c r="G669" s="55"/>
      <c r="H669" s="55"/>
      <c r="I669" s="55"/>
      <c r="J669" s="55"/>
    </row>
    <row r="670" spans="1:10" ht="18" customHeight="1">
      <c r="A670" s="166"/>
      <c r="C670" s="55"/>
      <c r="D670" s="55"/>
      <c r="E670" s="55"/>
      <c r="F670" s="55"/>
      <c r="G670" s="55"/>
      <c r="H670" s="55"/>
      <c r="I670" s="55"/>
      <c r="J670" s="55"/>
    </row>
    <row r="671" spans="1:10" ht="18" customHeight="1">
      <c r="A671" s="166"/>
      <c r="C671" s="55"/>
      <c r="D671" s="55"/>
      <c r="E671" s="55"/>
      <c r="F671" s="55"/>
      <c r="G671" s="55"/>
      <c r="H671" s="55"/>
      <c r="I671" s="55"/>
      <c r="J671" s="55"/>
    </row>
    <row r="672" spans="1:10" ht="18" customHeight="1">
      <c r="A672" s="166"/>
      <c r="C672" s="55"/>
      <c r="D672" s="55"/>
      <c r="E672" s="55"/>
      <c r="F672" s="55"/>
      <c r="G672" s="55"/>
      <c r="H672" s="55"/>
      <c r="I672" s="55"/>
      <c r="J672" s="55"/>
    </row>
    <row r="673" spans="1:10" ht="18" customHeight="1">
      <c r="A673" s="166"/>
      <c r="C673" s="55"/>
      <c r="D673" s="55"/>
      <c r="E673" s="55"/>
      <c r="F673" s="55"/>
      <c r="G673" s="55"/>
      <c r="H673" s="55"/>
      <c r="I673" s="55"/>
      <c r="J673" s="55"/>
    </row>
    <row r="674" spans="1:10" ht="18" customHeight="1">
      <c r="A674" s="166"/>
      <c r="C674" s="55"/>
      <c r="D674" s="55"/>
      <c r="E674" s="55"/>
      <c r="F674" s="55"/>
      <c r="G674" s="55"/>
      <c r="H674" s="55"/>
      <c r="I674" s="55"/>
      <c r="J674" s="55"/>
    </row>
    <row r="675" spans="1:10" ht="18" customHeight="1">
      <c r="A675" s="166"/>
      <c r="C675" s="55"/>
      <c r="D675" s="55"/>
      <c r="E675" s="55"/>
      <c r="F675" s="55"/>
      <c r="G675" s="55"/>
      <c r="H675" s="55"/>
      <c r="I675" s="55"/>
      <c r="J675" s="55"/>
    </row>
    <row r="676" spans="1:10" ht="18" customHeight="1">
      <c r="A676" s="166"/>
      <c r="C676" s="55"/>
      <c r="D676" s="55"/>
      <c r="E676" s="55"/>
      <c r="F676" s="55"/>
      <c r="G676" s="55"/>
      <c r="H676" s="55"/>
      <c r="I676" s="55"/>
      <c r="J676" s="55"/>
    </row>
    <row r="677" spans="1:10" ht="18" customHeight="1">
      <c r="A677" s="166"/>
      <c r="C677" s="55"/>
      <c r="D677" s="55"/>
      <c r="E677" s="55"/>
      <c r="F677" s="55"/>
      <c r="G677" s="55"/>
      <c r="H677" s="55"/>
      <c r="I677" s="55"/>
      <c r="J677" s="55"/>
    </row>
    <row r="678" spans="1:10" ht="18" customHeight="1">
      <c r="A678" s="166"/>
      <c r="C678" s="55"/>
      <c r="D678" s="55"/>
      <c r="E678" s="55"/>
      <c r="F678" s="55"/>
      <c r="G678" s="55"/>
      <c r="H678" s="55"/>
      <c r="I678" s="55"/>
      <c r="J678" s="55"/>
    </row>
    <row r="679" spans="1:10" ht="18" customHeight="1">
      <c r="A679" s="166"/>
      <c r="C679" s="55"/>
      <c r="D679" s="55"/>
      <c r="E679" s="55"/>
      <c r="F679" s="55"/>
      <c r="G679" s="55"/>
      <c r="H679" s="55"/>
      <c r="I679" s="55"/>
      <c r="J679" s="55"/>
    </row>
    <row r="680" spans="1:10" ht="18" customHeight="1">
      <c r="A680" s="166"/>
      <c r="C680" s="55"/>
      <c r="D680" s="55"/>
      <c r="E680" s="55"/>
      <c r="F680" s="55"/>
      <c r="G680" s="55"/>
      <c r="H680" s="55"/>
      <c r="I680" s="55"/>
      <c r="J680" s="55"/>
    </row>
    <row r="681" spans="1:10" ht="18" customHeight="1">
      <c r="A681" s="166"/>
      <c r="C681" s="55"/>
      <c r="D681" s="55"/>
      <c r="E681" s="55"/>
      <c r="F681" s="55"/>
      <c r="G681" s="55"/>
      <c r="H681" s="55"/>
      <c r="I681" s="55"/>
      <c r="J681" s="55"/>
    </row>
    <row r="682" spans="1:10" ht="18" customHeight="1">
      <c r="A682" s="166"/>
      <c r="C682" s="55"/>
      <c r="D682" s="55"/>
      <c r="E682" s="55"/>
      <c r="F682" s="55"/>
      <c r="G682" s="55"/>
      <c r="H682" s="55"/>
      <c r="I682" s="55"/>
      <c r="J682" s="55"/>
    </row>
    <row r="683" spans="1:10" ht="18" customHeight="1">
      <c r="A683" s="166"/>
      <c r="C683" s="55"/>
      <c r="D683" s="55"/>
      <c r="E683" s="55"/>
      <c r="F683" s="55"/>
      <c r="G683" s="55"/>
      <c r="H683" s="55"/>
      <c r="I683" s="55"/>
      <c r="J683" s="55"/>
    </row>
    <row r="684" spans="1:10" ht="18" customHeight="1">
      <c r="A684" s="166"/>
      <c r="C684" s="55"/>
      <c r="D684" s="55"/>
      <c r="E684" s="55"/>
      <c r="F684" s="55"/>
      <c r="G684" s="55"/>
      <c r="H684" s="55"/>
      <c r="I684" s="55"/>
      <c r="J684" s="55"/>
    </row>
    <row r="685" spans="1:10" ht="18" customHeight="1">
      <c r="A685" s="166"/>
      <c r="C685" s="55"/>
      <c r="D685" s="55"/>
      <c r="E685" s="55"/>
      <c r="F685" s="55"/>
      <c r="G685" s="55"/>
      <c r="H685" s="55"/>
      <c r="I685" s="55"/>
      <c r="J685" s="55"/>
    </row>
    <row r="686" spans="1:10" ht="18" customHeight="1">
      <c r="A686" s="166"/>
      <c r="C686" s="55"/>
      <c r="D686" s="55"/>
      <c r="E686" s="55"/>
      <c r="F686" s="55"/>
      <c r="G686" s="55"/>
      <c r="H686" s="55"/>
      <c r="I686" s="55"/>
      <c r="J686" s="55"/>
    </row>
    <row r="687" spans="1:10" ht="18" customHeight="1">
      <c r="A687" s="166"/>
      <c r="C687" s="55"/>
      <c r="D687" s="55"/>
      <c r="E687" s="55"/>
      <c r="F687" s="55"/>
      <c r="G687" s="55"/>
      <c r="H687" s="55"/>
      <c r="I687" s="55"/>
      <c r="J687" s="55"/>
    </row>
    <row r="688" spans="1:10" ht="18" customHeight="1">
      <c r="A688" s="166"/>
      <c r="C688" s="55"/>
      <c r="D688" s="55"/>
      <c r="E688" s="55"/>
      <c r="F688" s="55"/>
      <c r="G688" s="55"/>
      <c r="H688" s="55"/>
      <c r="I688" s="55"/>
      <c r="J688" s="55"/>
    </row>
    <row r="689" spans="1:10" ht="18" customHeight="1">
      <c r="A689" s="166"/>
      <c r="C689" s="55"/>
      <c r="D689" s="55"/>
      <c r="E689" s="55"/>
      <c r="F689" s="55"/>
      <c r="G689" s="55"/>
      <c r="H689" s="55"/>
      <c r="I689" s="55"/>
      <c r="J689" s="55"/>
    </row>
    <row r="690" spans="1:10" ht="18" customHeight="1">
      <c r="A690" s="166"/>
      <c r="C690" s="55"/>
      <c r="D690" s="55"/>
      <c r="E690" s="55"/>
      <c r="F690" s="55"/>
      <c r="G690" s="55"/>
      <c r="H690" s="55"/>
      <c r="I690" s="55"/>
      <c r="J690" s="55"/>
    </row>
    <row r="691" spans="1:10" ht="18" customHeight="1">
      <c r="A691" s="166"/>
      <c r="C691" s="55"/>
      <c r="D691" s="55"/>
      <c r="E691" s="55"/>
      <c r="F691" s="55"/>
      <c r="G691" s="55"/>
      <c r="H691" s="55"/>
      <c r="I691" s="55"/>
      <c r="J691" s="55"/>
    </row>
    <row r="692" spans="1:10" ht="18" customHeight="1">
      <c r="A692" s="166"/>
      <c r="C692" s="55"/>
      <c r="D692" s="55"/>
      <c r="E692" s="55"/>
      <c r="F692" s="55"/>
      <c r="G692" s="55"/>
      <c r="H692" s="55"/>
      <c r="I692" s="55"/>
      <c r="J692" s="55"/>
    </row>
    <row r="693" spans="1:10" ht="18" customHeight="1">
      <c r="A693" s="166"/>
      <c r="C693" s="55"/>
      <c r="D693" s="55"/>
      <c r="E693" s="55"/>
      <c r="F693" s="55"/>
      <c r="G693" s="55"/>
      <c r="H693" s="55"/>
      <c r="I693" s="55"/>
      <c r="J693" s="55"/>
    </row>
    <row r="694" spans="1:10" ht="18" customHeight="1">
      <c r="A694" s="166"/>
      <c r="C694" s="55"/>
      <c r="D694" s="55"/>
      <c r="E694" s="55"/>
      <c r="F694" s="55"/>
      <c r="G694" s="55"/>
      <c r="H694" s="55"/>
      <c r="I694" s="55"/>
      <c r="J694" s="55"/>
    </row>
    <row r="695" spans="1:10" ht="18" customHeight="1">
      <c r="A695" s="166"/>
      <c r="C695" s="55"/>
      <c r="D695" s="55"/>
      <c r="E695" s="55"/>
      <c r="F695" s="55"/>
      <c r="G695" s="55"/>
      <c r="H695" s="55"/>
      <c r="I695" s="55"/>
      <c r="J695" s="55"/>
    </row>
    <row r="696" spans="1:10" ht="18" customHeight="1">
      <c r="A696" s="166"/>
      <c r="C696" s="55"/>
      <c r="D696" s="55"/>
      <c r="E696" s="55"/>
      <c r="F696" s="55"/>
      <c r="G696" s="55"/>
      <c r="H696" s="55"/>
      <c r="I696" s="55"/>
      <c r="J696" s="55"/>
    </row>
    <row r="697" spans="1:10" ht="18" customHeight="1">
      <c r="A697" s="166"/>
      <c r="C697" s="55"/>
      <c r="D697" s="55"/>
      <c r="E697" s="55"/>
      <c r="F697" s="55"/>
      <c r="G697" s="55"/>
      <c r="H697" s="55"/>
      <c r="I697" s="55"/>
      <c r="J697" s="55"/>
    </row>
    <row r="698" spans="1:10" ht="18" customHeight="1">
      <c r="A698" s="166"/>
      <c r="C698" s="55"/>
      <c r="D698" s="55"/>
      <c r="E698" s="55"/>
      <c r="F698" s="55"/>
      <c r="G698" s="55"/>
      <c r="H698" s="55"/>
      <c r="I698" s="55"/>
      <c r="J698" s="55"/>
    </row>
    <row r="699" spans="1:10" ht="18" customHeight="1">
      <c r="A699" s="166"/>
      <c r="C699" s="55"/>
      <c r="D699" s="55"/>
      <c r="E699" s="55"/>
      <c r="F699" s="55"/>
      <c r="G699" s="55"/>
      <c r="H699" s="55"/>
      <c r="I699" s="55"/>
      <c r="J699" s="55"/>
    </row>
    <row r="700" spans="1:10" ht="18" customHeight="1">
      <c r="A700" s="166"/>
      <c r="C700" s="55"/>
      <c r="D700" s="55"/>
      <c r="E700" s="55"/>
      <c r="F700" s="55"/>
      <c r="G700" s="55"/>
      <c r="H700" s="55"/>
      <c r="I700" s="55"/>
      <c r="J700" s="55"/>
    </row>
    <row r="701" spans="1:10" ht="18" customHeight="1">
      <c r="A701" s="166"/>
      <c r="C701" s="55"/>
      <c r="D701" s="55"/>
      <c r="E701" s="55"/>
      <c r="F701" s="55"/>
      <c r="G701" s="55"/>
      <c r="H701" s="55"/>
      <c r="I701" s="55"/>
      <c r="J701" s="55"/>
    </row>
    <row r="702" spans="1:10" ht="18" customHeight="1">
      <c r="A702" s="166"/>
      <c r="C702" s="55"/>
      <c r="D702" s="55"/>
      <c r="E702" s="55"/>
      <c r="F702" s="55"/>
      <c r="G702" s="55"/>
      <c r="H702" s="55"/>
      <c r="I702" s="55"/>
      <c r="J702" s="55"/>
    </row>
    <row r="703" spans="1:10" ht="18" customHeight="1">
      <c r="A703" s="166"/>
      <c r="C703" s="55"/>
      <c r="D703" s="55"/>
      <c r="E703" s="55"/>
      <c r="F703" s="55"/>
      <c r="G703" s="55"/>
      <c r="H703" s="55"/>
      <c r="I703" s="55"/>
      <c r="J703" s="55"/>
    </row>
    <row r="704" spans="1:10" ht="18" customHeight="1">
      <c r="A704" s="166"/>
      <c r="C704" s="55"/>
      <c r="D704" s="55"/>
      <c r="E704" s="55"/>
      <c r="F704" s="55"/>
      <c r="G704" s="55"/>
      <c r="H704" s="55"/>
      <c r="I704" s="55"/>
      <c r="J704" s="55"/>
    </row>
    <row r="705" spans="1:10" ht="18" customHeight="1">
      <c r="A705" s="166"/>
      <c r="C705" s="55"/>
      <c r="D705" s="55"/>
      <c r="E705" s="55"/>
      <c r="F705" s="55"/>
      <c r="G705" s="55"/>
      <c r="H705" s="55"/>
      <c r="I705" s="55"/>
      <c r="J705" s="55"/>
    </row>
    <row r="706" spans="1:10" ht="18" customHeight="1">
      <c r="A706" s="166"/>
      <c r="C706" s="55"/>
      <c r="D706" s="55"/>
      <c r="E706" s="55"/>
      <c r="F706" s="55"/>
      <c r="G706" s="55"/>
      <c r="H706" s="55"/>
      <c r="I706" s="55"/>
      <c r="J706" s="55"/>
    </row>
    <row r="707" spans="1:10" ht="18" customHeight="1">
      <c r="A707" s="166"/>
      <c r="C707" s="55"/>
      <c r="D707" s="55"/>
      <c r="E707" s="55"/>
      <c r="F707" s="55"/>
      <c r="G707" s="55"/>
      <c r="H707" s="55"/>
      <c r="I707" s="55"/>
      <c r="J707" s="55"/>
    </row>
    <row r="708" spans="1:10" ht="18" customHeight="1">
      <c r="A708" s="166"/>
      <c r="C708" s="55"/>
      <c r="D708" s="55"/>
      <c r="E708" s="55"/>
      <c r="F708" s="55"/>
      <c r="G708" s="55"/>
      <c r="H708" s="55"/>
      <c r="I708" s="55"/>
      <c r="J708" s="55"/>
    </row>
    <row r="709" spans="1:10" ht="18" customHeight="1">
      <c r="A709" s="166"/>
      <c r="C709" s="55"/>
      <c r="D709" s="55"/>
      <c r="E709" s="55"/>
      <c r="F709" s="55"/>
      <c r="G709" s="55"/>
      <c r="H709" s="55"/>
      <c r="I709" s="55"/>
      <c r="J709" s="55"/>
    </row>
    <row r="710" spans="1:10" ht="18" customHeight="1">
      <c r="A710" s="166"/>
      <c r="C710" s="55"/>
      <c r="D710" s="55"/>
      <c r="E710" s="55"/>
      <c r="F710" s="55"/>
      <c r="G710" s="55"/>
      <c r="H710" s="55"/>
      <c r="I710" s="55"/>
      <c r="J710" s="55"/>
    </row>
    <row r="711" spans="1:10" ht="18" customHeight="1">
      <c r="A711" s="166"/>
      <c r="C711" s="55"/>
      <c r="D711" s="55"/>
      <c r="E711" s="55"/>
      <c r="F711" s="55"/>
      <c r="G711" s="55"/>
      <c r="H711" s="55"/>
      <c r="I711" s="55"/>
      <c r="J711" s="55"/>
    </row>
    <row r="712" spans="1:10" ht="18" customHeight="1">
      <c r="A712" s="166"/>
      <c r="C712" s="55"/>
      <c r="D712" s="55"/>
      <c r="E712" s="55"/>
      <c r="F712" s="55"/>
      <c r="G712" s="55"/>
      <c r="H712" s="55"/>
      <c r="I712" s="55"/>
      <c r="J712" s="55"/>
    </row>
    <row r="713" spans="1:10" ht="18" customHeight="1">
      <c r="A713" s="166"/>
      <c r="C713" s="55"/>
      <c r="D713" s="55"/>
      <c r="E713" s="55"/>
      <c r="F713" s="55"/>
      <c r="G713" s="55"/>
      <c r="H713" s="55"/>
      <c r="I713" s="55"/>
      <c r="J713" s="55"/>
    </row>
    <row r="714" spans="1:10" ht="18" customHeight="1">
      <c r="A714" s="166"/>
      <c r="C714" s="55"/>
      <c r="D714" s="55"/>
      <c r="E714" s="55"/>
      <c r="F714" s="55"/>
      <c r="G714" s="55"/>
      <c r="H714" s="55"/>
      <c r="I714" s="55"/>
      <c r="J714" s="55"/>
    </row>
    <row r="715" spans="1:10" ht="18" customHeight="1">
      <c r="A715" s="166"/>
      <c r="C715" s="55"/>
      <c r="D715" s="55"/>
      <c r="E715" s="55"/>
      <c r="F715" s="55"/>
      <c r="G715" s="55"/>
      <c r="H715" s="55"/>
      <c r="I715" s="55"/>
      <c r="J715" s="55"/>
    </row>
    <row r="716" spans="1:10" ht="18" customHeight="1">
      <c r="A716" s="166"/>
      <c r="C716" s="55"/>
      <c r="D716" s="55"/>
      <c r="E716" s="55"/>
      <c r="F716" s="55"/>
      <c r="G716" s="55"/>
      <c r="H716" s="55"/>
      <c r="I716" s="55"/>
      <c r="J716" s="55"/>
    </row>
    <row r="717" spans="1:10" ht="18" customHeight="1">
      <c r="A717" s="166"/>
      <c r="C717" s="55"/>
      <c r="D717" s="55"/>
      <c r="E717" s="55"/>
      <c r="F717" s="55"/>
      <c r="G717" s="55"/>
      <c r="H717" s="55"/>
      <c r="I717" s="55"/>
      <c r="J717" s="55"/>
    </row>
    <row r="718" spans="1:10" ht="18" customHeight="1">
      <c r="A718" s="166"/>
      <c r="C718" s="55"/>
      <c r="D718" s="55"/>
      <c r="E718" s="55"/>
      <c r="F718" s="55"/>
      <c r="G718" s="55"/>
      <c r="H718" s="55"/>
      <c r="I718" s="55"/>
      <c r="J718" s="55"/>
    </row>
    <row r="719" spans="1:10" ht="18" customHeight="1">
      <c r="A719" s="166"/>
      <c r="C719" s="55"/>
      <c r="D719" s="55"/>
      <c r="E719" s="55"/>
      <c r="F719" s="55"/>
      <c r="G719" s="55"/>
      <c r="H719" s="55"/>
      <c r="I719" s="55"/>
      <c r="J719" s="55"/>
    </row>
    <row r="720" spans="1:10" ht="18" customHeight="1">
      <c r="A720" s="166"/>
      <c r="C720" s="55"/>
      <c r="D720" s="55"/>
      <c r="E720" s="55"/>
      <c r="F720" s="55"/>
      <c r="G720" s="55"/>
      <c r="H720" s="55"/>
      <c r="I720" s="55"/>
      <c r="J720" s="55"/>
    </row>
    <row r="721" spans="1:10" ht="18" customHeight="1">
      <c r="A721" s="166"/>
      <c r="C721" s="55"/>
      <c r="D721" s="55"/>
      <c r="E721" s="55"/>
      <c r="F721" s="55"/>
      <c r="G721" s="55"/>
      <c r="H721" s="55"/>
      <c r="I721" s="55"/>
      <c r="J721" s="55"/>
    </row>
    <row r="722" spans="1:10" ht="18" customHeight="1">
      <c r="A722" s="166"/>
      <c r="C722" s="55"/>
      <c r="D722" s="55"/>
      <c r="E722" s="55"/>
      <c r="F722" s="55"/>
      <c r="G722" s="55"/>
      <c r="H722" s="55"/>
      <c r="I722" s="55"/>
      <c r="J722" s="55"/>
    </row>
    <row r="723" spans="1:10" ht="18" customHeight="1">
      <c r="A723" s="166"/>
      <c r="C723" s="55"/>
      <c r="D723" s="55"/>
      <c r="E723" s="55"/>
      <c r="F723" s="55"/>
      <c r="G723" s="55"/>
      <c r="H723" s="55"/>
      <c r="I723" s="55"/>
      <c r="J723" s="55"/>
    </row>
    <row r="724" spans="1:10" ht="18" customHeight="1">
      <c r="A724" s="166"/>
      <c r="C724" s="55"/>
      <c r="D724" s="55"/>
      <c r="E724" s="55"/>
      <c r="F724" s="55"/>
      <c r="G724" s="55"/>
      <c r="H724" s="55"/>
      <c r="I724" s="55"/>
      <c r="J724" s="55"/>
    </row>
    <row r="725" spans="1:10" ht="18" customHeight="1">
      <c r="A725" s="166"/>
      <c r="C725" s="55"/>
      <c r="D725" s="55"/>
      <c r="E725" s="55"/>
      <c r="F725" s="55"/>
      <c r="G725" s="55"/>
      <c r="H725" s="55"/>
      <c r="I725" s="55"/>
      <c r="J725" s="55"/>
    </row>
    <row r="726" spans="1:10" ht="18" customHeight="1">
      <c r="A726" s="166"/>
      <c r="C726" s="55"/>
      <c r="D726" s="55"/>
      <c r="E726" s="55"/>
      <c r="F726" s="55"/>
      <c r="G726" s="55"/>
      <c r="H726" s="55"/>
      <c r="I726" s="55"/>
      <c r="J726" s="55"/>
    </row>
    <row r="727" spans="1:10" ht="18" customHeight="1">
      <c r="A727" s="166"/>
      <c r="C727" s="55"/>
      <c r="D727" s="55"/>
      <c r="E727" s="55"/>
      <c r="F727" s="55"/>
      <c r="G727" s="55"/>
      <c r="H727" s="55"/>
      <c r="I727" s="55"/>
      <c r="J727" s="55"/>
    </row>
    <row r="728" spans="1:10" ht="18" customHeight="1">
      <c r="A728" s="166"/>
      <c r="C728" s="55"/>
      <c r="D728" s="55"/>
      <c r="E728" s="55"/>
      <c r="F728" s="55"/>
      <c r="G728" s="55"/>
      <c r="H728" s="55"/>
      <c r="I728" s="55"/>
      <c r="J728" s="55"/>
    </row>
    <row r="729" spans="1:10" ht="18" customHeight="1">
      <c r="A729" s="166"/>
      <c r="C729" s="55"/>
      <c r="D729" s="55"/>
      <c r="E729" s="55"/>
      <c r="F729" s="55"/>
      <c r="G729" s="55"/>
      <c r="H729" s="55"/>
      <c r="I729" s="55"/>
      <c r="J729" s="55"/>
    </row>
    <row r="730" spans="1:10" ht="18" customHeight="1">
      <c r="A730" s="166"/>
      <c r="C730" s="55"/>
      <c r="D730" s="55"/>
      <c r="E730" s="55"/>
      <c r="F730" s="55"/>
      <c r="G730" s="55"/>
      <c r="H730" s="55"/>
      <c r="I730" s="55"/>
      <c r="J730" s="55"/>
    </row>
    <row r="731" spans="1:10" ht="18" customHeight="1">
      <c r="A731" s="166"/>
      <c r="C731" s="55"/>
      <c r="D731" s="55"/>
      <c r="E731" s="55"/>
      <c r="F731" s="55"/>
      <c r="G731" s="55"/>
      <c r="H731" s="55"/>
      <c r="I731" s="55"/>
      <c r="J731" s="55"/>
    </row>
    <row r="732" spans="1:10" ht="18" customHeight="1">
      <c r="A732" s="166"/>
      <c r="C732" s="55"/>
      <c r="D732" s="55"/>
      <c r="E732" s="55"/>
      <c r="F732" s="55"/>
      <c r="G732" s="55"/>
      <c r="H732" s="55"/>
      <c r="I732" s="55"/>
      <c r="J732" s="55"/>
    </row>
    <row r="733" spans="1:10" ht="18" customHeight="1">
      <c r="A733" s="166"/>
      <c r="C733" s="55"/>
      <c r="D733" s="55"/>
      <c r="E733" s="55"/>
      <c r="F733" s="55"/>
      <c r="G733" s="55"/>
      <c r="H733" s="55"/>
      <c r="I733" s="55"/>
      <c r="J733" s="55"/>
    </row>
    <row r="734" spans="1:10" ht="18" customHeight="1">
      <c r="A734" s="166"/>
      <c r="C734" s="55"/>
      <c r="D734" s="55"/>
      <c r="E734" s="55"/>
      <c r="F734" s="55"/>
      <c r="G734" s="55"/>
      <c r="H734" s="55"/>
      <c r="I734" s="55"/>
      <c r="J734" s="55"/>
    </row>
    <row r="735" spans="1:10" ht="18" customHeight="1">
      <c r="A735" s="166"/>
      <c r="C735" s="55"/>
      <c r="D735" s="55"/>
      <c r="E735" s="55"/>
      <c r="F735" s="55"/>
      <c r="G735" s="55"/>
      <c r="H735" s="55"/>
      <c r="I735" s="55"/>
      <c r="J735" s="55"/>
    </row>
    <row r="736" spans="1:10" ht="18" customHeight="1">
      <c r="A736" s="166"/>
      <c r="C736" s="55"/>
      <c r="D736" s="55"/>
      <c r="E736" s="55"/>
      <c r="F736" s="55"/>
      <c r="G736" s="55"/>
      <c r="H736" s="55"/>
      <c r="I736" s="55"/>
      <c r="J736" s="55"/>
    </row>
    <row r="737" spans="1:10" ht="18" customHeight="1">
      <c r="A737" s="166"/>
      <c r="C737" s="55"/>
      <c r="D737" s="55"/>
      <c r="E737" s="55"/>
      <c r="F737" s="55"/>
      <c r="G737" s="55"/>
      <c r="H737" s="55"/>
      <c r="I737" s="55"/>
      <c r="J737" s="55"/>
    </row>
    <row r="738" spans="1:10" ht="18" customHeight="1">
      <c r="A738" s="166"/>
      <c r="C738" s="55"/>
      <c r="D738" s="55"/>
      <c r="E738" s="55"/>
      <c r="F738" s="55"/>
      <c r="G738" s="55"/>
      <c r="H738" s="55"/>
      <c r="I738" s="55"/>
      <c r="J738" s="55"/>
    </row>
    <row r="739" spans="1:10" ht="18" customHeight="1">
      <c r="A739" s="166"/>
      <c r="C739" s="55"/>
      <c r="D739" s="55"/>
      <c r="E739" s="55"/>
      <c r="F739" s="55"/>
      <c r="G739" s="55"/>
      <c r="H739" s="55"/>
      <c r="I739" s="55"/>
      <c r="J739" s="55"/>
    </row>
    <row r="740" spans="1:10" ht="18" customHeight="1">
      <c r="A740" s="166"/>
      <c r="C740" s="55"/>
      <c r="D740" s="55"/>
      <c r="E740" s="55"/>
      <c r="F740" s="55"/>
      <c r="G740" s="55"/>
      <c r="H740" s="55"/>
      <c r="I740" s="55"/>
      <c r="J740" s="55"/>
    </row>
    <row r="741" spans="1:10" ht="18" customHeight="1">
      <c r="A741" s="166"/>
      <c r="C741" s="55"/>
      <c r="D741" s="55"/>
      <c r="E741" s="55"/>
      <c r="F741" s="55"/>
      <c r="G741" s="55"/>
      <c r="H741" s="55"/>
      <c r="I741" s="55"/>
      <c r="J741" s="55"/>
    </row>
    <row r="742" spans="1:10" ht="18" customHeight="1">
      <c r="A742" s="166"/>
      <c r="C742" s="55"/>
      <c r="D742" s="55"/>
      <c r="E742" s="55"/>
      <c r="F742" s="55"/>
      <c r="G742" s="55"/>
      <c r="H742" s="55"/>
      <c r="I742" s="55"/>
      <c r="J742" s="55"/>
    </row>
    <row r="743" spans="1:10" ht="18" customHeight="1">
      <c r="A743" s="166"/>
      <c r="C743" s="55"/>
      <c r="D743" s="55"/>
      <c r="E743" s="55"/>
      <c r="F743" s="55"/>
      <c r="G743" s="55"/>
      <c r="H743" s="55"/>
      <c r="I743" s="55"/>
      <c r="J743" s="55"/>
    </row>
    <row r="744" spans="1:10" ht="18" customHeight="1">
      <c r="A744" s="166"/>
      <c r="C744" s="55"/>
      <c r="D744" s="55"/>
      <c r="E744" s="55"/>
      <c r="F744" s="55"/>
      <c r="G744" s="55"/>
      <c r="H744" s="55"/>
      <c r="I744" s="55"/>
      <c r="J744" s="55"/>
    </row>
    <row r="745" spans="1:10" ht="18" customHeight="1">
      <c r="A745" s="166"/>
      <c r="C745" s="55"/>
      <c r="D745" s="55"/>
      <c r="E745" s="55"/>
      <c r="F745" s="55"/>
      <c r="G745" s="55"/>
      <c r="H745" s="55"/>
      <c r="I745" s="55"/>
      <c r="J745" s="55"/>
    </row>
    <row r="746" spans="1:10" ht="18" customHeight="1">
      <c r="A746" s="166"/>
      <c r="C746" s="55"/>
      <c r="D746" s="55"/>
      <c r="E746" s="55"/>
      <c r="F746" s="55"/>
      <c r="G746" s="55"/>
      <c r="H746" s="55"/>
      <c r="I746" s="55"/>
      <c r="J746" s="55"/>
    </row>
    <row r="747" spans="1:10" ht="18" customHeight="1">
      <c r="A747" s="166"/>
      <c r="C747" s="55"/>
      <c r="D747" s="55"/>
      <c r="E747" s="55"/>
      <c r="F747" s="55"/>
      <c r="G747" s="55"/>
      <c r="H747" s="55"/>
      <c r="I747" s="55"/>
      <c r="J747" s="55"/>
    </row>
    <row r="748" spans="1:10" ht="18" customHeight="1">
      <c r="A748" s="166"/>
      <c r="C748" s="55"/>
      <c r="D748" s="55"/>
      <c r="E748" s="55"/>
      <c r="F748" s="55"/>
      <c r="G748" s="55"/>
      <c r="H748" s="55"/>
      <c r="I748" s="55"/>
      <c r="J748" s="55"/>
    </row>
    <row r="749" spans="1:10" ht="18" customHeight="1">
      <c r="A749" s="166"/>
      <c r="C749" s="55"/>
      <c r="D749" s="55"/>
      <c r="E749" s="55"/>
      <c r="F749" s="55"/>
      <c r="G749" s="55"/>
      <c r="H749" s="55"/>
      <c r="I749" s="55"/>
      <c r="J749" s="55"/>
    </row>
    <row r="750" spans="1:10" ht="18" customHeight="1">
      <c r="A750" s="166"/>
      <c r="C750" s="55"/>
      <c r="D750" s="55"/>
      <c r="E750" s="55"/>
      <c r="F750" s="55"/>
      <c r="G750" s="55"/>
      <c r="H750" s="55"/>
      <c r="I750" s="55"/>
      <c r="J750" s="55"/>
    </row>
    <row r="751" spans="1:10" ht="18" customHeight="1">
      <c r="A751" s="166"/>
      <c r="C751" s="55"/>
      <c r="D751" s="55"/>
      <c r="E751" s="55"/>
      <c r="F751" s="55"/>
      <c r="G751" s="55"/>
      <c r="H751" s="55"/>
      <c r="I751" s="55"/>
      <c r="J751" s="55"/>
    </row>
    <row r="752" spans="1:10" ht="18" customHeight="1">
      <c r="A752" s="166"/>
      <c r="C752" s="55"/>
      <c r="D752" s="55"/>
      <c r="E752" s="55"/>
      <c r="F752" s="55"/>
      <c r="G752" s="55"/>
      <c r="H752" s="55"/>
      <c r="I752" s="55"/>
      <c r="J752" s="55"/>
    </row>
    <row r="753" spans="1:10" ht="18" customHeight="1">
      <c r="A753" s="166"/>
      <c r="C753" s="55"/>
      <c r="D753" s="55"/>
      <c r="E753" s="55"/>
      <c r="F753" s="55"/>
      <c r="G753" s="55"/>
      <c r="H753" s="55"/>
      <c r="I753" s="55"/>
      <c r="J753" s="55"/>
    </row>
    <row r="754" spans="1:10" ht="18" customHeight="1">
      <c r="A754" s="166"/>
      <c r="C754" s="55"/>
      <c r="D754" s="55"/>
      <c r="E754" s="55"/>
      <c r="F754" s="55"/>
      <c r="G754" s="55"/>
      <c r="H754" s="55"/>
      <c r="I754" s="55"/>
      <c r="J754" s="55"/>
    </row>
    <row r="755" spans="1:10" ht="18" customHeight="1">
      <c r="A755" s="166"/>
      <c r="C755" s="55"/>
      <c r="D755" s="55"/>
      <c r="E755" s="55"/>
      <c r="F755" s="55"/>
      <c r="G755" s="55"/>
      <c r="H755" s="55"/>
      <c r="I755" s="55"/>
      <c r="J755" s="55"/>
    </row>
    <row r="756" spans="1:10" ht="18" customHeight="1">
      <c r="A756" s="166"/>
      <c r="C756" s="55"/>
      <c r="D756" s="55"/>
      <c r="E756" s="55"/>
      <c r="F756" s="55"/>
      <c r="G756" s="55"/>
      <c r="H756" s="55"/>
      <c r="I756" s="55"/>
      <c r="J756" s="55"/>
    </row>
    <row r="757" spans="1:10" ht="18" customHeight="1">
      <c r="A757" s="166"/>
      <c r="C757" s="55"/>
      <c r="D757" s="55"/>
      <c r="E757" s="55"/>
      <c r="F757" s="55"/>
      <c r="G757" s="55"/>
      <c r="H757" s="55"/>
      <c r="I757" s="55"/>
      <c r="J757" s="55"/>
    </row>
    <row r="758" spans="1:10" ht="18" customHeight="1">
      <c r="A758" s="166"/>
      <c r="C758" s="55"/>
      <c r="D758" s="55"/>
      <c r="E758" s="55"/>
      <c r="F758" s="55"/>
      <c r="G758" s="55"/>
      <c r="H758" s="55"/>
      <c r="I758" s="55"/>
      <c r="J758" s="55"/>
    </row>
    <row r="759" spans="1:10" ht="18" customHeight="1">
      <c r="A759" s="166"/>
      <c r="C759" s="55"/>
      <c r="D759" s="55"/>
      <c r="E759" s="55"/>
      <c r="F759" s="55"/>
      <c r="G759" s="55"/>
      <c r="H759" s="55"/>
      <c r="I759" s="55"/>
      <c r="J759" s="55"/>
    </row>
    <row r="760" spans="1:10" ht="18" customHeight="1">
      <c r="A760" s="166"/>
      <c r="C760" s="55"/>
      <c r="D760" s="55"/>
      <c r="E760" s="55"/>
      <c r="F760" s="55"/>
      <c r="G760" s="55"/>
      <c r="H760" s="55"/>
      <c r="I760" s="55"/>
      <c r="J760" s="55"/>
    </row>
    <row r="761" spans="1:10" ht="18" customHeight="1">
      <c r="A761" s="166"/>
      <c r="C761" s="55"/>
      <c r="D761" s="55"/>
      <c r="E761" s="55"/>
      <c r="F761" s="55"/>
      <c r="G761" s="55"/>
      <c r="H761" s="55"/>
      <c r="I761" s="55"/>
      <c r="J761" s="55"/>
    </row>
    <row r="762" spans="1:10" ht="18" customHeight="1">
      <c r="A762" s="166"/>
      <c r="C762" s="55"/>
      <c r="D762" s="55"/>
      <c r="E762" s="55"/>
      <c r="F762" s="55"/>
      <c r="G762" s="55"/>
      <c r="H762" s="55"/>
      <c r="I762" s="55"/>
      <c r="J762" s="55"/>
    </row>
    <row r="763" spans="1:10" ht="18" customHeight="1">
      <c r="A763" s="166"/>
      <c r="C763" s="55"/>
      <c r="D763" s="55"/>
      <c r="E763" s="55"/>
      <c r="F763" s="55"/>
      <c r="G763" s="55"/>
      <c r="H763" s="55"/>
      <c r="I763" s="55"/>
      <c r="J763" s="55"/>
    </row>
    <row r="764" spans="1:10" ht="18" customHeight="1">
      <c r="A764" s="166"/>
      <c r="C764" s="55"/>
      <c r="D764" s="55"/>
      <c r="E764" s="55"/>
      <c r="F764" s="55"/>
      <c r="G764" s="55"/>
      <c r="H764" s="55"/>
      <c r="I764" s="55"/>
      <c r="J764" s="55"/>
    </row>
    <row r="765" spans="1:10" ht="18" customHeight="1">
      <c r="A765" s="166"/>
      <c r="C765" s="55"/>
      <c r="D765" s="55"/>
      <c r="E765" s="55"/>
      <c r="F765" s="55"/>
      <c r="G765" s="55"/>
      <c r="H765" s="55"/>
      <c r="I765" s="55"/>
      <c r="J765" s="55"/>
    </row>
    <row r="766" spans="1:10" ht="18" customHeight="1">
      <c r="A766" s="166"/>
      <c r="C766" s="55"/>
      <c r="D766" s="55"/>
      <c r="E766" s="55"/>
      <c r="F766" s="55"/>
      <c r="G766" s="55"/>
      <c r="H766" s="55"/>
      <c r="I766" s="55"/>
      <c r="J766" s="55"/>
    </row>
    <row r="767" spans="1:10" ht="18" customHeight="1">
      <c r="A767" s="166"/>
      <c r="C767" s="55"/>
      <c r="D767" s="55"/>
      <c r="E767" s="55"/>
      <c r="F767" s="55"/>
      <c r="G767" s="55"/>
      <c r="H767" s="55"/>
      <c r="I767" s="55"/>
      <c r="J767" s="55"/>
    </row>
    <row r="768" spans="1:10" ht="18" customHeight="1">
      <c r="A768" s="166"/>
      <c r="C768" s="55"/>
      <c r="D768" s="55"/>
      <c r="E768" s="55"/>
      <c r="F768" s="55"/>
      <c r="G768" s="55"/>
      <c r="H768" s="55"/>
      <c r="I768" s="55"/>
      <c r="J768" s="55"/>
    </row>
    <row r="769" spans="1:10" ht="18" customHeight="1">
      <c r="A769" s="166"/>
      <c r="C769" s="55"/>
      <c r="D769" s="55"/>
      <c r="E769" s="55"/>
      <c r="F769" s="55"/>
      <c r="G769" s="55"/>
      <c r="H769" s="55"/>
      <c r="I769" s="55"/>
      <c r="J769" s="55"/>
    </row>
    <row r="770" spans="1:10" ht="18" customHeight="1">
      <c r="A770" s="166"/>
      <c r="C770" s="55"/>
      <c r="D770" s="55"/>
      <c r="E770" s="55"/>
      <c r="F770" s="55"/>
      <c r="G770" s="55"/>
      <c r="H770" s="55"/>
      <c r="I770" s="55"/>
      <c r="J770" s="55"/>
    </row>
    <row r="771" spans="1:10" ht="18" customHeight="1">
      <c r="A771" s="166"/>
      <c r="C771" s="55"/>
      <c r="D771" s="55"/>
      <c r="E771" s="55"/>
      <c r="F771" s="55"/>
      <c r="G771" s="55"/>
      <c r="H771" s="55"/>
      <c r="I771" s="55"/>
      <c r="J771" s="55"/>
    </row>
    <row r="772" spans="1:10" ht="18" customHeight="1">
      <c r="A772" s="166"/>
      <c r="C772" s="55"/>
      <c r="D772" s="55"/>
      <c r="E772" s="55"/>
      <c r="F772" s="55"/>
      <c r="G772" s="55"/>
      <c r="H772" s="55"/>
      <c r="I772" s="55"/>
      <c r="J772" s="55"/>
    </row>
    <row r="773" spans="1:10" ht="18" customHeight="1">
      <c r="A773" s="166"/>
      <c r="C773" s="55"/>
      <c r="D773" s="55"/>
      <c r="E773" s="55"/>
      <c r="F773" s="55"/>
      <c r="G773" s="55"/>
      <c r="H773" s="55"/>
      <c r="I773" s="55"/>
      <c r="J773" s="55"/>
    </row>
    <row r="774" spans="1:10" ht="18" customHeight="1">
      <c r="A774" s="166"/>
      <c r="C774" s="55"/>
      <c r="D774" s="55"/>
      <c r="E774" s="55"/>
      <c r="F774" s="55"/>
      <c r="G774" s="55"/>
      <c r="H774" s="55"/>
      <c r="I774" s="55"/>
      <c r="J774" s="55"/>
    </row>
    <row r="775" spans="1:10" ht="18" customHeight="1">
      <c r="A775" s="166"/>
      <c r="C775" s="55"/>
      <c r="D775" s="55"/>
      <c r="E775" s="55"/>
      <c r="F775" s="55"/>
      <c r="G775" s="55"/>
      <c r="H775" s="55"/>
      <c r="I775" s="55"/>
      <c r="J775" s="55"/>
    </row>
    <row r="776" spans="1:10" ht="18" customHeight="1">
      <c r="A776" s="166"/>
      <c r="C776" s="55"/>
      <c r="D776" s="55"/>
      <c r="E776" s="55"/>
      <c r="F776" s="55"/>
      <c r="G776" s="55"/>
      <c r="H776" s="55"/>
      <c r="I776" s="55"/>
      <c r="J776" s="55"/>
    </row>
    <row r="777" spans="1:10" ht="18" customHeight="1">
      <c r="A777" s="166"/>
      <c r="C777" s="55"/>
      <c r="D777" s="55"/>
      <c r="E777" s="55"/>
      <c r="F777" s="55"/>
      <c r="G777" s="55"/>
      <c r="H777" s="55"/>
      <c r="I777" s="55"/>
      <c r="J777" s="55"/>
    </row>
    <row r="778" spans="1:10" ht="18" customHeight="1">
      <c r="A778" s="166"/>
      <c r="C778" s="55"/>
      <c r="D778" s="55"/>
      <c r="E778" s="55"/>
      <c r="F778" s="55"/>
      <c r="G778" s="55"/>
      <c r="H778" s="55"/>
      <c r="I778" s="55"/>
      <c r="J778" s="55"/>
    </row>
    <row r="779" spans="1:10" ht="18" customHeight="1">
      <c r="A779" s="166"/>
      <c r="C779" s="55"/>
      <c r="D779" s="55"/>
      <c r="E779" s="55"/>
      <c r="F779" s="55"/>
      <c r="G779" s="55"/>
      <c r="H779" s="55"/>
      <c r="I779" s="55"/>
      <c r="J779" s="55"/>
    </row>
    <row r="780" spans="1:10" ht="18" customHeight="1">
      <c r="A780" s="166"/>
      <c r="C780" s="55"/>
      <c r="D780" s="55"/>
      <c r="E780" s="55"/>
      <c r="F780" s="55"/>
      <c r="G780" s="55"/>
      <c r="H780" s="55"/>
      <c r="I780" s="55"/>
      <c r="J780" s="55"/>
    </row>
    <row r="781" spans="1:10" ht="18" customHeight="1">
      <c r="A781" s="166"/>
      <c r="C781" s="55"/>
      <c r="D781" s="55"/>
      <c r="E781" s="55"/>
      <c r="F781" s="55"/>
      <c r="G781" s="55"/>
      <c r="H781" s="55"/>
      <c r="I781" s="55"/>
      <c r="J781" s="55"/>
    </row>
    <row r="782" spans="1:10" ht="18" customHeight="1">
      <c r="A782" s="166"/>
      <c r="C782" s="55"/>
      <c r="D782" s="55"/>
      <c r="E782" s="55"/>
      <c r="F782" s="55"/>
      <c r="G782" s="55"/>
      <c r="H782" s="55"/>
      <c r="I782" s="55"/>
      <c r="J782" s="55"/>
    </row>
    <row r="783" spans="1:10" ht="18" customHeight="1">
      <c r="A783" s="166"/>
      <c r="C783" s="55"/>
      <c r="D783" s="55"/>
      <c r="E783" s="55"/>
      <c r="F783" s="55"/>
      <c r="G783" s="55"/>
      <c r="H783" s="55"/>
      <c r="I783" s="55"/>
      <c r="J783" s="55"/>
    </row>
    <row r="784" spans="1:10" ht="18" customHeight="1">
      <c r="A784" s="166"/>
      <c r="C784" s="55"/>
      <c r="D784" s="55"/>
      <c r="E784" s="55"/>
      <c r="F784" s="55"/>
      <c r="G784" s="55"/>
      <c r="H784" s="55"/>
      <c r="I784" s="55"/>
      <c r="J784" s="55"/>
    </row>
    <row r="785" spans="1:10" ht="18" customHeight="1">
      <c r="A785" s="166"/>
      <c r="C785" s="55"/>
      <c r="D785" s="55"/>
      <c r="E785" s="55"/>
      <c r="F785" s="55"/>
      <c r="G785" s="55"/>
      <c r="H785" s="55"/>
      <c r="I785" s="55"/>
      <c r="J785" s="55"/>
    </row>
    <row r="786" spans="1:10" ht="18" customHeight="1">
      <c r="A786" s="166"/>
      <c r="C786" s="55"/>
      <c r="D786" s="55"/>
      <c r="E786" s="55"/>
      <c r="F786" s="55"/>
      <c r="G786" s="55"/>
      <c r="H786" s="55"/>
      <c r="I786" s="55"/>
      <c r="J786" s="55"/>
    </row>
    <row r="787" spans="1:10" ht="18" customHeight="1">
      <c r="A787" s="166"/>
      <c r="C787" s="55"/>
      <c r="D787" s="55"/>
      <c r="E787" s="55"/>
      <c r="F787" s="55"/>
      <c r="G787" s="55"/>
      <c r="H787" s="55"/>
      <c r="I787" s="55"/>
      <c r="J787" s="55"/>
    </row>
    <row r="788" spans="1:10" ht="18" customHeight="1">
      <c r="A788" s="166"/>
      <c r="C788" s="55"/>
      <c r="D788" s="55"/>
      <c r="E788" s="55"/>
      <c r="F788" s="55"/>
      <c r="G788" s="55"/>
      <c r="H788" s="55"/>
      <c r="I788" s="55"/>
      <c r="J788" s="55"/>
    </row>
    <row r="789" spans="1:10" ht="18" customHeight="1">
      <c r="A789" s="166"/>
      <c r="C789" s="55"/>
      <c r="D789" s="55"/>
      <c r="E789" s="55"/>
      <c r="F789" s="55"/>
      <c r="G789" s="55"/>
      <c r="H789" s="55"/>
      <c r="I789" s="55"/>
      <c r="J789" s="55"/>
    </row>
    <row r="790" spans="1:10" ht="18" customHeight="1">
      <c r="A790" s="166"/>
      <c r="C790" s="55"/>
      <c r="D790" s="55"/>
      <c r="E790" s="55"/>
      <c r="F790" s="55"/>
      <c r="G790" s="55"/>
      <c r="H790" s="55"/>
      <c r="I790" s="55"/>
      <c r="J790" s="55"/>
    </row>
    <row r="791" spans="1:10" ht="18" customHeight="1">
      <c r="A791" s="166"/>
      <c r="C791" s="55"/>
      <c r="D791" s="55"/>
      <c r="E791" s="55"/>
      <c r="F791" s="55"/>
      <c r="G791" s="55"/>
      <c r="H791" s="55"/>
      <c r="I791" s="55"/>
      <c r="J791" s="55"/>
    </row>
    <row r="792" spans="1:10" ht="18" customHeight="1">
      <c r="A792" s="166"/>
      <c r="C792" s="55"/>
      <c r="D792" s="55"/>
      <c r="E792" s="55"/>
      <c r="F792" s="55"/>
      <c r="G792" s="55"/>
      <c r="H792" s="55"/>
      <c r="I792" s="55"/>
      <c r="J792" s="55"/>
    </row>
    <row r="793" spans="1:10" ht="18" customHeight="1">
      <c r="A793" s="166"/>
      <c r="C793" s="55"/>
      <c r="D793" s="55"/>
      <c r="E793" s="55"/>
      <c r="F793" s="55"/>
      <c r="G793" s="55"/>
      <c r="H793" s="55"/>
      <c r="I793" s="55"/>
      <c r="J793" s="55"/>
    </row>
    <row r="794" spans="1:10" ht="18" customHeight="1">
      <c r="A794" s="166"/>
      <c r="C794" s="55"/>
      <c r="D794" s="55"/>
      <c r="E794" s="55"/>
      <c r="F794" s="55"/>
      <c r="G794" s="55"/>
      <c r="H794" s="55"/>
      <c r="I794" s="55"/>
      <c r="J794" s="55"/>
    </row>
    <row r="795" spans="1:10" ht="18" customHeight="1">
      <c r="A795" s="166"/>
      <c r="C795" s="55"/>
      <c r="D795" s="55"/>
      <c r="E795" s="55"/>
      <c r="F795" s="55"/>
      <c r="G795" s="55"/>
      <c r="H795" s="55"/>
      <c r="I795" s="55"/>
      <c r="J795" s="55"/>
    </row>
    <row r="796" spans="1:10" ht="18" customHeight="1">
      <c r="A796" s="166"/>
      <c r="C796" s="55"/>
      <c r="D796" s="55"/>
      <c r="E796" s="55"/>
      <c r="F796" s="55"/>
      <c r="G796" s="55"/>
      <c r="H796" s="55"/>
      <c r="I796" s="55"/>
      <c r="J796" s="55"/>
    </row>
    <row r="797" spans="1:10" ht="18" customHeight="1">
      <c r="A797" s="166"/>
      <c r="C797" s="55"/>
      <c r="D797" s="55"/>
      <c r="E797" s="55"/>
      <c r="F797" s="55"/>
      <c r="G797" s="55"/>
      <c r="H797" s="55"/>
      <c r="I797" s="55"/>
      <c r="J797" s="55"/>
    </row>
    <row r="798" spans="1:10" ht="18" customHeight="1">
      <c r="A798" s="166"/>
      <c r="C798" s="55"/>
      <c r="D798" s="55"/>
      <c r="E798" s="55"/>
      <c r="F798" s="55"/>
      <c r="G798" s="55"/>
      <c r="H798" s="55"/>
      <c r="I798" s="55"/>
      <c r="J798" s="55"/>
    </row>
    <row r="799" spans="1:10" ht="18" customHeight="1">
      <c r="A799" s="166"/>
      <c r="C799" s="55"/>
      <c r="D799" s="55"/>
      <c r="E799" s="55"/>
      <c r="F799" s="55"/>
      <c r="G799" s="55"/>
      <c r="H799" s="55"/>
      <c r="I799" s="55"/>
      <c r="J799" s="55"/>
    </row>
    <row r="800" spans="1:10" ht="18" customHeight="1">
      <c r="A800" s="166"/>
      <c r="C800" s="55"/>
      <c r="D800" s="55"/>
      <c r="E800" s="55"/>
      <c r="F800" s="55"/>
      <c r="G800" s="55"/>
      <c r="H800" s="55"/>
      <c r="I800" s="55"/>
      <c r="J800" s="55"/>
    </row>
    <row r="801" spans="1:10" ht="18" customHeight="1">
      <c r="A801" s="166"/>
      <c r="C801" s="55"/>
      <c r="D801" s="55"/>
      <c r="E801" s="55"/>
      <c r="F801" s="55"/>
      <c r="G801" s="55"/>
      <c r="H801" s="55"/>
      <c r="I801" s="55"/>
      <c r="J801" s="55"/>
    </row>
    <row r="802" spans="1:10" ht="18" customHeight="1">
      <c r="A802" s="166"/>
      <c r="C802" s="55"/>
      <c r="D802" s="55"/>
      <c r="E802" s="55"/>
      <c r="F802" s="55"/>
      <c r="G802" s="55"/>
      <c r="H802" s="55"/>
      <c r="I802" s="55"/>
      <c r="J802" s="55"/>
    </row>
    <row r="803" spans="1:10" ht="18" customHeight="1">
      <c r="A803" s="166"/>
      <c r="C803" s="55"/>
      <c r="D803" s="55"/>
      <c r="E803" s="55"/>
      <c r="F803" s="55"/>
      <c r="G803" s="55"/>
      <c r="H803" s="55"/>
      <c r="I803" s="55"/>
      <c r="J803" s="55"/>
    </row>
    <row r="804" spans="1:10" ht="18" customHeight="1">
      <c r="A804" s="166"/>
      <c r="C804" s="55"/>
      <c r="D804" s="55"/>
      <c r="E804" s="55"/>
      <c r="F804" s="55"/>
      <c r="G804" s="55"/>
      <c r="H804" s="55"/>
      <c r="I804" s="55"/>
      <c r="J804" s="55"/>
    </row>
    <row r="805" spans="1:10" ht="18" customHeight="1">
      <c r="A805" s="166"/>
      <c r="C805" s="55"/>
      <c r="D805" s="55"/>
      <c r="E805" s="55"/>
      <c r="F805" s="55"/>
      <c r="G805" s="55"/>
      <c r="H805" s="55"/>
      <c r="I805" s="55"/>
      <c r="J805" s="55"/>
    </row>
    <row r="806" spans="1:10" ht="18" customHeight="1">
      <c r="A806" s="166"/>
      <c r="C806" s="55"/>
      <c r="D806" s="55"/>
      <c r="E806" s="55"/>
      <c r="F806" s="55"/>
      <c r="G806" s="55"/>
      <c r="H806" s="55"/>
      <c r="I806" s="55"/>
      <c r="J806" s="55"/>
    </row>
    <row r="807" spans="1:10" ht="18" customHeight="1">
      <c r="A807" s="166"/>
      <c r="C807" s="55"/>
      <c r="D807" s="55"/>
      <c r="E807" s="55"/>
      <c r="F807" s="55"/>
      <c r="G807" s="55"/>
      <c r="H807" s="55"/>
      <c r="I807" s="55"/>
      <c r="J807" s="55"/>
    </row>
    <row r="808" spans="1:10" ht="18" customHeight="1">
      <c r="A808" s="166"/>
      <c r="C808" s="55"/>
      <c r="D808" s="55"/>
      <c r="E808" s="55"/>
      <c r="F808" s="55"/>
      <c r="G808" s="55"/>
      <c r="H808" s="55"/>
      <c r="I808" s="55"/>
      <c r="J808" s="55"/>
    </row>
    <row r="809" spans="1:10" ht="18" customHeight="1">
      <c r="A809" s="166"/>
      <c r="C809" s="55"/>
      <c r="D809" s="55"/>
      <c r="E809" s="55"/>
      <c r="F809" s="55"/>
      <c r="G809" s="55"/>
      <c r="H809" s="55"/>
      <c r="I809" s="55"/>
      <c r="J809" s="55"/>
    </row>
    <row r="810" spans="1:10" ht="18" customHeight="1">
      <c r="A810" s="166"/>
      <c r="C810" s="55"/>
      <c r="D810" s="55"/>
      <c r="E810" s="55"/>
      <c r="F810" s="55"/>
      <c r="G810" s="55"/>
      <c r="H810" s="55"/>
      <c r="I810" s="55"/>
      <c r="J810" s="55"/>
    </row>
    <row r="811" spans="1:10" ht="18" customHeight="1">
      <c r="A811" s="166"/>
      <c r="C811" s="55"/>
      <c r="D811" s="55"/>
      <c r="E811" s="55"/>
      <c r="F811" s="55"/>
      <c r="G811" s="55"/>
      <c r="H811" s="55"/>
      <c r="I811" s="55"/>
      <c r="J811" s="55"/>
    </row>
    <row r="812" spans="1:10" ht="18" customHeight="1">
      <c r="A812" s="166"/>
      <c r="C812" s="55"/>
      <c r="D812" s="55"/>
      <c r="E812" s="55"/>
      <c r="F812" s="55"/>
      <c r="G812" s="55"/>
      <c r="H812" s="55"/>
      <c r="I812" s="55"/>
      <c r="J812" s="55"/>
    </row>
    <row r="813" spans="1:10" ht="18" customHeight="1">
      <c r="A813" s="166"/>
      <c r="C813" s="55"/>
      <c r="D813" s="55"/>
      <c r="E813" s="55"/>
      <c r="F813" s="55"/>
      <c r="G813" s="55"/>
      <c r="H813" s="55"/>
      <c r="I813" s="55"/>
      <c r="J813" s="55"/>
    </row>
    <row r="814" spans="1:10" ht="18" customHeight="1">
      <c r="A814" s="166"/>
      <c r="C814" s="55"/>
      <c r="D814" s="55"/>
      <c r="E814" s="55"/>
      <c r="F814" s="55"/>
      <c r="G814" s="55"/>
      <c r="H814" s="55"/>
      <c r="I814" s="55"/>
      <c r="J814" s="55"/>
    </row>
    <row r="815" spans="1:10" ht="18" customHeight="1">
      <c r="A815" s="166"/>
      <c r="C815" s="55"/>
      <c r="D815" s="55"/>
      <c r="E815" s="55"/>
      <c r="F815" s="55"/>
      <c r="G815" s="55"/>
      <c r="H815" s="55"/>
      <c r="I815" s="55"/>
      <c r="J815" s="55"/>
    </row>
    <row r="816" spans="1:10" ht="18" customHeight="1">
      <c r="A816" s="166"/>
      <c r="C816" s="55"/>
      <c r="D816" s="55"/>
      <c r="E816" s="55"/>
      <c r="F816" s="55"/>
      <c r="G816" s="55"/>
      <c r="H816" s="55"/>
      <c r="I816" s="55"/>
      <c r="J816" s="55"/>
    </row>
    <row r="817" spans="1:10" ht="18" customHeight="1">
      <c r="A817" s="166"/>
      <c r="C817" s="55"/>
      <c r="D817" s="55"/>
      <c r="E817" s="55"/>
      <c r="F817" s="55"/>
      <c r="G817" s="55"/>
      <c r="H817" s="55"/>
      <c r="I817" s="55"/>
      <c r="J817" s="55"/>
    </row>
    <row r="818" spans="1:10" ht="18" customHeight="1">
      <c r="A818" s="166"/>
      <c r="C818" s="55"/>
      <c r="D818" s="55"/>
      <c r="E818" s="55"/>
      <c r="F818" s="55"/>
      <c r="G818" s="55"/>
      <c r="H818" s="55"/>
      <c r="I818" s="55"/>
      <c r="J818" s="55"/>
    </row>
    <row r="819" spans="1:10" ht="18" customHeight="1">
      <c r="A819" s="166"/>
      <c r="C819" s="55"/>
      <c r="D819" s="55"/>
      <c r="E819" s="55"/>
      <c r="F819" s="55"/>
      <c r="G819" s="55"/>
      <c r="H819" s="55"/>
      <c r="I819" s="55"/>
      <c r="J819" s="55"/>
    </row>
    <row r="820" spans="1:10" ht="18" customHeight="1">
      <c r="A820" s="166"/>
      <c r="C820" s="55"/>
      <c r="D820" s="55"/>
      <c r="E820" s="55"/>
      <c r="F820" s="55"/>
      <c r="G820" s="55"/>
      <c r="H820" s="55"/>
      <c r="I820" s="55"/>
      <c r="J820" s="55"/>
    </row>
    <row r="821" spans="1:10" ht="18" customHeight="1">
      <c r="A821" s="166"/>
      <c r="C821" s="55"/>
      <c r="D821" s="55"/>
      <c r="E821" s="55"/>
      <c r="F821" s="55"/>
      <c r="G821" s="55"/>
      <c r="H821" s="55"/>
      <c r="I821" s="55"/>
      <c r="J821" s="55"/>
    </row>
    <row r="822" spans="1:10" ht="18" customHeight="1">
      <c r="A822" s="166"/>
      <c r="C822" s="55"/>
      <c r="D822" s="55"/>
      <c r="E822" s="55"/>
      <c r="F822" s="55"/>
      <c r="G822" s="55"/>
      <c r="H822" s="55"/>
      <c r="I822" s="55"/>
      <c r="J822" s="55"/>
    </row>
    <row r="823" spans="1:10" ht="18" customHeight="1">
      <c r="A823" s="166"/>
      <c r="C823" s="55"/>
      <c r="D823" s="55"/>
      <c r="E823" s="55"/>
      <c r="F823" s="55"/>
      <c r="G823" s="55"/>
      <c r="H823" s="55"/>
      <c r="I823" s="55"/>
      <c r="J823" s="55"/>
    </row>
    <row r="824" spans="1:10" ht="18" customHeight="1">
      <c r="A824" s="166"/>
      <c r="C824" s="55"/>
      <c r="D824" s="55"/>
      <c r="E824" s="55"/>
      <c r="F824" s="55"/>
      <c r="G824" s="55"/>
      <c r="H824" s="55"/>
      <c r="I824" s="55"/>
      <c r="J824" s="55"/>
    </row>
    <row r="825" spans="1:10" ht="18" customHeight="1">
      <c r="A825" s="166"/>
      <c r="C825" s="55"/>
      <c r="D825" s="55"/>
      <c r="E825" s="55"/>
      <c r="F825" s="55"/>
      <c r="G825" s="55"/>
      <c r="H825" s="55"/>
      <c r="I825" s="55"/>
      <c r="J825" s="55"/>
    </row>
    <row r="826" spans="1:10" ht="18" customHeight="1">
      <c r="A826" s="166"/>
      <c r="C826" s="55"/>
      <c r="D826" s="55"/>
      <c r="E826" s="55"/>
      <c r="F826" s="55"/>
      <c r="G826" s="55"/>
      <c r="H826" s="55"/>
      <c r="I826" s="55"/>
      <c r="J826" s="55"/>
    </row>
    <row r="827" spans="1:10" ht="18" customHeight="1">
      <c r="A827" s="166"/>
      <c r="C827" s="55"/>
      <c r="D827" s="55"/>
      <c r="E827" s="55"/>
      <c r="F827" s="55"/>
      <c r="G827" s="55"/>
      <c r="H827" s="55"/>
      <c r="I827" s="55"/>
      <c r="J827" s="55"/>
    </row>
    <row r="828" spans="1:10" ht="18" customHeight="1">
      <c r="A828" s="166"/>
      <c r="C828" s="55"/>
      <c r="D828" s="55"/>
      <c r="E828" s="55"/>
      <c r="F828" s="55"/>
      <c r="G828" s="55"/>
      <c r="H828" s="55"/>
      <c r="I828" s="55"/>
      <c r="J828" s="55"/>
    </row>
    <row r="829" spans="1:10" ht="18" customHeight="1">
      <c r="A829" s="166"/>
      <c r="C829" s="55"/>
      <c r="D829" s="55"/>
      <c r="E829" s="55"/>
      <c r="F829" s="55"/>
      <c r="G829" s="55"/>
      <c r="H829" s="55"/>
      <c r="I829" s="55"/>
      <c r="J829" s="55"/>
    </row>
    <row r="830" spans="1:10" ht="18" customHeight="1">
      <c r="A830" s="166"/>
      <c r="C830" s="55"/>
      <c r="D830" s="55"/>
      <c r="E830" s="55"/>
      <c r="F830" s="55"/>
      <c r="G830" s="55"/>
      <c r="H830" s="55"/>
      <c r="I830" s="55"/>
      <c r="J830" s="55"/>
    </row>
    <row r="831" spans="1:10" ht="18" customHeight="1">
      <c r="A831" s="166"/>
      <c r="C831" s="55"/>
      <c r="D831" s="55"/>
      <c r="E831" s="55"/>
      <c r="F831" s="55"/>
      <c r="G831" s="55"/>
      <c r="H831" s="55"/>
      <c r="I831" s="55"/>
      <c r="J831" s="55"/>
    </row>
    <row r="832" spans="1:10" ht="18" customHeight="1">
      <c r="A832" s="166"/>
      <c r="C832" s="55"/>
      <c r="D832" s="55"/>
      <c r="E832" s="55"/>
      <c r="F832" s="55"/>
      <c r="G832" s="55"/>
      <c r="H832" s="55"/>
      <c r="I832" s="55"/>
      <c r="J832" s="55"/>
    </row>
    <row r="833" spans="1:10" ht="18" customHeight="1">
      <c r="A833" s="166"/>
      <c r="C833" s="55"/>
      <c r="D833" s="55"/>
      <c r="E833" s="55"/>
      <c r="F833" s="55"/>
      <c r="G833" s="55"/>
      <c r="H833" s="55"/>
      <c r="I833" s="55"/>
      <c r="J833" s="55"/>
    </row>
    <row r="834" spans="1:10" ht="18" customHeight="1">
      <c r="A834" s="166"/>
      <c r="C834" s="55"/>
      <c r="D834" s="55"/>
      <c r="E834" s="55"/>
      <c r="F834" s="55"/>
      <c r="G834" s="55"/>
      <c r="H834" s="55"/>
      <c r="I834" s="55"/>
      <c r="J834" s="55"/>
    </row>
    <row r="835" spans="1:10" ht="18" customHeight="1">
      <c r="A835" s="166"/>
      <c r="C835" s="55"/>
      <c r="D835" s="55"/>
      <c r="E835" s="55"/>
      <c r="F835" s="55"/>
      <c r="G835" s="55"/>
      <c r="H835" s="55"/>
      <c r="I835" s="55"/>
      <c r="J835" s="55"/>
    </row>
    <row r="836" spans="1:10" ht="18" customHeight="1">
      <c r="A836" s="166"/>
      <c r="C836" s="55"/>
      <c r="D836" s="55"/>
      <c r="E836" s="55"/>
      <c r="F836" s="55"/>
      <c r="G836" s="55"/>
      <c r="H836" s="55"/>
      <c r="I836" s="55"/>
      <c r="J836" s="55"/>
    </row>
    <row r="837" spans="1:10" ht="18" customHeight="1">
      <c r="A837" s="166"/>
      <c r="C837" s="55"/>
      <c r="D837" s="55"/>
      <c r="E837" s="55"/>
      <c r="F837" s="55"/>
      <c r="G837" s="55"/>
      <c r="H837" s="55"/>
      <c r="I837" s="55"/>
      <c r="J837" s="55"/>
    </row>
    <row r="838" spans="1:10" ht="18" customHeight="1">
      <c r="A838" s="166"/>
      <c r="C838" s="55"/>
      <c r="D838" s="55"/>
      <c r="E838" s="55"/>
      <c r="F838" s="55"/>
      <c r="G838" s="55"/>
      <c r="H838" s="55"/>
      <c r="I838" s="55"/>
      <c r="J838" s="55"/>
    </row>
    <row r="839" spans="1:10" ht="18" customHeight="1">
      <c r="A839" s="166"/>
      <c r="C839" s="55"/>
      <c r="D839" s="55"/>
      <c r="E839" s="55"/>
      <c r="F839" s="55"/>
      <c r="G839" s="55"/>
      <c r="H839" s="55"/>
      <c r="I839" s="55"/>
      <c r="J839" s="55"/>
    </row>
    <row r="840" spans="1:10" ht="18" customHeight="1">
      <c r="A840" s="166"/>
      <c r="C840" s="55"/>
      <c r="D840" s="55"/>
      <c r="E840" s="55"/>
      <c r="F840" s="55"/>
      <c r="G840" s="55"/>
      <c r="H840" s="55"/>
      <c r="I840" s="55"/>
      <c r="J840" s="55"/>
    </row>
    <row r="841" spans="1:10" ht="18" customHeight="1">
      <c r="A841" s="166"/>
      <c r="C841" s="55"/>
      <c r="D841" s="55"/>
      <c r="E841" s="55"/>
      <c r="F841" s="55"/>
      <c r="G841" s="55"/>
      <c r="H841" s="55"/>
      <c r="I841" s="55"/>
      <c r="J841" s="55"/>
    </row>
    <row r="842" spans="1:10" ht="18" customHeight="1">
      <c r="A842" s="166"/>
      <c r="C842" s="55"/>
      <c r="D842" s="55"/>
      <c r="E842" s="55"/>
      <c r="F842" s="55"/>
      <c r="G842" s="55"/>
      <c r="H842" s="55"/>
      <c r="I842" s="55"/>
      <c r="J842" s="55"/>
    </row>
    <row r="843" spans="1:10" ht="18" customHeight="1">
      <c r="A843" s="166"/>
      <c r="C843" s="55"/>
      <c r="D843" s="55"/>
      <c r="E843" s="55"/>
      <c r="F843" s="55"/>
      <c r="G843" s="55"/>
      <c r="H843" s="55"/>
      <c r="I843" s="55"/>
      <c r="J843" s="55"/>
    </row>
    <row r="844" ht="18" customHeight="1">
      <c r="A844" s="166"/>
    </row>
    <row r="845" ht="18" customHeight="1">
      <c r="A845" s="166"/>
    </row>
    <row r="846" ht="18" customHeight="1">
      <c r="A846" s="166"/>
    </row>
    <row r="847" ht="18" customHeight="1">
      <c r="A847" s="166"/>
    </row>
    <row r="848" ht="18" customHeight="1">
      <c r="A848" s="166"/>
    </row>
    <row r="849" ht="18" customHeight="1">
      <c r="A849" s="166"/>
    </row>
    <row r="850" ht="18" customHeight="1">
      <c r="A850" s="166"/>
    </row>
    <row r="851" ht="18" customHeight="1">
      <c r="A851" s="166"/>
    </row>
    <row r="852" ht="18" customHeight="1">
      <c r="A852" s="166"/>
    </row>
    <row r="853" ht="18" customHeight="1">
      <c r="A853" s="166"/>
    </row>
    <row r="854" ht="18" customHeight="1">
      <c r="A854" s="166"/>
    </row>
    <row r="855" ht="18" customHeight="1">
      <c r="A855" s="166"/>
    </row>
    <row r="856" ht="18" customHeight="1">
      <c r="A856" s="166"/>
    </row>
    <row r="857" ht="18" customHeight="1">
      <c r="A857" s="166"/>
    </row>
    <row r="858" ht="18" customHeight="1">
      <c r="A858" s="166"/>
    </row>
    <row r="859" ht="18" customHeight="1">
      <c r="A859" s="166"/>
    </row>
    <row r="860" ht="18" customHeight="1">
      <c r="A860" s="166"/>
    </row>
    <row r="861" ht="18" customHeight="1">
      <c r="A861" s="166"/>
    </row>
    <row r="862" ht="18" customHeight="1">
      <c r="A862" s="166"/>
    </row>
    <row r="863" ht="18" customHeight="1">
      <c r="A863" s="166"/>
    </row>
    <row r="864" ht="18" customHeight="1">
      <c r="A864" s="166"/>
    </row>
    <row r="865" ht="18" customHeight="1">
      <c r="A865" s="166"/>
    </row>
    <row r="866" ht="18" customHeight="1">
      <c r="A866" s="166"/>
    </row>
    <row r="867" ht="18" customHeight="1">
      <c r="A867" s="166"/>
    </row>
    <row r="868" ht="18" customHeight="1">
      <c r="A868" s="166"/>
    </row>
    <row r="869" ht="18" customHeight="1">
      <c r="A869" s="166"/>
    </row>
    <row r="870" ht="18" customHeight="1">
      <c r="A870" s="166"/>
    </row>
    <row r="871" ht="18" customHeight="1">
      <c r="A871" s="166"/>
    </row>
    <row r="872" ht="18" customHeight="1">
      <c r="A872" s="166"/>
    </row>
    <row r="873" ht="18" customHeight="1">
      <c r="A873" s="166"/>
    </row>
    <row r="874" ht="18" customHeight="1">
      <c r="A874" s="166"/>
    </row>
    <row r="875" ht="18" customHeight="1">
      <c r="A875" s="166"/>
    </row>
    <row r="876" ht="18" customHeight="1">
      <c r="A876" s="166"/>
    </row>
    <row r="877" ht="18" customHeight="1">
      <c r="A877" s="166"/>
    </row>
    <row r="878" ht="18" customHeight="1">
      <c r="A878" s="166"/>
    </row>
    <row r="879" ht="18" customHeight="1">
      <c r="A879" s="166"/>
    </row>
    <row r="880" ht="18" customHeight="1">
      <c r="A880" s="166"/>
    </row>
    <row r="881" ht="18" customHeight="1">
      <c r="A881" s="166"/>
    </row>
    <row r="882" ht="18" customHeight="1">
      <c r="A882" s="166"/>
    </row>
    <row r="883" ht="18" customHeight="1">
      <c r="A883" s="166"/>
    </row>
    <row r="884" ht="18" customHeight="1">
      <c r="A884" s="166"/>
    </row>
    <row r="885" ht="18" customHeight="1">
      <c r="A885" s="166"/>
    </row>
    <row r="886" ht="18" customHeight="1">
      <c r="A886" s="166"/>
    </row>
    <row r="887" ht="18" customHeight="1">
      <c r="A887" s="166"/>
    </row>
    <row r="888" ht="18" customHeight="1">
      <c r="A888" s="166"/>
    </row>
    <row r="889" ht="18" customHeight="1">
      <c r="A889" s="166"/>
    </row>
    <row r="890" ht="18" customHeight="1">
      <c r="A890" s="166"/>
    </row>
    <row r="891" ht="18" customHeight="1">
      <c r="A891" s="166"/>
    </row>
    <row r="892" ht="18" customHeight="1">
      <c r="A892" s="166"/>
    </row>
    <row r="893" ht="18" customHeight="1">
      <c r="A893" s="166"/>
    </row>
    <row r="894" ht="18" customHeight="1">
      <c r="A894" s="166"/>
    </row>
    <row r="895" ht="18" customHeight="1">
      <c r="A895" s="166"/>
    </row>
    <row r="896" ht="18" customHeight="1">
      <c r="A896" s="166"/>
    </row>
    <row r="897" ht="18" customHeight="1">
      <c r="A897" s="166"/>
    </row>
    <row r="898" ht="18" customHeight="1">
      <c r="A898" s="166"/>
    </row>
    <row r="899" ht="18" customHeight="1">
      <c r="A899" s="166"/>
    </row>
    <row r="900" ht="18" customHeight="1">
      <c r="A900" s="166"/>
    </row>
    <row r="901" ht="18" customHeight="1">
      <c r="A901" s="166"/>
    </row>
    <row r="902" ht="18" customHeight="1">
      <c r="A902" s="166"/>
    </row>
    <row r="903" ht="18" customHeight="1">
      <c r="A903" s="166"/>
    </row>
    <row r="904" ht="18" customHeight="1">
      <c r="A904" s="166"/>
    </row>
    <row r="905" ht="18" customHeight="1">
      <c r="A905" s="166"/>
    </row>
    <row r="906" ht="18" customHeight="1">
      <c r="A906" s="166"/>
    </row>
    <row r="907" ht="18" customHeight="1">
      <c r="A907" s="166"/>
    </row>
    <row r="908" ht="18" customHeight="1">
      <c r="A908" s="166"/>
    </row>
    <row r="909" ht="18" customHeight="1">
      <c r="A909" s="166"/>
    </row>
    <row r="910" ht="18" customHeight="1">
      <c r="A910" s="166"/>
    </row>
    <row r="911" ht="18" customHeight="1">
      <c r="A911" s="166"/>
    </row>
    <row r="912" ht="18" customHeight="1">
      <c r="A912" s="166"/>
    </row>
    <row r="913" ht="18" customHeight="1">
      <c r="A913" s="166"/>
    </row>
    <row r="914" ht="18" customHeight="1">
      <c r="A914" s="166"/>
    </row>
    <row r="915" ht="18" customHeight="1">
      <c r="A915" s="166"/>
    </row>
    <row r="916" ht="18" customHeight="1">
      <c r="A916" s="166"/>
    </row>
    <row r="917" ht="18" customHeight="1">
      <c r="A917" s="166"/>
    </row>
    <row r="918" ht="18" customHeight="1">
      <c r="A918" s="166"/>
    </row>
    <row r="919" ht="18" customHeight="1">
      <c r="A919" s="166"/>
    </row>
    <row r="920" ht="18" customHeight="1">
      <c r="A920" s="166"/>
    </row>
    <row r="921" ht="18" customHeight="1">
      <c r="A921" s="166"/>
    </row>
    <row r="922" ht="18" customHeight="1">
      <c r="A922" s="166"/>
    </row>
    <row r="923" ht="18" customHeight="1">
      <c r="A923" s="166"/>
    </row>
    <row r="924" ht="18" customHeight="1">
      <c r="A924" s="166"/>
    </row>
    <row r="925" ht="18" customHeight="1">
      <c r="A925" s="166"/>
    </row>
    <row r="926" ht="18" customHeight="1">
      <c r="A926" s="166"/>
    </row>
    <row r="927" ht="18" customHeight="1">
      <c r="A927" s="166"/>
    </row>
    <row r="928" ht="18" customHeight="1">
      <c r="A928" s="166"/>
    </row>
  </sheetData>
  <mergeCells count="10">
    <mergeCell ref="A95:B95"/>
    <mergeCell ref="A6:B6"/>
    <mergeCell ref="J2:J3"/>
    <mergeCell ref="A2:B4"/>
    <mergeCell ref="A5:B5"/>
    <mergeCell ref="H2:H3"/>
    <mergeCell ref="C2:C3"/>
    <mergeCell ref="I2:I3"/>
    <mergeCell ref="D2:F2"/>
    <mergeCell ref="G2:G3"/>
  </mergeCells>
  <printOptions horizontalCentered="1"/>
  <pageMargins left="0.7874015748031497" right="0.7874015748031497" top="0.7874015748031497" bottom="0.5905511811023623" header="0.5118110236220472" footer="0.23"/>
  <pageSetup firstPageNumber="30" useFirstPageNumber="1" fitToHeight="10" horizontalDpi="600" verticalDpi="600" orientation="portrait" paperSize="9" scale="80" r:id="rId1"/>
  <ignoredErrors>
    <ignoredError sqref="A7:B48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L568"/>
  <sheetViews>
    <sheetView showGridLines="0" zoomScale="80" zoomScaleNormal="80" zoomScaleSheetLayoutView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5" customHeight="1"/>
  <cols>
    <col min="1" max="1" width="5.125" style="38" customWidth="1"/>
    <col min="2" max="2" width="15.625" style="38" customWidth="1"/>
    <col min="3" max="6" width="9.25390625" style="38" bestFit="1" customWidth="1"/>
    <col min="7" max="7" width="12.375" style="38" customWidth="1"/>
    <col min="8" max="8" width="11.00390625" style="38" bestFit="1" customWidth="1"/>
    <col min="9" max="9" width="12.25390625" style="38" bestFit="1" customWidth="1"/>
    <col min="10" max="10" width="10.25390625" style="38" customWidth="1"/>
    <col min="11" max="11" width="11.25390625" style="38" customWidth="1"/>
    <col min="12" max="12" width="12.00390625" style="38" customWidth="1"/>
    <col min="13" max="13" width="13.625" style="38" customWidth="1"/>
    <col min="14" max="16384" width="9.00390625" style="38" customWidth="1"/>
  </cols>
  <sheetData>
    <row r="1" ht="15" customHeight="1">
      <c r="A1" s="175" t="s">
        <v>1374</v>
      </c>
    </row>
    <row r="2" ht="15" customHeight="1">
      <c r="A2" s="38" t="s">
        <v>1375</v>
      </c>
    </row>
    <row r="3" spans="1:13" s="57" customFormat="1" ht="18" customHeight="1">
      <c r="A3" s="354" t="s">
        <v>1049</v>
      </c>
      <c r="B3" s="358"/>
      <c r="C3" s="354" t="s">
        <v>1096</v>
      </c>
      <c r="D3" s="356" t="s">
        <v>1087</v>
      </c>
      <c r="E3" s="357"/>
      <c r="F3" s="357"/>
      <c r="G3" s="346" t="s">
        <v>1117</v>
      </c>
      <c r="H3" s="346" t="s">
        <v>635</v>
      </c>
      <c r="I3" s="346" t="s">
        <v>1118</v>
      </c>
      <c r="J3" s="354" t="s">
        <v>1119</v>
      </c>
      <c r="K3" s="344" t="s">
        <v>1056</v>
      </c>
      <c r="L3" s="344" t="s">
        <v>1055</v>
      </c>
      <c r="M3" s="342" t="s">
        <v>1054</v>
      </c>
    </row>
    <row r="4" spans="1:13" s="57" customFormat="1" ht="18" customHeight="1">
      <c r="A4" s="359"/>
      <c r="B4" s="359"/>
      <c r="C4" s="355"/>
      <c r="D4" s="59" t="s">
        <v>1074</v>
      </c>
      <c r="E4" s="58" t="s">
        <v>1075</v>
      </c>
      <c r="F4" s="58" t="s">
        <v>1073</v>
      </c>
      <c r="G4" s="347"/>
      <c r="H4" s="347"/>
      <c r="I4" s="347"/>
      <c r="J4" s="355"/>
      <c r="K4" s="345"/>
      <c r="L4" s="345"/>
      <c r="M4" s="343"/>
    </row>
    <row r="5" spans="1:13" s="57" customFormat="1" ht="18" customHeight="1">
      <c r="A5" s="360"/>
      <c r="B5" s="360"/>
      <c r="C5" s="60" t="s">
        <v>1097</v>
      </c>
      <c r="D5" s="61" t="s">
        <v>1076</v>
      </c>
      <c r="E5" s="60" t="s">
        <v>1076</v>
      </c>
      <c r="F5" s="60" t="s">
        <v>1076</v>
      </c>
      <c r="G5" s="60" t="s">
        <v>1098</v>
      </c>
      <c r="H5" s="60" t="s">
        <v>1098</v>
      </c>
      <c r="I5" s="60" t="s">
        <v>1098</v>
      </c>
      <c r="J5" s="60" t="s">
        <v>1428</v>
      </c>
      <c r="K5" s="60" t="s">
        <v>1098</v>
      </c>
      <c r="L5" s="60" t="s">
        <v>1098</v>
      </c>
      <c r="M5" s="61" t="s">
        <v>1098</v>
      </c>
    </row>
    <row r="6" spans="1:13" s="56" customFormat="1" ht="30" customHeight="1">
      <c r="A6" s="350" t="s">
        <v>636</v>
      </c>
      <c r="B6" s="351"/>
      <c r="C6" s="36"/>
      <c r="D6" s="37"/>
      <c r="E6" s="37"/>
      <c r="F6" s="36"/>
      <c r="G6" s="35"/>
      <c r="H6" s="35"/>
      <c r="I6" s="35"/>
      <c r="J6" s="35"/>
      <c r="K6" s="35"/>
      <c r="L6" s="35"/>
      <c r="M6" s="36"/>
    </row>
    <row r="7" spans="1:13" ht="15" customHeight="1">
      <c r="A7" s="62"/>
      <c r="B7" s="59" t="s">
        <v>1073</v>
      </c>
      <c r="C7" s="36">
        <f aca="true" t="shared" si="0" ref="C7:J7">SUM(C8:C15)</f>
        <v>4185</v>
      </c>
      <c r="D7" s="37">
        <f t="shared" si="0"/>
        <v>17047</v>
      </c>
      <c r="E7" s="37">
        <f t="shared" si="0"/>
        <v>15100</v>
      </c>
      <c r="F7" s="36">
        <f t="shared" si="0"/>
        <v>32147</v>
      </c>
      <c r="G7" s="36">
        <f t="shared" si="0"/>
        <v>238246161</v>
      </c>
      <c r="H7" s="36">
        <f t="shared" si="0"/>
        <v>2964066</v>
      </c>
      <c r="I7" s="36">
        <f t="shared" si="0"/>
        <v>7618821</v>
      </c>
      <c r="J7" s="36">
        <f t="shared" si="0"/>
        <v>446699</v>
      </c>
      <c r="K7" s="36">
        <f>G7/C7</f>
        <v>56928.59283154122</v>
      </c>
      <c r="L7" s="36">
        <f>G7/F7</f>
        <v>7411.147572090708</v>
      </c>
      <c r="M7" s="36"/>
    </row>
    <row r="8" spans="1:16" ht="15" customHeight="1">
      <c r="A8" s="63"/>
      <c r="B8" s="64" t="s">
        <v>800</v>
      </c>
      <c r="C8" s="36">
        <v>1740</v>
      </c>
      <c r="D8" s="37">
        <v>1313</v>
      </c>
      <c r="E8" s="37">
        <v>1406</v>
      </c>
      <c r="F8" s="36">
        <f>SUM(D8:E8)</f>
        <v>2719</v>
      </c>
      <c r="G8" s="35">
        <v>3294222</v>
      </c>
      <c r="H8" s="35">
        <v>50189</v>
      </c>
      <c r="I8" s="35">
        <v>449111</v>
      </c>
      <c r="J8" s="35">
        <v>54641</v>
      </c>
      <c r="K8" s="36">
        <f aca="true" t="shared" si="1" ref="K8:K15">G8/C8</f>
        <v>1893.2310344827586</v>
      </c>
      <c r="L8" s="36">
        <f aca="true" t="shared" si="2" ref="L8:L15">G8/F8</f>
        <v>1211.5564545788893</v>
      </c>
      <c r="M8" s="36" t="s">
        <v>36</v>
      </c>
      <c r="N8" s="56"/>
      <c r="O8" s="65"/>
      <c r="P8" s="56"/>
    </row>
    <row r="9" spans="1:16" ht="15" customHeight="1">
      <c r="A9" s="63"/>
      <c r="B9" s="66" t="s">
        <v>637</v>
      </c>
      <c r="C9" s="36">
        <v>885</v>
      </c>
      <c r="D9" s="37">
        <v>1510</v>
      </c>
      <c r="E9" s="37">
        <v>1502</v>
      </c>
      <c r="F9" s="36">
        <f aca="true" t="shared" si="3" ref="F9:F15">SUM(D9:E9)</f>
        <v>3012</v>
      </c>
      <c r="G9" s="35">
        <v>6776248</v>
      </c>
      <c r="H9" s="35">
        <v>80408</v>
      </c>
      <c r="I9" s="35">
        <v>595620</v>
      </c>
      <c r="J9" s="35">
        <v>48445</v>
      </c>
      <c r="K9" s="36">
        <f t="shared" si="1"/>
        <v>7656.777401129943</v>
      </c>
      <c r="L9" s="36">
        <f t="shared" si="2"/>
        <v>2249.750332005312</v>
      </c>
      <c r="M9" s="36" t="s">
        <v>36</v>
      </c>
      <c r="N9" s="56"/>
      <c r="O9" s="65"/>
      <c r="P9" s="56"/>
    </row>
    <row r="10" spans="1:16" ht="15" customHeight="1">
      <c r="A10" s="63"/>
      <c r="B10" s="66" t="s">
        <v>638</v>
      </c>
      <c r="C10" s="36">
        <v>767</v>
      </c>
      <c r="D10" s="37">
        <v>2672</v>
      </c>
      <c r="E10" s="37">
        <v>2353</v>
      </c>
      <c r="F10" s="36">
        <f t="shared" si="3"/>
        <v>5025</v>
      </c>
      <c r="G10" s="35">
        <v>17209208</v>
      </c>
      <c r="H10" s="35">
        <v>358060</v>
      </c>
      <c r="I10" s="35">
        <v>1201437</v>
      </c>
      <c r="J10" s="35">
        <v>68953</v>
      </c>
      <c r="K10" s="36">
        <f t="shared" si="1"/>
        <v>22437.03780964798</v>
      </c>
      <c r="L10" s="36">
        <f t="shared" si="2"/>
        <v>3424.718009950249</v>
      </c>
      <c r="M10" s="36" t="s">
        <v>36</v>
      </c>
      <c r="N10" s="56"/>
      <c r="O10" s="65"/>
      <c r="P10" s="56"/>
    </row>
    <row r="11" spans="1:25" ht="15" customHeight="1">
      <c r="A11" s="63"/>
      <c r="B11" s="66" t="s">
        <v>639</v>
      </c>
      <c r="C11" s="36">
        <v>483</v>
      </c>
      <c r="D11" s="37">
        <v>3590</v>
      </c>
      <c r="E11" s="37">
        <v>2918</v>
      </c>
      <c r="F11" s="36">
        <f t="shared" si="3"/>
        <v>6508</v>
      </c>
      <c r="G11" s="35">
        <v>23009980</v>
      </c>
      <c r="H11" s="35">
        <v>648206</v>
      </c>
      <c r="I11" s="35">
        <v>1325047</v>
      </c>
      <c r="J11" s="35">
        <v>60838</v>
      </c>
      <c r="K11" s="36">
        <f t="shared" si="1"/>
        <v>47639.710144927536</v>
      </c>
      <c r="L11" s="36">
        <f t="shared" si="2"/>
        <v>3535.6453595574676</v>
      </c>
      <c r="M11" s="36" t="s">
        <v>36</v>
      </c>
      <c r="N11" s="56"/>
      <c r="O11" s="65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5" customHeight="1">
      <c r="A12" s="63"/>
      <c r="B12" s="66" t="s">
        <v>640</v>
      </c>
      <c r="C12" s="36">
        <v>152</v>
      </c>
      <c r="D12" s="37">
        <v>2331</v>
      </c>
      <c r="E12" s="37">
        <v>1251</v>
      </c>
      <c r="F12" s="36">
        <f t="shared" si="3"/>
        <v>3582</v>
      </c>
      <c r="G12" s="35">
        <v>19991115</v>
      </c>
      <c r="H12" s="35">
        <v>932667</v>
      </c>
      <c r="I12" s="35">
        <v>889876</v>
      </c>
      <c r="J12" s="35">
        <v>37841</v>
      </c>
      <c r="K12" s="36">
        <f t="shared" si="1"/>
        <v>131520.49342105264</v>
      </c>
      <c r="L12" s="36">
        <f t="shared" si="2"/>
        <v>5580.992462311558</v>
      </c>
      <c r="M12" s="36" t="s">
        <v>36</v>
      </c>
      <c r="N12" s="56"/>
      <c r="O12" s="65"/>
      <c r="P12" s="56"/>
      <c r="Q12" s="56"/>
      <c r="R12" s="56"/>
      <c r="S12" s="56"/>
      <c r="T12" s="56"/>
      <c r="U12" s="56"/>
      <c r="V12" s="56"/>
      <c r="W12" s="56"/>
      <c r="X12" s="56"/>
      <c r="Y12" s="56"/>
    </row>
    <row r="13" spans="1:25" ht="15" customHeight="1">
      <c r="A13" s="63"/>
      <c r="B13" s="66" t="s">
        <v>641</v>
      </c>
      <c r="C13" s="36">
        <v>88</v>
      </c>
      <c r="D13" s="37">
        <v>1886</v>
      </c>
      <c r="E13" s="37">
        <v>1366</v>
      </c>
      <c r="F13" s="36">
        <f t="shared" si="3"/>
        <v>3252</v>
      </c>
      <c r="G13" s="35">
        <v>16953661</v>
      </c>
      <c r="H13" s="35">
        <v>482392</v>
      </c>
      <c r="I13" s="35">
        <v>700790</v>
      </c>
      <c r="J13" s="35">
        <v>38162</v>
      </c>
      <c r="K13" s="36">
        <f t="shared" si="1"/>
        <v>192655.23863636365</v>
      </c>
      <c r="L13" s="36">
        <f t="shared" si="2"/>
        <v>5213.302890528906</v>
      </c>
      <c r="M13" s="36" t="s">
        <v>36</v>
      </c>
      <c r="N13" s="56"/>
      <c r="O13" s="65"/>
      <c r="P13" s="56"/>
      <c r="Q13" s="56"/>
      <c r="R13" s="56"/>
      <c r="S13" s="56"/>
      <c r="T13" s="56"/>
      <c r="U13" s="56"/>
      <c r="V13" s="56"/>
      <c r="W13" s="56"/>
      <c r="X13" s="56"/>
      <c r="Y13" s="56"/>
    </row>
    <row r="14" spans="1:25" ht="15" customHeight="1">
      <c r="A14" s="63"/>
      <c r="B14" s="66" t="s">
        <v>642</v>
      </c>
      <c r="C14" s="36">
        <v>45</v>
      </c>
      <c r="D14" s="37">
        <v>1374</v>
      </c>
      <c r="E14" s="37">
        <v>1667</v>
      </c>
      <c r="F14" s="36">
        <f t="shared" si="3"/>
        <v>3041</v>
      </c>
      <c r="G14" s="35">
        <v>12836884</v>
      </c>
      <c r="H14" s="35">
        <v>141070</v>
      </c>
      <c r="I14" s="35">
        <v>1497816</v>
      </c>
      <c r="J14" s="35">
        <v>50602</v>
      </c>
      <c r="K14" s="36">
        <f t="shared" si="1"/>
        <v>285264.0888888889</v>
      </c>
      <c r="L14" s="36">
        <f t="shared" si="2"/>
        <v>4221.2706346596515</v>
      </c>
      <c r="M14" s="36" t="s">
        <v>36</v>
      </c>
      <c r="N14" s="56"/>
      <c r="O14" s="65"/>
      <c r="P14" s="56"/>
      <c r="Q14" s="56"/>
      <c r="R14" s="56"/>
      <c r="S14" s="56"/>
      <c r="T14" s="56"/>
      <c r="U14" s="56"/>
      <c r="V14" s="56"/>
      <c r="W14" s="56"/>
      <c r="X14" s="56"/>
      <c r="Y14" s="56"/>
    </row>
    <row r="15" spans="1:25" ht="15" customHeight="1">
      <c r="A15" s="67"/>
      <c r="B15" s="68" t="s">
        <v>801</v>
      </c>
      <c r="C15" s="40">
        <v>25</v>
      </c>
      <c r="D15" s="41">
        <v>2371</v>
      </c>
      <c r="E15" s="41">
        <v>2637</v>
      </c>
      <c r="F15" s="40">
        <f t="shared" si="3"/>
        <v>5008</v>
      </c>
      <c r="G15" s="39">
        <v>138174843</v>
      </c>
      <c r="H15" s="39">
        <v>271074</v>
      </c>
      <c r="I15" s="39">
        <v>959124</v>
      </c>
      <c r="J15" s="39">
        <v>87217</v>
      </c>
      <c r="K15" s="39">
        <f t="shared" si="1"/>
        <v>5526993.72</v>
      </c>
      <c r="L15" s="39">
        <f t="shared" si="2"/>
        <v>27590.823282747602</v>
      </c>
      <c r="M15" s="40" t="s">
        <v>36</v>
      </c>
      <c r="N15" s="56"/>
      <c r="O15" s="65"/>
      <c r="P15" s="56"/>
      <c r="Q15" s="56"/>
      <c r="R15" s="56"/>
      <c r="S15" s="56"/>
      <c r="T15" s="56"/>
      <c r="U15" s="56"/>
      <c r="V15" s="56"/>
      <c r="W15" s="56"/>
      <c r="X15" s="56"/>
      <c r="Y15" s="56"/>
    </row>
    <row r="16" spans="1:25" s="32" customFormat="1" ht="30" customHeight="1">
      <c r="A16" s="348" t="s">
        <v>1128</v>
      </c>
      <c r="B16" s="349"/>
      <c r="C16" s="69"/>
      <c r="D16" s="70"/>
      <c r="E16" s="70"/>
      <c r="F16" s="69"/>
      <c r="G16" s="71"/>
      <c r="H16" s="71"/>
      <c r="I16" s="71"/>
      <c r="J16" s="71"/>
      <c r="K16" s="71"/>
      <c r="L16" s="71"/>
      <c r="M16" s="69"/>
      <c r="N16" s="72"/>
      <c r="O16" s="73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1:25" ht="15" customHeight="1">
      <c r="A17" s="62"/>
      <c r="B17" s="59" t="s">
        <v>1073</v>
      </c>
      <c r="C17" s="36">
        <f aca="true" t="shared" si="4" ref="C17:I17">SUM(C18:C25)</f>
        <v>997</v>
      </c>
      <c r="D17" s="37">
        <f t="shared" si="4"/>
        <v>7764</v>
      </c>
      <c r="E17" s="37">
        <f t="shared" si="4"/>
        <v>3572</v>
      </c>
      <c r="F17" s="36">
        <f t="shared" si="4"/>
        <v>11336</v>
      </c>
      <c r="G17" s="36">
        <f t="shared" si="4"/>
        <v>201353831</v>
      </c>
      <c r="H17" s="36">
        <f t="shared" si="4"/>
        <v>1352378</v>
      </c>
      <c r="I17" s="36">
        <f t="shared" si="4"/>
        <v>4007667</v>
      </c>
      <c r="J17" s="35" t="s">
        <v>1211</v>
      </c>
      <c r="K17" s="36">
        <f>G17/C17</f>
        <v>201959.71013039118</v>
      </c>
      <c r="L17" s="36">
        <f>G17/F17</f>
        <v>17762.335127028935</v>
      </c>
      <c r="M17" s="36" t="s">
        <v>36</v>
      </c>
      <c r="N17" s="56"/>
      <c r="O17" s="65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spans="1:38" ht="15" customHeight="1">
      <c r="A18" s="63"/>
      <c r="B18" s="64" t="s">
        <v>800</v>
      </c>
      <c r="C18" s="36">
        <f aca="true" t="shared" si="5" ref="C18:F25">SUM(C28,C38,C48,C58,C68,C78,C88,C98,C108,C118,C128,C138,C148,C158,C168,C178)</f>
        <v>228</v>
      </c>
      <c r="D18" s="37">
        <f t="shared" si="5"/>
        <v>228</v>
      </c>
      <c r="E18" s="37">
        <f t="shared" si="5"/>
        <v>153</v>
      </c>
      <c r="F18" s="36">
        <f t="shared" si="5"/>
        <v>381</v>
      </c>
      <c r="G18" s="36">
        <v>1339479</v>
      </c>
      <c r="H18" s="36">
        <v>5504</v>
      </c>
      <c r="I18" s="36">
        <v>125271</v>
      </c>
      <c r="J18" s="35" t="s">
        <v>35</v>
      </c>
      <c r="K18" s="36">
        <f aca="true" t="shared" si="6" ref="K18:K25">G18/C18</f>
        <v>5874.9078947368425</v>
      </c>
      <c r="L18" s="36">
        <f aca="true" t="shared" si="7" ref="L18:L25">G18/F18</f>
        <v>3515.6929133858266</v>
      </c>
      <c r="M18" s="36" t="s">
        <v>36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15" customHeight="1">
      <c r="A19" s="63"/>
      <c r="B19" s="66" t="s">
        <v>637</v>
      </c>
      <c r="C19" s="36">
        <f t="shared" si="5"/>
        <v>222</v>
      </c>
      <c r="D19" s="37">
        <f t="shared" si="5"/>
        <v>464</v>
      </c>
      <c r="E19" s="37">
        <f t="shared" si="5"/>
        <v>289</v>
      </c>
      <c r="F19" s="36">
        <f t="shared" si="5"/>
        <v>753</v>
      </c>
      <c r="G19" s="36">
        <v>3768890</v>
      </c>
      <c r="H19" s="36">
        <v>16070</v>
      </c>
      <c r="I19" s="36">
        <v>148719</v>
      </c>
      <c r="J19" s="35" t="s">
        <v>35</v>
      </c>
      <c r="K19" s="36">
        <f t="shared" si="6"/>
        <v>16976.981981981982</v>
      </c>
      <c r="L19" s="36">
        <f t="shared" si="7"/>
        <v>5005.166002656042</v>
      </c>
      <c r="M19" s="36" t="s">
        <v>36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ht="15" customHeight="1">
      <c r="A20" s="63"/>
      <c r="B20" s="66" t="s">
        <v>638</v>
      </c>
      <c r="C20" s="36">
        <f t="shared" si="5"/>
        <v>269</v>
      </c>
      <c r="D20" s="37">
        <f t="shared" si="5"/>
        <v>1195</v>
      </c>
      <c r="E20" s="37">
        <f t="shared" si="5"/>
        <v>577</v>
      </c>
      <c r="F20" s="36">
        <f t="shared" si="5"/>
        <v>1772</v>
      </c>
      <c r="G20" s="36">
        <v>10886371</v>
      </c>
      <c r="H20" s="36">
        <v>221273</v>
      </c>
      <c r="I20" s="36">
        <v>565595</v>
      </c>
      <c r="J20" s="35" t="s">
        <v>35</v>
      </c>
      <c r="K20" s="36">
        <f t="shared" si="6"/>
        <v>40469.78066914498</v>
      </c>
      <c r="L20" s="36">
        <f t="shared" si="7"/>
        <v>6143.550225733635</v>
      </c>
      <c r="M20" s="36" t="s">
        <v>36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ht="15" customHeight="1">
      <c r="A21" s="63"/>
      <c r="B21" s="66" t="s">
        <v>639</v>
      </c>
      <c r="C21" s="36">
        <f t="shared" si="5"/>
        <v>149</v>
      </c>
      <c r="D21" s="37">
        <f t="shared" si="5"/>
        <v>1358</v>
      </c>
      <c r="E21" s="37">
        <f t="shared" si="5"/>
        <v>590</v>
      </c>
      <c r="F21" s="36">
        <f t="shared" si="5"/>
        <v>1948</v>
      </c>
      <c r="G21" s="36">
        <v>13520635</v>
      </c>
      <c r="H21" s="36">
        <v>59397</v>
      </c>
      <c r="I21" s="36">
        <v>519153</v>
      </c>
      <c r="J21" s="35" t="s">
        <v>35</v>
      </c>
      <c r="K21" s="36">
        <f t="shared" si="6"/>
        <v>90742.5167785235</v>
      </c>
      <c r="L21" s="36">
        <f t="shared" si="7"/>
        <v>6940.77772073922</v>
      </c>
      <c r="M21" s="36" t="s">
        <v>36</v>
      </c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ht="15" customHeight="1">
      <c r="A22" s="63"/>
      <c r="B22" s="66" t="s">
        <v>640</v>
      </c>
      <c r="C22" s="36">
        <f t="shared" si="5"/>
        <v>65</v>
      </c>
      <c r="D22" s="37">
        <f t="shared" si="5"/>
        <v>1164</v>
      </c>
      <c r="E22" s="37">
        <f t="shared" si="5"/>
        <v>360</v>
      </c>
      <c r="F22" s="36">
        <f t="shared" si="5"/>
        <v>1524</v>
      </c>
      <c r="G22" s="36">
        <v>15709915</v>
      </c>
      <c r="H22" s="36">
        <v>495355</v>
      </c>
      <c r="I22" s="36">
        <v>532525</v>
      </c>
      <c r="J22" s="35" t="s">
        <v>35</v>
      </c>
      <c r="K22" s="36">
        <f t="shared" si="6"/>
        <v>241691</v>
      </c>
      <c r="L22" s="36">
        <f t="shared" si="7"/>
        <v>10308.343175853019</v>
      </c>
      <c r="M22" s="36" t="s">
        <v>36</v>
      </c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ht="15" customHeight="1">
      <c r="A23" s="63"/>
      <c r="B23" s="66" t="s">
        <v>641</v>
      </c>
      <c r="C23" s="36">
        <f t="shared" si="5"/>
        <v>37</v>
      </c>
      <c r="D23" s="37">
        <f t="shared" si="5"/>
        <v>955</v>
      </c>
      <c r="E23" s="37">
        <f t="shared" si="5"/>
        <v>421</v>
      </c>
      <c r="F23" s="36">
        <f t="shared" si="5"/>
        <v>1376</v>
      </c>
      <c r="G23" s="36">
        <v>14044008</v>
      </c>
      <c r="H23" s="36">
        <v>211768</v>
      </c>
      <c r="I23" s="36">
        <v>432693</v>
      </c>
      <c r="J23" s="35" t="s">
        <v>35</v>
      </c>
      <c r="K23" s="36">
        <f t="shared" si="6"/>
        <v>379567.7837837838</v>
      </c>
      <c r="L23" s="36">
        <f t="shared" si="7"/>
        <v>10206.401162790698</v>
      </c>
      <c r="M23" s="36" t="s">
        <v>36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ht="15" customHeight="1">
      <c r="A24" s="63"/>
      <c r="B24" s="66" t="s">
        <v>642</v>
      </c>
      <c r="C24" s="36">
        <f t="shared" si="5"/>
        <v>17</v>
      </c>
      <c r="D24" s="37">
        <f t="shared" si="5"/>
        <v>795</v>
      </c>
      <c r="E24" s="37">
        <f t="shared" si="5"/>
        <v>410</v>
      </c>
      <c r="F24" s="36">
        <f t="shared" si="5"/>
        <v>1205</v>
      </c>
      <c r="G24" s="36">
        <v>8867771</v>
      </c>
      <c r="H24" s="36">
        <v>103344</v>
      </c>
      <c r="I24" s="36">
        <v>1177088</v>
      </c>
      <c r="J24" s="35" t="s">
        <v>35</v>
      </c>
      <c r="K24" s="36">
        <f t="shared" si="6"/>
        <v>521633.5882352941</v>
      </c>
      <c r="L24" s="36">
        <f t="shared" si="7"/>
        <v>7359.146058091286</v>
      </c>
      <c r="M24" s="36" t="s">
        <v>36</v>
      </c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ht="15" customHeight="1">
      <c r="A25" s="67"/>
      <c r="B25" s="68" t="s">
        <v>801</v>
      </c>
      <c r="C25" s="39">
        <f t="shared" si="5"/>
        <v>10</v>
      </c>
      <c r="D25" s="49">
        <f t="shared" si="5"/>
        <v>1605</v>
      </c>
      <c r="E25" s="41">
        <f t="shared" si="5"/>
        <v>772</v>
      </c>
      <c r="F25" s="40">
        <f t="shared" si="5"/>
        <v>2377</v>
      </c>
      <c r="G25" s="40">
        <v>133216762</v>
      </c>
      <c r="H25" s="40">
        <v>239667</v>
      </c>
      <c r="I25" s="40">
        <v>506623</v>
      </c>
      <c r="J25" s="39" t="s">
        <v>35</v>
      </c>
      <c r="K25" s="39">
        <f t="shared" si="6"/>
        <v>13321676.2</v>
      </c>
      <c r="L25" s="39">
        <f t="shared" si="7"/>
        <v>56044.07320151451</v>
      </c>
      <c r="M25" s="40" t="s">
        <v>36</v>
      </c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25" ht="30" customHeight="1">
      <c r="A26" s="63">
        <v>491</v>
      </c>
      <c r="B26" s="59" t="s">
        <v>1148</v>
      </c>
      <c r="C26" s="36"/>
      <c r="D26" s="37"/>
      <c r="E26" s="37"/>
      <c r="F26" s="36"/>
      <c r="G26" s="35"/>
      <c r="H26" s="35"/>
      <c r="I26" s="35"/>
      <c r="J26" s="35"/>
      <c r="K26" s="35"/>
      <c r="L26" s="35"/>
      <c r="M26" s="36"/>
      <c r="N26" s="56"/>
      <c r="O26" s="65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pans="1:25" ht="15" customHeight="1">
      <c r="A27" s="63"/>
      <c r="B27" s="59" t="s">
        <v>1073</v>
      </c>
      <c r="C27" s="36">
        <f>SUM(C28:C35)</f>
        <v>5</v>
      </c>
      <c r="D27" s="37">
        <f>SUM(D28:D35)</f>
        <v>35</v>
      </c>
      <c r="E27" s="37">
        <f>SUM(E28:E35)</f>
        <v>22</v>
      </c>
      <c r="F27" s="36">
        <f>SUM(F28:F35)</f>
        <v>57</v>
      </c>
      <c r="G27" s="36">
        <v>304374</v>
      </c>
      <c r="H27" s="36">
        <v>222</v>
      </c>
      <c r="I27" s="36">
        <v>12683</v>
      </c>
      <c r="J27" s="36" t="s">
        <v>1432</v>
      </c>
      <c r="K27" s="36">
        <f>G27/C27</f>
        <v>60874.8</v>
      </c>
      <c r="L27" s="36">
        <f>G27/F27</f>
        <v>5339.894736842105</v>
      </c>
      <c r="M27" s="36" t="s">
        <v>36</v>
      </c>
      <c r="N27" s="56"/>
      <c r="O27" s="65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ht="15" customHeight="1">
      <c r="A28" s="63"/>
      <c r="B28" s="64" t="s">
        <v>800</v>
      </c>
      <c r="C28" s="36">
        <v>1</v>
      </c>
      <c r="D28" s="37">
        <v>1</v>
      </c>
      <c r="E28" s="37">
        <v>1</v>
      </c>
      <c r="F28" s="36">
        <f aca="true" t="shared" si="8" ref="F28:F75">SUM(D28:E28)</f>
        <v>2</v>
      </c>
      <c r="G28" s="35" t="s">
        <v>1430</v>
      </c>
      <c r="H28" s="35" t="s">
        <v>1430</v>
      </c>
      <c r="I28" s="35" t="s">
        <v>1430</v>
      </c>
      <c r="J28" s="35" t="s">
        <v>1430</v>
      </c>
      <c r="K28" s="35" t="s">
        <v>1430</v>
      </c>
      <c r="L28" s="35" t="s">
        <v>1430</v>
      </c>
      <c r="M28" s="36" t="s">
        <v>36</v>
      </c>
      <c r="N28" s="56"/>
      <c r="O28" s="65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5" customHeight="1">
      <c r="A29" s="63"/>
      <c r="B29" s="66" t="s">
        <v>637</v>
      </c>
      <c r="C29" s="36" t="s">
        <v>1429</v>
      </c>
      <c r="D29" s="37" t="s">
        <v>1429</v>
      </c>
      <c r="E29" s="37" t="s">
        <v>1429</v>
      </c>
      <c r="F29" s="36" t="s">
        <v>1432</v>
      </c>
      <c r="G29" s="35" t="s">
        <v>1429</v>
      </c>
      <c r="H29" s="35" t="s">
        <v>1429</v>
      </c>
      <c r="I29" s="35" t="s">
        <v>1429</v>
      </c>
      <c r="J29" s="35" t="s">
        <v>1429</v>
      </c>
      <c r="K29" s="35" t="s">
        <v>1429</v>
      </c>
      <c r="L29" s="35" t="s">
        <v>1429</v>
      </c>
      <c r="M29" s="36" t="s">
        <v>36</v>
      </c>
      <c r="N29" s="56"/>
      <c r="O29" s="65"/>
      <c r="P29" s="56"/>
      <c r="Q29" s="56"/>
      <c r="R29" s="56"/>
      <c r="S29" s="56"/>
      <c r="T29" s="56"/>
      <c r="U29" s="56"/>
      <c r="V29" s="56"/>
      <c r="W29" s="56"/>
      <c r="X29" s="56"/>
      <c r="Y29" s="56"/>
    </row>
    <row r="30" spans="1:25" ht="15" customHeight="1">
      <c r="A30" s="63"/>
      <c r="B30" s="66" t="s">
        <v>638</v>
      </c>
      <c r="C30" s="36">
        <v>1</v>
      </c>
      <c r="D30" s="37">
        <v>7</v>
      </c>
      <c r="E30" s="37" t="s">
        <v>811</v>
      </c>
      <c r="F30" s="36">
        <f t="shared" si="8"/>
        <v>7</v>
      </c>
      <c r="G30" s="35" t="s">
        <v>1430</v>
      </c>
      <c r="H30" s="35" t="s">
        <v>1430</v>
      </c>
      <c r="I30" s="35" t="s">
        <v>1430</v>
      </c>
      <c r="J30" s="35" t="s">
        <v>1430</v>
      </c>
      <c r="K30" s="35" t="s">
        <v>1430</v>
      </c>
      <c r="L30" s="35" t="s">
        <v>1430</v>
      </c>
      <c r="M30" s="36" t="s">
        <v>36</v>
      </c>
      <c r="N30" s="56"/>
      <c r="O30" s="65"/>
      <c r="P30" s="56"/>
      <c r="Q30" s="56"/>
      <c r="R30" s="56"/>
      <c r="S30" s="56"/>
      <c r="T30" s="56"/>
      <c r="U30" s="56"/>
      <c r="V30" s="56"/>
      <c r="W30" s="56"/>
      <c r="X30" s="56"/>
      <c r="Y30" s="56"/>
    </row>
    <row r="31" spans="1:25" ht="15" customHeight="1">
      <c r="A31" s="63"/>
      <c r="B31" s="66" t="s">
        <v>639</v>
      </c>
      <c r="C31" s="36">
        <v>2</v>
      </c>
      <c r="D31" s="37">
        <v>13</v>
      </c>
      <c r="E31" s="37">
        <v>11</v>
      </c>
      <c r="F31" s="36">
        <f t="shared" si="8"/>
        <v>24</v>
      </c>
      <c r="G31" s="35" t="s">
        <v>1430</v>
      </c>
      <c r="H31" s="35" t="s">
        <v>1430</v>
      </c>
      <c r="I31" s="35" t="s">
        <v>1430</v>
      </c>
      <c r="J31" s="35" t="s">
        <v>1430</v>
      </c>
      <c r="K31" s="35" t="s">
        <v>1430</v>
      </c>
      <c r="L31" s="35" t="s">
        <v>1430</v>
      </c>
      <c r="M31" s="36" t="s">
        <v>36</v>
      </c>
      <c r="N31" s="56"/>
      <c r="O31" s="65"/>
      <c r="P31" s="56"/>
      <c r="Q31" s="56"/>
      <c r="R31" s="56"/>
      <c r="S31" s="56"/>
      <c r="T31" s="56"/>
      <c r="U31" s="56"/>
      <c r="V31" s="56"/>
      <c r="W31" s="56"/>
      <c r="X31" s="56"/>
      <c r="Y31" s="56"/>
    </row>
    <row r="32" spans="1:25" ht="15" customHeight="1">
      <c r="A32" s="63"/>
      <c r="B32" s="66" t="s">
        <v>640</v>
      </c>
      <c r="C32" s="36">
        <v>1</v>
      </c>
      <c r="D32" s="37">
        <v>14</v>
      </c>
      <c r="E32" s="37">
        <v>10</v>
      </c>
      <c r="F32" s="36">
        <f t="shared" si="8"/>
        <v>24</v>
      </c>
      <c r="G32" s="35" t="s">
        <v>1430</v>
      </c>
      <c r="H32" s="35" t="s">
        <v>1430</v>
      </c>
      <c r="I32" s="35" t="s">
        <v>1430</v>
      </c>
      <c r="J32" s="35" t="s">
        <v>1430</v>
      </c>
      <c r="K32" s="35" t="s">
        <v>1430</v>
      </c>
      <c r="L32" s="35" t="s">
        <v>1430</v>
      </c>
      <c r="M32" s="36" t="s">
        <v>36</v>
      </c>
      <c r="N32" s="56"/>
      <c r="O32" s="65"/>
      <c r="P32" s="56"/>
      <c r="Q32" s="56"/>
      <c r="R32" s="56"/>
      <c r="S32" s="56"/>
      <c r="T32" s="56"/>
      <c r="U32" s="56"/>
      <c r="V32" s="56"/>
      <c r="W32" s="56"/>
      <c r="X32" s="56"/>
      <c r="Y32" s="56"/>
    </row>
    <row r="33" spans="1:25" ht="15" customHeight="1">
      <c r="A33" s="63"/>
      <c r="B33" s="66" t="s">
        <v>641</v>
      </c>
      <c r="C33" s="36" t="s">
        <v>1432</v>
      </c>
      <c r="D33" s="37" t="s">
        <v>1432</v>
      </c>
      <c r="E33" s="37" t="s">
        <v>1432</v>
      </c>
      <c r="F33" s="36" t="s">
        <v>1432</v>
      </c>
      <c r="G33" s="35" t="s">
        <v>1432</v>
      </c>
      <c r="H33" s="35" t="s">
        <v>1432</v>
      </c>
      <c r="I33" s="35" t="s">
        <v>1432</v>
      </c>
      <c r="J33" s="35" t="s">
        <v>1432</v>
      </c>
      <c r="K33" s="35" t="s">
        <v>1432</v>
      </c>
      <c r="L33" s="35" t="s">
        <v>1432</v>
      </c>
      <c r="M33" s="36" t="s">
        <v>36</v>
      </c>
      <c r="N33" s="56"/>
      <c r="O33" s="65"/>
      <c r="P33" s="56"/>
      <c r="Q33" s="56"/>
      <c r="R33" s="56"/>
      <c r="S33" s="56"/>
      <c r="T33" s="56"/>
      <c r="U33" s="56"/>
      <c r="V33" s="56"/>
      <c r="W33" s="56"/>
      <c r="X33" s="56"/>
      <c r="Y33" s="56"/>
    </row>
    <row r="34" spans="1:25" ht="15" customHeight="1">
      <c r="A34" s="63"/>
      <c r="B34" s="66" t="s">
        <v>642</v>
      </c>
      <c r="C34" s="36" t="s">
        <v>811</v>
      </c>
      <c r="D34" s="37" t="s">
        <v>811</v>
      </c>
      <c r="E34" s="37" t="s">
        <v>811</v>
      </c>
      <c r="F34" s="36" t="s">
        <v>1432</v>
      </c>
      <c r="G34" s="35" t="s">
        <v>811</v>
      </c>
      <c r="H34" s="35" t="s">
        <v>811</v>
      </c>
      <c r="I34" s="35" t="s">
        <v>811</v>
      </c>
      <c r="J34" s="35" t="s">
        <v>811</v>
      </c>
      <c r="K34" s="35" t="s">
        <v>811</v>
      </c>
      <c r="L34" s="35" t="s">
        <v>811</v>
      </c>
      <c r="M34" s="36" t="s">
        <v>36</v>
      </c>
      <c r="N34" s="56"/>
      <c r="O34" s="65"/>
      <c r="P34" s="56"/>
      <c r="Q34" s="56"/>
      <c r="R34" s="56"/>
      <c r="S34" s="56"/>
      <c r="T34" s="56"/>
      <c r="U34" s="56"/>
      <c r="V34" s="56"/>
      <c r="W34" s="56"/>
      <c r="X34" s="56"/>
      <c r="Y34" s="56"/>
    </row>
    <row r="35" spans="1:25" ht="15" customHeight="1">
      <c r="A35" s="67"/>
      <c r="B35" s="68" t="s">
        <v>801</v>
      </c>
      <c r="C35" s="40" t="s">
        <v>811</v>
      </c>
      <c r="D35" s="41" t="s">
        <v>811</v>
      </c>
      <c r="E35" s="41" t="s">
        <v>811</v>
      </c>
      <c r="F35" s="40" t="s">
        <v>1432</v>
      </c>
      <c r="G35" s="39" t="s">
        <v>811</v>
      </c>
      <c r="H35" s="39" t="s">
        <v>811</v>
      </c>
      <c r="I35" s="39" t="s">
        <v>811</v>
      </c>
      <c r="J35" s="39" t="s">
        <v>811</v>
      </c>
      <c r="K35" s="39" t="s">
        <v>811</v>
      </c>
      <c r="L35" s="39" t="s">
        <v>811</v>
      </c>
      <c r="M35" s="40" t="s">
        <v>36</v>
      </c>
      <c r="N35" s="56"/>
      <c r="O35" s="65"/>
      <c r="P35" s="56"/>
      <c r="Q35" s="56"/>
      <c r="R35" s="56"/>
      <c r="S35" s="56"/>
      <c r="T35" s="56"/>
      <c r="U35" s="56"/>
      <c r="V35" s="56"/>
      <c r="W35" s="56"/>
      <c r="X35" s="56"/>
      <c r="Y35" s="56"/>
    </row>
    <row r="36" spans="1:25" ht="30" customHeight="1">
      <c r="A36" s="167">
        <v>501</v>
      </c>
      <c r="B36" s="168" t="s">
        <v>643</v>
      </c>
      <c r="C36" s="44"/>
      <c r="D36" s="45"/>
      <c r="E36" s="45"/>
      <c r="F36" s="44"/>
      <c r="G36" s="50"/>
      <c r="H36" s="50"/>
      <c r="I36" s="50"/>
      <c r="J36" s="50"/>
      <c r="K36" s="50"/>
      <c r="L36" s="50"/>
      <c r="M36" s="44"/>
      <c r="N36" s="56"/>
      <c r="O36" s="65"/>
      <c r="P36" s="56"/>
      <c r="Q36" s="56"/>
      <c r="R36" s="56"/>
      <c r="S36" s="56"/>
      <c r="T36" s="56"/>
      <c r="U36" s="56"/>
      <c r="V36" s="56"/>
      <c r="W36" s="56"/>
      <c r="X36" s="56"/>
      <c r="Y36" s="56"/>
    </row>
    <row r="37" spans="1:25" ht="15" customHeight="1">
      <c r="A37" s="63"/>
      <c r="B37" s="59" t="s">
        <v>1073</v>
      </c>
      <c r="C37" s="36">
        <f>SUM(C38:C45)</f>
        <v>5</v>
      </c>
      <c r="D37" s="37">
        <f>SUM(D38:D45)</f>
        <v>43</v>
      </c>
      <c r="E37" s="37">
        <f>SUM(E38:E45)</f>
        <v>18</v>
      </c>
      <c r="F37" s="36">
        <f>SUM(F38:F45)</f>
        <v>61</v>
      </c>
      <c r="G37" s="36">
        <v>79287</v>
      </c>
      <c r="H37" s="36">
        <v>6700</v>
      </c>
      <c r="I37" s="36">
        <v>9858</v>
      </c>
      <c r="J37" s="35" t="s">
        <v>1211</v>
      </c>
      <c r="K37" s="36">
        <f>G37/C37</f>
        <v>15857.4</v>
      </c>
      <c r="L37" s="36">
        <f>G37/F37</f>
        <v>1299.7868852459017</v>
      </c>
      <c r="M37" s="36" t="s">
        <v>36</v>
      </c>
      <c r="N37" s="56"/>
      <c r="O37" s="65"/>
      <c r="P37" s="56"/>
      <c r="Q37" s="56"/>
      <c r="R37" s="56"/>
      <c r="S37" s="56"/>
      <c r="T37" s="56"/>
      <c r="U37" s="56"/>
      <c r="V37" s="56"/>
      <c r="W37" s="56"/>
      <c r="X37" s="56"/>
      <c r="Y37" s="56"/>
    </row>
    <row r="38" spans="1:25" ht="15" customHeight="1">
      <c r="A38" s="63"/>
      <c r="B38" s="64" t="s">
        <v>800</v>
      </c>
      <c r="C38" s="36">
        <v>2</v>
      </c>
      <c r="D38" s="37">
        <v>1</v>
      </c>
      <c r="E38" s="37">
        <v>2</v>
      </c>
      <c r="F38" s="36">
        <f t="shared" si="8"/>
        <v>3</v>
      </c>
      <c r="G38" s="35" t="s">
        <v>34</v>
      </c>
      <c r="H38" s="35" t="s">
        <v>34</v>
      </c>
      <c r="I38" s="35" t="s">
        <v>34</v>
      </c>
      <c r="J38" s="35" t="s">
        <v>34</v>
      </c>
      <c r="K38" s="35" t="s">
        <v>34</v>
      </c>
      <c r="L38" s="35" t="s">
        <v>34</v>
      </c>
      <c r="M38" s="36" t="s">
        <v>36</v>
      </c>
      <c r="N38" s="56"/>
      <c r="O38" s="65"/>
      <c r="P38" s="56"/>
      <c r="Q38" s="56"/>
      <c r="R38" s="56"/>
      <c r="S38" s="56"/>
      <c r="T38" s="56"/>
      <c r="U38" s="56"/>
      <c r="V38" s="56"/>
      <c r="W38" s="56"/>
      <c r="X38" s="56"/>
      <c r="Y38" s="56"/>
    </row>
    <row r="39" spans="1:25" ht="15" customHeight="1">
      <c r="A39" s="63"/>
      <c r="B39" s="66" t="s">
        <v>637</v>
      </c>
      <c r="C39" s="36">
        <v>1</v>
      </c>
      <c r="D39" s="37">
        <v>2</v>
      </c>
      <c r="E39" s="37">
        <v>1</v>
      </c>
      <c r="F39" s="36">
        <f t="shared" si="8"/>
        <v>3</v>
      </c>
      <c r="G39" s="35" t="s">
        <v>34</v>
      </c>
      <c r="H39" s="35" t="s">
        <v>34</v>
      </c>
      <c r="I39" s="35" t="s">
        <v>34</v>
      </c>
      <c r="J39" s="35" t="s">
        <v>34</v>
      </c>
      <c r="K39" s="35" t="s">
        <v>34</v>
      </c>
      <c r="L39" s="35" t="s">
        <v>34</v>
      </c>
      <c r="M39" s="36" t="s">
        <v>36</v>
      </c>
      <c r="N39" s="56"/>
      <c r="O39" s="65"/>
      <c r="P39" s="56"/>
      <c r="Q39" s="56"/>
      <c r="R39" s="56"/>
      <c r="S39" s="56"/>
      <c r="T39" s="56"/>
      <c r="U39" s="56"/>
      <c r="V39" s="56"/>
      <c r="W39" s="56"/>
      <c r="X39" s="56"/>
      <c r="Y39" s="56"/>
    </row>
    <row r="40" spans="1:25" ht="15" customHeight="1">
      <c r="A40" s="63"/>
      <c r="B40" s="66" t="s">
        <v>638</v>
      </c>
      <c r="C40" s="36">
        <v>1</v>
      </c>
      <c r="D40" s="37">
        <v>5</v>
      </c>
      <c r="E40" s="37">
        <v>1</v>
      </c>
      <c r="F40" s="36">
        <f t="shared" si="8"/>
        <v>6</v>
      </c>
      <c r="G40" s="35" t="s">
        <v>34</v>
      </c>
      <c r="H40" s="35" t="s">
        <v>34</v>
      </c>
      <c r="I40" s="35" t="s">
        <v>34</v>
      </c>
      <c r="J40" s="35" t="s">
        <v>34</v>
      </c>
      <c r="K40" s="35" t="s">
        <v>34</v>
      </c>
      <c r="L40" s="35" t="s">
        <v>34</v>
      </c>
      <c r="M40" s="36" t="s">
        <v>36</v>
      </c>
      <c r="N40" s="56"/>
      <c r="O40" s="65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5" customHeight="1">
      <c r="A41" s="63"/>
      <c r="B41" s="66" t="s">
        <v>639</v>
      </c>
      <c r="C41" s="36" t="s">
        <v>811</v>
      </c>
      <c r="D41" s="37" t="s">
        <v>811</v>
      </c>
      <c r="E41" s="37" t="s">
        <v>811</v>
      </c>
      <c r="F41" s="36" t="s">
        <v>35</v>
      </c>
      <c r="G41" s="35" t="s">
        <v>811</v>
      </c>
      <c r="H41" s="35" t="s">
        <v>811</v>
      </c>
      <c r="I41" s="35" t="s">
        <v>811</v>
      </c>
      <c r="J41" s="35" t="s">
        <v>811</v>
      </c>
      <c r="K41" s="35" t="s">
        <v>811</v>
      </c>
      <c r="L41" s="35" t="s">
        <v>811</v>
      </c>
      <c r="M41" s="36" t="s">
        <v>36</v>
      </c>
      <c r="N41" s="56"/>
      <c r="O41" s="65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5" customHeight="1">
      <c r="A42" s="63"/>
      <c r="B42" s="66" t="s">
        <v>640</v>
      </c>
      <c r="C42" s="36" t="s">
        <v>35</v>
      </c>
      <c r="D42" s="37" t="s">
        <v>35</v>
      </c>
      <c r="E42" s="37" t="s">
        <v>35</v>
      </c>
      <c r="F42" s="36" t="s">
        <v>35</v>
      </c>
      <c r="G42" s="35" t="s">
        <v>811</v>
      </c>
      <c r="H42" s="35" t="s">
        <v>811</v>
      </c>
      <c r="I42" s="35" t="s">
        <v>811</v>
      </c>
      <c r="J42" s="35" t="s">
        <v>811</v>
      </c>
      <c r="K42" s="35" t="s">
        <v>811</v>
      </c>
      <c r="L42" s="35" t="s">
        <v>811</v>
      </c>
      <c r="M42" s="36" t="s">
        <v>36</v>
      </c>
      <c r="N42" s="56"/>
      <c r="O42" s="65"/>
      <c r="P42" s="56"/>
      <c r="Q42" s="56"/>
      <c r="R42" s="56"/>
      <c r="S42" s="56"/>
      <c r="T42" s="56"/>
      <c r="U42" s="56"/>
      <c r="V42" s="56"/>
      <c r="W42" s="56"/>
      <c r="X42" s="56"/>
      <c r="Y42" s="56"/>
    </row>
    <row r="43" spans="1:25" ht="15" customHeight="1">
      <c r="A43" s="63"/>
      <c r="B43" s="66" t="s">
        <v>641</v>
      </c>
      <c r="C43" s="36">
        <v>1</v>
      </c>
      <c r="D43" s="37">
        <v>35</v>
      </c>
      <c r="E43" s="37">
        <v>14</v>
      </c>
      <c r="F43" s="36">
        <f t="shared" si="8"/>
        <v>49</v>
      </c>
      <c r="G43" s="35" t="s">
        <v>34</v>
      </c>
      <c r="H43" s="35" t="s">
        <v>34</v>
      </c>
      <c r="I43" s="35" t="s">
        <v>34</v>
      </c>
      <c r="J43" s="35" t="s">
        <v>34</v>
      </c>
      <c r="K43" s="35" t="s">
        <v>34</v>
      </c>
      <c r="L43" s="35" t="s">
        <v>34</v>
      </c>
      <c r="M43" s="36" t="s">
        <v>36</v>
      </c>
      <c r="N43" s="56"/>
      <c r="O43" s="65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" customHeight="1">
      <c r="A44" s="63"/>
      <c r="B44" s="66" t="s">
        <v>642</v>
      </c>
      <c r="C44" s="36" t="s">
        <v>811</v>
      </c>
      <c r="D44" s="37" t="s">
        <v>811</v>
      </c>
      <c r="E44" s="37" t="s">
        <v>811</v>
      </c>
      <c r="F44" s="36">
        <f t="shared" si="8"/>
        <v>0</v>
      </c>
      <c r="G44" s="35" t="s">
        <v>811</v>
      </c>
      <c r="H44" s="35" t="s">
        <v>811</v>
      </c>
      <c r="I44" s="35" t="s">
        <v>811</v>
      </c>
      <c r="J44" s="35" t="s">
        <v>811</v>
      </c>
      <c r="K44" s="35" t="s">
        <v>811</v>
      </c>
      <c r="L44" s="35" t="s">
        <v>811</v>
      </c>
      <c r="M44" s="36" t="s">
        <v>36</v>
      </c>
      <c r="N44" s="56"/>
      <c r="O44" s="65"/>
      <c r="P44" s="56"/>
      <c r="Q44" s="56"/>
      <c r="R44" s="56"/>
      <c r="S44" s="56"/>
      <c r="T44" s="56"/>
      <c r="U44" s="56"/>
      <c r="V44" s="56"/>
      <c r="W44" s="56"/>
      <c r="X44" s="56"/>
      <c r="Y44" s="56"/>
    </row>
    <row r="45" spans="1:25" ht="15" customHeight="1">
      <c r="A45" s="67"/>
      <c r="B45" s="68" t="s">
        <v>801</v>
      </c>
      <c r="C45" s="40" t="s">
        <v>811</v>
      </c>
      <c r="D45" s="41" t="s">
        <v>811</v>
      </c>
      <c r="E45" s="41" t="s">
        <v>811</v>
      </c>
      <c r="F45" s="40">
        <f t="shared" si="8"/>
        <v>0</v>
      </c>
      <c r="G45" s="39" t="s">
        <v>811</v>
      </c>
      <c r="H45" s="39" t="s">
        <v>811</v>
      </c>
      <c r="I45" s="39" t="s">
        <v>811</v>
      </c>
      <c r="J45" s="39" t="s">
        <v>811</v>
      </c>
      <c r="K45" s="39" t="s">
        <v>811</v>
      </c>
      <c r="L45" s="39" t="s">
        <v>811</v>
      </c>
      <c r="M45" s="40" t="s">
        <v>36</v>
      </c>
      <c r="N45" s="56"/>
      <c r="O45" s="65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30" customHeight="1">
      <c r="A46" s="63">
        <v>502</v>
      </c>
      <c r="B46" s="74" t="s">
        <v>644</v>
      </c>
      <c r="C46" s="36"/>
      <c r="D46" s="37"/>
      <c r="E46" s="37"/>
      <c r="F46" s="36"/>
      <c r="G46" s="35"/>
      <c r="H46" s="35"/>
      <c r="I46" s="35"/>
      <c r="J46" s="35"/>
      <c r="K46" s="35"/>
      <c r="L46" s="35"/>
      <c r="M46" s="36"/>
      <c r="N46" s="56"/>
      <c r="O46" s="65"/>
      <c r="P46" s="56"/>
      <c r="Q46" s="56"/>
      <c r="R46" s="56"/>
      <c r="S46" s="56"/>
      <c r="T46" s="56"/>
      <c r="U46" s="56"/>
      <c r="V46" s="56"/>
      <c r="W46" s="56"/>
      <c r="X46" s="56"/>
      <c r="Y46" s="56"/>
    </row>
    <row r="47" spans="1:25" ht="15" customHeight="1">
      <c r="A47" s="63"/>
      <c r="B47" s="59" t="s">
        <v>1073</v>
      </c>
      <c r="C47" s="36">
        <f>SUM(C48:C55)</f>
        <v>27</v>
      </c>
      <c r="D47" s="37">
        <f>SUM(D48:D55)</f>
        <v>121</v>
      </c>
      <c r="E47" s="37">
        <f>SUM(E48:E55)</f>
        <v>151</v>
      </c>
      <c r="F47" s="36">
        <f>SUM(F48:F55)</f>
        <v>272</v>
      </c>
      <c r="G47" s="36">
        <v>595302</v>
      </c>
      <c r="H47" s="36">
        <v>5246</v>
      </c>
      <c r="I47" s="36">
        <v>142337</v>
      </c>
      <c r="J47" s="35" t="s">
        <v>1211</v>
      </c>
      <c r="K47" s="36">
        <f>G47/C47</f>
        <v>22048.222222222223</v>
      </c>
      <c r="L47" s="36">
        <f>G47/F47</f>
        <v>2188.610294117647</v>
      </c>
      <c r="M47" s="36" t="s">
        <v>36</v>
      </c>
      <c r="N47" s="56"/>
      <c r="O47" s="65"/>
      <c r="P47" s="56"/>
      <c r="Q47" s="56"/>
      <c r="R47" s="56"/>
      <c r="S47" s="56"/>
      <c r="T47" s="56"/>
      <c r="U47" s="56"/>
      <c r="V47" s="56"/>
      <c r="W47" s="56"/>
      <c r="X47" s="56"/>
      <c r="Y47" s="56"/>
    </row>
    <row r="48" spans="1:25" ht="15" customHeight="1">
      <c r="A48" s="63"/>
      <c r="B48" s="64" t="s">
        <v>800</v>
      </c>
      <c r="C48" s="36">
        <v>10</v>
      </c>
      <c r="D48" s="37">
        <v>8</v>
      </c>
      <c r="E48" s="37">
        <v>10</v>
      </c>
      <c r="F48" s="36">
        <f t="shared" si="8"/>
        <v>18</v>
      </c>
      <c r="G48" s="35">
        <v>33614</v>
      </c>
      <c r="H48" s="35">
        <v>246</v>
      </c>
      <c r="I48" s="35">
        <v>3064</v>
      </c>
      <c r="J48" s="35" t="s">
        <v>35</v>
      </c>
      <c r="K48" s="36">
        <f>G48/C48</f>
        <v>3361.4</v>
      </c>
      <c r="L48" s="36">
        <f>G48/F48</f>
        <v>1867.4444444444443</v>
      </c>
      <c r="M48" s="36" t="s">
        <v>36</v>
      </c>
      <c r="N48" s="56"/>
      <c r="O48" s="65"/>
      <c r="P48" s="56"/>
      <c r="Q48" s="56"/>
      <c r="R48" s="56"/>
      <c r="S48" s="56"/>
      <c r="T48" s="56"/>
      <c r="U48" s="56"/>
      <c r="V48" s="56"/>
      <c r="W48" s="56"/>
      <c r="X48" s="56"/>
      <c r="Y48" s="56"/>
    </row>
    <row r="49" spans="1:25" ht="15" customHeight="1">
      <c r="A49" s="63"/>
      <c r="B49" s="66" t="s">
        <v>637</v>
      </c>
      <c r="C49" s="36">
        <v>5</v>
      </c>
      <c r="D49" s="37">
        <v>12</v>
      </c>
      <c r="E49" s="37">
        <v>6</v>
      </c>
      <c r="F49" s="36">
        <f t="shared" si="8"/>
        <v>18</v>
      </c>
      <c r="G49" s="35">
        <v>30250</v>
      </c>
      <c r="H49" s="35" t="s">
        <v>35</v>
      </c>
      <c r="I49" s="35">
        <v>4720</v>
      </c>
      <c r="J49" s="35" t="s">
        <v>35</v>
      </c>
      <c r="K49" s="36">
        <f>G49/C49</f>
        <v>6050</v>
      </c>
      <c r="L49" s="36">
        <f>G49/F49</f>
        <v>1680.5555555555557</v>
      </c>
      <c r="M49" s="36" t="s">
        <v>36</v>
      </c>
      <c r="N49" s="56"/>
      <c r="O49" s="65"/>
      <c r="P49" s="56"/>
      <c r="Q49" s="56"/>
      <c r="R49" s="56"/>
      <c r="S49" s="56"/>
      <c r="T49" s="56"/>
      <c r="U49" s="56"/>
      <c r="V49" s="56"/>
      <c r="W49" s="56"/>
      <c r="X49" s="56"/>
      <c r="Y49" s="56"/>
    </row>
    <row r="50" spans="1:25" ht="15" customHeight="1">
      <c r="A50" s="63"/>
      <c r="B50" s="66" t="s">
        <v>638</v>
      </c>
      <c r="C50" s="36">
        <v>6</v>
      </c>
      <c r="D50" s="37">
        <v>20</v>
      </c>
      <c r="E50" s="37">
        <v>18</v>
      </c>
      <c r="F50" s="36">
        <f t="shared" si="8"/>
        <v>38</v>
      </c>
      <c r="G50" s="35">
        <v>80527</v>
      </c>
      <c r="H50" s="35">
        <v>3000</v>
      </c>
      <c r="I50" s="35">
        <v>17340</v>
      </c>
      <c r="J50" s="35" t="s">
        <v>35</v>
      </c>
      <c r="K50" s="36">
        <f>G50/C50</f>
        <v>13421.166666666666</v>
      </c>
      <c r="L50" s="36">
        <f>G50/F50</f>
        <v>2119.1315789473683</v>
      </c>
      <c r="M50" s="36" t="s">
        <v>36</v>
      </c>
      <c r="N50" s="56"/>
      <c r="O50" s="65"/>
      <c r="P50" s="56"/>
      <c r="Q50" s="56"/>
      <c r="R50" s="56"/>
      <c r="S50" s="56"/>
      <c r="T50" s="56"/>
      <c r="U50" s="56"/>
      <c r="V50" s="56"/>
      <c r="W50" s="56"/>
      <c r="X50" s="56"/>
      <c r="Y50" s="56"/>
    </row>
    <row r="51" spans="1:25" ht="15" customHeight="1">
      <c r="A51" s="63"/>
      <c r="B51" s="66" t="s">
        <v>639</v>
      </c>
      <c r="C51" s="36">
        <v>2</v>
      </c>
      <c r="D51" s="37">
        <v>9</v>
      </c>
      <c r="E51" s="37">
        <v>15</v>
      </c>
      <c r="F51" s="36">
        <f t="shared" si="8"/>
        <v>24</v>
      </c>
      <c r="G51" s="35" t="s">
        <v>34</v>
      </c>
      <c r="H51" s="35" t="s">
        <v>34</v>
      </c>
      <c r="I51" s="35" t="s">
        <v>34</v>
      </c>
      <c r="J51" s="35" t="s">
        <v>34</v>
      </c>
      <c r="K51" s="35" t="s">
        <v>34</v>
      </c>
      <c r="L51" s="35" t="s">
        <v>34</v>
      </c>
      <c r="M51" s="36" t="s">
        <v>36</v>
      </c>
      <c r="N51" s="56"/>
      <c r="O51" s="65"/>
      <c r="P51" s="56"/>
      <c r="Q51" s="56"/>
      <c r="R51" s="56"/>
      <c r="S51" s="56"/>
      <c r="T51" s="56"/>
      <c r="U51" s="56"/>
      <c r="V51" s="56"/>
      <c r="W51" s="56"/>
      <c r="X51" s="56"/>
      <c r="Y51" s="56"/>
    </row>
    <row r="52" spans="1:25" ht="15" customHeight="1">
      <c r="A52" s="63"/>
      <c r="B52" s="66" t="s">
        <v>640</v>
      </c>
      <c r="C52" s="36">
        <v>1</v>
      </c>
      <c r="D52" s="37">
        <v>23</v>
      </c>
      <c r="E52" s="37">
        <v>3</v>
      </c>
      <c r="F52" s="36">
        <f t="shared" si="8"/>
        <v>26</v>
      </c>
      <c r="G52" s="35" t="s">
        <v>34</v>
      </c>
      <c r="H52" s="35" t="s">
        <v>34</v>
      </c>
      <c r="I52" s="35" t="s">
        <v>34</v>
      </c>
      <c r="J52" s="35" t="s">
        <v>34</v>
      </c>
      <c r="K52" s="35" t="s">
        <v>34</v>
      </c>
      <c r="L52" s="35" t="s">
        <v>34</v>
      </c>
      <c r="M52" s="36" t="s">
        <v>36</v>
      </c>
      <c r="N52" s="56"/>
      <c r="O52" s="65"/>
      <c r="P52" s="56"/>
      <c r="Q52" s="56"/>
      <c r="R52" s="56"/>
      <c r="S52" s="56"/>
      <c r="T52" s="56"/>
      <c r="U52" s="56"/>
      <c r="V52" s="56"/>
      <c r="W52" s="56"/>
      <c r="X52" s="56"/>
      <c r="Y52" s="56"/>
    </row>
    <row r="53" spans="1:25" ht="15" customHeight="1">
      <c r="A53" s="63"/>
      <c r="B53" s="66" t="s">
        <v>641</v>
      </c>
      <c r="C53" s="36">
        <v>2</v>
      </c>
      <c r="D53" s="37">
        <v>35</v>
      </c>
      <c r="E53" s="37">
        <v>41</v>
      </c>
      <c r="F53" s="36">
        <f t="shared" si="8"/>
        <v>76</v>
      </c>
      <c r="G53" s="35" t="s">
        <v>34</v>
      </c>
      <c r="H53" s="35" t="s">
        <v>34</v>
      </c>
      <c r="I53" s="35" t="s">
        <v>34</v>
      </c>
      <c r="J53" s="35" t="s">
        <v>34</v>
      </c>
      <c r="K53" s="35" t="s">
        <v>34</v>
      </c>
      <c r="L53" s="35" t="s">
        <v>34</v>
      </c>
      <c r="M53" s="36" t="s">
        <v>36</v>
      </c>
      <c r="N53" s="56"/>
      <c r="O53" s="65"/>
      <c r="P53" s="56"/>
      <c r="Q53" s="56"/>
      <c r="R53" s="56"/>
      <c r="S53" s="56"/>
      <c r="T53" s="56"/>
      <c r="U53" s="56"/>
      <c r="V53" s="56"/>
      <c r="W53" s="56"/>
      <c r="X53" s="56"/>
      <c r="Y53" s="56"/>
    </row>
    <row r="54" spans="1:25" ht="15" customHeight="1">
      <c r="A54" s="63"/>
      <c r="B54" s="66" t="s">
        <v>642</v>
      </c>
      <c r="C54" s="36">
        <v>1</v>
      </c>
      <c r="D54" s="37">
        <v>14</v>
      </c>
      <c r="E54" s="37">
        <v>58</v>
      </c>
      <c r="F54" s="36">
        <f t="shared" si="8"/>
        <v>72</v>
      </c>
      <c r="G54" s="35" t="s">
        <v>34</v>
      </c>
      <c r="H54" s="35" t="s">
        <v>34</v>
      </c>
      <c r="I54" s="35" t="s">
        <v>34</v>
      </c>
      <c r="J54" s="35" t="s">
        <v>34</v>
      </c>
      <c r="K54" s="35" t="s">
        <v>34</v>
      </c>
      <c r="L54" s="35" t="s">
        <v>34</v>
      </c>
      <c r="M54" s="36" t="s">
        <v>36</v>
      </c>
      <c r="N54" s="56"/>
      <c r="O54" s="65"/>
      <c r="P54" s="56"/>
      <c r="Q54" s="56"/>
      <c r="R54" s="56"/>
      <c r="S54" s="56"/>
      <c r="T54" s="56"/>
      <c r="U54" s="56"/>
      <c r="V54" s="56"/>
      <c r="W54" s="56"/>
      <c r="X54" s="56"/>
      <c r="Y54" s="56"/>
    </row>
    <row r="55" spans="1:25" ht="15" customHeight="1">
      <c r="A55" s="67"/>
      <c r="B55" s="68" t="s">
        <v>801</v>
      </c>
      <c r="C55" s="40" t="s">
        <v>811</v>
      </c>
      <c r="D55" s="41" t="s">
        <v>811</v>
      </c>
      <c r="E55" s="41" t="s">
        <v>811</v>
      </c>
      <c r="F55" s="40" t="s">
        <v>35</v>
      </c>
      <c r="G55" s="39" t="s">
        <v>811</v>
      </c>
      <c r="H55" s="39" t="s">
        <v>811</v>
      </c>
      <c r="I55" s="39" t="s">
        <v>811</v>
      </c>
      <c r="J55" s="39" t="s">
        <v>811</v>
      </c>
      <c r="K55" s="39" t="s">
        <v>811</v>
      </c>
      <c r="L55" s="39" t="s">
        <v>811</v>
      </c>
      <c r="M55" s="40" t="s">
        <v>36</v>
      </c>
      <c r="N55" s="56"/>
      <c r="O55" s="65"/>
      <c r="P55" s="56"/>
      <c r="Q55" s="56"/>
      <c r="R55" s="56"/>
      <c r="S55" s="56"/>
      <c r="T55" s="56"/>
      <c r="U55" s="56"/>
      <c r="V55" s="56"/>
      <c r="W55" s="56"/>
      <c r="X55" s="56"/>
      <c r="Y55" s="56"/>
    </row>
    <row r="56" spans="1:25" ht="30" customHeight="1">
      <c r="A56" s="63">
        <v>511</v>
      </c>
      <c r="B56" s="74" t="s">
        <v>645</v>
      </c>
      <c r="C56" s="36"/>
      <c r="D56" s="37"/>
      <c r="E56" s="37"/>
      <c r="F56" s="36"/>
      <c r="G56" s="35"/>
      <c r="H56" s="35"/>
      <c r="I56" s="35"/>
      <c r="J56" s="35"/>
      <c r="K56" s="35"/>
      <c r="L56" s="35"/>
      <c r="M56" s="36"/>
      <c r="N56" s="56"/>
      <c r="O56" s="65"/>
      <c r="P56" s="56"/>
      <c r="Q56" s="56"/>
      <c r="R56" s="56"/>
      <c r="S56" s="56"/>
      <c r="T56" s="56"/>
      <c r="U56" s="56"/>
      <c r="V56" s="56"/>
      <c r="W56" s="56"/>
      <c r="X56" s="56"/>
      <c r="Y56" s="56"/>
    </row>
    <row r="57" spans="1:25" ht="15" customHeight="1">
      <c r="A57" s="63"/>
      <c r="B57" s="59" t="s">
        <v>1073</v>
      </c>
      <c r="C57" s="36">
        <f>SUM(C58:C65)</f>
        <v>92</v>
      </c>
      <c r="D57" s="37">
        <f>SUM(D58:D65)</f>
        <v>1026</v>
      </c>
      <c r="E57" s="37">
        <f>SUM(E58:E65)</f>
        <v>654</v>
      </c>
      <c r="F57" s="36">
        <f>SUM(F58:F65)</f>
        <v>1680</v>
      </c>
      <c r="G57" s="36">
        <v>23705635</v>
      </c>
      <c r="H57" s="36">
        <v>143445</v>
      </c>
      <c r="I57" s="36">
        <v>117894</v>
      </c>
      <c r="J57" s="35" t="s">
        <v>1211</v>
      </c>
      <c r="K57" s="36">
        <f>G57/C57</f>
        <v>257669.94565217392</v>
      </c>
      <c r="L57" s="36">
        <f>G57/F57</f>
        <v>14110.497023809523</v>
      </c>
      <c r="M57" s="36" t="s">
        <v>36</v>
      </c>
      <c r="N57" s="56"/>
      <c r="O57" s="65"/>
      <c r="P57" s="56"/>
      <c r="Q57" s="56"/>
      <c r="R57" s="56"/>
      <c r="S57" s="56"/>
      <c r="T57" s="56"/>
      <c r="U57" s="56"/>
      <c r="V57" s="56"/>
      <c r="W57" s="56"/>
      <c r="X57" s="56"/>
      <c r="Y57" s="56"/>
    </row>
    <row r="58" spans="1:25" ht="15" customHeight="1">
      <c r="A58" s="63"/>
      <c r="B58" s="64" t="s">
        <v>800</v>
      </c>
      <c r="C58" s="36">
        <v>16</v>
      </c>
      <c r="D58" s="37">
        <v>17</v>
      </c>
      <c r="E58" s="37">
        <v>12</v>
      </c>
      <c r="F58" s="36">
        <f t="shared" si="8"/>
        <v>29</v>
      </c>
      <c r="G58" s="35">
        <v>111396</v>
      </c>
      <c r="H58" s="35" t="s">
        <v>35</v>
      </c>
      <c r="I58" s="35">
        <v>4155</v>
      </c>
      <c r="J58" s="35" t="s">
        <v>35</v>
      </c>
      <c r="K58" s="36">
        <f aca="true" t="shared" si="9" ref="K58:K65">G58/C58</f>
        <v>6962.25</v>
      </c>
      <c r="L58" s="36">
        <f aca="true" t="shared" si="10" ref="L58:L65">G58/F58</f>
        <v>3841.2413793103447</v>
      </c>
      <c r="M58" s="36" t="s">
        <v>36</v>
      </c>
      <c r="N58" s="56"/>
      <c r="O58" s="65"/>
      <c r="P58" s="56"/>
      <c r="Q58" s="56"/>
      <c r="R58" s="56"/>
      <c r="S58" s="56"/>
      <c r="T58" s="56"/>
      <c r="U58" s="56"/>
      <c r="V58" s="56"/>
      <c r="W58" s="56"/>
      <c r="X58" s="56"/>
      <c r="Y58" s="56"/>
    </row>
    <row r="59" spans="1:25" ht="15" customHeight="1">
      <c r="A59" s="63"/>
      <c r="B59" s="66" t="s">
        <v>637</v>
      </c>
      <c r="C59" s="36">
        <v>22</v>
      </c>
      <c r="D59" s="37">
        <v>40</v>
      </c>
      <c r="E59" s="37">
        <v>35</v>
      </c>
      <c r="F59" s="36">
        <f t="shared" si="8"/>
        <v>75</v>
      </c>
      <c r="G59" s="35">
        <v>176209</v>
      </c>
      <c r="H59" s="35">
        <v>23</v>
      </c>
      <c r="I59" s="35">
        <v>1955</v>
      </c>
      <c r="J59" s="35" t="s">
        <v>35</v>
      </c>
      <c r="K59" s="36">
        <f t="shared" si="9"/>
        <v>8009.5</v>
      </c>
      <c r="L59" s="36">
        <f t="shared" si="10"/>
        <v>2349.4533333333334</v>
      </c>
      <c r="M59" s="36" t="s">
        <v>36</v>
      </c>
      <c r="N59" s="56"/>
      <c r="O59" s="65"/>
      <c r="P59" s="56"/>
      <c r="Q59" s="56"/>
      <c r="R59" s="56"/>
      <c r="S59" s="56"/>
      <c r="T59" s="56"/>
      <c r="U59" s="56"/>
      <c r="V59" s="56"/>
      <c r="W59" s="56"/>
      <c r="X59" s="56"/>
      <c r="Y59" s="56"/>
    </row>
    <row r="60" spans="1:25" ht="15" customHeight="1">
      <c r="A60" s="63"/>
      <c r="B60" s="66" t="s">
        <v>638</v>
      </c>
      <c r="C60" s="36">
        <v>30</v>
      </c>
      <c r="D60" s="37">
        <v>127</v>
      </c>
      <c r="E60" s="37">
        <v>90</v>
      </c>
      <c r="F60" s="36">
        <f t="shared" si="8"/>
        <v>217</v>
      </c>
      <c r="G60" s="35">
        <v>727405</v>
      </c>
      <c r="H60" s="35">
        <v>1547</v>
      </c>
      <c r="I60" s="35">
        <v>10578</v>
      </c>
      <c r="J60" s="35" t="s">
        <v>35</v>
      </c>
      <c r="K60" s="36">
        <f t="shared" si="9"/>
        <v>24246.833333333332</v>
      </c>
      <c r="L60" s="36">
        <f t="shared" si="10"/>
        <v>3352.0967741935483</v>
      </c>
      <c r="M60" s="36" t="s">
        <v>36</v>
      </c>
      <c r="N60" s="56"/>
      <c r="O60" s="65"/>
      <c r="P60" s="56"/>
      <c r="Q60" s="56"/>
      <c r="R60" s="56"/>
      <c r="S60" s="56"/>
      <c r="T60" s="56"/>
      <c r="U60" s="56"/>
      <c r="V60" s="56"/>
      <c r="W60" s="56"/>
      <c r="X60" s="56"/>
      <c r="Y60" s="56"/>
    </row>
    <row r="61" spans="1:25" ht="15" customHeight="1">
      <c r="A61" s="63"/>
      <c r="B61" s="66" t="s">
        <v>639</v>
      </c>
      <c r="C61" s="36">
        <v>11</v>
      </c>
      <c r="D61" s="37">
        <v>91</v>
      </c>
      <c r="E61" s="37">
        <v>49</v>
      </c>
      <c r="F61" s="36">
        <f t="shared" si="8"/>
        <v>140</v>
      </c>
      <c r="G61" s="35">
        <v>745212</v>
      </c>
      <c r="H61" s="35" t="s">
        <v>35</v>
      </c>
      <c r="I61" s="35">
        <v>34549</v>
      </c>
      <c r="J61" s="35" t="s">
        <v>35</v>
      </c>
      <c r="K61" s="36">
        <f t="shared" si="9"/>
        <v>67746.54545454546</v>
      </c>
      <c r="L61" s="36">
        <f t="shared" si="10"/>
        <v>5322.942857142857</v>
      </c>
      <c r="M61" s="36" t="s">
        <v>36</v>
      </c>
      <c r="N61" s="56"/>
      <c r="O61" s="65"/>
      <c r="P61" s="56"/>
      <c r="Q61" s="56"/>
      <c r="R61" s="56"/>
      <c r="S61" s="56"/>
      <c r="T61" s="56"/>
      <c r="U61" s="56"/>
      <c r="V61" s="56"/>
      <c r="W61" s="56"/>
      <c r="X61" s="56"/>
      <c r="Y61" s="56"/>
    </row>
    <row r="62" spans="1:25" ht="15" customHeight="1">
      <c r="A62" s="63"/>
      <c r="B62" s="66" t="s">
        <v>640</v>
      </c>
      <c r="C62" s="36">
        <v>4</v>
      </c>
      <c r="D62" s="37">
        <v>64</v>
      </c>
      <c r="E62" s="37">
        <v>31</v>
      </c>
      <c r="F62" s="36">
        <f t="shared" si="8"/>
        <v>95</v>
      </c>
      <c r="G62" s="35">
        <v>881961</v>
      </c>
      <c r="H62" s="35" t="s">
        <v>35</v>
      </c>
      <c r="I62" s="35">
        <v>5204</v>
      </c>
      <c r="J62" s="35" t="s">
        <v>35</v>
      </c>
      <c r="K62" s="36">
        <f t="shared" si="9"/>
        <v>220490.25</v>
      </c>
      <c r="L62" s="36">
        <f t="shared" si="10"/>
        <v>9283.8</v>
      </c>
      <c r="M62" s="36" t="s">
        <v>36</v>
      </c>
      <c r="N62" s="56"/>
      <c r="O62" s="65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5" customHeight="1">
      <c r="A63" s="63"/>
      <c r="B63" s="66" t="s">
        <v>641</v>
      </c>
      <c r="C63" s="36">
        <v>5</v>
      </c>
      <c r="D63" s="37">
        <v>111</v>
      </c>
      <c r="E63" s="37">
        <v>76</v>
      </c>
      <c r="F63" s="36">
        <f t="shared" si="8"/>
        <v>187</v>
      </c>
      <c r="G63" s="35">
        <v>1136573</v>
      </c>
      <c r="H63" s="35">
        <v>13691</v>
      </c>
      <c r="I63" s="35">
        <v>21782</v>
      </c>
      <c r="J63" s="35" t="s">
        <v>35</v>
      </c>
      <c r="K63" s="36">
        <f t="shared" si="9"/>
        <v>227314.6</v>
      </c>
      <c r="L63" s="36">
        <f t="shared" si="10"/>
        <v>6077.9304812834225</v>
      </c>
      <c r="M63" s="36" t="s">
        <v>36</v>
      </c>
      <c r="N63" s="56"/>
      <c r="O63" s="65"/>
      <c r="P63" s="56"/>
      <c r="Q63" s="56"/>
      <c r="R63" s="56"/>
      <c r="S63" s="56"/>
      <c r="T63" s="56"/>
      <c r="U63" s="56"/>
      <c r="V63" s="56"/>
      <c r="W63" s="56"/>
      <c r="X63" s="56"/>
      <c r="Y63" s="56"/>
    </row>
    <row r="64" spans="1:25" ht="15" customHeight="1">
      <c r="A64" s="63"/>
      <c r="B64" s="66" t="s">
        <v>642</v>
      </c>
      <c r="C64" s="36" t="s">
        <v>35</v>
      </c>
      <c r="D64" s="37" t="s">
        <v>35</v>
      </c>
      <c r="E64" s="37" t="s">
        <v>35</v>
      </c>
      <c r="F64" s="36" t="s">
        <v>35</v>
      </c>
      <c r="G64" s="35" t="s">
        <v>35</v>
      </c>
      <c r="H64" s="35" t="s">
        <v>35</v>
      </c>
      <c r="I64" s="35" t="s">
        <v>35</v>
      </c>
      <c r="J64" s="35" t="s">
        <v>35</v>
      </c>
      <c r="K64" s="36" t="s">
        <v>35</v>
      </c>
      <c r="L64" s="36" t="s">
        <v>35</v>
      </c>
      <c r="M64" s="36" t="s">
        <v>36</v>
      </c>
      <c r="N64" s="56"/>
      <c r="O64" s="65"/>
      <c r="P64" s="56"/>
      <c r="Q64" s="56"/>
      <c r="R64" s="56"/>
      <c r="S64" s="56"/>
      <c r="T64" s="56"/>
      <c r="U64" s="56"/>
      <c r="V64" s="56"/>
      <c r="W64" s="56"/>
      <c r="X64" s="56"/>
      <c r="Y64" s="56"/>
    </row>
    <row r="65" spans="1:25" ht="15" customHeight="1">
      <c r="A65" s="67"/>
      <c r="B65" s="68" t="s">
        <v>801</v>
      </c>
      <c r="C65" s="40">
        <v>4</v>
      </c>
      <c r="D65" s="41">
        <v>576</v>
      </c>
      <c r="E65" s="41">
        <v>361</v>
      </c>
      <c r="F65" s="40">
        <f t="shared" si="8"/>
        <v>937</v>
      </c>
      <c r="G65" s="39">
        <v>19926879</v>
      </c>
      <c r="H65" s="39">
        <v>128184</v>
      </c>
      <c r="I65" s="39">
        <v>39671</v>
      </c>
      <c r="J65" s="39" t="s">
        <v>35</v>
      </c>
      <c r="K65" s="39">
        <f t="shared" si="9"/>
        <v>4981719.75</v>
      </c>
      <c r="L65" s="40">
        <f t="shared" si="10"/>
        <v>21266.67982924226</v>
      </c>
      <c r="M65" s="40" t="s">
        <v>36</v>
      </c>
      <c r="N65" s="56"/>
      <c r="O65" s="65"/>
      <c r="P65" s="56"/>
      <c r="Q65" s="56"/>
      <c r="R65" s="56"/>
      <c r="S65" s="56"/>
      <c r="T65" s="56"/>
      <c r="U65" s="56"/>
      <c r="V65" s="56"/>
      <c r="W65" s="56"/>
      <c r="X65" s="56"/>
      <c r="Y65" s="56"/>
    </row>
    <row r="66" spans="1:25" ht="30" customHeight="1">
      <c r="A66" s="167">
        <v>512</v>
      </c>
      <c r="B66" s="168" t="s">
        <v>646</v>
      </c>
      <c r="C66" s="44"/>
      <c r="D66" s="45"/>
      <c r="E66" s="45"/>
      <c r="F66" s="44"/>
      <c r="G66" s="50"/>
      <c r="H66" s="50"/>
      <c r="I66" s="50"/>
      <c r="J66" s="50"/>
      <c r="K66" s="50"/>
      <c r="L66" s="50"/>
      <c r="M66" s="44"/>
      <c r="N66" s="56"/>
      <c r="O66" s="65"/>
      <c r="P66" s="56"/>
      <c r="Q66" s="56"/>
      <c r="R66" s="56"/>
      <c r="S66" s="56"/>
      <c r="T66" s="56"/>
      <c r="U66" s="56"/>
      <c r="V66" s="56"/>
      <c r="W66" s="56"/>
      <c r="X66" s="56"/>
      <c r="Y66" s="56"/>
    </row>
    <row r="67" spans="1:25" ht="15" customHeight="1">
      <c r="A67" s="63"/>
      <c r="B67" s="59" t="s">
        <v>1073</v>
      </c>
      <c r="C67" s="36">
        <f>SUM(C68:C75)</f>
        <v>112</v>
      </c>
      <c r="D67" s="37">
        <f>SUM(D68:D75)</f>
        <v>821</v>
      </c>
      <c r="E67" s="37">
        <f>SUM(E68:E75)</f>
        <v>572</v>
      </c>
      <c r="F67" s="36">
        <f>SUM(F68:F75)</f>
        <v>1393</v>
      </c>
      <c r="G67" s="36">
        <v>18255731</v>
      </c>
      <c r="H67" s="36">
        <v>103069</v>
      </c>
      <c r="I67" s="36">
        <v>219221</v>
      </c>
      <c r="J67" s="35" t="s">
        <v>1211</v>
      </c>
      <c r="K67" s="36">
        <f>G67/C67</f>
        <v>162997.5982142857</v>
      </c>
      <c r="L67" s="36">
        <f>G67/F67</f>
        <v>13105.334529791817</v>
      </c>
      <c r="M67" s="36" t="s">
        <v>36</v>
      </c>
      <c r="N67" s="56"/>
      <c r="O67" s="65"/>
      <c r="P67" s="56"/>
      <c r="Q67" s="56"/>
      <c r="R67" s="56"/>
      <c r="S67" s="56"/>
      <c r="T67" s="56"/>
      <c r="U67" s="56"/>
      <c r="V67" s="56"/>
      <c r="W67" s="56"/>
      <c r="X67" s="56"/>
      <c r="Y67" s="56"/>
    </row>
    <row r="68" spans="1:25" ht="15" customHeight="1">
      <c r="A68" s="63"/>
      <c r="B68" s="64" t="s">
        <v>800</v>
      </c>
      <c r="C68" s="36">
        <v>23</v>
      </c>
      <c r="D68" s="37">
        <v>25</v>
      </c>
      <c r="E68" s="37">
        <v>13</v>
      </c>
      <c r="F68" s="36">
        <f t="shared" si="8"/>
        <v>38</v>
      </c>
      <c r="G68" s="35">
        <v>118058</v>
      </c>
      <c r="H68" s="35">
        <v>46</v>
      </c>
      <c r="I68" s="35">
        <v>2404</v>
      </c>
      <c r="J68" s="35" t="s">
        <v>35</v>
      </c>
      <c r="K68" s="36">
        <f aca="true" t="shared" si="11" ref="K68:K73">G68/C68</f>
        <v>5132.95652173913</v>
      </c>
      <c r="L68" s="36">
        <f aca="true" t="shared" si="12" ref="L68:L73">G68/F68</f>
        <v>3106.7894736842104</v>
      </c>
      <c r="M68" s="36" t="s">
        <v>36</v>
      </c>
      <c r="N68" s="56"/>
      <c r="O68" s="65"/>
      <c r="P68" s="56"/>
      <c r="Q68" s="56"/>
      <c r="R68" s="56"/>
      <c r="S68" s="56"/>
      <c r="T68" s="56"/>
      <c r="U68" s="56"/>
      <c r="V68" s="56"/>
      <c r="W68" s="56"/>
      <c r="X68" s="56"/>
      <c r="Y68" s="56"/>
    </row>
    <row r="69" spans="1:25" ht="15" customHeight="1">
      <c r="A69" s="63"/>
      <c r="B69" s="66" t="s">
        <v>637</v>
      </c>
      <c r="C69" s="36">
        <v>23</v>
      </c>
      <c r="D69" s="37">
        <v>43</v>
      </c>
      <c r="E69" s="37">
        <v>39</v>
      </c>
      <c r="F69" s="36">
        <f t="shared" si="8"/>
        <v>82</v>
      </c>
      <c r="G69" s="35">
        <v>421792</v>
      </c>
      <c r="H69" s="35">
        <v>287</v>
      </c>
      <c r="I69" s="35">
        <v>5438</v>
      </c>
      <c r="J69" s="35" t="s">
        <v>35</v>
      </c>
      <c r="K69" s="36">
        <f t="shared" si="11"/>
        <v>18338.782608695652</v>
      </c>
      <c r="L69" s="36">
        <f t="shared" si="12"/>
        <v>5143.804878048781</v>
      </c>
      <c r="M69" s="36" t="s">
        <v>36</v>
      </c>
      <c r="N69" s="56"/>
      <c r="O69" s="65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5" customHeight="1">
      <c r="A70" s="63"/>
      <c r="B70" s="66" t="s">
        <v>638</v>
      </c>
      <c r="C70" s="36">
        <v>25</v>
      </c>
      <c r="D70" s="37">
        <v>100</v>
      </c>
      <c r="E70" s="37">
        <v>71</v>
      </c>
      <c r="F70" s="36">
        <f t="shared" si="8"/>
        <v>171</v>
      </c>
      <c r="G70" s="35">
        <v>1111602</v>
      </c>
      <c r="H70" s="35">
        <v>410</v>
      </c>
      <c r="I70" s="35">
        <v>19061</v>
      </c>
      <c r="J70" s="35" t="s">
        <v>35</v>
      </c>
      <c r="K70" s="36">
        <f t="shared" si="11"/>
        <v>44464.08</v>
      </c>
      <c r="L70" s="36">
        <f t="shared" si="12"/>
        <v>6500.596491228071</v>
      </c>
      <c r="M70" s="36" t="s">
        <v>36</v>
      </c>
      <c r="N70" s="56"/>
      <c r="O70" s="65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pans="1:25" ht="15" customHeight="1">
      <c r="A71" s="63"/>
      <c r="B71" s="66" t="s">
        <v>639</v>
      </c>
      <c r="C71" s="36">
        <v>19</v>
      </c>
      <c r="D71" s="37">
        <v>143</v>
      </c>
      <c r="E71" s="37">
        <v>122</v>
      </c>
      <c r="F71" s="36">
        <f t="shared" si="8"/>
        <v>265</v>
      </c>
      <c r="G71" s="35">
        <v>2664617</v>
      </c>
      <c r="H71" s="35">
        <v>13</v>
      </c>
      <c r="I71" s="35">
        <v>70385</v>
      </c>
      <c r="J71" s="35" t="s">
        <v>35</v>
      </c>
      <c r="K71" s="36">
        <f t="shared" si="11"/>
        <v>140243</v>
      </c>
      <c r="L71" s="36">
        <f t="shared" si="12"/>
        <v>10055.158490566038</v>
      </c>
      <c r="M71" s="36" t="s">
        <v>36</v>
      </c>
      <c r="N71" s="56"/>
      <c r="O71" s="65"/>
      <c r="P71" s="56"/>
      <c r="Q71" s="56"/>
      <c r="R71" s="56"/>
      <c r="S71" s="56"/>
      <c r="T71" s="56"/>
      <c r="U71" s="56"/>
      <c r="V71" s="56"/>
      <c r="W71" s="56"/>
      <c r="X71" s="56"/>
      <c r="Y71" s="56"/>
    </row>
    <row r="72" spans="1:25" ht="15" customHeight="1">
      <c r="A72" s="63"/>
      <c r="B72" s="66" t="s">
        <v>640</v>
      </c>
      <c r="C72" s="36">
        <v>12</v>
      </c>
      <c r="D72" s="37">
        <v>201</v>
      </c>
      <c r="E72" s="37">
        <v>91</v>
      </c>
      <c r="F72" s="36">
        <f t="shared" si="8"/>
        <v>292</v>
      </c>
      <c r="G72" s="35">
        <v>5723368</v>
      </c>
      <c r="H72" s="35">
        <v>1289</v>
      </c>
      <c r="I72" s="35">
        <v>49103</v>
      </c>
      <c r="J72" s="35" t="s">
        <v>35</v>
      </c>
      <c r="K72" s="36">
        <f t="shared" si="11"/>
        <v>476947.3333333333</v>
      </c>
      <c r="L72" s="36">
        <f t="shared" si="12"/>
        <v>19600.575342465752</v>
      </c>
      <c r="M72" s="36" t="s">
        <v>36</v>
      </c>
      <c r="N72" s="56"/>
      <c r="O72" s="65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pans="1:25" ht="15" customHeight="1">
      <c r="A73" s="63"/>
      <c r="B73" s="66" t="s">
        <v>641</v>
      </c>
      <c r="C73" s="36">
        <v>7</v>
      </c>
      <c r="D73" s="37">
        <v>153</v>
      </c>
      <c r="E73" s="37">
        <v>95</v>
      </c>
      <c r="F73" s="36">
        <f t="shared" si="8"/>
        <v>248</v>
      </c>
      <c r="G73" s="35">
        <v>5967988</v>
      </c>
      <c r="H73" s="35">
        <v>11224</v>
      </c>
      <c r="I73" s="35">
        <v>57572</v>
      </c>
      <c r="J73" s="35" t="s">
        <v>35</v>
      </c>
      <c r="K73" s="36">
        <f t="shared" si="11"/>
        <v>852569.7142857143</v>
      </c>
      <c r="L73" s="36">
        <f t="shared" si="12"/>
        <v>24064.467741935485</v>
      </c>
      <c r="M73" s="36" t="s">
        <v>36</v>
      </c>
      <c r="N73" s="56"/>
      <c r="O73" s="65"/>
      <c r="P73" s="56"/>
      <c r="Q73" s="56"/>
      <c r="R73" s="56"/>
      <c r="S73" s="56"/>
      <c r="T73" s="56"/>
      <c r="U73" s="56"/>
      <c r="V73" s="56"/>
      <c r="W73" s="56"/>
      <c r="X73" s="56"/>
      <c r="Y73" s="56"/>
    </row>
    <row r="74" spans="1:25" ht="15" customHeight="1">
      <c r="A74" s="63"/>
      <c r="B74" s="66" t="s">
        <v>642</v>
      </c>
      <c r="C74" s="36">
        <v>2</v>
      </c>
      <c r="D74" s="37">
        <v>86</v>
      </c>
      <c r="E74" s="37">
        <v>53</v>
      </c>
      <c r="F74" s="36">
        <f t="shared" si="8"/>
        <v>139</v>
      </c>
      <c r="G74" s="35" t="s">
        <v>34</v>
      </c>
      <c r="H74" s="35" t="s">
        <v>34</v>
      </c>
      <c r="I74" s="35" t="s">
        <v>34</v>
      </c>
      <c r="J74" s="35" t="s">
        <v>34</v>
      </c>
      <c r="K74" s="35" t="s">
        <v>34</v>
      </c>
      <c r="L74" s="35" t="s">
        <v>34</v>
      </c>
      <c r="M74" s="36" t="s">
        <v>36</v>
      </c>
      <c r="N74" s="56"/>
      <c r="O74" s="65"/>
      <c r="P74" s="56"/>
      <c r="Q74" s="56"/>
      <c r="R74" s="56"/>
      <c r="S74" s="56"/>
      <c r="T74" s="56"/>
      <c r="U74" s="56"/>
      <c r="V74" s="56"/>
      <c r="W74" s="56"/>
      <c r="X74" s="56"/>
      <c r="Y74" s="56"/>
    </row>
    <row r="75" spans="1:25" ht="15" customHeight="1">
      <c r="A75" s="67"/>
      <c r="B75" s="68" t="s">
        <v>801</v>
      </c>
      <c r="C75" s="40">
        <v>1</v>
      </c>
      <c r="D75" s="41">
        <v>70</v>
      </c>
      <c r="E75" s="41">
        <v>88</v>
      </c>
      <c r="F75" s="40">
        <f t="shared" si="8"/>
        <v>158</v>
      </c>
      <c r="G75" s="39" t="s">
        <v>34</v>
      </c>
      <c r="H75" s="39" t="s">
        <v>34</v>
      </c>
      <c r="I75" s="39" t="s">
        <v>34</v>
      </c>
      <c r="J75" s="39" t="s">
        <v>34</v>
      </c>
      <c r="K75" s="39" t="s">
        <v>34</v>
      </c>
      <c r="L75" s="39" t="s">
        <v>34</v>
      </c>
      <c r="M75" s="40" t="s">
        <v>36</v>
      </c>
      <c r="N75" s="56"/>
      <c r="O75" s="65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ht="30" customHeight="1">
      <c r="A76" s="63">
        <v>521</v>
      </c>
      <c r="B76" s="59" t="s">
        <v>1210</v>
      </c>
      <c r="C76" s="36"/>
      <c r="D76" s="37"/>
      <c r="E76" s="37"/>
      <c r="F76" s="36"/>
      <c r="G76" s="35"/>
      <c r="H76" s="35"/>
      <c r="I76" s="35"/>
      <c r="J76" s="35"/>
      <c r="K76" s="35"/>
      <c r="L76" s="35"/>
      <c r="M76" s="36"/>
      <c r="N76" s="56"/>
      <c r="O76" s="65"/>
      <c r="P76" s="56"/>
      <c r="Q76" s="56"/>
      <c r="R76" s="56"/>
      <c r="S76" s="56"/>
      <c r="T76" s="56"/>
      <c r="U76" s="56"/>
      <c r="V76" s="56"/>
      <c r="W76" s="56"/>
      <c r="X76" s="56"/>
      <c r="Y76" s="56"/>
    </row>
    <row r="77" spans="1:25" ht="15" customHeight="1">
      <c r="A77" s="63"/>
      <c r="B77" s="59" t="s">
        <v>1073</v>
      </c>
      <c r="C77" s="36">
        <f>SUM(C78:C85)</f>
        <v>124</v>
      </c>
      <c r="D77" s="37">
        <f>SUM(D78:D85)</f>
        <v>766</v>
      </c>
      <c r="E77" s="37">
        <f>SUM(E78:E85)</f>
        <v>285</v>
      </c>
      <c r="F77" s="36">
        <f>SUM(F78:F85)</f>
        <v>1051</v>
      </c>
      <c r="G77" s="36">
        <v>6897113</v>
      </c>
      <c r="H77" s="36">
        <v>39672</v>
      </c>
      <c r="I77" s="36">
        <v>1187831</v>
      </c>
      <c r="J77" s="35" t="s">
        <v>1211</v>
      </c>
      <c r="K77" s="36">
        <f>G77/C77</f>
        <v>55621.87903225807</v>
      </c>
      <c r="L77" s="36">
        <f>G77/F77</f>
        <v>6562.429115128449</v>
      </c>
      <c r="M77" s="36" t="s">
        <v>36</v>
      </c>
      <c r="N77" s="56"/>
      <c r="O77" s="65"/>
      <c r="P77" s="56"/>
      <c r="Q77" s="56"/>
      <c r="R77" s="56"/>
      <c r="S77" s="56"/>
      <c r="T77" s="56"/>
      <c r="U77" s="56"/>
      <c r="V77" s="56"/>
      <c r="W77" s="56"/>
      <c r="X77" s="56"/>
      <c r="Y77" s="56"/>
    </row>
    <row r="78" spans="1:25" ht="15" customHeight="1">
      <c r="A78" s="63"/>
      <c r="B78" s="64" t="s">
        <v>800</v>
      </c>
      <c r="C78" s="36">
        <v>29</v>
      </c>
      <c r="D78" s="37">
        <v>30</v>
      </c>
      <c r="E78" s="37">
        <v>17</v>
      </c>
      <c r="F78" s="36">
        <f aca="true" t="shared" si="13" ref="F78:F84">SUM(D78:E78)</f>
        <v>47</v>
      </c>
      <c r="G78" s="35">
        <v>65312</v>
      </c>
      <c r="H78" s="35">
        <v>1122</v>
      </c>
      <c r="I78" s="35">
        <v>4426</v>
      </c>
      <c r="J78" s="35" t="s">
        <v>35</v>
      </c>
      <c r="K78" s="36">
        <f aca="true" t="shared" si="14" ref="K78:K84">G78/C78</f>
        <v>2252.137931034483</v>
      </c>
      <c r="L78" s="36">
        <f aca="true" t="shared" si="15" ref="L78:L84">G78/F78</f>
        <v>1389.6170212765958</v>
      </c>
      <c r="M78" s="36" t="s">
        <v>36</v>
      </c>
      <c r="N78" s="56"/>
      <c r="O78" s="65"/>
      <c r="P78" s="56"/>
      <c r="Q78" s="56"/>
      <c r="R78" s="56"/>
      <c r="S78" s="56"/>
      <c r="T78" s="56"/>
      <c r="U78" s="56"/>
      <c r="V78" s="56"/>
      <c r="W78" s="56"/>
      <c r="X78" s="56"/>
      <c r="Y78" s="56"/>
    </row>
    <row r="79" spans="1:25" ht="15" customHeight="1">
      <c r="A79" s="63"/>
      <c r="B79" s="66" t="s">
        <v>637</v>
      </c>
      <c r="C79" s="36">
        <v>30</v>
      </c>
      <c r="D79" s="37">
        <v>66</v>
      </c>
      <c r="E79" s="37">
        <v>34</v>
      </c>
      <c r="F79" s="36">
        <f t="shared" si="13"/>
        <v>100</v>
      </c>
      <c r="G79" s="35">
        <v>241207</v>
      </c>
      <c r="H79" s="35">
        <v>750</v>
      </c>
      <c r="I79" s="35">
        <v>10604</v>
      </c>
      <c r="J79" s="35" t="s">
        <v>35</v>
      </c>
      <c r="K79" s="36">
        <f t="shared" si="14"/>
        <v>8040.233333333334</v>
      </c>
      <c r="L79" s="36">
        <f t="shared" si="15"/>
        <v>2412.07</v>
      </c>
      <c r="M79" s="36" t="s">
        <v>36</v>
      </c>
      <c r="N79" s="56"/>
      <c r="O79" s="65"/>
      <c r="P79" s="56"/>
      <c r="Q79" s="56"/>
      <c r="R79" s="56"/>
      <c r="S79" s="56"/>
      <c r="T79" s="56"/>
      <c r="U79" s="56"/>
      <c r="V79" s="56"/>
      <c r="W79" s="56"/>
      <c r="X79" s="56"/>
      <c r="Y79" s="56"/>
    </row>
    <row r="80" spans="1:25" ht="15" customHeight="1">
      <c r="A80" s="63"/>
      <c r="B80" s="66" t="s">
        <v>638</v>
      </c>
      <c r="C80" s="36">
        <v>32</v>
      </c>
      <c r="D80" s="37">
        <v>145</v>
      </c>
      <c r="E80" s="37">
        <v>54</v>
      </c>
      <c r="F80" s="36">
        <f t="shared" si="13"/>
        <v>199</v>
      </c>
      <c r="G80" s="35">
        <v>1650326</v>
      </c>
      <c r="H80" s="35">
        <v>9888</v>
      </c>
      <c r="I80" s="35">
        <v>116880</v>
      </c>
      <c r="J80" s="35" t="s">
        <v>35</v>
      </c>
      <c r="K80" s="36">
        <f t="shared" si="14"/>
        <v>51572.6875</v>
      </c>
      <c r="L80" s="36">
        <f t="shared" si="15"/>
        <v>8293.095477386934</v>
      </c>
      <c r="M80" s="36" t="s">
        <v>36</v>
      </c>
      <c r="N80" s="56"/>
      <c r="O80" s="65"/>
      <c r="P80" s="56"/>
      <c r="Q80" s="56"/>
      <c r="R80" s="56"/>
      <c r="S80" s="56"/>
      <c r="T80" s="56"/>
      <c r="U80" s="56"/>
      <c r="V80" s="56"/>
      <c r="W80" s="56"/>
      <c r="X80" s="56"/>
      <c r="Y80" s="56"/>
    </row>
    <row r="81" spans="1:25" ht="15" customHeight="1">
      <c r="A81" s="63"/>
      <c r="B81" s="66" t="s">
        <v>639</v>
      </c>
      <c r="C81" s="36">
        <v>22</v>
      </c>
      <c r="D81" s="37">
        <v>199</v>
      </c>
      <c r="E81" s="37">
        <v>67</v>
      </c>
      <c r="F81" s="36">
        <f t="shared" si="13"/>
        <v>266</v>
      </c>
      <c r="G81" s="35">
        <v>1972072</v>
      </c>
      <c r="H81" s="35" t="s">
        <v>35</v>
      </c>
      <c r="I81" s="35">
        <v>118607</v>
      </c>
      <c r="J81" s="35" t="s">
        <v>35</v>
      </c>
      <c r="K81" s="36">
        <f t="shared" si="14"/>
        <v>89639.63636363637</v>
      </c>
      <c r="L81" s="36">
        <f t="shared" si="15"/>
        <v>7413.804511278196</v>
      </c>
      <c r="M81" s="36" t="s">
        <v>36</v>
      </c>
      <c r="N81" s="56"/>
      <c r="O81" s="65"/>
      <c r="P81" s="56"/>
      <c r="Q81" s="56"/>
      <c r="R81" s="56"/>
      <c r="S81" s="56"/>
      <c r="T81" s="56"/>
      <c r="U81" s="56"/>
      <c r="V81" s="56"/>
      <c r="W81" s="56"/>
      <c r="X81" s="56"/>
      <c r="Y81" s="56"/>
    </row>
    <row r="82" spans="1:25" ht="15" customHeight="1">
      <c r="A82" s="63"/>
      <c r="B82" s="66" t="s">
        <v>640</v>
      </c>
      <c r="C82" s="36">
        <v>4</v>
      </c>
      <c r="D82" s="37">
        <v>72</v>
      </c>
      <c r="E82" s="37">
        <v>21</v>
      </c>
      <c r="F82" s="36">
        <f t="shared" si="13"/>
        <v>93</v>
      </c>
      <c r="G82" s="35">
        <v>883776</v>
      </c>
      <c r="H82" s="35" t="s">
        <v>35</v>
      </c>
      <c r="I82" s="35">
        <v>30563</v>
      </c>
      <c r="J82" s="35" t="s">
        <v>35</v>
      </c>
      <c r="K82" s="36">
        <f t="shared" si="14"/>
        <v>220944</v>
      </c>
      <c r="L82" s="36">
        <f t="shared" si="15"/>
        <v>9502.967741935483</v>
      </c>
      <c r="M82" s="36" t="s">
        <v>36</v>
      </c>
      <c r="N82" s="56"/>
      <c r="O82" s="65"/>
      <c r="P82" s="56"/>
      <c r="Q82" s="56"/>
      <c r="R82" s="56"/>
      <c r="S82" s="56"/>
      <c r="T82" s="56"/>
      <c r="U82" s="56"/>
      <c r="V82" s="56"/>
      <c r="W82" s="56"/>
      <c r="X82" s="56"/>
      <c r="Y82" s="56"/>
    </row>
    <row r="83" spans="1:25" ht="15" customHeight="1">
      <c r="A83" s="63"/>
      <c r="B83" s="66" t="s">
        <v>641</v>
      </c>
      <c r="C83" s="36">
        <v>4</v>
      </c>
      <c r="D83" s="37">
        <v>125</v>
      </c>
      <c r="E83" s="37">
        <v>33</v>
      </c>
      <c r="F83" s="36">
        <f t="shared" si="13"/>
        <v>158</v>
      </c>
      <c r="G83" s="35">
        <v>1074504</v>
      </c>
      <c r="H83" s="35">
        <v>27912</v>
      </c>
      <c r="I83" s="35">
        <v>9993</v>
      </c>
      <c r="J83" s="35" t="s">
        <v>35</v>
      </c>
      <c r="K83" s="36">
        <f t="shared" si="14"/>
        <v>268626</v>
      </c>
      <c r="L83" s="36">
        <f t="shared" si="15"/>
        <v>6800.658227848101</v>
      </c>
      <c r="M83" s="36" t="s">
        <v>36</v>
      </c>
      <c r="N83" s="56"/>
      <c r="O83" s="65"/>
      <c r="P83" s="56"/>
      <c r="Q83" s="56"/>
      <c r="R83" s="56"/>
      <c r="S83" s="56"/>
      <c r="T83" s="56"/>
      <c r="U83" s="56"/>
      <c r="V83" s="56"/>
      <c r="W83" s="56"/>
      <c r="X83" s="56"/>
      <c r="Y83" s="56"/>
    </row>
    <row r="84" spans="1:25" ht="15" customHeight="1">
      <c r="A84" s="63"/>
      <c r="B84" s="66" t="s">
        <v>642</v>
      </c>
      <c r="C84" s="36">
        <v>3</v>
      </c>
      <c r="D84" s="37">
        <v>129</v>
      </c>
      <c r="E84" s="37">
        <v>59</v>
      </c>
      <c r="F84" s="36">
        <f t="shared" si="13"/>
        <v>188</v>
      </c>
      <c r="G84" s="35">
        <v>1009916</v>
      </c>
      <c r="H84" s="35" t="s">
        <v>35</v>
      </c>
      <c r="I84" s="35">
        <v>896758</v>
      </c>
      <c r="J84" s="35" t="s">
        <v>35</v>
      </c>
      <c r="K84" s="36">
        <f t="shared" si="14"/>
        <v>336638.6666666667</v>
      </c>
      <c r="L84" s="36">
        <f t="shared" si="15"/>
        <v>5371.893617021276</v>
      </c>
      <c r="M84" s="36" t="s">
        <v>36</v>
      </c>
      <c r="N84" s="56"/>
      <c r="O84" s="65"/>
      <c r="P84" s="56"/>
      <c r="Q84" s="56"/>
      <c r="R84" s="56"/>
      <c r="S84" s="56"/>
      <c r="T84" s="56"/>
      <c r="U84" s="56"/>
      <c r="V84" s="56"/>
      <c r="W84" s="56"/>
      <c r="X84" s="56"/>
      <c r="Y84" s="56"/>
    </row>
    <row r="85" spans="1:25" ht="15" customHeight="1">
      <c r="A85" s="67"/>
      <c r="B85" s="68" t="s">
        <v>801</v>
      </c>
      <c r="C85" s="40" t="s">
        <v>35</v>
      </c>
      <c r="D85" s="41" t="s">
        <v>35</v>
      </c>
      <c r="E85" s="41" t="s">
        <v>35</v>
      </c>
      <c r="F85" s="40" t="s">
        <v>35</v>
      </c>
      <c r="G85" s="39" t="s">
        <v>35</v>
      </c>
      <c r="H85" s="39" t="s">
        <v>35</v>
      </c>
      <c r="I85" s="39" t="s">
        <v>35</v>
      </c>
      <c r="J85" s="39" t="s">
        <v>35</v>
      </c>
      <c r="K85" s="39" t="s">
        <v>35</v>
      </c>
      <c r="L85" s="39" t="s">
        <v>35</v>
      </c>
      <c r="M85" s="40" t="s">
        <v>36</v>
      </c>
      <c r="N85" s="56"/>
      <c r="O85" s="65"/>
      <c r="P85" s="56"/>
      <c r="Q85" s="56"/>
      <c r="R85" s="56"/>
      <c r="S85" s="56"/>
      <c r="T85" s="56"/>
      <c r="U85" s="56"/>
      <c r="V85" s="56"/>
      <c r="W85" s="56"/>
      <c r="X85" s="56"/>
      <c r="Y85" s="56"/>
    </row>
    <row r="86" spans="1:25" ht="30" customHeight="1">
      <c r="A86" s="63">
        <v>522</v>
      </c>
      <c r="B86" s="59" t="s">
        <v>1219</v>
      </c>
      <c r="C86" s="36"/>
      <c r="D86" s="37"/>
      <c r="E86" s="37"/>
      <c r="F86" s="36"/>
      <c r="G86" s="35"/>
      <c r="H86" s="35"/>
      <c r="I86" s="35"/>
      <c r="J86" s="35"/>
      <c r="K86" s="35"/>
      <c r="L86" s="35"/>
      <c r="M86" s="36"/>
      <c r="N86" s="56"/>
      <c r="O86" s="65"/>
      <c r="P86" s="56"/>
      <c r="Q86" s="56"/>
      <c r="R86" s="56"/>
      <c r="S86" s="56"/>
      <c r="T86" s="56"/>
      <c r="U86" s="56"/>
      <c r="V86" s="56"/>
      <c r="W86" s="56"/>
      <c r="X86" s="56"/>
      <c r="Y86" s="56"/>
    </row>
    <row r="87" spans="1:25" ht="15" customHeight="1">
      <c r="A87" s="63"/>
      <c r="B87" s="59" t="s">
        <v>1073</v>
      </c>
      <c r="C87" s="36">
        <f>SUM(C88:C95)</f>
        <v>32</v>
      </c>
      <c r="D87" s="37">
        <f>SUM(D88:D95)</f>
        <v>174</v>
      </c>
      <c r="E87" s="37">
        <f>SUM(E88:E95)</f>
        <v>78</v>
      </c>
      <c r="F87" s="36">
        <f>SUM(F88:F95)</f>
        <v>252</v>
      </c>
      <c r="G87" s="36">
        <v>1536662</v>
      </c>
      <c r="H87" s="36">
        <v>5631</v>
      </c>
      <c r="I87" s="36">
        <v>63862</v>
      </c>
      <c r="J87" s="35" t="s">
        <v>1211</v>
      </c>
      <c r="K87" s="36">
        <f>G87/C87</f>
        <v>48020.6875</v>
      </c>
      <c r="L87" s="36">
        <f>G87/F87</f>
        <v>6097.8650793650795</v>
      </c>
      <c r="M87" s="36" t="s">
        <v>36</v>
      </c>
      <c r="N87" s="56"/>
      <c r="O87" s="65"/>
      <c r="P87" s="56"/>
      <c r="Q87" s="56"/>
      <c r="R87" s="56"/>
      <c r="S87" s="56"/>
      <c r="T87" s="56"/>
      <c r="U87" s="56"/>
      <c r="V87" s="56"/>
      <c r="W87" s="56"/>
      <c r="X87" s="56"/>
      <c r="Y87" s="56"/>
    </row>
    <row r="88" spans="1:25" ht="15" customHeight="1">
      <c r="A88" s="63"/>
      <c r="B88" s="64" t="s">
        <v>800</v>
      </c>
      <c r="C88" s="36">
        <v>6</v>
      </c>
      <c r="D88" s="37">
        <v>6</v>
      </c>
      <c r="E88" s="37">
        <v>2</v>
      </c>
      <c r="F88" s="36">
        <f aca="true" t="shared" si="16" ref="F88:F93">SUM(D88:E88)</f>
        <v>8</v>
      </c>
      <c r="G88" s="35">
        <v>14473</v>
      </c>
      <c r="H88" s="35" t="s">
        <v>35</v>
      </c>
      <c r="I88" s="35">
        <v>1033</v>
      </c>
      <c r="J88" s="35" t="s">
        <v>35</v>
      </c>
      <c r="K88" s="36">
        <f>G88/C88</f>
        <v>2412.1666666666665</v>
      </c>
      <c r="L88" s="36">
        <f>G88/F88</f>
        <v>1809.125</v>
      </c>
      <c r="M88" s="36" t="s">
        <v>36</v>
      </c>
      <c r="N88" s="56"/>
      <c r="O88" s="65"/>
      <c r="P88" s="56"/>
      <c r="Q88" s="56"/>
      <c r="R88" s="56"/>
      <c r="S88" s="56"/>
      <c r="T88" s="56"/>
      <c r="U88" s="56"/>
      <c r="V88" s="56"/>
      <c r="W88" s="56"/>
      <c r="X88" s="56"/>
      <c r="Y88" s="56"/>
    </row>
    <row r="89" spans="1:25" ht="15" customHeight="1">
      <c r="A89" s="63"/>
      <c r="B89" s="66" t="s">
        <v>637</v>
      </c>
      <c r="C89" s="36">
        <v>7</v>
      </c>
      <c r="D89" s="37">
        <v>11</v>
      </c>
      <c r="E89" s="37">
        <v>11</v>
      </c>
      <c r="F89" s="36">
        <f t="shared" si="16"/>
        <v>22</v>
      </c>
      <c r="G89" s="35">
        <v>235800</v>
      </c>
      <c r="H89" s="35">
        <v>2632</v>
      </c>
      <c r="I89" s="35">
        <v>1024</v>
      </c>
      <c r="J89" s="35" t="s">
        <v>35</v>
      </c>
      <c r="K89" s="36">
        <f>G89/C89</f>
        <v>33685.71428571428</v>
      </c>
      <c r="L89" s="36">
        <f>G89/F89</f>
        <v>10718.181818181818</v>
      </c>
      <c r="M89" s="36" t="s">
        <v>36</v>
      </c>
      <c r="N89" s="56"/>
      <c r="O89" s="65"/>
      <c r="P89" s="56"/>
      <c r="Q89" s="56"/>
      <c r="R89" s="56"/>
      <c r="S89" s="56"/>
      <c r="T89" s="56"/>
      <c r="U89" s="56"/>
      <c r="V89" s="56"/>
      <c r="W89" s="56"/>
      <c r="X89" s="56"/>
      <c r="Y89" s="56"/>
    </row>
    <row r="90" spans="1:25" ht="15" customHeight="1">
      <c r="A90" s="63"/>
      <c r="B90" s="66" t="s">
        <v>638</v>
      </c>
      <c r="C90" s="36">
        <v>13</v>
      </c>
      <c r="D90" s="37">
        <v>62</v>
      </c>
      <c r="E90" s="37">
        <v>26</v>
      </c>
      <c r="F90" s="36">
        <f t="shared" si="16"/>
        <v>88</v>
      </c>
      <c r="G90" s="35">
        <v>723361</v>
      </c>
      <c r="H90" s="35">
        <v>2500</v>
      </c>
      <c r="I90" s="35">
        <v>24504</v>
      </c>
      <c r="J90" s="35" t="s">
        <v>35</v>
      </c>
      <c r="K90" s="36">
        <f>G90/C90</f>
        <v>55643.153846153844</v>
      </c>
      <c r="L90" s="36">
        <f>G90/F90</f>
        <v>8220.011363636364</v>
      </c>
      <c r="M90" s="36" t="s">
        <v>36</v>
      </c>
      <c r="N90" s="56"/>
      <c r="O90" s="65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15" customHeight="1">
      <c r="A91" s="63"/>
      <c r="B91" s="66" t="s">
        <v>639</v>
      </c>
      <c r="C91" s="36">
        <v>3</v>
      </c>
      <c r="D91" s="37">
        <v>27</v>
      </c>
      <c r="E91" s="37">
        <v>8</v>
      </c>
      <c r="F91" s="36">
        <f t="shared" si="16"/>
        <v>35</v>
      </c>
      <c r="G91" s="35">
        <v>333706</v>
      </c>
      <c r="H91" s="35" t="s">
        <v>35</v>
      </c>
      <c r="I91" s="35">
        <v>27860</v>
      </c>
      <c r="J91" s="35" t="s">
        <v>35</v>
      </c>
      <c r="K91" s="36">
        <f>G91/C91</f>
        <v>111235.33333333333</v>
      </c>
      <c r="L91" s="36">
        <f>G91/F91</f>
        <v>9534.457142857143</v>
      </c>
      <c r="M91" s="36" t="s">
        <v>36</v>
      </c>
      <c r="N91" s="56"/>
      <c r="O91" s="65"/>
      <c r="P91" s="56"/>
      <c r="Q91" s="56"/>
      <c r="R91" s="56"/>
      <c r="S91" s="56"/>
      <c r="T91" s="56"/>
      <c r="U91" s="56"/>
      <c r="V91" s="56"/>
      <c r="W91" s="56"/>
      <c r="X91" s="56"/>
      <c r="Y91" s="56"/>
    </row>
    <row r="92" spans="1:25" ht="15" customHeight="1">
      <c r="A92" s="63"/>
      <c r="B92" s="66" t="s">
        <v>640</v>
      </c>
      <c r="C92" s="36">
        <v>1</v>
      </c>
      <c r="D92" s="37">
        <v>26</v>
      </c>
      <c r="E92" s="37" t="s">
        <v>35</v>
      </c>
      <c r="F92" s="36">
        <f t="shared" si="16"/>
        <v>26</v>
      </c>
      <c r="G92" s="35" t="s">
        <v>34</v>
      </c>
      <c r="H92" s="35" t="s">
        <v>34</v>
      </c>
      <c r="I92" s="35" t="s">
        <v>34</v>
      </c>
      <c r="J92" s="35" t="s">
        <v>34</v>
      </c>
      <c r="K92" s="35" t="s">
        <v>34</v>
      </c>
      <c r="L92" s="35" t="s">
        <v>34</v>
      </c>
      <c r="M92" s="36" t="s">
        <v>36</v>
      </c>
      <c r="N92" s="56"/>
      <c r="O92" s="65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ht="15" customHeight="1">
      <c r="A93" s="63"/>
      <c r="B93" s="66" t="s">
        <v>641</v>
      </c>
      <c r="C93" s="36">
        <v>2</v>
      </c>
      <c r="D93" s="37">
        <v>42</v>
      </c>
      <c r="E93" s="37">
        <v>31</v>
      </c>
      <c r="F93" s="36">
        <f t="shared" si="16"/>
        <v>73</v>
      </c>
      <c r="G93" s="35" t="s">
        <v>34</v>
      </c>
      <c r="H93" s="35" t="s">
        <v>34</v>
      </c>
      <c r="I93" s="35" t="s">
        <v>34</v>
      </c>
      <c r="J93" s="35" t="s">
        <v>34</v>
      </c>
      <c r="K93" s="35" t="s">
        <v>34</v>
      </c>
      <c r="L93" s="35" t="s">
        <v>34</v>
      </c>
      <c r="M93" s="36" t="s">
        <v>36</v>
      </c>
      <c r="N93" s="56"/>
      <c r="O93" s="65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ht="15" customHeight="1">
      <c r="A94" s="63"/>
      <c r="B94" s="66" t="s">
        <v>642</v>
      </c>
      <c r="C94" s="36" t="s">
        <v>35</v>
      </c>
      <c r="D94" s="37" t="s">
        <v>35</v>
      </c>
      <c r="E94" s="37" t="s">
        <v>35</v>
      </c>
      <c r="F94" s="36" t="s">
        <v>35</v>
      </c>
      <c r="G94" s="35" t="s">
        <v>35</v>
      </c>
      <c r="H94" s="35" t="s">
        <v>35</v>
      </c>
      <c r="I94" s="35" t="s">
        <v>35</v>
      </c>
      <c r="J94" s="35" t="s">
        <v>35</v>
      </c>
      <c r="K94" s="36" t="s">
        <v>35</v>
      </c>
      <c r="L94" s="36" t="s">
        <v>35</v>
      </c>
      <c r="M94" s="36" t="s">
        <v>36</v>
      </c>
      <c r="N94" s="56"/>
      <c r="O94" s="65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ht="15" customHeight="1">
      <c r="A95" s="67"/>
      <c r="B95" s="68" t="s">
        <v>801</v>
      </c>
      <c r="C95" s="40" t="s">
        <v>35</v>
      </c>
      <c r="D95" s="41" t="s">
        <v>35</v>
      </c>
      <c r="E95" s="41" t="s">
        <v>35</v>
      </c>
      <c r="F95" s="40" t="s">
        <v>35</v>
      </c>
      <c r="G95" s="39" t="s">
        <v>35</v>
      </c>
      <c r="H95" s="39" t="s">
        <v>35</v>
      </c>
      <c r="I95" s="39" t="s">
        <v>35</v>
      </c>
      <c r="J95" s="39" t="s">
        <v>35</v>
      </c>
      <c r="K95" s="39" t="s">
        <v>35</v>
      </c>
      <c r="L95" s="39" t="s">
        <v>35</v>
      </c>
      <c r="M95" s="40" t="s">
        <v>36</v>
      </c>
      <c r="N95" s="56"/>
      <c r="O95" s="65"/>
      <c r="P95" s="56"/>
      <c r="Q95" s="56"/>
      <c r="R95" s="56"/>
      <c r="S95" s="56"/>
      <c r="T95" s="56"/>
      <c r="U95" s="56"/>
      <c r="V95" s="56"/>
      <c r="W95" s="56"/>
      <c r="X95" s="56"/>
      <c r="Y95" s="56"/>
    </row>
    <row r="96" spans="1:25" ht="30" customHeight="1">
      <c r="A96" s="167">
        <v>523</v>
      </c>
      <c r="B96" s="169" t="s">
        <v>647</v>
      </c>
      <c r="C96" s="44"/>
      <c r="D96" s="45"/>
      <c r="E96" s="45"/>
      <c r="F96" s="44"/>
      <c r="G96" s="50"/>
      <c r="H96" s="50"/>
      <c r="I96" s="50"/>
      <c r="J96" s="50"/>
      <c r="K96" s="50"/>
      <c r="L96" s="50"/>
      <c r="M96" s="44"/>
      <c r="N96" s="56"/>
      <c r="O96" s="65"/>
      <c r="P96" s="56"/>
      <c r="Q96" s="56"/>
      <c r="R96" s="56"/>
      <c r="S96" s="56"/>
      <c r="T96" s="56"/>
      <c r="U96" s="56"/>
      <c r="V96" s="56"/>
      <c r="W96" s="56"/>
      <c r="X96" s="56"/>
      <c r="Y96" s="56"/>
    </row>
    <row r="97" spans="1:25" ht="15" customHeight="1">
      <c r="A97" s="63"/>
      <c r="B97" s="59" t="s">
        <v>1073</v>
      </c>
      <c r="C97" s="36">
        <f>SUM(C98:C105)</f>
        <v>42</v>
      </c>
      <c r="D97" s="37">
        <f>SUM(D98:D105)</f>
        <v>457</v>
      </c>
      <c r="E97" s="37">
        <f>SUM(E98:E105)</f>
        <v>160</v>
      </c>
      <c r="F97" s="36">
        <f>SUM(F98:F105)</f>
        <v>617</v>
      </c>
      <c r="G97" s="36">
        <v>4287375</v>
      </c>
      <c r="H97" s="36">
        <v>122109</v>
      </c>
      <c r="I97" s="36">
        <v>94796</v>
      </c>
      <c r="J97" s="35" t="s">
        <v>1211</v>
      </c>
      <c r="K97" s="36">
        <f aca="true" t="shared" si="17" ref="K97:K102">G97/C97</f>
        <v>102080.35714285714</v>
      </c>
      <c r="L97" s="36">
        <f aca="true" t="shared" si="18" ref="L97:L102">G97/F97</f>
        <v>6948.743922204214</v>
      </c>
      <c r="M97" s="36" t="s">
        <v>36</v>
      </c>
      <c r="N97" s="56"/>
      <c r="O97" s="65"/>
      <c r="P97" s="56"/>
      <c r="Q97" s="56"/>
      <c r="R97" s="56"/>
      <c r="S97" s="56"/>
      <c r="T97" s="56"/>
      <c r="U97" s="56"/>
      <c r="V97" s="56"/>
      <c r="W97" s="56"/>
      <c r="X97" s="56"/>
      <c r="Y97" s="56"/>
    </row>
    <row r="98" spans="1:25" ht="15" customHeight="1">
      <c r="A98" s="63"/>
      <c r="B98" s="64" t="s">
        <v>800</v>
      </c>
      <c r="C98" s="36">
        <v>7</v>
      </c>
      <c r="D98" s="37">
        <v>10</v>
      </c>
      <c r="E98" s="37">
        <v>1</v>
      </c>
      <c r="F98" s="36">
        <f aca="true" t="shared" si="19" ref="F98:F105">SUM(D98:E98)</f>
        <v>11</v>
      </c>
      <c r="G98" s="35">
        <v>319065</v>
      </c>
      <c r="H98" s="35">
        <v>35</v>
      </c>
      <c r="I98" s="35">
        <v>1197</v>
      </c>
      <c r="J98" s="35" t="s">
        <v>35</v>
      </c>
      <c r="K98" s="36">
        <f t="shared" si="17"/>
        <v>45580.71428571428</v>
      </c>
      <c r="L98" s="36">
        <f t="shared" si="18"/>
        <v>29005.909090909092</v>
      </c>
      <c r="M98" s="36" t="s">
        <v>36</v>
      </c>
      <c r="N98" s="56"/>
      <c r="O98" s="65"/>
      <c r="P98" s="56"/>
      <c r="Q98" s="56"/>
      <c r="R98" s="56"/>
      <c r="S98" s="56"/>
      <c r="T98" s="56"/>
      <c r="U98" s="56"/>
      <c r="V98" s="56"/>
      <c r="W98" s="56"/>
      <c r="X98" s="56"/>
      <c r="Y98" s="56"/>
    </row>
    <row r="99" spans="1:25" ht="15" customHeight="1">
      <c r="A99" s="63"/>
      <c r="B99" s="66" t="s">
        <v>637</v>
      </c>
      <c r="C99" s="36">
        <v>11</v>
      </c>
      <c r="D99" s="37">
        <v>24</v>
      </c>
      <c r="E99" s="37">
        <v>13</v>
      </c>
      <c r="F99" s="36">
        <f t="shared" si="19"/>
        <v>37</v>
      </c>
      <c r="G99" s="35">
        <v>138830</v>
      </c>
      <c r="H99" s="35" t="s">
        <v>35</v>
      </c>
      <c r="I99" s="35">
        <v>10145</v>
      </c>
      <c r="J99" s="35" t="s">
        <v>35</v>
      </c>
      <c r="K99" s="36">
        <f t="shared" si="17"/>
        <v>12620.90909090909</v>
      </c>
      <c r="L99" s="36">
        <f t="shared" si="18"/>
        <v>3752.162162162162</v>
      </c>
      <c r="M99" s="36" t="s">
        <v>36</v>
      </c>
      <c r="N99" s="56"/>
      <c r="O99" s="65"/>
      <c r="P99" s="56"/>
      <c r="Q99" s="56"/>
      <c r="R99" s="56"/>
      <c r="S99" s="56"/>
      <c r="T99" s="56"/>
      <c r="U99" s="56"/>
      <c r="V99" s="56"/>
      <c r="W99" s="56"/>
      <c r="X99" s="56"/>
      <c r="Y99" s="56"/>
    </row>
    <row r="100" spans="1:25" ht="15" customHeight="1">
      <c r="A100" s="63"/>
      <c r="B100" s="66" t="s">
        <v>638</v>
      </c>
      <c r="C100" s="36">
        <v>10</v>
      </c>
      <c r="D100" s="37">
        <v>48</v>
      </c>
      <c r="E100" s="37">
        <v>17</v>
      </c>
      <c r="F100" s="36">
        <f t="shared" si="19"/>
        <v>65</v>
      </c>
      <c r="G100" s="35">
        <v>970199</v>
      </c>
      <c r="H100" s="35" t="s">
        <v>35</v>
      </c>
      <c r="I100" s="35">
        <v>23326</v>
      </c>
      <c r="J100" s="35" t="s">
        <v>35</v>
      </c>
      <c r="K100" s="36">
        <f t="shared" si="17"/>
        <v>97019.9</v>
      </c>
      <c r="L100" s="36">
        <f t="shared" si="18"/>
        <v>14926.138461538461</v>
      </c>
      <c r="M100" s="36" t="s">
        <v>36</v>
      </c>
      <c r="N100" s="56"/>
      <c r="O100" s="65"/>
      <c r="P100" s="56"/>
      <c r="Q100" s="56"/>
      <c r="R100" s="56"/>
      <c r="S100" s="56"/>
      <c r="T100" s="56"/>
      <c r="U100" s="56"/>
      <c r="V100" s="56"/>
      <c r="W100" s="56"/>
      <c r="X100" s="56"/>
      <c r="Y100" s="56"/>
    </row>
    <row r="101" spans="1:25" ht="15" customHeight="1">
      <c r="A101" s="63"/>
      <c r="B101" s="66" t="s">
        <v>639</v>
      </c>
      <c r="C101" s="36">
        <v>6</v>
      </c>
      <c r="D101" s="37">
        <v>79</v>
      </c>
      <c r="E101" s="37">
        <v>13</v>
      </c>
      <c r="F101" s="36">
        <f t="shared" si="19"/>
        <v>92</v>
      </c>
      <c r="G101" s="35">
        <v>582553</v>
      </c>
      <c r="H101" s="35" t="s">
        <v>35</v>
      </c>
      <c r="I101" s="35">
        <v>8712</v>
      </c>
      <c r="J101" s="35" t="s">
        <v>35</v>
      </c>
      <c r="K101" s="36">
        <f t="shared" si="17"/>
        <v>97092.16666666667</v>
      </c>
      <c r="L101" s="36">
        <f t="shared" si="18"/>
        <v>6332.097826086957</v>
      </c>
      <c r="M101" s="36" t="s">
        <v>36</v>
      </c>
      <c r="N101" s="56"/>
      <c r="O101" s="65"/>
      <c r="P101" s="56"/>
      <c r="Q101" s="56"/>
      <c r="R101" s="56"/>
      <c r="S101" s="56"/>
      <c r="T101" s="56"/>
      <c r="U101" s="56"/>
      <c r="V101" s="56"/>
      <c r="W101" s="56"/>
      <c r="X101" s="56"/>
      <c r="Y101" s="56"/>
    </row>
    <row r="102" spans="1:25" ht="15" customHeight="1">
      <c r="A102" s="63"/>
      <c r="B102" s="66" t="s">
        <v>640</v>
      </c>
      <c r="C102" s="36">
        <v>4</v>
      </c>
      <c r="D102" s="37">
        <v>66</v>
      </c>
      <c r="E102" s="37">
        <v>21</v>
      </c>
      <c r="F102" s="36">
        <f t="shared" si="19"/>
        <v>87</v>
      </c>
      <c r="G102" s="35">
        <v>1280136</v>
      </c>
      <c r="H102" s="35">
        <v>47619</v>
      </c>
      <c r="I102" s="35">
        <v>41975</v>
      </c>
      <c r="J102" s="35" t="s">
        <v>35</v>
      </c>
      <c r="K102" s="36">
        <f t="shared" si="17"/>
        <v>320034</v>
      </c>
      <c r="L102" s="36">
        <f t="shared" si="18"/>
        <v>14714.206896551725</v>
      </c>
      <c r="M102" s="36" t="s">
        <v>36</v>
      </c>
      <c r="N102" s="56"/>
      <c r="O102" s="65"/>
      <c r="P102" s="56"/>
      <c r="Q102" s="56"/>
      <c r="R102" s="56"/>
      <c r="S102" s="56"/>
      <c r="T102" s="56"/>
      <c r="U102" s="56"/>
      <c r="V102" s="56"/>
      <c r="W102" s="56"/>
      <c r="X102" s="56"/>
      <c r="Y102" s="56"/>
    </row>
    <row r="103" spans="1:25" ht="15" customHeight="1">
      <c r="A103" s="63"/>
      <c r="B103" s="66" t="s">
        <v>641</v>
      </c>
      <c r="C103" s="36">
        <v>2</v>
      </c>
      <c r="D103" s="37">
        <v>50</v>
      </c>
      <c r="E103" s="37">
        <v>13</v>
      </c>
      <c r="F103" s="36">
        <f t="shared" si="19"/>
        <v>63</v>
      </c>
      <c r="G103" s="35" t="s">
        <v>34</v>
      </c>
      <c r="H103" s="35" t="s">
        <v>34</v>
      </c>
      <c r="I103" s="35" t="s">
        <v>34</v>
      </c>
      <c r="J103" s="35" t="s">
        <v>34</v>
      </c>
      <c r="K103" s="35" t="s">
        <v>34</v>
      </c>
      <c r="L103" s="35" t="s">
        <v>34</v>
      </c>
      <c r="M103" s="36" t="s">
        <v>36</v>
      </c>
      <c r="N103" s="56"/>
      <c r="O103" s="65"/>
      <c r="P103" s="56"/>
      <c r="Q103" s="56"/>
      <c r="R103" s="56"/>
      <c r="S103" s="56"/>
      <c r="T103" s="56"/>
      <c r="U103" s="56"/>
      <c r="V103" s="56"/>
      <c r="W103" s="56"/>
      <c r="X103" s="56"/>
      <c r="Y103" s="56"/>
    </row>
    <row r="104" spans="1:25" ht="15" customHeight="1">
      <c r="A104" s="63"/>
      <c r="B104" s="66" t="s">
        <v>642</v>
      </c>
      <c r="C104" s="36">
        <v>1</v>
      </c>
      <c r="D104" s="37">
        <v>59</v>
      </c>
      <c r="E104" s="37">
        <v>27</v>
      </c>
      <c r="F104" s="36">
        <f t="shared" si="19"/>
        <v>86</v>
      </c>
      <c r="G104" s="35" t="s">
        <v>34</v>
      </c>
      <c r="H104" s="35" t="s">
        <v>34</v>
      </c>
      <c r="I104" s="35" t="s">
        <v>34</v>
      </c>
      <c r="J104" s="35" t="s">
        <v>34</v>
      </c>
      <c r="K104" s="35" t="s">
        <v>34</v>
      </c>
      <c r="L104" s="35" t="s">
        <v>34</v>
      </c>
      <c r="M104" s="36" t="s">
        <v>36</v>
      </c>
      <c r="N104" s="56"/>
      <c r="O104" s="65"/>
      <c r="P104" s="56"/>
      <c r="Q104" s="56"/>
      <c r="R104" s="56"/>
      <c r="S104" s="56"/>
      <c r="T104" s="56"/>
      <c r="U104" s="56"/>
      <c r="V104" s="56"/>
      <c r="W104" s="56"/>
      <c r="X104" s="56"/>
      <c r="Y104" s="56"/>
    </row>
    <row r="105" spans="1:25" ht="15" customHeight="1">
      <c r="A105" s="67"/>
      <c r="B105" s="68" t="s">
        <v>801</v>
      </c>
      <c r="C105" s="40">
        <v>1</v>
      </c>
      <c r="D105" s="41">
        <v>121</v>
      </c>
      <c r="E105" s="41">
        <v>55</v>
      </c>
      <c r="F105" s="40">
        <f t="shared" si="19"/>
        <v>176</v>
      </c>
      <c r="G105" s="39" t="s">
        <v>34</v>
      </c>
      <c r="H105" s="39" t="s">
        <v>34</v>
      </c>
      <c r="I105" s="39" t="s">
        <v>34</v>
      </c>
      <c r="J105" s="39" t="s">
        <v>34</v>
      </c>
      <c r="K105" s="39" t="s">
        <v>34</v>
      </c>
      <c r="L105" s="39" t="s">
        <v>34</v>
      </c>
      <c r="M105" s="40" t="s">
        <v>36</v>
      </c>
      <c r="N105" s="56"/>
      <c r="O105" s="65"/>
      <c r="P105" s="56"/>
      <c r="Q105" s="56"/>
      <c r="R105" s="56"/>
      <c r="S105" s="56"/>
      <c r="T105" s="56"/>
      <c r="U105" s="56"/>
      <c r="V105" s="56"/>
      <c r="W105" s="56"/>
      <c r="X105" s="56"/>
      <c r="Y105" s="56"/>
    </row>
    <row r="106" spans="1:25" ht="30" customHeight="1">
      <c r="A106" s="63">
        <v>524</v>
      </c>
      <c r="B106" s="59" t="s">
        <v>1233</v>
      </c>
      <c r="C106" s="36"/>
      <c r="D106" s="37"/>
      <c r="E106" s="37"/>
      <c r="F106" s="36"/>
      <c r="G106" s="35"/>
      <c r="H106" s="35"/>
      <c r="I106" s="35"/>
      <c r="J106" s="35"/>
      <c r="K106" s="35"/>
      <c r="L106" s="35"/>
      <c r="M106" s="36"/>
      <c r="N106" s="56"/>
      <c r="O106" s="65"/>
      <c r="P106" s="56"/>
      <c r="Q106" s="56"/>
      <c r="R106" s="56"/>
      <c r="S106" s="56"/>
      <c r="T106" s="56"/>
      <c r="U106" s="56"/>
      <c r="V106" s="56"/>
      <c r="W106" s="56"/>
      <c r="X106" s="56"/>
      <c r="Y106" s="56"/>
    </row>
    <row r="107" spans="1:25" ht="15" customHeight="1">
      <c r="A107" s="63"/>
      <c r="B107" s="59" t="s">
        <v>1073</v>
      </c>
      <c r="C107" s="36">
        <f aca="true" t="shared" si="20" ref="C107:I107">SUM(C108:C115)</f>
        <v>23</v>
      </c>
      <c r="D107" s="37">
        <f t="shared" si="20"/>
        <v>74</v>
      </c>
      <c r="E107" s="37">
        <f t="shared" si="20"/>
        <v>30</v>
      </c>
      <c r="F107" s="36">
        <f t="shared" si="20"/>
        <v>104</v>
      </c>
      <c r="G107" s="36">
        <f t="shared" si="20"/>
        <v>254005</v>
      </c>
      <c r="H107" s="36">
        <f t="shared" si="20"/>
        <v>5747</v>
      </c>
      <c r="I107" s="36">
        <f t="shared" si="20"/>
        <v>12405</v>
      </c>
      <c r="J107" s="35" t="s">
        <v>1211</v>
      </c>
      <c r="K107" s="36">
        <f>G107/C107</f>
        <v>11043.695652173914</v>
      </c>
      <c r="L107" s="36">
        <f>G107/F107</f>
        <v>2442.355769230769</v>
      </c>
      <c r="M107" s="36" t="s">
        <v>36</v>
      </c>
      <c r="N107" s="56"/>
      <c r="O107" s="65"/>
      <c r="P107" s="56"/>
      <c r="Q107" s="56"/>
      <c r="R107" s="56"/>
      <c r="S107" s="56"/>
      <c r="T107" s="56"/>
      <c r="U107" s="56"/>
      <c r="V107" s="56"/>
      <c r="W107" s="56"/>
      <c r="X107" s="56"/>
      <c r="Y107" s="56"/>
    </row>
    <row r="108" spans="1:25" ht="15" customHeight="1">
      <c r="A108" s="63"/>
      <c r="B108" s="64" t="s">
        <v>800</v>
      </c>
      <c r="C108" s="36">
        <v>10</v>
      </c>
      <c r="D108" s="37">
        <v>9</v>
      </c>
      <c r="E108" s="37">
        <v>8</v>
      </c>
      <c r="F108" s="36">
        <f>SUM(D108:E108)</f>
        <v>17</v>
      </c>
      <c r="G108" s="35">
        <v>21778</v>
      </c>
      <c r="H108" s="35">
        <v>1213</v>
      </c>
      <c r="I108" s="35">
        <v>559</v>
      </c>
      <c r="J108" s="35" t="s">
        <v>35</v>
      </c>
      <c r="K108" s="36">
        <f>G108/C108</f>
        <v>2177.8</v>
      </c>
      <c r="L108" s="36">
        <f>G108/F108</f>
        <v>1281.0588235294117</v>
      </c>
      <c r="M108" s="36" t="s">
        <v>36</v>
      </c>
      <c r="N108" s="56"/>
      <c r="O108" s="65"/>
      <c r="P108" s="56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ht="15" customHeight="1">
      <c r="A109" s="63"/>
      <c r="B109" s="66" t="s">
        <v>637</v>
      </c>
      <c r="C109" s="36">
        <v>5</v>
      </c>
      <c r="D109" s="37">
        <v>11</v>
      </c>
      <c r="E109" s="37">
        <v>7</v>
      </c>
      <c r="F109" s="36">
        <f>SUM(D109:E109)</f>
        <v>18</v>
      </c>
      <c r="G109" s="35">
        <v>35757</v>
      </c>
      <c r="H109" s="35" t="s">
        <v>35</v>
      </c>
      <c r="I109" s="35">
        <v>2533</v>
      </c>
      <c r="J109" s="35" t="s">
        <v>35</v>
      </c>
      <c r="K109" s="36">
        <f>G109/C109</f>
        <v>7151.4</v>
      </c>
      <c r="L109" s="36">
        <f>G109/F109</f>
        <v>1986.5</v>
      </c>
      <c r="M109" s="36" t="s">
        <v>36</v>
      </c>
      <c r="N109" s="56"/>
      <c r="O109" s="65"/>
      <c r="P109" s="56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5" customHeight="1">
      <c r="A110" s="63"/>
      <c r="B110" s="66" t="s">
        <v>638</v>
      </c>
      <c r="C110" s="36">
        <v>4</v>
      </c>
      <c r="D110" s="37">
        <v>22</v>
      </c>
      <c r="E110" s="37">
        <v>2</v>
      </c>
      <c r="F110" s="36">
        <f>SUM(D110:E110)</f>
        <v>24</v>
      </c>
      <c r="G110" s="35">
        <v>27070</v>
      </c>
      <c r="H110" s="35">
        <v>4080</v>
      </c>
      <c r="I110" s="35">
        <v>616</v>
      </c>
      <c r="J110" s="35" t="s">
        <v>35</v>
      </c>
      <c r="K110" s="36">
        <f>G110/C110</f>
        <v>6767.5</v>
      </c>
      <c r="L110" s="36">
        <f>G110/F110</f>
        <v>1127.9166666666667</v>
      </c>
      <c r="M110" s="36" t="s">
        <v>36</v>
      </c>
      <c r="N110" s="56"/>
      <c r="O110" s="65"/>
      <c r="P110" s="56"/>
      <c r="Q110" s="56"/>
      <c r="R110" s="56"/>
      <c r="S110" s="56"/>
      <c r="T110" s="56"/>
      <c r="U110" s="56"/>
      <c r="V110" s="56"/>
      <c r="W110" s="56"/>
      <c r="X110" s="56"/>
      <c r="Y110" s="56"/>
    </row>
    <row r="111" spans="1:25" ht="15" customHeight="1">
      <c r="A111" s="63"/>
      <c r="B111" s="66" t="s">
        <v>639</v>
      </c>
      <c r="C111" s="36">
        <v>4</v>
      </c>
      <c r="D111" s="37">
        <v>32</v>
      </c>
      <c r="E111" s="37">
        <v>13</v>
      </c>
      <c r="F111" s="36">
        <f>SUM(D111:E111)</f>
        <v>45</v>
      </c>
      <c r="G111" s="35">
        <v>169400</v>
      </c>
      <c r="H111" s="35">
        <v>454</v>
      </c>
      <c r="I111" s="35">
        <v>8697</v>
      </c>
      <c r="J111" s="35" t="s">
        <v>35</v>
      </c>
      <c r="K111" s="36">
        <f>G111/C111</f>
        <v>42350</v>
      </c>
      <c r="L111" s="36">
        <f>G111/F111</f>
        <v>3764.4444444444443</v>
      </c>
      <c r="M111" s="36" t="s">
        <v>36</v>
      </c>
      <c r="N111" s="56"/>
      <c r="O111" s="65"/>
      <c r="P111" s="56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ht="15" customHeight="1">
      <c r="A112" s="63"/>
      <c r="B112" s="66" t="s">
        <v>640</v>
      </c>
      <c r="C112" s="36" t="s">
        <v>35</v>
      </c>
      <c r="D112" s="37" t="s">
        <v>35</v>
      </c>
      <c r="E112" s="37" t="s">
        <v>35</v>
      </c>
      <c r="F112" s="36" t="s">
        <v>35</v>
      </c>
      <c r="G112" s="35" t="s">
        <v>35</v>
      </c>
      <c r="H112" s="35" t="s">
        <v>35</v>
      </c>
      <c r="I112" s="35" t="s">
        <v>35</v>
      </c>
      <c r="J112" s="35" t="s">
        <v>35</v>
      </c>
      <c r="K112" s="35" t="s">
        <v>35</v>
      </c>
      <c r="L112" s="35" t="s">
        <v>35</v>
      </c>
      <c r="M112" s="36" t="s">
        <v>36</v>
      </c>
      <c r="N112" s="56"/>
      <c r="O112" s="65"/>
      <c r="P112" s="56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ht="15" customHeight="1">
      <c r="A113" s="63"/>
      <c r="B113" s="66" t="s">
        <v>641</v>
      </c>
      <c r="C113" s="36" t="s">
        <v>35</v>
      </c>
      <c r="D113" s="37" t="s">
        <v>35</v>
      </c>
      <c r="E113" s="37" t="s">
        <v>35</v>
      </c>
      <c r="F113" s="36" t="s">
        <v>35</v>
      </c>
      <c r="G113" s="35" t="s">
        <v>35</v>
      </c>
      <c r="H113" s="35" t="s">
        <v>35</v>
      </c>
      <c r="I113" s="35" t="s">
        <v>35</v>
      </c>
      <c r="J113" s="35" t="s">
        <v>35</v>
      </c>
      <c r="K113" s="35" t="s">
        <v>35</v>
      </c>
      <c r="L113" s="35" t="s">
        <v>35</v>
      </c>
      <c r="M113" s="36" t="s">
        <v>36</v>
      </c>
      <c r="N113" s="56"/>
      <c r="O113" s="65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ht="15" customHeight="1">
      <c r="A114" s="63"/>
      <c r="B114" s="66" t="s">
        <v>642</v>
      </c>
      <c r="C114" s="36" t="s">
        <v>35</v>
      </c>
      <c r="D114" s="37" t="s">
        <v>35</v>
      </c>
      <c r="E114" s="37" t="s">
        <v>35</v>
      </c>
      <c r="F114" s="36" t="s">
        <v>35</v>
      </c>
      <c r="G114" s="35" t="s">
        <v>35</v>
      </c>
      <c r="H114" s="35" t="s">
        <v>35</v>
      </c>
      <c r="I114" s="35" t="s">
        <v>35</v>
      </c>
      <c r="J114" s="35" t="s">
        <v>35</v>
      </c>
      <c r="K114" s="35" t="s">
        <v>35</v>
      </c>
      <c r="L114" s="35" t="s">
        <v>35</v>
      </c>
      <c r="M114" s="36" t="s">
        <v>36</v>
      </c>
      <c r="N114" s="56"/>
      <c r="O114" s="65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ht="15" customHeight="1">
      <c r="A115" s="67"/>
      <c r="B115" s="68" t="s">
        <v>801</v>
      </c>
      <c r="C115" s="40" t="s">
        <v>35</v>
      </c>
      <c r="D115" s="41" t="s">
        <v>35</v>
      </c>
      <c r="E115" s="41" t="s">
        <v>35</v>
      </c>
      <c r="F115" s="40" t="s">
        <v>35</v>
      </c>
      <c r="G115" s="39" t="s">
        <v>35</v>
      </c>
      <c r="H115" s="39" t="s">
        <v>35</v>
      </c>
      <c r="I115" s="39" t="s">
        <v>35</v>
      </c>
      <c r="J115" s="39" t="s">
        <v>35</v>
      </c>
      <c r="K115" s="39" t="s">
        <v>35</v>
      </c>
      <c r="L115" s="39" t="s">
        <v>35</v>
      </c>
      <c r="M115" s="40" t="s">
        <v>36</v>
      </c>
      <c r="N115" s="56"/>
      <c r="O115" s="65"/>
      <c r="P115" s="56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ht="30" customHeight="1">
      <c r="A116" s="63">
        <v>531</v>
      </c>
      <c r="B116" s="74" t="s">
        <v>648</v>
      </c>
      <c r="C116" s="36"/>
      <c r="D116" s="37"/>
      <c r="E116" s="37"/>
      <c r="F116" s="36"/>
      <c r="G116" s="35"/>
      <c r="H116" s="35"/>
      <c r="I116" s="35"/>
      <c r="J116" s="35"/>
      <c r="K116" s="35"/>
      <c r="L116" s="35"/>
      <c r="M116" s="36"/>
      <c r="N116" s="56"/>
      <c r="O116" s="65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ht="15" customHeight="1">
      <c r="A117" s="63"/>
      <c r="B117" s="59" t="s">
        <v>1073</v>
      </c>
      <c r="C117" s="36">
        <f>SUM(C118:C125)</f>
        <v>100</v>
      </c>
      <c r="D117" s="37">
        <f>SUM(D118:D125)</f>
        <v>625</v>
      </c>
      <c r="E117" s="37">
        <f>SUM(E118:E125)</f>
        <v>170</v>
      </c>
      <c r="F117" s="36">
        <f>SUM(F118:F125)</f>
        <v>795</v>
      </c>
      <c r="G117" s="36">
        <v>5121503</v>
      </c>
      <c r="H117" s="36">
        <v>180191</v>
      </c>
      <c r="I117" s="36">
        <v>242874</v>
      </c>
      <c r="J117" s="35" t="s">
        <v>1211</v>
      </c>
      <c r="K117" s="36">
        <f aca="true" t="shared" si="21" ref="K117:K122">G117/C117</f>
        <v>51215.03</v>
      </c>
      <c r="L117" s="36">
        <f aca="true" t="shared" si="22" ref="L117:L122">G117/F117</f>
        <v>6442.14213836478</v>
      </c>
      <c r="M117" s="36" t="s">
        <v>36</v>
      </c>
      <c r="N117" s="56"/>
      <c r="O117" s="65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ht="15" customHeight="1">
      <c r="A118" s="63"/>
      <c r="B118" s="64" t="s">
        <v>800</v>
      </c>
      <c r="C118" s="36">
        <v>27</v>
      </c>
      <c r="D118" s="37">
        <v>29</v>
      </c>
      <c r="E118" s="37">
        <v>19</v>
      </c>
      <c r="F118" s="36">
        <f aca="true" t="shared" si="23" ref="F118:F124">SUM(D118:E118)</f>
        <v>48</v>
      </c>
      <c r="G118" s="35">
        <v>222379</v>
      </c>
      <c r="H118" s="35">
        <v>600</v>
      </c>
      <c r="I118" s="35">
        <v>73170</v>
      </c>
      <c r="J118" s="35" t="s">
        <v>35</v>
      </c>
      <c r="K118" s="36">
        <f t="shared" si="21"/>
        <v>8236.25925925926</v>
      </c>
      <c r="L118" s="36">
        <f t="shared" si="22"/>
        <v>4632.895833333333</v>
      </c>
      <c r="M118" s="36" t="s">
        <v>36</v>
      </c>
      <c r="N118" s="56"/>
      <c r="O118" s="65"/>
      <c r="P118" s="56"/>
      <c r="Q118" s="56"/>
      <c r="R118" s="56"/>
      <c r="S118" s="56"/>
      <c r="T118" s="56"/>
      <c r="U118" s="56"/>
      <c r="V118" s="56"/>
      <c r="W118" s="56"/>
      <c r="X118" s="56"/>
      <c r="Y118" s="56"/>
    </row>
    <row r="119" spans="1:25" ht="15" customHeight="1">
      <c r="A119" s="63"/>
      <c r="B119" s="66" t="s">
        <v>637</v>
      </c>
      <c r="C119" s="36">
        <v>21</v>
      </c>
      <c r="D119" s="37">
        <v>54</v>
      </c>
      <c r="E119" s="37">
        <v>22</v>
      </c>
      <c r="F119" s="36">
        <f t="shared" si="23"/>
        <v>76</v>
      </c>
      <c r="G119" s="35">
        <v>614159</v>
      </c>
      <c r="H119" s="35">
        <v>4300</v>
      </c>
      <c r="I119" s="35">
        <v>9156</v>
      </c>
      <c r="J119" s="35" t="s">
        <v>35</v>
      </c>
      <c r="K119" s="36">
        <f t="shared" si="21"/>
        <v>29245.666666666668</v>
      </c>
      <c r="L119" s="36">
        <f t="shared" si="22"/>
        <v>8081.039473684211</v>
      </c>
      <c r="M119" s="36" t="s">
        <v>36</v>
      </c>
      <c r="N119" s="56"/>
      <c r="O119" s="65"/>
      <c r="P119" s="56"/>
      <c r="Q119" s="56"/>
      <c r="R119" s="56"/>
      <c r="S119" s="56"/>
      <c r="T119" s="56"/>
      <c r="U119" s="56"/>
      <c r="V119" s="56"/>
      <c r="W119" s="56"/>
      <c r="X119" s="56"/>
      <c r="Y119" s="56"/>
    </row>
    <row r="120" spans="1:25" ht="15" customHeight="1">
      <c r="A120" s="63"/>
      <c r="B120" s="66" t="s">
        <v>638</v>
      </c>
      <c r="C120" s="36">
        <v>31</v>
      </c>
      <c r="D120" s="37">
        <v>157</v>
      </c>
      <c r="E120" s="37">
        <v>39</v>
      </c>
      <c r="F120" s="36">
        <f t="shared" si="23"/>
        <v>196</v>
      </c>
      <c r="G120" s="35">
        <v>1286302</v>
      </c>
      <c r="H120" s="35">
        <v>59882</v>
      </c>
      <c r="I120" s="35">
        <v>62727</v>
      </c>
      <c r="J120" s="35" t="s">
        <v>35</v>
      </c>
      <c r="K120" s="36">
        <f t="shared" si="21"/>
        <v>41493.6129032258</v>
      </c>
      <c r="L120" s="36">
        <f t="shared" si="22"/>
        <v>6562.765306122449</v>
      </c>
      <c r="M120" s="36" t="s">
        <v>36</v>
      </c>
      <c r="N120" s="56"/>
      <c r="O120" s="65"/>
      <c r="P120" s="56"/>
      <c r="Q120" s="56"/>
      <c r="R120" s="56"/>
      <c r="S120" s="56"/>
      <c r="T120" s="56"/>
      <c r="U120" s="56"/>
      <c r="V120" s="56"/>
      <c r="W120" s="56"/>
      <c r="X120" s="56"/>
      <c r="Y120" s="56"/>
    </row>
    <row r="121" spans="1:25" ht="15" customHeight="1">
      <c r="A121" s="63"/>
      <c r="B121" s="66" t="s">
        <v>639</v>
      </c>
      <c r="C121" s="36">
        <v>12</v>
      </c>
      <c r="D121" s="37">
        <v>122</v>
      </c>
      <c r="E121" s="37">
        <v>31</v>
      </c>
      <c r="F121" s="36">
        <f t="shared" si="23"/>
        <v>153</v>
      </c>
      <c r="G121" s="35">
        <v>1130103</v>
      </c>
      <c r="H121" s="35">
        <v>5579</v>
      </c>
      <c r="I121" s="35">
        <v>22057</v>
      </c>
      <c r="J121" s="35" t="s">
        <v>35</v>
      </c>
      <c r="K121" s="36">
        <f t="shared" si="21"/>
        <v>94175.25</v>
      </c>
      <c r="L121" s="36">
        <f t="shared" si="22"/>
        <v>7386.294117647059</v>
      </c>
      <c r="M121" s="36" t="s">
        <v>36</v>
      </c>
      <c r="N121" s="56"/>
      <c r="O121" s="65"/>
      <c r="P121" s="56"/>
      <c r="Q121" s="56"/>
      <c r="R121" s="56"/>
      <c r="S121" s="56"/>
      <c r="T121" s="56"/>
      <c r="U121" s="56"/>
      <c r="V121" s="56"/>
      <c r="W121" s="56"/>
      <c r="X121" s="56"/>
      <c r="Y121" s="56"/>
    </row>
    <row r="122" spans="1:25" ht="15" customHeight="1">
      <c r="A122" s="63"/>
      <c r="B122" s="66" t="s">
        <v>640</v>
      </c>
      <c r="C122" s="36">
        <v>5</v>
      </c>
      <c r="D122" s="37">
        <v>103</v>
      </c>
      <c r="E122" s="37">
        <v>17</v>
      </c>
      <c r="F122" s="36">
        <f t="shared" si="23"/>
        <v>120</v>
      </c>
      <c r="G122" s="35">
        <v>741879</v>
      </c>
      <c r="H122" s="35">
        <v>108443</v>
      </c>
      <c r="I122" s="35">
        <v>10681</v>
      </c>
      <c r="J122" s="35" t="s">
        <v>35</v>
      </c>
      <c r="K122" s="36">
        <f t="shared" si="21"/>
        <v>148375.8</v>
      </c>
      <c r="L122" s="36">
        <f t="shared" si="22"/>
        <v>6182.325</v>
      </c>
      <c r="M122" s="36" t="s">
        <v>36</v>
      </c>
      <c r="N122" s="56"/>
      <c r="O122" s="65"/>
      <c r="P122" s="56"/>
      <c r="Q122" s="56"/>
      <c r="R122" s="56"/>
      <c r="S122" s="56"/>
      <c r="T122" s="56"/>
      <c r="U122" s="56"/>
      <c r="V122" s="56"/>
      <c r="W122" s="56"/>
      <c r="X122" s="56"/>
      <c r="Y122" s="56"/>
    </row>
    <row r="123" spans="1:25" ht="15" customHeight="1">
      <c r="A123" s="63"/>
      <c r="B123" s="66" t="s">
        <v>641</v>
      </c>
      <c r="C123" s="36">
        <v>2</v>
      </c>
      <c r="D123" s="37">
        <v>44</v>
      </c>
      <c r="E123" s="37">
        <v>16</v>
      </c>
      <c r="F123" s="36">
        <f t="shared" si="23"/>
        <v>60</v>
      </c>
      <c r="G123" s="35" t="s">
        <v>34</v>
      </c>
      <c r="H123" s="35" t="s">
        <v>34</v>
      </c>
      <c r="I123" s="35" t="s">
        <v>34</v>
      </c>
      <c r="J123" s="35" t="s">
        <v>34</v>
      </c>
      <c r="K123" s="35" t="s">
        <v>34</v>
      </c>
      <c r="L123" s="35" t="s">
        <v>34</v>
      </c>
      <c r="M123" s="36" t="s">
        <v>36</v>
      </c>
      <c r="N123" s="56"/>
      <c r="O123" s="65"/>
      <c r="P123" s="56"/>
      <c r="Q123" s="56"/>
      <c r="R123" s="56"/>
      <c r="S123" s="56"/>
      <c r="T123" s="56"/>
      <c r="U123" s="56"/>
      <c r="V123" s="56"/>
      <c r="W123" s="56"/>
      <c r="X123" s="56"/>
      <c r="Y123" s="56"/>
    </row>
    <row r="124" spans="1:25" ht="15" customHeight="1">
      <c r="A124" s="63"/>
      <c r="B124" s="66" t="s">
        <v>642</v>
      </c>
      <c r="C124" s="36">
        <v>2</v>
      </c>
      <c r="D124" s="37">
        <v>116</v>
      </c>
      <c r="E124" s="37">
        <v>26</v>
      </c>
      <c r="F124" s="36">
        <f t="shared" si="23"/>
        <v>142</v>
      </c>
      <c r="G124" s="35" t="s">
        <v>34</v>
      </c>
      <c r="H124" s="35" t="s">
        <v>34</v>
      </c>
      <c r="I124" s="35" t="s">
        <v>34</v>
      </c>
      <c r="J124" s="35" t="s">
        <v>34</v>
      </c>
      <c r="K124" s="35" t="s">
        <v>34</v>
      </c>
      <c r="L124" s="35" t="s">
        <v>34</v>
      </c>
      <c r="M124" s="36" t="s">
        <v>36</v>
      </c>
      <c r="N124" s="56"/>
      <c r="O124" s="65"/>
      <c r="P124" s="56"/>
      <c r="Q124" s="56"/>
      <c r="R124" s="56"/>
      <c r="S124" s="56"/>
      <c r="T124" s="56"/>
      <c r="U124" s="56"/>
      <c r="V124" s="56"/>
      <c r="W124" s="56"/>
      <c r="X124" s="56"/>
      <c r="Y124" s="56"/>
    </row>
    <row r="125" spans="1:25" ht="15" customHeight="1">
      <c r="A125" s="67"/>
      <c r="B125" s="68" t="s">
        <v>801</v>
      </c>
      <c r="C125" s="40" t="s">
        <v>35</v>
      </c>
      <c r="D125" s="41" t="s">
        <v>35</v>
      </c>
      <c r="E125" s="41" t="s">
        <v>35</v>
      </c>
      <c r="F125" s="40" t="s">
        <v>35</v>
      </c>
      <c r="G125" s="39" t="s">
        <v>35</v>
      </c>
      <c r="H125" s="39" t="s">
        <v>35</v>
      </c>
      <c r="I125" s="39" t="s">
        <v>35</v>
      </c>
      <c r="J125" s="39" t="s">
        <v>35</v>
      </c>
      <c r="K125" s="39" t="s">
        <v>35</v>
      </c>
      <c r="L125" s="39" t="s">
        <v>35</v>
      </c>
      <c r="M125" s="40" t="s">
        <v>36</v>
      </c>
      <c r="N125" s="56"/>
      <c r="O125" s="65"/>
      <c r="P125" s="56"/>
      <c r="Q125" s="56"/>
      <c r="R125" s="56"/>
      <c r="S125" s="56"/>
      <c r="T125" s="56"/>
      <c r="U125" s="56"/>
      <c r="V125" s="56"/>
      <c r="W125" s="56"/>
      <c r="X125" s="56"/>
      <c r="Y125" s="56"/>
    </row>
    <row r="126" spans="1:25" ht="30" customHeight="1">
      <c r="A126" s="167">
        <v>532</v>
      </c>
      <c r="B126" s="168" t="s">
        <v>1253</v>
      </c>
      <c r="C126" s="44"/>
      <c r="D126" s="45"/>
      <c r="E126" s="45"/>
      <c r="F126" s="44"/>
      <c r="G126" s="50"/>
      <c r="H126" s="50"/>
      <c r="I126" s="50"/>
      <c r="J126" s="50"/>
      <c r="K126" s="50"/>
      <c r="L126" s="50"/>
      <c r="M126" s="44"/>
      <c r="N126" s="56"/>
      <c r="O126" s="65"/>
      <c r="P126" s="56"/>
      <c r="Q126" s="56"/>
      <c r="R126" s="56"/>
      <c r="S126" s="56"/>
      <c r="T126" s="56"/>
      <c r="U126" s="56"/>
      <c r="V126" s="56"/>
      <c r="W126" s="56"/>
      <c r="X126" s="56"/>
      <c r="Y126" s="56"/>
    </row>
    <row r="127" spans="1:25" ht="15" customHeight="1">
      <c r="A127" s="63"/>
      <c r="B127" s="59" t="s">
        <v>1073</v>
      </c>
      <c r="C127" s="36">
        <f>SUM(C128:C135)</f>
        <v>84</v>
      </c>
      <c r="D127" s="37">
        <f>SUM(D128:D135)</f>
        <v>910</v>
      </c>
      <c r="E127" s="37">
        <f>SUM(E128:E135)</f>
        <v>202</v>
      </c>
      <c r="F127" s="36">
        <f>SUM(F128:F135)</f>
        <v>1112</v>
      </c>
      <c r="G127" s="36">
        <v>8226161</v>
      </c>
      <c r="H127" s="36">
        <v>347920</v>
      </c>
      <c r="I127" s="36">
        <v>530218</v>
      </c>
      <c r="J127" s="35" t="s">
        <v>1211</v>
      </c>
      <c r="K127" s="36">
        <f>G127/C127</f>
        <v>97930.48809523809</v>
      </c>
      <c r="L127" s="36">
        <f>G127/F127</f>
        <v>7397.626798561151</v>
      </c>
      <c r="M127" s="36" t="s">
        <v>36</v>
      </c>
      <c r="N127" s="56"/>
      <c r="O127" s="65"/>
      <c r="P127" s="56"/>
      <c r="Q127" s="56"/>
      <c r="R127" s="56"/>
      <c r="S127" s="56"/>
      <c r="T127" s="56"/>
      <c r="U127" s="56"/>
      <c r="V127" s="56"/>
      <c r="W127" s="56"/>
      <c r="X127" s="56"/>
      <c r="Y127" s="56"/>
    </row>
    <row r="128" spans="1:25" ht="15" customHeight="1">
      <c r="A128" s="63"/>
      <c r="B128" s="64" t="s">
        <v>800</v>
      </c>
      <c r="C128" s="36">
        <v>15</v>
      </c>
      <c r="D128" s="37">
        <v>18</v>
      </c>
      <c r="E128" s="37">
        <v>7</v>
      </c>
      <c r="F128" s="36">
        <f aca="true" t="shared" si="24" ref="F128:F135">SUM(D128:E128)</f>
        <v>25</v>
      </c>
      <c r="G128" s="35">
        <v>139988</v>
      </c>
      <c r="H128" s="35">
        <v>1654</v>
      </c>
      <c r="I128" s="35">
        <v>1875</v>
      </c>
      <c r="J128" s="35" t="s">
        <v>35</v>
      </c>
      <c r="K128" s="36">
        <f aca="true" t="shared" si="25" ref="K128:K134">G128/C128</f>
        <v>9332.533333333333</v>
      </c>
      <c r="L128" s="36">
        <f aca="true" t="shared" si="26" ref="L128:L134">G128/F128</f>
        <v>5599.52</v>
      </c>
      <c r="M128" s="36" t="s">
        <v>36</v>
      </c>
      <c r="N128" s="56"/>
      <c r="O128" s="65"/>
      <c r="P128" s="56"/>
      <c r="Q128" s="56"/>
      <c r="R128" s="56"/>
      <c r="S128" s="56"/>
      <c r="T128" s="56"/>
      <c r="U128" s="56"/>
      <c r="V128" s="56"/>
      <c r="W128" s="56"/>
      <c r="X128" s="56"/>
      <c r="Y128" s="56"/>
    </row>
    <row r="129" spans="1:25" ht="15" customHeight="1">
      <c r="A129" s="63"/>
      <c r="B129" s="66" t="s">
        <v>637</v>
      </c>
      <c r="C129" s="36">
        <v>17</v>
      </c>
      <c r="D129" s="37">
        <v>44</v>
      </c>
      <c r="E129" s="37">
        <v>13</v>
      </c>
      <c r="F129" s="36">
        <f t="shared" si="24"/>
        <v>57</v>
      </c>
      <c r="G129" s="35">
        <v>575689</v>
      </c>
      <c r="H129" s="35">
        <v>1143</v>
      </c>
      <c r="I129" s="35">
        <v>22753</v>
      </c>
      <c r="J129" s="35" t="s">
        <v>35</v>
      </c>
      <c r="K129" s="36">
        <f t="shared" si="25"/>
        <v>33864.05882352941</v>
      </c>
      <c r="L129" s="36">
        <f t="shared" si="26"/>
        <v>10099.807017543859</v>
      </c>
      <c r="M129" s="36" t="s">
        <v>36</v>
      </c>
      <c r="N129" s="56"/>
      <c r="O129" s="65"/>
      <c r="P129" s="56"/>
      <c r="Q129" s="56"/>
      <c r="R129" s="56"/>
      <c r="S129" s="56"/>
      <c r="T129" s="56"/>
      <c r="U129" s="56"/>
      <c r="V129" s="56"/>
      <c r="W129" s="56"/>
      <c r="X129" s="56"/>
      <c r="Y129" s="56"/>
    </row>
    <row r="130" spans="1:25" ht="15" customHeight="1">
      <c r="A130" s="63"/>
      <c r="B130" s="66" t="s">
        <v>638</v>
      </c>
      <c r="C130" s="36">
        <v>22</v>
      </c>
      <c r="D130" s="37">
        <v>104</v>
      </c>
      <c r="E130" s="37">
        <v>31</v>
      </c>
      <c r="F130" s="36">
        <f t="shared" si="24"/>
        <v>135</v>
      </c>
      <c r="G130" s="35">
        <v>576497</v>
      </c>
      <c r="H130" s="35">
        <v>1433</v>
      </c>
      <c r="I130" s="35">
        <v>46177</v>
      </c>
      <c r="J130" s="35" t="s">
        <v>35</v>
      </c>
      <c r="K130" s="36">
        <f t="shared" si="25"/>
        <v>26204.409090909092</v>
      </c>
      <c r="L130" s="36">
        <f t="shared" si="26"/>
        <v>4270.3481481481485</v>
      </c>
      <c r="M130" s="36" t="s">
        <v>36</v>
      </c>
      <c r="N130" s="56"/>
      <c r="O130" s="65"/>
      <c r="P130" s="56"/>
      <c r="Q130" s="56"/>
      <c r="R130" s="56"/>
      <c r="S130" s="56"/>
      <c r="T130" s="56"/>
      <c r="U130" s="56"/>
      <c r="V130" s="56"/>
      <c r="W130" s="56"/>
      <c r="X130" s="56"/>
      <c r="Y130" s="56"/>
    </row>
    <row r="131" spans="1:25" ht="15" customHeight="1">
      <c r="A131" s="63"/>
      <c r="B131" s="66" t="s">
        <v>639</v>
      </c>
      <c r="C131" s="36">
        <v>13</v>
      </c>
      <c r="D131" s="37">
        <v>139</v>
      </c>
      <c r="E131" s="37">
        <v>26</v>
      </c>
      <c r="F131" s="36">
        <f t="shared" si="24"/>
        <v>165</v>
      </c>
      <c r="G131" s="35">
        <v>835346</v>
      </c>
      <c r="H131" s="35">
        <v>44602</v>
      </c>
      <c r="I131" s="35">
        <v>10393</v>
      </c>
      <c r="J131" s="35" t="s">
        <v>35</v>
      </c>
      <c r="K131" s="36">
        <f t="shared" si="25"/>
        <v>64257.38461538462</v>
      </c>
      <c r="L131" s="36">
        <f t="shared" si="26"/>
        <v>5062.703030303031</v>
      </c>
      <c r="M131" s="36" t="s">
        <v>36</v>
      </c>
      <c r="N131" s="56"/>
      <c r="O131" s="65"/>
      <c r="P131" s="56"/>
      <c r="Q131" s="56"/>
      <c r="R131" s="56"/>
      <c r="S131" s="56"/>
      <c r="T131" s="56"/>
      <c r="U131" s="56"/>
      <c r="V131" s="56"/>
      <c r="W131" s="56"/>
      <c r="X131" s="56"/>
      <c r="Y131" s="56"/>
    </row>
    <row r="132" spans="1:25" ht="15" customHeight="1">
      <c r="A132" s="63"/>
      <c r="B132" s="66" t="s">
        <v>640</v>
      </c>
      <c r="C132" s="36">
        <v>9</v>
      </c>
      <c r="D132" s="37">
        <v>153</v>
      </c>
      <c r="E132" s="37">
        <v>48</v>
      </c>
      <c r="F132" s="36">
        <f t="shared" si="24"/>
        <v>201</v>
      </c>
      <c r="G132" s="35">
        <v>1128208</v>
      </c>
      <c r="H132" s="35">
        <v>103289</v>
      </c>
      <c r="I132" s="35">
        <v>172962</v>
      </c>
      <c r="J132" s="35" t="s">
        <v>35</v>
      </c>
      <c r="K132" s="36">
        <f t="shared" si="25"/>
        <v>125356.44444444444</v>
      </c>
      <c r="L132" s="36">
        <f t="shared" si="26"/>
        <v>5612.975124378109</v>
      </c>
      <c r="M132" s="36" t="s">
        <v>36</v>
      </c>
      <c r="N132" s="56"/>
      <c r="O132" s="65"/>
      <c r="P132" s="56"/>
      <c r="Q132" s="56"/>
      <c r="R132" s="56"/>
      <c r="S132" s="56"/>
      <c r="T132" s="56"/>
      <c r="U132" s="56"/>
      <c r="V132" s="56"/>
      <c r="W132" s="56"/>
      <c r="X132" s="56"/>
      <c r="Y132" s="56"/>
    </row>
    <row r="133" spans="1:25" ht="15" customHeight="1">
      <c r="A133" s="63"/>
      <c r="B133" s="66" t="s">
        <v>641</v>
      </c>
      <c r="C133" s="36">
        <v>2</v>
      </c>
      <c r="D133" s="37">
        <v>71</v>
      </c>
      <c r="E133" s="37">
        <v>6</v>
      </c>
      <c r="F133" s="36">
        <f t="shared" si="24"/>
        <v>77</v>
      </c>
      <c r="G133" s="35" t="s">
        <v>34</v>
      </c>
      <c r="H133" s="35" t="s">
        <v>34</v>
      </c>
      <c r="I133" s="35" t="s">
        <v>34</v>
      </c>
      <c r="J133" s="35" t="s">
        <v>34</v>
      </c>
      <c r="K133" s="35" t="s">
        <v>34</v>
      </c>
      <c r="L133" s="35" t="s">
        <v>34</v>
      </c>
      <c r="M133" s="36" t="s">
        <v>36</v>
      </c>
      <c r="N133" s="56"/>
      <c r="O133" s="65"/>
      <c r="P133" s="56"/>
      <c r="Q133" s="56"/>
      <c r="R133" s="56"/>
      <c r="S133" s="56"/>
      <c r="T133" s="56"/>
      <c r="U133" s="56"/>
      <c r="V133" s="56"/>
      <c r="W133" s="56"/>
      <c r="X133" s="56"/>
      <c r="Y133" s="56"/>
    </row>
    <row r="134" spans="1:25" ht="15" customHeight="1">
      <c r="A134" s="63"/>
      <c r="B134" s="66" t="s">
        <v>642</v>
      </c>
      <c r="C134" s="36">
        <v>5</v>
      </c>
      <c r="D134" s="37">
        <v>289</v>
      </c>
      <c r="E134" s="37">
        <v>58</v>
      </c>
      <c r="F134" s="36">
        <f t="shared" si="24"/>
        <v>347</v>
      </c>
      <c r="G134" s="35">
        <v>4285124</v>
      </c>
      <c r="H134" s="35">
        <v>36998</v>
      </c>
      <c r="I134" s="35">
        <v>232529</v>
      </c>
      <c r="J134" s="35" t="s">
        <v>35</v>
      </c>
      <c r="K134" s="36">
        <f t="shared" si="25"/>
        <v>857024.8</v>
      </c>
      <c r="L134" s="36">
        <f t="shared" si="26"/>
        <v>12349.060518731989</v>
      </c>
      <c r="M134" s="36" t="s">
        <v>36</v>
      </c>
      <c r="N134" s="56"/>
      <c r="O134" s="65"/>
      <c r="P134" s="56"/>
      <c r="Q134" s="56"/>
      <c r="R134" s="56"/>
      <c r="S134" s="56"/>
      <c r="T134" s="56"/>
      <c r="U134" s="56"/>
      <c r="V134" s="56"/>
      <c r="W134" s="56"/>
      <c r="X134" s="56"/>
      <c r="Y134" s="56"/>
    </row>
    <row r="135" spans="1:25" ht="15" customHeight="1">
      <c r="A135" s="67"/>
      <c r="B135" s="68" t="s">
        <v>801</v>
      </c>
      <c r="C135" s="40">
        <v>1</v>
      </c>
      <c r="D135" s="41">
        <v>92</v>
      </c>
      <c r="E135" s="41">
        <v>13</v>
      </c>
      <c r="F135" s="40">
        <f t="shared" si="24"/>
        <v>105</v>
      </c>
      <c r="G135" s="39" t="s">
        <v>34</v>
      </c>
      <c r="H135" s="39" t="s">
        <v>34</v>
      </c>
      <c r="I135" s="39" t="s">
        <v>34</v>
      </c>
      <c r="J135" s="39" t="s">
        <v>34</v>
      </c>
      <c r="K135" s="39" t="s">
        <v>34</v>
      </c>
      <c r="L135" s="39" t="s">
        <v>34</v>
      </c>
      <c r="M135" s="40" t="s">
        <v>36</v>
      </c>
      <c r="N135" s="56"/>
      <c r="O135" s="65"/>
      <c r="P135" s="56"/>
      <c r="Q135" s="56"/>
      <c r="R135" s="56"/>
      <c r="S135" s="56"/>
      <c r="T135" s="56"/>
      <c r="U135" s="56"/>
      <c r="V135" s="56"/>
      <c r="W135" s="56"/>
      <c r="X135" s="56"/>
      <c r="Y135" s="56"/>
    </row>
    <row r="136" spans="1:25" ht="30" customHeight="1">
      <c r="A136" s="63">
        <v>533</v>
      </c>
      <c r="B136" s="74" t="s">
        <v>649</v>
      </c>
      <c r="C136" s="36"/>
      <c r="D136" s="37"/>
      <c r="E136" s="37"/>
      <c r="F136" s="36"/>
      <c r="G136" s="35"/>
      <c r="H136" s="35"/>
      <c r="I136" s="35"/>
      <c r="J136" s="35"/>
      <c r="K136" s="35"/>
      <c r="L136" s="35"/>
      <c r="M136" s="36"/>
      <c r="N136" s="56"/>
      <c r="O136" s="65"/>
      <c r="P136" s="56"/>
      <c r="Q136" s="56"/>
      <c r="R136" s="56"/>
      <c r="S136" s="56"/>
      <c r="T136" s="56"/>
      <c r="U136" s="56"/>
      <c r="V136" s="56"/>
      <c r="W136" s="56"/>
      <c r="X136" s="56"/>
      <c r="Y136" s="56"/>
    </row>
    <row r="137" spans="1:25" ht="15" customHeight="1">
      <c r="A137" s="63"/>
      <c r="B137" s="59" t="s">
        <v>1073</v>
      </c>
      <c r="C137" s="36">
        <f>SUM(C138:C145)</f>
        <v>57</v>
      </c>
      <c r="D137" s="37">
        <f>SUM(D138:D145)</f>
        <v>929</v>
      </c>
      <c r="E137" s="37">
        <f>SUM(E138:E145)</f>
        <v>207</v>
      </c>
      <c r="F137" s="36">
        <f>SUM(F138:F145)</f>
        <v>1136</v>
      </c>
      <c r="G137" s="36">
        <v>114673319</v>
      </c>
      <c r="H137" s="36">
        <v>26064</v>
      </c>
      <c r="I137" s="36">
        <v>111340</v>
      </c>
      <c r="J137" s="35" t="s">
        <v>1211</v>
      </c>
      <c r="K137" s="36">
        <f aca="true" t="shared" si="27" ref="K137:K142">G137/C137</f>
        <v>2011812.6140350876</v>
      </c>
      <c r="L137" s="36">
        <f aca="true" t="shared" si="28" ref="L137:L142">G137/F137</f>
        <v>100944.82306338029</v>
      </c>
      <c r="M137" s="36" t="s">
        <v>36</v>
      </c>
      <c r="N137" s="56"/>
      <c r="O137" s="65"/>
      <c r="P137" s="56"/>
      <c r="Q137" s="56"/>
      <c r="R137" s="56"/>
      <c r="S137" s="56"/>
      <c r="T137" s="56"/>
      <c r="U137" s="56"/>
      <c r="V137" s="56"/>
      <c r="W137" s="56"/>
      <c r="X137" s="56"/>
      <c r="Y137" s="56"/>
    </row>
    <row r="138" spans="1:25" ht="15" customHeight="1">
      <c r="A138" s="63"/>
      <c r="B138" s="64" t="s">
        <v>800</v>
      </c>
      <c r="C138" s="36">
        <v>7</v>
      </c>
      <c r="D138" s="37">
        <v>8</v>
      </c>
      <c r="E138" s="37">
        <v>4</v>
      </c>
      <c r="F138" s="36">
        <f aca="true" t="shared" si="29" ref="F138:F145">SUM(D138:E138)</f>
        <v>12</v>
      </c>
      <c r="G138" s="35">
        <v>19089</v>
      </c>
      <c r="H138" s="35" t="s">
        <v>35</v>
      </c>
      <c r="I138" s="35">
        <v>730</v>
      </c>
      <c r="J138" s="35" t="s">
        <v>35</v>
      </c>
      <c r="K138" s="36">
        <f t="shared" si="27"/>
        <v>2727</v>
      </c>
      <c r="L138" s="36">
        <f t="shared" si="28"/>
        <v>1590.75</v>
      </c>
      <c r="M138" s="36" t="s">
        <v>36</v>
      </c>
      <c r="N138" s="56"/>
      <c r="O138" s="65"/>
      <c r="P138" s="56"/>
      <c r="Q138" s="56"/>
      <c r="R138" s="56"/>
      <c r="S138" s="56"/>
      <c r="T138" s="56"/>
      <c r="U138" s="56"/>
      <c r="V138" s="56"/>
      <c r="W138" s="56"/>
      <c r="X138" s="56"/>
      <c r="Y138" s="56"/>
    </row>
    <row r="139" spans="1:25" ht="15" customHeight="1">
      <c r="A139" s="63"/>
      <c r="B139" s="66" t="s">
        <v>637</v>
      </c>
      <c r="C139" s="36">
        <v>12</v>
      </c>
      <c r="D139" s="37">
        <v>26</v>
      </c>
      <c r="E139" s="37">
        <v>15</v>
      </c>
      <c r="F139" s="36">
        <f t="shared" si="29"/>
        <v>41</v>
      </c>
      <c r="G139" s="35">
        <v>114179</v>
      </c>
      <c r="H139" s="35">
        <v>100</v>
      </c>
      <c r="I139" s="35">
        <v>4813</v>
      </c>
      <c r="J139" s="35" t="s">
        <v>35</v>
      </c>
      <c r="K139" s="36">
        <f t="shared" si="27"/>
        <v>9514.916666666666</v>
      </c>
      <c r="L139" s="36">
        <f t="shared" si="28"/>
        <v>2784.8536585365855</v>
      </c>
      <c r="M139" s="36" t="s">
        <v>36</v>
      </c>
      <c r="N139" s="56"/>
      <c r="O139" s="65"/>
      <c r="P139" s="56"/>
      <c r="Q139" s="56"/>
      <c r="R139" s="56"/>
      <c r="S139" s="56"/>
      <c r="T139" s="56"/>
      <c r="U139" s="56"/>
      <c r="V139" s="56"/>
      <c r="W139" s="56"/>
      <c r="X139" s="56"/>
      <c r="Y139" s="56"/>
    </row>
    <row r="140" spans="1:25" ht="15" customHeight="1">
      <c r="A140" s="63"/>
      <c r="B140" s="66" t="s">
        <v>638</v>
      </c>
      <c r="C140" s="36">
        <v>18</v>
      </c>
      <c r="D140" s="37">
        <v>90</v>
      </c>
      <c r="E140" s="37">
        <v>28</v>
      </c>
      <c r="F140" s="36">
        <f t="shared" si="29"/>
        <v>118</v>
      </c>
      <c r="G140" s="35">
        <v>982142</v>
      </c>
      <c r="H140" s="35">
        <v>17384</v>
      </c>
      <c r="I140" s="35">
        <v>16375</v>
      </c>
      <c r="J140" s="35" t="s">
        <v>35</v>
      </c>
      <c r="K140" s="36">
        <f t="shared" si="27"/>
        <v>54563.444444444445</v>
      </c>
      <c r="L140" s="36">
        <f t="shared" si="28"/>
        <v>8323.237288135593</v>
      </c>
      <c r="M140" s="36" t="s">
        <v>36</v>
      </c>
      <c r="N140" s="56"/>
      <c r="O140" s="65"/>
      <c r="P140" s="56"/>
      <c r="Q140" s="56"/>
      <c r="R140" s="56"/>
      <c r="S140" s="56"/>
      <c r="T140" s="56"/>
      <c r="U140" s="56"/>
      <c r="V140" s="56"/>
      <c r="W140" s="56"/>
      <c r="X140" s="56"/>
      <c r="Y140" s="56"/>
    </row>
    <row r="141" spans="1:25" ht="15" customHeight="1">
      <c r="A141" s="63"/>
      <c r="B141" s="66" t="s">
        <v>639</v>
      </c>
      <c r="C141" s="36">
        <v>12</v>
      </c>
      <c r="D141" s="37">
        <v>137</v>
      </c>
      <c r="E141" s="37">
        <v>24</v>
      </c>
      <c r="F141" s="36">
        <f t="shared" si="29"/>
        <v>161</v>
      </c>
      <c r="G141" s="35">
        <v>1283910</v>
      </c>
      <c r="H141" s="35">
        <v>3705</v>
      </c>
      <c r="I141" s="35">
        <v>18231</v>
      </c>
      <c r="J141" s="35" t="s">
        <v>35</v>
      </c>
      <c r="K141" s="36">
        <f t="shared" si="27"/>
        <v>106992.5</v>
      </c>
      <c r="L141" s="36">
        <f t="shared" si="28"/>
        <v>7974.596273291925</v>
      </c>
      <c r="M141" s="36" t="s">
        <v>36</v>
      </c>
      <c r="N141" s="56"/>
      <c r="O141" s="65"/>
      <c r="P141" s="56"/>
      <c r="Q141" s="56"/>
      <c r="R141" s="56"/>
      <c r="S141" s="56"/>
      <c r="T141" s="56"/>
      <c r="U141" s="56"/>
      <c r="V141" s="56"/>
      <c r="W141" s="56"/>
      <c r="X141" s="56"/>
      <c r="Y141" s="56"/>
    </row>
    <row r="142" spans="1:25" ht="15" customHeight="1">
      <c r="A142" s="63"/>
      <c r="B142" s="66" t="s">
        <v>640</v>
      </c>
      <c r="C142" s="36">
        <v>5</v>
      </c>
      <c r="D142" s="37">
        <v>98</v>
      </c>
      <c r="E142" s="37">
        <v>23</v>
      </c>
      <c r="F142" s="36">
        <f t="shared" si="29"/>
        <v>121</v>
      </c>
      <c r="G142" s="35">
        <v>1420291</v>
      </c>
      <c r="H142" s="35">
        <v>4875</v>
      </c>
      <c r="I142" s="35">
        <v>45747</v>
      </c>
      <c r="J142" s="35" t="s">
        <v>35</v>
      </c>
      <c r="K142" s="36">
        <f t="shared" si="27"/>
        <v>284058.2</v>
      </c>
      <c r="L142" s="36">
        <f t="shared" si="28"/>
        <v>11737.94214876033</v>
      </c>
      <c r="M142" s="36" t="s">
        <v>36</v>
      </c>
      <c r="N142" s="56"/>
      <c r="O142" s="65"/>
      <c r="P142" s="56"/>
      <c r="Q142" s="56"/>
      <c r="R142" s="56"/>
      <c r="S142" s="56"/>
      <c r="T142" s="56"/>
      <c r="U142" s="56"/>
      <c r="V142" s="56"/>
      <c r="W142" s="56"/>
      <c r="X142" s="56"/>
      <c r="Y142" s="56"/>
    </row>
    <row r="143" spans="1:25" ht="15" customHeight="1">
      <c r="A143" s="63"/>
      <c r="B143" s="66" t="s">
        <v>641</v>
      </c>
      <c r="C143" s="36">
        <v>1</v>
      </c>
      <c r="D143" s="37">
        <v>26</v>
      </c>
      <c r="E143" s="37">
        <v>14</v>
      </c>
      <c r="F143" s="36">
        <f t="shared" si="29"/>
        <v>40</v>
      </c>
      <c r="G143" s="35" t="s">
        <v>34</v>
      </c>
      <c r="H143" s="35" t="s">
        <v>34</v>
      </c>
      <c r="I143" s="35" t="s">
        <v>34</v>
      </c>
      <c r="J143" s="35" t="s">
        <v>34</v>
      </c>
      <c r="K143" s="35" t="s">
        <v>34</v>
      </c>
      <c r="L143" s="35" t="s">
        <v>34</v>
      </c>
      <c r="M143" s="36" t="s">
        <v>36</v>
      </c>
      <c r="N143" s="56"/>
      <c r="O143" s="65"/>
      <c r="P143" s="56"/>
      <c r="Q143" s="56"/>
      <c r="R143" s="56"/>
      <c r="S143" s="56"/>
      <c r="T143" s="56"/>
      <c r="U143" s="56"/>
      <c r="V143" s="56"/>
      <c r="W143" s="56"/>
      <c r="X143" s="56"/>
      <c r="Y143" s="56"/>
    </row>
    <row r="144" spans="1:25" ht="15" customHeight="1">
      <c r="A144" s="63"/>
      <c r="B144" s="66" t="s">
        <v>642</v>
      </c>
      <c r="C144" s="36">
        <v>1</v>
      </c>
      <c r="D144" s="37">
        <v>75</v>
      </c>
      <c r="E144" s="37">
        <v>18</v>
      </c>
      <c r="F144" s="36">
        <f t="shared" si="29"/>
        <v>93</v>
      </c>
      <c r="G144" s="35" t="s">
        <v>34</v>
      </c>
      <c r="H144" s="35" t="s">
        <v>34</v>
      </c>
      <c r="I144" s="35" t="s">
        <v>34</v>
      </c>
      <c r="J144" s="35" t="s">
        <v>34</v>
      </c>
      <c r="K144" s="35" t="s">
        <v>34</v>
      </c>
      <c r="L144" s="35" t="s">
        <v>34</v>
      </c>
      <c r="M144" s="36" t="s">
        <v>36</v>
      </c>
      <c r="N144" s="56"/>
      <c r="O144" s="65"/>
      <c r="P144" s="56"/>
      <c r="Q144" s="56"/>
      <c r="R144" s="56"/>
      <c r="S144" s="56"/>
      <c r="T144" s="56"/>
      <c r="U144" s="56"/>
      <c r="V144" s="56"/>
      <c r="W144" s="56"/>
      <c r="X144" s="56"/>
      <c r="Y144" s="56"/>
    </row>
    <row r="145" spans="1:25" ht="15" customHeight="1">
      <c r="A145" s="67"/>
      <c r="B145" s="68" t="s">
        <v>801</v>
      </c>
      <c r="C145" s="40">
        <v>1</v>
      </c>
      <c r="D145" s="41">
        <v>469</v>
      </c>
      <c r="E145" s="41">
        <v>81</v>
      </c>
      <c r="F145" s="40">
        <f t="shared" si="29"/>
        <v>550</v>
      </c>
      <c r="G145" s="39" t="s">
        <v>34</v>
      </c>
      <c r="H145" s="39" t="s">
        <v>34</v>
      </c>
      <c r="I145" s="39" t="s">
        <v>34</v>
      </c>
      <c r="J145" s="39" t="s">
        <v>34</v>
      </c>
      <c r="K145" s="39" t="s">
        <v>34</v>
      </c>
      <c r="L145" s="39" t="s">
        <v>34</v>
      </c>
      <c r="M145" s="40" t="s">
        <v>36</v>
      </c>
      <c r="N145" s="56"/>
      <c r="O145" s="65"/>
      <c r="P145" s="56"/>
      <c r="Q145" s="56"/>
      <c r="R145" s="56"/>
      <c r="S145" s="56"/>
      <c r="T145" s="56"/>
      <c r="U145" s="56"/>
      <c r="V145" s="56"/>
      <c r="W145" s="56"/>
      <c r="X145" s="56"/>
      <c r="Y145" s="56"/>
    </row>
    <row r="146" spans="1:25" ht="30" customHeight="1">
      <c r="A146" s="63">
        <v>539</v>
      </c>
      <c r="B146" s="74" t="s">
        <v>1260</v>
      </c>
      <c r="C146" s="36"/>
      <c r="D146" s="37"/>
      <c r="E146" s="37"/>
      <c r="F146" s="36"/>
      <c r="G146" s="35"/>
      <c r="H146" s="35"/>
      <c r="I146" s="35"/>
      <c r="J146" s="35"/>
      <c r="K146" s="35"/>
      <c r="L146" s="35"/>
      <c r="M146" s="36"/>
      <c r="N146" s="56"/>
      <c r="O146" s="65"/>
      <c r="P146" s="56"/>
      <c r="Q146" s="56"/>
      <c r="R146" s="56"/>
      <c r="S146" s="56"/>
      <c r="T146" s="56"/>
      <c r="U146" s="56"/>
      <c r="V146" s="56"/>
      <c r="W146" s="56"/>
      <c r="X146" s="56"/>
      <c r="Y146" s="56"/>
    </row>
    <row r="147" spans="1:25" ht="15" customHeight="1">
      <c r="A147" s="63"/>
      <c r="B147" s="59" t="s">
        <v>1073</v>
      </c>
      <c r="C147" s="36">
        <f>SUM(C148:C155)</f>
        <v>40</v>
      </c>
      <c r="D147" s="37">
        <f>SUM(D148:D155)</f>
        <v>286</v>
      </c>
      <c r="E147" s="37">
        <f>SUM(E148:E155)</f>
        <v>83</v>
      </c>
      <c r="F147" s="36">
        <f>SUM(F148:F155)</f>
        <v>369</v>
      </c>
      <c r="G147" s="36">
        <v>2874131</v>
      </c>
      <c r="H147" s="36">
        <v>195996</v>
      </c>
      <c r="I147" s="36">
        <v>118718</v>
      </c>
      <c r="J147" s="35" t="s">
        <v>1211</v>
      </c>
      <c r="K147" s="36">
        <f>G147/C147</f>
        <v>71853.275</v>
      </c>
      <c r="L147" s="36">
        <f>G147/F147</f>
        <v>7788.972899728998</v>
      </c>
      <c r="M147" s="36" t="s">
        <v>36</v>
      </c>
      <c r="N147" s="56"/>
      <c r="O147" s="65"/>
      <c r="P147" s="56"/>
      <c r="Q147" s="56"/>
      <c r="R147" s="56"/>
      <c r="S147" s="56"/>
      <c r="T147" s="56"/>
      <c r="U147" s="56"/>
      <c r="V147" s="56"/>
      <c r="W147" s="56"/>
      <c r="X147" s="56"/>
      <c r="Y147" s="56"/>
    </row>
    <row r="148" spans="1:25" ht="15" customHeight="1">
      <c r="A148" s="63"/>
      <c r="B148" s="64" t="s">
        <v>800</v>
      </c>
      <c r="C148" s="36">
        <v>5</v>
      </c>
      <c r="D148" s="37">
        <v>6</v>
      </c>
      <c r="E148" s="37">
        <v>1</v>
      </c>
      <c r="F148" s="36">
        <f aca="true" t="shared" si="30" ref="F148:F153">SUM(D148:E148)</f>
        <v>7</v>
      </c>
      <c r="G148" s="35">
        <v>25759</v>
      </c>
      <c r="H148" s="35" t="s">
        <v>35</v>
      </c>
      <c r="I148" s="35">
        <v>3598</v>
      </c>
      <c r="J148" s="35" t="s">
        <v>35</v>
      </c>
      <c r="K148" s="36">
        <f>G148/C148</f>
        <v>5151.8</v>
      </c>
      <c r="L148" s="36">
        <f>G148/F148</f>
        <v>3679.8571428571427</v>
      </c>
      <c r="M148" s="36" t="s">
        <v>36</v>
      </c>
      <c r="N148" s="56"/>
      <c r="O148" s="65"/>
      <c r="P148" s="56"/>
      <c r="Q148" s="56"/>
      <c r="R148" s="56"/>
      <c r="S148" s="56"/>
      <c r="T148" s="56"/>
      <c r="U148" s="56"/>
      <c r="V148" s="56"/>
      <c r="W148" s="56"/>
      <c r="X148" s="56"/>
      <c r="Y148" s="56"/>
    </row>
    <row r="149" spans="1:25" ht="15" customHeight="1">
      <c r="A149" s="63"/>
      <c r="B149" s="66" t="s">
        <v>637</v>
      </c>
      <c r="C149" s="36">
        <v>9</v>
      </c>
      <c r="D149" s="37">
        <v>20</v>
      </c>
      <c r="E149" s="37">
        <v>10</v>
      </c>
      <c r="F149" s="36">
        <f t="shared" si="30"/>
        <v>30</v>
      </c>
      <c r="G149" s="35">
        <v>295977</v>
      </c>
      <c r="H149" s="35">
        <v>1486</v>
      </c>
      <c r="I149" s="35">
        <v>24801</v>
      </c>
      <c r="J149" s="35" t="s">
        <v>35</v>
      </c>
      <c r="K149" s="36">
        <f>G149/C149</f>
        <v>32886.333333333336</v>
      </c>
      <c r="L149" s="36">
        <f>G149/F149</f>
        <v>9865.9</v>
      </c>
      <c r="M149" s="36" t="s">
        <v>36</v>
      </c>
      <c r="N149" s="56"/>
      <c r="O149" s="65"/>
      <c r="P149" s="56"/>
      <c r="Q149" s="56"/>
      <c r="R149" s="56"/>
      <c r="S149" s="56"/>
      <c r="T149" s="56"/>
      <c r="U149" s="56"/>
      <c r="V149" s="56"/>
      <c r="W149" s="56"/>
      <c r="X149" s="56"/>
      <c r="Y149" s="56"/>
    </row>
    <row r="150" spans="1:25" ht="15" customHeight="1">
      <c r="A150" s="63"/>
      <c r="B150" s="66" t="s">
        <v>638</v>
      </c>
      <c r="C150" s="36">
        <v>14</v>
      </c>
      <c r="D150" s="37">
        <v>71</v>
      </c>
      <c r="E150" s="37">
        <v>22</v>
      </c>
      <c r="F150" s="36">
        <f t="shared" si="30"/>
        <v>93</v>
      </c>
      <c r="G150" s="35">
        <v>609470</v>
      </c>
      <c r="H150" s="35">
        <v>114670</v>
      </c>
      <c r="I150" s="35">
        <v>15359</v>
      </c>
      <c r="J150" s="35" t="s">
        <v>35</v>
      </c>
      <c r="K150" s="36">
        <f>G150/C150</f>
        <v>43533.57142857143</v>
      </c>
      <c r="L150" s="36">
        <f>G150/F150</f>
        <v>6553.440860215053</v>
      </c>
      <c r="M150" s="36" t="s">
        <v>36</v>
      </c>
      <c r="N150" s="56"/>
      <c r="O150" s="65"/>
      <c r="P150" s="56"/>
      <c r="Q150" s="56"/>
      <c r="R150" s="56"/>
      <c r="S150" s="56"/>
      <c r="T150" s="56"/>
      <c r="U150" s="56"/>
      <c r="V150" s="56"/>
      <c r="W150" s="56"/>
      <c r="X150" s="56"/>
      <c r="Y150" s="56"/>
    </row>
    <row r="151" spans="1:25" ht="15" customHeight="1">
      <c r="A151" s="63"/>
      <c r="B151" s="66" t="s">
        <v>639</v>
      </c>
      <c r="C151" s="36">
        <v>7</v>
      </c>
      <c r="D151" s="37">
        <v>80</v>
      </c>
      <c r="E151" s="37">
        <v>21</v>
      </c>
      <c r="F151" s="36">
        <f t="shared" si="30"/>
        <v>101</v>
      </c>
      <c r="G151" s="35">
        <v>813395</v>
      </c>
      <c r="H151" s="35" t="s">
        <v>35</v>
      </c>
      <c r="I151" s="35">
        <v>20228</v>
      </c>
      <c r="J151" s="35" t="s">
        <v>35</v>
      </c>
      <c r="K151" s="36">
        <f>G151/C151</f>
        <v>116199.28571428571</v>
      </c>
      <c r="L151" s="36">
        <f>G151/F151</f>
        <v>8053.415841584158</v>
      </c>
      <c r="M151" s="36" t="s">
        <v>36</v>
      </c>
      <c r="N151" s="56"/>
      <c r="O151" s="65"/>
      <c r="P151" s="56"/>
      <c r="Q151" s="56"/>
      <c r="R151" s="56"/>
      <c r="S151" s="56"/>
      <c r="T151" s="56"/>
      <c r="U151" s="56"/>
      <c r="V151" s="56"/>
      <c r="W151" s="56"/>
      <c r="X151" s="56"/>
      <c r="Y151" s="56"/>
    </row>
    <row r="152" spans="1:25" ht="15" customHeight="1">
      <c r="A152" s="63"/>
      <c r="B152" s="66" t="s">
        <v>640</v>
      </c>
      <c r="C152" s="36">
        <v>4</v>
      </c>
      <c r="D152" s="37">
        <v>84</v>
      </c>
      <c r="E152" s="37">
        <v>12</v>
      </c>
      <c r="F152" s="36">
        <f t="shared" si="30"/>
        <v>96</v>
      </c>
      <c r="G152" s="35" t="s">
        <v>34</v>
      </c>
      <c r="H152" s="35" t="s">
        <v>34</v>
      </c>
      <c r="I152" s="35" t="s">
        <v>34</v>
      </c>
      <c r="J152" s="35" t="s">
        <v>34</v>
      </c>
      <c r="K152" s="35" t="s">
        <v>34</v>
      </c>
      <c r="L152" s="35" t="s">
        <v>34</v>
      </c>
      <c r="M152" s="36" t="s">
        <v>36</v>
      </c>
      <c r="N152" s="56"/>
      <c r="O152" s="65"/>
      <c r="P152" s="56"/>
      <c r="Q152" s="56"/>
      <c r="R152" s="56"/>
      <c r="S152" s="56"/>
      <c r="T152" s="56"/>
      <c r="U152" s="56"/>
      <c r="V152" s="56"/>
      <c r="W152" s="56"/>
      <c r="X152" s="56"/>
      <c r="Y152" s="56"/>
    </row>
    <row r="153" spans="1:25" ht="15" customHeight="1">
      <c r="A153" s="63"/>
      <c r="B153" s="66" t="s">
        <v>641</v>
      </c>
      <c r="C153" s="36">
        <v>1</v>
      </c>
      <c r="D153" s="37">
        <v>25</v>
      </c>
      <c r="E153" s="37">
        <v>17</v>
      </c>
      <c r="F153" s="36">
        <f t="shared" si="30"/>
        <v>42</v>
      </c>
      <c r="G153" s="35" t="s">
        <v>34</v>
      </c>
      <c r="H153" s="35" t="s">
        <v>34</v>
      </c>
      <c r="I153" s="35" t="s">
        <v>34</v>
      </c>
      <c r="J153" s="35" t="s">
        <v>34</v>
      </c>
      <c r="K153" s="35" t="s">
        <v>34</v>
      </c>
      <c r="L153" s="35" t="s">
        <v>34</v>
      </c>
      <c r="M153" s="36" t="s">
        <v>36</v>
      </c>
      <c r="N153" s="56"/>
      <c r="O153" s="65"/>
      <c r="P153" s="56"/>
      <c r="Q153" s="56"/>
      <c r="R153" s="56"/>
      <c r="S153" s="56"/>
      <c r="T153" s="56"/>
      <c r="U153" s="56"/>
      <c r="V153" s="56"/>
      <c r="W153" s="56"/>
      <c r="X153" s="56"/>
      <c r="Y153" s="56"/>
    </row>
    <row r="154" spans="1:25" ht="15" customHeight="1">
      <c r="A154" s="63"/>
      <c r="B154" s="66" t="s">
        <v>642</v>
      </c>
      <c r="C154" s="36" t="s">
        <v>35</v>
      </c>
      <c r="D154" s="37" t="s">
        <v>35</v>
      </c>
      <c r="E154" s="37" t="s">
        <v>35</v>
      </c>
      <c r="F154" s="36" t="s">
        <v>35</v>
      </c>
      <c r="G154" s="36" t="s">
        <v>35</v>
      </c>
      <c r="H154" s="36" t="s">
        <v>35</v>
      </c>
      <c r="I154" s="36" t="s">
        <v>35</v>
      </c>
      <c r="J154" s="36" t="s">
        <v>35</v>
      </c>
      <c r="K154" s="36" t="s">
        <v>35</v>
      </c>
      <c r="L154" s="36" t="s">
        <v>35</v>
      </c>
      <c r="M154" s="36" t="s">
        <v>36</v>
      </c>
      <c r="N154" s="56"/>
      <c r="O154" s="65"/>
      <c r="P154" s="56"/>
      <c r="Q154" s="56"/>
      <c r="R154" s="56"/>
      <c r="S154" s="56"/>
      <c r="T154" s="56"/>
      <c r="U154" s="56"/>
      <c r="V154" s="56"/>
      <c r="W154" s="56"/>
      <c r="X154" s="56"/>
      <c r="Y154" s="56"/>
    </row>
    <row r="155" spans="1:25" ht="15" customHeight="1">
      <c r="A155" s="67"/>
      <c r="B155" s="68" t="s">
        <v>801</v>
      </c>
      <c r="C155" s="40" t="s">
        <v>35</v>
      </c>
      <c r="D155" s="41" t="s">
        <v>35</v>
      </c>
      <c r="E155" s="41" t="s">
        <v>35</v>
      </c>
      <c r="F155" s="40" t="s">
        <v>35</v>
      </c>
      <c r="G155" s="40" t="s">
        <v>35</v>
      </c>
      <c r="H155" s="40" t="s">
        <v>35</v>
      </c>
      <c r="I155" s="40" t="s">
        <v>35</v>
      </c>
      <c r="J155" s="40" t="s">
        <v>35</v>
      </c>
      <c r="K155" s="40" t="s">
        <v>35</v>
      </c>
      <c r="L155" s="40" t="s">
        <v>35</v>
      </c>
      <c r="M155" s="40" t="s">
        <v>36</v>
      </c>
      <c r="N155" s="56"/>
      <c r="O155" s="65"/>
      <c r="P155" s="56"/>
      <c r="Q155" s="56"/>
      <c r="R155" s="56"/>
      <c r="S155" s="56"/>
      <c r="T155" s="56"/>
      <c r="U155" s="56"/>
      <c r="V155" s="56"/>
      <c r="W155" s="56"/>
      <c r="X155" s="56"/>
      <c r="Y155" s="56"/>
    </row>
    <row r="156" spans="1:25" ht="30" customHeight="1">
      <c r="A156" s="167">
        <v>541</v>
      </c>
      <c r="B156" s="169" t="s">
        <v>650</v>
      </c>
      <c r="C156" s="44"/>
      <c r="D156" s="45"/>
      <c r="E156" s="45"/>
      <c r="F156" s="44"/>
      <c r="G156" s="50"/>
      <c r="H156" s="50"/>
      <c r="I156" s="50"/>
      <c r="J156" s="50"/>
      <c r="K156" s="50"/>
      <c r="L156" s="50"/>
      <c r="M156" s="44"/>
      <c r="N156" s="56"/>
      <c r="O156" s="65"/>
      <c r="P156" s="56"/>
      <c r="Q156" s="56"/>
      <c r="R156" s="56"/>
      <c r="S156" s="56"/>
      <c r="T156" s="56"/>
      <c r="U156" s="56"/>
      <c r="V156" s="56"/>
      <c r="W156" s="56"/>
      <c r="X156" s="56"/>
      <c r="Y156" s="56"/>
    </row>
    <row r="157" spans="1:25" ht="15" customHeight="1">
      <c r="A157" s="63"/>
      <c r="B157" s="59" t="s">
        <v>1073</v>
      </c>
      <c r="C157" s="36">
        <f>SUM(C158:C165)</f>
        <v>42</v>
      </c>
      <c r="D157" s="37">
        <f>SUM(D158:D165)</f>
        <v>238</v>
      </c>
      <c r="E157" s="37">
        <f>SUM(E158:E165)</f>
        <v>84</v>
      </c>
      <c r="F157" s="36">
        <f>SUM(F158:F165)</f>
        <v>322</v>
      </c>
      <c r="G157" s="36">
        <v>1230863</v>
      </c>
      <c r="H157" s="36">
        <v>1619</v>
      </c>
      <c r="I157" s="36">
        <v>207164</v>
      </c>
      <c r="J157" s="35" t="s">
        <v>1211</v>
      </c>
      <c r="K157" s="36">
        <f>G157/C157</f>
        <v>29306.261904761905</v>
      </c>
      <c r="L157" s="36">
        <f>G157/F157</f>
        <v>3822.555900621118</v>
      </c>
      <c r="M157" s="36" t="s">
        <v>36</v>
      </c>
      <c r="N157" s="56"/>
      <c r="O157" s="65"/>
      <c r="P157" s="56"/>
      <c r="Q157" s="56"/>
      <c r="R157" s="56"/>
      <c r="S157" s="56"/>
      <c r="T157" s="56"/>
      <c r="U157" s="56"/>
      <c r="V157" s="56"/>
      <c r="W157" s="56"/>
      <c r="X157" s="56"/>
      <c r="Y157" s="56"/>
    </row>
    <row r="158" spans="1:25" ht="15" customHeight="1">
      <c r="A158" s="63"/>
      <c r="B158" s="64" t="s">
        <v>800</v>
      </c>
      <c r="C158" s="36">
        <v>12</v>
      </c>
      <c r="D158" s="37">
        <v>13</v>
      </c>
      <c r="E158" s="37">
        <v>7</v>
      </c>
      <c r="F158" s="36">
        <f aca="true" t="shared" si="31" ref="F158:F163">SUM(D158:E158)</f>
        <v>20</v>
      </c>
      <c r="G158" s="35">
        <v>30934</v>
      </c>
      <c r="H158" s="35" t="s">
        <v>35</v>
      </c>
      <c r="I158" s="35">
        <v>2691</v>
      </c>
      <c r="J158" s="35" t="s">
        <v>35</v>
      </c>
      <c r="K158" s="36">
        <f>G158/C158</f>
        <v>2577.8333333333335</v>
      </c>
      <c r="L158" s="36">
        <f>G158/F158</f>
        <v>1546.7</v>
      </c>
      <c r="M158" s="36" t="s">
        <v>36</v>
      </c>
      <c r="N158" s="56"/>
      <c r="O158" s="65"/>
      <c r="P158" s="56"/>
      <c r="Q158" s="56"/>
      <c r="R158" s="56"/>
      <c r="S158" s="56"/>
      <c r="T158" s="56"/>
      <c r="U158" s="56"/>
      <c r="V158" s="56"/>
      <c r="W158" s="56"/>
      <c r="X158" s="56"/>
      <c r="Y158" s="56"/>
    </row>
    <row r="159" spans="1:25" ht="15" customHeight="1">
      <c r="A159" s="63"/>
      <c r="B159" s="66" t="s">
        <v>637</v>
      </c>
      <c r="C159" s="36">
        <v>8</v>
      </c>
      <c r="D159" s="37">
        <v>20</v>
      </c>
      <c r="E159" s="37">
        <v>8</v>
      </c>
      <c r="F159" s="36">
        <f t="shared" si="31"/>
        <v>28</v>
      </c>
      <c r="G159" s="35">
        <v>131859</v>
      </c>
      <c r="H159" s="35" t="s">
        <v>35</v>
      </c>
      <c r="I159" s="35">
        <v>1979</v>
      </c>
      <c r="J159" s="35" t="s">
        <v>35</v>
      </c>
      <c r="K159" s="36">
        <f>G159/C159</f>
        <v>16482.375</v>
      </c>
      <c r="L159" s="36">
        <f>G159/F159</f>
        <v>4709.25</v>
      </c>
      <c r="M159" s="36" t="s">
        <v>36</v>
      </c>
      <c r="N159" s="56"/>
      <c r="O159" s="65"/>
      <c r="P159" s="56"/>
      <c r="Q159" s="56"/>
      <c r="R159" s="56"/>
      <c r="S159" s="56"/>
      <c r="T159" s="56"/>
      <c r="U159" s="56"/>
      <c r="V159" s="56"/>
      <c r="W159" s="56"/>
      <c r="X159" s="56"/>
      <c r="Y159" s="56"/>
    </row>
    <row r="160" spans="1:25" ht="15" customHeight="1">
      <c r="A160" s="63"/>
      <c r="B160" s="66" t="s">
        <v>638</v>
      </c>
      <c r="C160" s="36">
        <v>13</v>
      </c>
      <c r="D160" s="37">
        <v>61</v>
      </c>
      <c r="E160" s="37">
        <v>28</v>
      </c>
      <c r="F160" s="36">
        <f t="shared" si="31"/>
        <v>89</v>
      </c>
      <c r="G160" s="35">
        <v>291678</v>
      </c>
      <c r="H160" s="35" t="s">
        <v>35</v>
      </c>
      <c r="I160" s="35">
        <v>127320</v>
      </c>
      <c r="J160" s="35" t="s">
        <v>35</v>
      </c>
      <c r="K160" s="36">
        <f>G160/C160</f>
        <v>22436.76923076923</v>
      </c>
      <c r="L160" s="36">
        <f>G160/F160</f>
        <v>3277.2808988764045</v>
      </c>
      <c r="M160" s="36" t="s">
        <v>36</v>
      </c>
      <c r="N160" s="56"/>
      <c r="O160" s="65"/>
      <c r="P160" s="56"/>
      <c r="Q160" s="56"/>
      <c r="R160" s="56"/>
      <c r="S160" s="56"/>
      <c r="T160" s="56"/>
      <c r="U160" s="56"/>
      <c r="V160" s="56"/>
      <c r="W160" s="56"/>
      <c r="X160" s="56"/>
      <c r="Y160" s="56"/>
    </row>
    <row r="161" spans="1:25" ht="15" customHeight="1">
      <c r="A161" s="63"/>
      <c r="B161" s="66" t="s">
        <v>639</v>
      </c>
      <c r="C161" s="36">
        <v>2</v>
      </c>
      <c r="D161" s="37">
        <v>14</v>
      </c>
      <c r="E161" s="37">
        <v>16</v>
      </c>
      <c r="F161" s="36">
        <f t="shared" si="31"/>
        <v>30</v>
      </c>
      <c r="G161" s="35" t="s">
        <v>34</v>
      </c>
      <c r="H161" s="35" t="s">
        <v>34</v>
      </c>
      <c r="I161" s="35" t="s">
        <v>34</v>
      </c>
      <c r="J161" s="35" t="s">
        <v>34</v>
      </c>
      <c r="K161" s="35" t="s">
        <v>34</v>
      </c>
      <c r="L161" s="35" t="s">
        <v>34</v>
      </c>
      <c r="M161" s="36" t="s">
        <v>36</v>
      </c>
      <c r="N161" s="56"/>
      <c r="O161" s="65"/>
      <c r="P161" s="56"/>
      <c r="Q161" s="56"/>
      <c r="R161" s="56"/>
      <c r="S161" s="56"/>
      <c r="T161" s="56"/>
      <c r="U161" s="56"/>
      <c r="V161" s="56"/>
      <c r="W161" s="56"/>
      <c r="X161" s="56"/>
      <c r="Y161" s="56"/>
    </row>
    <row r="162" spans="1:25" ht="15" customHeight="1">
      <c r="A162" s="63"/>
      <c r="B162" s="66" t="s">
        <v>640</v>
      </c>
      <c r="C162" s="36">
        <v>6</v>
      </c>
      <c r="D162" s="37">
        <v>106</v>
      </c>
      <c r="E162" s="37">
        <v>18</v>
      </c>
      <c r="F162" s="36">
        <f t="shared" si="31"/>
        <v>124</v>
      </c>
      <c r="G162" s="35">
        <v>610904</v>
      </c>
      <c r="H162" s="35" t="s">
        <v>35</v>
      </c>
      <c r="I162" s="35">
        <v>67125</v>
      </c>
      <c r="J162" s="35" t="s">
        <v>35</v>
      </c>
      <c r="K162" s="36">
        <f>G162/C162</f>
        <v>101817.33333333333</v>
      </c>
      <c r="L162" s="36">
        <f>G162/F162</f>
        <v>4926.645161290323</v>
      </c>
      <c r="M162" s="36" t="s">
        <v>36</v>
      </c>
      <c r="N162" s="56"/>
      <c r="O162" s="65"/>
      <c r="P162" s="56"/>
      <c r="Q162" s="56"/>
      <c r="R162" s="56"/>
      <c r="S162" s="56"/>
      <c r="T162" s="56"/>
      <c r="U162" s="56"/>
      <c r="V162" s="56"/>
      <c r="W162" s="56"/>
      <c r="X162" s="56"/>
      <c r="Y162" s="56"/>
    </row>
    <row r="163" spans="1:25" ht="15" customHeight="1">
      <c r="A163" s="63"/>
      <c r="B163" s="66" t="s">
        <v>641</v>
      </c>
      <c r="C163" s="36">
        <v>1</v>
      </c>
      <c r="D163" s="37">
        <v>24</v>
      </c>
      <c r="E163" s="37">
        <v>7</v>
      </c>
      <c r="F163" s="36">
        <f t="shared" si="31"/>
        <v>31</v>
      </c>
      <c r="G163" s="35" t="s">
        <v>34</v>
      </c>
      <c r="H163" s="35" t="s">
        <v>34</v>
      </c>
      <c r="I163" s="35" t="s">
        <v>34</v>
      </c>
      <c r="J163" s="35" t="s">
        <v>34</v>
      </c>
      <c r="K163" s="35" t="s">
        <v>34</v>
      </c>
      <c r="L163" s="35" t="s">
        <v>34</v>
      </c>
      <c r="M163" s="36" t="s">
        <v>36</v>
      </c>
      <c r="N163" s="56"/>
      <c r="O163" s="65"/>
      <c r="P163" s="56"/>
      <c r="Q163" s="56"/>
      <c r="R163" s="56"/>
      <c r="S163" s="56"/>
      <c r="T163" s="56"/>
      <c r="U163" s="56"/>
      <c r="V163" s="56"/>
      <c r="W163" s="56"/>
      <c r="X163" s="56"/>
      <c r="Y163" s="56"/>
    </row>
    <row r="164" spans="1:25" ht="15" customHeight="1">
      <c r="A164" s="63"/>
      <c r="B164" s="66" t="s">
        <v>642</v>
      </c>
      <c r="C164" s="36" t="s">
        <v>35</v>
      </c>
      <c r="D164" s="37" t="s">
        <v>35</v>
      </c>
      <c r="E164" s="37" t="s">
        <v>35</v>
      </c>
      <c r="F164" s="36" t="s">
        <v>35</v>
      </c>
      <c r="G164" s="36" t="s">
        <v>35</v>
      </c>
      <c r="H164" s="36" t="s">
        <v>35</v>
      </c>
      <c r="I164" s="36" t="s">
        <v>35</v>
      </c>
      <c r="J164" s="36" t="s">
        <v>35</v>
      </c>
      <c r="K164" s="36" t="s">
        <v>35</v>
      </c>
      <c r="L164" s="36" t="s">
        <v>35</v>
      </c>
      <c r="M164" s="36" t="s">
        <v>36</v>
      </c>
      <c r="N164" s="56"/>
      <c r="O164" s="65"/>
      <c r="P164" s="56"/>
      <c r="Q164" s="56"/>
      <c r="R164" s="56"/>
      <c r="S164" s="56"/>
      <c r="T164" s="56"/>
      <c r="U164" s="56"/>
      <c r="V164" s="56"/>
      <c r="W164" s="56"/>
      <c r="X164" s="56"/>
      <c r="Y164" s="56"/>
    </row>
    <row r="165" spans="1:25" ht="15" customHeight="1">
      <c r="A165" s="67"/>
      <c r="B165" s="68" t="s">
        <v>801</v>
      </c>
      <c r="C165" s="40" t="s">
        <v>35</v>
      </c>
      <c r="D165" s="41" t="s">
        <v>35</v>
      </c>
      <c r="E165" s="41" t="s">
        <v>35</v>
      </c>
      <c r="F165" s="40" t="s">
        <v>35</v>
      </c>
      <c r="G165" s="40" t="s">
        <v>35</v>
      </c>
      <c r="H165" s="40" t="s">
        <v>35</v>
      </c>
      <c r="I165" s="40" t="s">
        <v>35</v>
      </c>
      <c r="J165" s="40" t="s">
        <v>35</v>
      </c>
      <c r="K165" s="40" t="s">
        <v>35</v>
      </c>
      <c r="L165" s="40" t="s">
        <v>35</v>
      </c>
      <c r="M165" s="40" t="s">
        <v>36</v>
      </c>
      <c r="N165" s="56"/>
      <c r="O165" s="65"/>
      <c r="P165" s="56"/>
      <c r="Q165" s="56"/>
      <c r="R165" s="56"/>
      <c r="S165" s="56"/>
      <c r="T165" s="56"/>
      <c r="U165" s="56"/>
      <c r="V165" s="56"/>
      <c r="W165" s="56"/>
      <c r="X165" s="56"/>
      <c r="Y165" s="56"/>
    </row>
    <row r="166" spans="1:25" ht="30" customHeight="1">
      <c r="A166" s="63">
        <v>542</v>
      </c>
      <c r="B166" s="74" t="s">
        <v>651</v>
      </c>
      <c r="C166" s="36"/>
      <c r="D166" s="37"/>
      <c r="E166" s="37"/>
      <c r="F166" s="36"/>
      <c r="G166" s="35"/>
      <c r="H166" s="35"/>
      <c r="I166" s="35"/>
      <c r="J166" s="35"/>
      <c r="K166" s="35"/>
      <c r="L166" s="35"/>
      <c r="M166" s="36"/>
      <c r="N166" s="56"/>
      <c r="O166" s="65"/>
      <c r="P166" s="56"/>
      <c r="Q166" s="56"/>
      <c r="R166" s="56"/>
      <c r="S166" s="56"/>
      <c r="T166" s="56"/>
      <c r="U166" s="56"/>
      <c r="V166" s="56"/>
      <c r="W166" s="56"/>
      <c r="X166" s="56"/>
      <c r="Y166" s="56"/>
    </row>
    <row r="167" spans="1:25" ht="15" customHeight="1">
      <c r="A167" s="63"/>
      <c r="B167" s="59" t="s">
        <v>1073</v>
      </c>
      <c r="C167" s="36">
        <f>SUM(C168:C175)</f>
        <v>59</v>
      </c>
      <c r="D167" s="37">
        <f>SUM(D168:D175)</f>
        <v>341</v>
      </c>
      <c r="E167" s="37">
        <f>SUM(E168:E175)</f>
        <v>268</v>
      </c>
      <c r="F167" s="36">
        <f>SUM(F168:F175)</f>
        <v>609</v>
      </c>
      <c r="G167" s="36">
        <v>4750201</v>
      </c>
      <c r="H167" s="36">
        <v>4265</v>
      </c>
      <c r="I167" s="36">
        <v>195499</v>
      </c>
      <c r="J167" s="35" t="s">
        <v>1211</v>
      </c>
      <c r="K167" s="36">
        <f>G167/C167</f>
        <v>80511.8813559322</v>
      </c>
      <c r="L167" s="36">
        <f>G167/F167</f>
        <v>7800.001642036124</v>
      </c>
      <c r="M167" s="36" t="s">
        <v>36</v>
      </c>
      <c r="N167" s="56"/>
      <c r="O167" s="65"/>
      <c r="P167" s="56"/>
      <c r="Q167" s="56"/>
      <c r="R167" s="56"/>
      <c r="S167" s="56"/>
      <c r="T167" s="56"/>
      <c r="U167" s="56"/>
      <c r="V167" s="56"/>
      <c r="W167" s="56"/>
      <c r="X167" s="56"/>
      <c r="Y167" s="56"/>
    </row>
    <row r="168" spans="1:25" ht="15" customHeight="1">
      <c r="A168" s="63"/>
      <c r="B168" s="64" t="s">
        <v>800</v>
      </c>
      <c r="C168" s="36">
        <v>13</v>
      </c>
      <c r="D168" s="37">
        <v>7</v>
      </c>
      <c r="E168" s="37">
        <v>14</v>
      </c>
      <c r="F168" s="36">
        <f aca="true" t="shared" si="32" ref="F168:F174">SUM(D168:E168)</f>
        <v>21</v>
      </c>
      <c r="G168" s="35">
        <v>38605</v>
      </c>
      <c r="H168" s="35" t="s">
        <v>35</v>
      </c>
      <c r="I168" s="35">
        <v>3598</v>
      </c>
      <c r="J168" s="35" t="s">
        <v>35</v>
      </c>
      <c r="K168" s="36">
        <f aca="true" t="shared" si="33" ref="K168:K173">G168/C168</f>
        <v>2969.6153846153848</v>
      </c>
      <c r="L168" s="36">
        <f aca="true" t="shared" si="34" ref="L168:L173">G168/F168</f>
        <v>1838.3333333333333</v>
      </c>
      <c r="M168" s="36" t="s">
        <v>36</v>
      </c>
      <c r="N168" s="56"/>
      <c r="O168" s="65"/>
      <c r="P168" s="56"/>
      <c r="Q168" s="56"/>
      <c r="R168" s="56"/>
      <c r="S168" s="56"/>
      <c r="T168" s="56"/>
      <c r="U168" s="56"/>
      <c r="V168" s="56"/>
      <c r="W168" s="56"/>
      <c r="X168" s="56"/>
      <c r="Y168" s="56"/>
    </row>
    <row r="169" spans="1:25" ht="15" customHeight="1">
      <c r="A169" s="63"/>
      <c r="B169" s="66" t="s">
        <v>637</v>
      </c>
      <c r="C169" s="36">
        <v>17</v>
      </c>
      <c r="D169" s="37">
        <v>24</v>
      </c>
      <c r="E169" s="37">
        <v>31</v>
      </c>
      <c r="F169" s="36">
        <f t="shared" si="32"/>
        <v>55</v>
      </c>
      <c r="G169" s="35">
        <v>444672</v>
      </c>
      <c r="H169" s="35">
        <v>24</v>
      </c>
      <c r="I169" s="35">
        <v>10346</v>
      </c>
      <c r="J169" s="35" t="s">
        <v>35</v>
      </c>
      <c r="K169" s="36">
        <f t="shared" si="33"/>
        <v>26157.176470588234</v>
      </c>
      <c r="L169" s="36">
        <f t="shared" si="34"/>
        <v>8084.945454545455</v>
      </c>
      <c r="M169" s="36" t="s">
        <v>36</v>
      </c>
      <c r="N169" s="56"/>
      <c r="O169" s="65"/>
      <c r="P169" s="56"/>
      <c r="Q169" s="56"/>
      <c r="R169" s="56"/>
      <c r="S169" s="56"/>
      <c r="T169" s="56"/>
      <c r="U169" s="56"/>
      <c r="V169" s="56"/>
      <c r="W169" s="56"/>
      <c r="X169" s="56"/>
      <c r="Y169" s="56"/>
    </row>
    <row r="170" spans="1:25" ht="15" customHeight="1">
      <c r="A170" s="63"/>
      <c r="B170" s="66" t="s">
        <v>638</v>
      </c>
      <c r="C170" s="36">
        <v>7</v>
      </c>
      <c r="D170" s="37">
        <v>16</v>
      </c>
      <c r="E170" s="37">
        <v>32</v>
      </c>
      <c r="F170" s="36">
        <f t="shared" si="32"/>
        <v>48</v>
      </c>
      <c r="G170" s="35">
        <v>70940</v>
      </c>
      <c r="H170" s="35">
        <v>1890</v>
      </c>
      <c r="I170" s="35">
        <v>10063</v>
      </c>
      <c r="J170" s="35" t="s">
        <v>35</v>
      </c>
      <c r="K170" s="36">
        <f t="shared" si="33"/>
        <v>10134.285714285714</v>
      </c>
      <c r="L170" s="36">
        <f t="shared" si="34"/>
        <v>1477.9166666666667</v>
      </c>
      <c r="M170" s="36" t="s">
        <v>36</v>
      </c>
      <c r="N170" s="56"/>
      <c r="O170" s="65"/>
      <c r="P170" s="56"/>
      <c r="Q170" s="56"/>
      <c r="R170" s="56"/>
      <c r="S170" s="56"/>
      <c r="T170" s="56"/>
      <c r="U170" s="56"/>
      <c r="V170" s="56"/>
      <c r="W170" s="56"/>
      <c r="X170" s="56"/>
      <c r="Y170" s="56"/>
    </row>
    <row r="171" spans="1:25" ht="15" customHeight="1">
      <c r="A171" s="63"/>
      <c r="B171" s="66" t="s">
        <v>639</v>
      </c>
      <c r="C171" s="36">
        <v>13</v>
      </c>
      <c r="D171" s="37">
        <v>97</v>
      </c>
      <c r="E171" s="37">
        <v>55</v>
      </c>
      <c r="F171" s="36">
        <f t="shared" si="32"/>
        <v>152</v>
      </c>
      <c r="G171" s="35">
        <v>909341</v>
      </c>
      <c r="H171" s="35">
        <v>2351</v>
      </c>
      <c r="I171" s="35">
        <v>37206</v>
      </c>
      <c r="J171" s="35" t="s">
        <v>35</v>
      </c>
      <c r="K171" s="36">
        <f t="shared" si="33"/>
        <v>69949.30769230769</v>
      </c>
      <c r="L171" s="36">
        <f t="shared" si="34"/>
        <v>5982.506578947368</v>
      </c>
      <c r="M171" s="36" t="s">
        <v>36</v>
      </c>
      <c r="N171" s="56"/>
      <c r="O171" s="65"/>
      <c r="P171" s="56"/>
      <c r="Q171" s="56"/>
      <c r="R171" s="56"/>
      <c r="S171" s="56"/>
      <c r="T171" s="56"/>
      <c r="U171" s="56"/>
      <c r="V171" s="56"/>
      <c r="W171" s="56"/>
      <c r="X171" s="56"/>
      <c r="Y171" s="56"/>
    </row>
    <row r="172" spans="1:25" ht="15" customHeight="1">
      <c r="A172" s="63"/>
      <c r="B172" s="66" t="s">
        <v>640</v>
      </c>
      <c r="C172" s="36">
        <v>4</v>
      </c>
      <c r="D172" s="37">
        <v>66</v>
      </c>
      <c r="E172" s="37">
        <v>30</v>
      </c>
      <c r="F172" s="36">
        <f t="shared" si="32"/>
        <v>96</v>
      </c>
      <c r="G172" s="35" t="s">
        <v>34</v>
      </c>
      <c r="H172" s="35" t="s">
        <v>34</v>
      </c>
      <c r="I172" s="35" t="s">
        <v>34</v>
      </c>
      <c r="J172" s="35" t="s">
        <v>34</v>
      </c>
      <c r="K172" s="35" t="s">
        <v>34</v>
      </c>
      <c r="L172" s="35" t="s">
        <v>34</v>
      </c>
      <c r="M172" s="36" t="s">
        <v>36</v>
      </c>
      <c r="N172" s="56"/>
      <c r="O172" s="65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25" ht="15" customHeight="1">
      <c r="A173" s="63"/>
      <c r="B173" s="66" t="s">
        <v>641</v>
      </c>
      <c r="C173" s="36">
        <v>4</v>
      </c>
      <c r="D173" s="37">
        <v>125</v>
      </c>
      <c r="E173" s="37">
        <v>25</v>
      </c>
      <c r="F173" s="36">
        <f t="shared" si="32"/>
        <v>150</v>
      </c>
      <c r="G173" s="35">
        <v>2600540</v>
      </c>
      <c r="H173" s="35" t="s">
        <v>35</v>
      </c>
      <c r="I173" s="35">
        <v>112889</v>
      </c>
      <c r="J173" s="35" t="s">
        <v>35</v>
      </c>
      <c r="K173" s="36">
        <f t="shared" si="33"/>
        <v>650135</v>
      </c>
      <c r="L173" s="36">
        <f t="shared" si="34"/>
        <v>17336.933333333334</v>
      </c>
      <c r="M173" s="36" t="s">
        <v>36</v>
      </c>
      <c r="N173" s="56"/>
      <c r="O173" s="65"/>
      <c r="P173" s="56"/>
      <c r="Q173" s="56"/>
      <c r="R173" s="56"/>
      <c r="S173" s="56"/>
      <c r="T173" s="56"/>
      <c r="U173" s="56"/>
      <c r="V173" s="56"/>
      <c r="W173" s="56"/>
      <c r="X173" s="56"/>
      <c r="Y173" s="56"/>
    </row>
    <row r="174" spans="1:25" ht="15" customHeight="1">
      <c r="A174" s="63"/>
      <c r="B174" s="66" t="s">
        <v>642</v>
      </c>
      <c r="C174" s="36">
        <v>1</v>
      </c>
      <c r="D174" s="37">
        <v>6</v>
      </c>
      <c r="E174" s="37">
        <v>81</v>
      </c>
      <c r="F174" s="36">
        <f t="shared" si="32"/>
        <v>87</v>
      </c>
      <c r="G174" s="35" t="s">
        <v>34</v>
      </c>
      <c r="H174" s="35" t="s">
        <v>34</v>
      </c>
      <c r="I174" s="35" t="s">
        <v>34</v>
      </c>
      <c r="J174" s="35" t="s">
        <v>34</v>
      </c>
      <c r="K174" s="35" t="s">
        <v>34</v>
      </c>
      <c r="L174" s="35" t="s">
        <v>34</v>
      </c>
      <c r="M174" s="36" t="s">
        <v>36</v>
      </c>
      <c r="N174" s="56"/>
      <c r="O174" s="65"/>
      <c r="P174" s="56"/>
      <c r="Q174" s="56"/>
      <c r="R174" s="56"/>
      <c r="S174" s="56"/>
      <c r="T174" s="56"/>
      <c r="U174" s="56"/>
      <c r="V174" s="56"/>
      <c r="W174" s="56"/>
      <c r="X174" s="56"/>
      <c r="Y174" s="56"/>
    </row>
    <row r="175" spans="1:25" ht="15" customHeight="1">
      <c r="A175" s="67"/>
      <c r="B175" s="68" t="s">
        <v>801</v>
      </c>
      <c r="C175" s="40" t="s">
        <v>35</v>
      </c>
      <c r="D175" s="41" t="s">
        <v>35</v>
      </c>
      <c r="E175" s="41" t="s">
        <v>35</v>
      </c>
      <c r="F175" s="40" t="s">
        <v>35</v>
      </c>
      <c r="G175" s="40" t="s">
        <v>35</v>
      </c>
      <c r="H175" s="40" t="s">
        <v>35</v>
      </c>
      <c r="I175" s="40" t="s">
        <v>35</v>
      </c>
      <c r="J175" s="40" t="s">
        <v>35</v>
      </c>
      <c r="K175" s="40" t="s">
        <v>35</v>
      </c>
      <c r="L175" s="40" t="s">
        <v>35</v>
      </c>
      <c r="M175" s="40" t="s">
        <v>36</v>
      </c>
      <c r="N175" s="56"/>
      <c r="O175" s="65"/>
      <c r="P175" s="56"/>
      <c r="Q175" s="56"/>
      <c r="R175" s="56"/>
      <c r="S175" s="56"/>
      <c r="T175" s="56"/>
      <c r="U175" s="56"/>
      <c r="V175" s="56"/>
      <c r="W175" s="56"/>
      <c r="X175" s="56"/>
      <c r="Y175" s="56"/>
    </row>
    <row r="176" spans="1:25" ht="30" customHeight="1">
      <c r="A176" s="63">
        <v>549</v>
      </c>
      <c r="B176" s="74" t="s">
        <v>802</v>
      </c>
      <c r="C176" s="36"/>
      <c r="D176" s="37"/>
      <c r="E176" s="37"/>
      <c r="F176" s="36"/>
      <c r="G176" s="35"/>
      <c r="H176" s="35"/>
      <c r="I176" s="35"/>
      <c r="J176" s="35"/>
      <c r="K176" s="35"/>
      <c r="L176" s="35"/>
      <c r="M176" s="36"/>
      <c r="N176" s="56"/>
      <c r="O176" s="65"/>
      <c r="P176" s="56"/>
      <c r="Q176" s="56"/>
      <c r="R176" s="56"/>
      <c r="S176" s="56"/>
      <c r="T176" s="56"/>
      <c r="U176" s="56"/>
      <c r="V176" s="56"/>
      <c r="W176" s="56"/>
      <c r="X176" s="56"/>
      <c r="Y176" s="56"/>
    </row>
    <row r="177" spans="1:25" ht="15" customHeight="1">
      <c r="A177" s="63"/>
      <c r="B177" s="59" t="s">
        <v>1073</v>
      </c>
      <c r="C177" s="36">
        <f>SUM(C178:C185)</f>
        <v>153</v>
      </c>
      <c r="D177" s="37">
        <f>SUM(D178:D185)</f>
        <v>918</v>
      </c>
      <c r="E177" s="37">
        <f>SUM(E178:E185)</f>
        <v>588</v>
      </c>
      <c r="F177" s="36">
        <f>SUM(F178:F185)</f>
        <v>1506</v>
      </c>
      <c r="G177" s="36">
        <v>8562169</v>
      </c>
      <c r="H177" s="36">
        <v>164482</v>
      </c>
      <c r="I177" s="36">
        <v>740967</v>
      </c>
      <c r="J177" s="35" t="s">
        <v>1211</v>
      </c>
      <c r="K177" s="36">
        <f>G177/C177</f>
        <v>55961.88888888889</v>
      </c>
      <c r="L177" s="36">
        <f>G177/F177</f>
        <v>5685.371181938911</v>
      </c>
      <c r="M177" s="36" t="s">
        <v>36</v>
      </c>
      <c r="N177" s="56"/>
      <c r="O177" s="65"/>
      <c r="P177" s="56"/>
      <c r="Q177" s="56"/>
      <c r="R177" s="56"/>
      <c r="S177" s="56"/>
      <c r="T177" s="56"/>
      <c r="U177" s="56"/>
      <c r="V177" s="56"/>
      <c r="W177" s="56"/>
      <c r="X177" s="56"/>
      <c r="Y177" s="56"/>
    </row>
    <row r="178" spans="1:25" ht="15" customHeight="1">
      <c r="A178" s="63"/>
      <c r="B178" s="64" t="s">
        <v>800</v>
      </c>
      <c r="C178" s="36">
        <v>45</v>
      </c>
      <c r="D178" s="37">
        <v>40</v>
      </c>
      <c r="E178" s="37">
        <v>35</v>
      </c>
      <c r="F178" s="36">
        <f aca="true" t="shared" si="35" ref="F178:F185">SUM(D178:E178)</f>
        <v>75</v>
      </c>
      <c r="G178" s="35">
        <v>176198</v>
      </c>
      <c r="H178" s="35">
        <v>546</v>
      </c>
      <c r="I178" s="35">
        <v>17934</v>
      </c>
      <c r="J178" s="35" t="s">
        <v>35</v>
      </c>
      <c r="K178" s="36">
        <f aca="true" t="shared" si="36" ref="K178:K183">G178/C178</f>
        <v>3915.511111111111</v>
      </c>
      <c r="L178" s="36">
        <f aca="true" t="shared" si="37" ref="L178:L183">G178/F178</f>
        <v>2349.306666666667</v>
      </c>
      <c r="M178" s="36" t="s">
        <v>36</v>
      </c>
      <c r="N178" s="56"/>
      <c r="O178" s="65"/>
      <c r="P178" s="56"/>
      <c r="Q178" s="56"/>
      <c r="R178" s="56"/>
      <c r="S178" s="56"/>
      <c r="T178" s="56"/>
      <c r="U178" s="56"/>
      <c r="V178" s="56"/>
      <c r="W178" s="56"/>
      <c r="X178" s="56"/>
      <c r="Y178" s="56"/>
    </row>
    <row r="179" spans="1:25" ht="15" customHeight="1">
      <c r="A179" s="63"/>
      <c r="B179" s="66" t="s">
        <v>637</v>
      </c>
      <c r="C179" s="36">
        <v>34</v>
      </c>
      <c r="D179" s="37">
        <v>67</v>
      </c>
      <c r="E179" s="37">
        <v>44</v>
      </c>
      <c r="F179" s="36">
        <f t="shared" si="35"/>
        <v>111</v>
      </c>
      <c r="G179" s="35">
        <v>312360</v>
      </c>
      <c r="H179" s="35">
        <v>5325</v>
      </c>
      <c r="I179" s="35">
        <v>38452</v>
      </c>
      <c r="J179" s="35" t="s">
        <v>35</v>
      </c>
      <c r="K179" s="36">
        <f t="shared" si="36"/>
        <v>9187.058823529413</v>
      </c>
      <c r="L179" s="36">
        <f t="shared" si="37"/>
        <v>2814.054054054054</v>
      </c>
      <c r="M179" s="36" t="s">
        <v>36</v>
      </c>
      <c r="N179" s="56"/>
      <c r="O179" s="65"/>
      <c r="P179" s="56"/>
      <c r="Q179" s="56"/>
      <c r="R179" s="56"/>
      <c r="S179" s="56"/>
      <c r="T179" s="56"/>
      <c r="U179" s="56"/>
      <c r="V179" s="56"/>
      <c r="W179" s="56"/>
      <c r="X179" s="56"/>
      <c r="Y179" s="56"/>
    </row>
    <row r="180" spans="1:25" ht="15" customHeight="1">
      <c r="A180" s="63"/>
      <c r="B180" s="66" t="s">
        <v>638</v>
      </c>
      <c r="C180" s="36">
        <v>42</v>
      </c>
      <c r="D180" s="37">
        <v>160</v>
      </c>
      <c r="E180" s="37">
        <v>118</v>
      </c>
      <c r="F180" s="36">
        <f t="shared" si="35"/>
        <v>278</v>
      </c>
      <c r="G180" s="35">
        <v>1694252</v>
      </c>
      <c r="H180" s="35">
        <v>4589</v>
      </c>
      <c r="I180" s="35">
        <v>73459</v>
      </c>
      <c r="J180" s="35" t="s">
        <v>35</v>
      </c>
      <c r="K180" s="36">
        <f t="shared" si="36"/>
        <v>40339.333333333336</v>
      </c>
      <c r="L180" s="36">
        <f t="shared" si="37"/>
        <v>6094.431654676259</v>
      </c>
      <c r="M180" s="36" t="s">
        <v>36</v>
      </c>
      <c r="N180" s="56"/>
      <c r="O180" s="65"/>
      <c r="P180" s="56"/>
      <c r="Q180" s="56"/>
      <c r="R180" s="56"/>
      <c r="S180" s="56"/>
      <c r="T180" s="56"/>
      <c r="U180" s="56"/>
      <c r="V180" s="56"/>
      <c r="W180" s="56"/>
      <c r="X180" s="56"/>
      <c r="Y180" s="56"/>
    </row>
    <row r="181" spans="1:25" ht="15" customHeight="1">
      <c r="A181" s="63"/>
      <c r="B181" s="66" t="s">
        <v>639</v>
      </c>
      <c r="C181" s="36">
        <v>21</v>
      </c>
      <c r="D181" s="37">
        <v>176</v>
      </c>
      <c r="E181" s="37">
        <v>119</v>
      </c>
      <c r="F181" s="36">
        <f t="shared" si="35"/>
        <v>295</v>
      </c>
      <c r="G181" s="35">
        <v>1903043</v>
      </c>
      <c r="H181" s="35">
        <v>2501</v>
      </c>
      <c r="I181" s="35">
        <v>122936</v>
      </c>
      <c r="J181" s="35" t="s">
        <v>35</v>
      </c>
      <c r="K181" s="36">
        <f t="shared" si="36"/>
        <v>90621.09523809524</v>
      </c>
      <c r="L181" s="36">
        <f t="shared" si="37"/>
        <v>6450.993220338983</v>
      </c>
      <c r="M181" s="36" t="s">
        <v>36</v>
      </c>
      <c r="N181" s="56"/>
      <c r="O181" s="65"/>
      <c r="P181" s="56"/>
      <c r="Q181" s="56"/>
      <c r="R181" s="56"/>
      <c r="S181" s="56"/>
      <c r="T181" s="56"/>
      <c r="U181" s="56"/>
      <c r="V181" s="56"/>
      <c r="W181" s="56"/>
      <c r="X181" s="56"/>
      <c r="Y181" s="56"/>
    </row>
    <row r="182" spans="1:25" ht="15" customHeight="1">
      <c r="A182" s="63"/>
      <c r="B182" s="66" t="s">
        <v>640</v>
      </c>
      <c r="C182" s="36">
        <v>5</v>
      </c>
      <c r="D182" s="37">
        <v>88</v>
      </c>
      <c r="E182" s="37">
        <v>35</v>
      </c>
      <c r="F182" s="36">
        <f t="shared" si="35"/>
        <v>123</v>
      </c>
      <c r="G182" s="35">
        <v>1583865</v>
      </c>
      <c r="H182" s="35">
        <v>150000</v>
      </c>
      <c r="I182" s="35">
        <v>28430</v>
      </c>
      <c r="J182" s="35" t="s">
        <v>35</v>
      </c>
      <c r="K182" s="36">
        <f t="shared" si="36"/>
        <v>316773</v>
      </c>
      <c r="L182" s="36">
        <f t="shared" si="37"/>
        <v>12876.951219512195</v>
      </c>
      <c r="M182" s="36" t="s">
        <v>36</v>
      </c>
      <c r="N182" s="56"/>
      <c r="O182" s="65"/>
      <c r="P182" s="56"/>
      <c r="Q182" s="56"/>
      <c r="R182" s="56"/>
      <c r="S182" s="56"/>
      <c r="T182" s="56"/>
      <c r="U182" s="56"/>
      <c r="V182" s="56"/>
      <c r="W182" s="56"/>
      <c r="X182" s="56"/>
      <c r="Y182" s="56"/>
    </row>
    <row r="183" spans="1:25" ht="15" customHeight="1">
      <c r="A183" s="63"/>
      <c r="B183" s="66" t="s">
        <v>641</v>
      </c>
      <c r="C183" s="36">
        <v>3</v>
      </c>
      <c r="D183" s="37">
        <v>89</v>
      </c>
      <c r="E183" s="37">
        <v>33</v>
      </c>
      <c r="F183" s="36">
        <f t="shared" si="35"/>
        <v>122</v>
      </c>
      <c r="G183" s="35">
        <v>414187</v>
      </c>
      <c r="H183" s="35">
        <v>1412</v>
      </c>
      <c r="I183" s="35">
        <v>30619</v>
      </c>
      <c r="J183" s="35" t="s">
        <v>35</v>
      </c>
      <c r="K183" s="36">
        <f t="shared" si="36"/>
        <v>138062.33333333334</v>
      </c>
      <c r="L183" s="36">
        <f t="shared" si="37"/>
        <v>3394.9754098360654</v>
      </c>
      <c r="M183" s="36" t="s">
        <v>36</v>
      </c>
      <c r="N183" s="56"/>
      <c r="O183" s="65"/>
      <c r="P183" s="56"/>
      <c r="Q183" s="56"/>
      <c r="R183" s="56"/>
      <c r="S183" s="56"/>
      <c r="T183" s="56"/>
      <c r="U183" s="56"/>
      <c r="V183" s="56"/>
      <c r="W183" s="56"/>
      <c r="X183" s="56"/>
      <c r="Y183" s="56"/>
    </row>
    <row r="184" spans="1:25" ht="15" customHeight="1">
      <c r="A184" s="63"/>
      <c r="B184" s="66" t="s">
        <v>642</v>
      </c>
      <c r="C184" s="36">
        <v>1</v>
      </c>
      <c r="D184" s="37">
        <v>21</v>
      </c>
      <c r="E184" s="37">
        <v>30</v>
      </c>
      <c r="F184" s="36">
        <f t="shared" si="35"/>
        <v>51</v>
      </c>
      <c r="G184" s="35" t="s">
        <v>34</v>
      </c>
      <c r="H184" s="35" t="s">
        <v>34</v>
      </c>
      <c r="I184" s="35" t="s">
        <v>34</v>
      </c>
      <c r="J184" s="35" t="s">
        <v>34</v>
      </c>
      <c r="K184" s="35" t="s">
        <v>34</v>
      </c>
      <c r="L184" s="35" t="s">
        <v>34</v>
      </c>
      <c r="M184" s="36" t="s">
        <v>36</v>
      </c>
      <c r="N184" s="56"/>
      <c r="O184" s="65"/>
      <c r="P184" s="56"/>
      <c r="Q184" s="56"/>
      <c r="R184" s="56"/>
      <c r="S184" s="56"/>
      <c r="T184" s="56"/>
      <c r="U184" s="56"/>
      <c r="V184" s="56"/>
      <c r="W184" s="56"/>
      <c r="X184" s="56"/>
      <c r="Y184" s="56"/>
    </row>
    <row r="185" spans="1:25" ht="15" customHeight="1">
      <c r="A185" s="67"/>
      <c r="B185" s="68" t="s">
        <v>801</v>
      </c>
      <c r="C185" s="40">
        <v>2</v>
      </c>
      <c r="D185" s="41">
        <v>277</v>
      </c>
      <c r="E185" s="41">
        <v>174</v>
      </c>
      <c r="F185" s="40">
        <f t="shared" si="35"/>
        <v>451</v>
      </c>
      <c r="G185" s="39" t="s">
        <v>34</v>
      </c>
      <c r="H185" s="39" t="s">
        <v>34</v>
      </c>
      <c r="I185" s="39" t="s">
        <v>34</v>
      </c>
      <c r="J185" s="39" t="s">
        <v>34</v>
      </c>
      <c r="K185" s="39" t="s">
        <v>34</v>
      </c>
      <c r="L185" s="39" t="s">
        <v>34</v>
      </c>
      <c r="M185" s="40" t="s">
        <v>36</v>
      </c>
      <c r="N185" s="56"/>
      <c r="O185" s="65"/>
      <c r="P185" s="56"/>
      <c r="Q185" s="56"/>
      <c r="R185" s="56"/>
      <c r="S185" s="56"/>
      <c r="T185" s="56"/>
      <c r="U185" s="56"/>
      <c r="V185" s="56"/>
      <c r="W185" s="56"/>
      <c r="X185" s="56"/>
      <c r="Y185" s="56"/>
    </row>
    <row r="186" spans="1:25" s="78" customFormat="1" ht="30" customHeight="1">
      <c r="A186" s="352" t="s">
        <v>1297</v>
      </c>
      <c r="B186" s="353"/>
      <c r="C186" s="170"/>
      <c r="D186" s="171"/>
      <c r="E186" s="171"/>
      <c r="F186" s="170"/>
      <c r="G186" s="172"/>
      <c r="H186" s="172"/>
      <c r="I186" s="172"/>
      <c r="J186" s="172"/>
      <c r="K186" s="172"/>
      <c r="L186" s="172"/>
      <c r="M186" s="170"/>
      <c r="N186" s="76"/>
      <c r="O186" s="77"/>
      <c r="P186" s="76"/>
      <c r="Q186" s="76"/>
      <c r="R186" s="76"/>
      <c r="S186" s="76"/>
      <c r="T186" s="76"/>
      <c r="U186" s="76"/>
      <c r="V186" s="76"/>
      <c r="W186" s="76"/>
      <c r="X186" s="76"/>
      <c r="Y186" s="76"/>
    </row>
    <row r="187" spans="1:25" ht="15" customHeight="1">
      <c r="A187" s="62"/>
      <c r="B187" s="59" t="s">
        <v>1073</v>
      </c>
      <c r="C187" s="36">
        <f aca="true" t="shared" si="38" ref="C187:J187">SUM(C188:C195)</f>
        <v>3188</v>
      </c>
      <c r="D187" s="37">
        <f t="shared" si="38"/>
        <v>9283</v>
      </c>
      <c r="E187" s="37">
        <f t="shared" si="38"/>
        <v>11528</v>
      </c>
      <c r="F187" s="36">
        <f t="shared" si="38"/>
        <v>20811</v>
      </c>
      <c r="G187" s="36">
        <f t="shared" si="38"/>
        <v>36892330</v>
      </c>
      <c r="H187" s="36">
        <f t="shared" si="38"/>
        <v>1611688</v>
      </c>
      <c r="I187" s="36">
        <f t="shared" si="38"/>
        <v>3611154</v>
      </c>
      <c r="J187" s="36">
        <f t="shared" si="38"/>
        <v>446699</v>
      </c>
      <c r="K187" s="36">
        <f>G187/C187</f>
        <v>11572.249058971141</v>
      </c>
      <c r="L187" s="36">
        <f>G187/F187</f>
        <v>1772.7322089279708</v>
      </c>
      <c r="M187" s="36">
        <v>86.17107910289121</v>
      </c>
      <c r="N187" s="56"/>
      <c r="O187" s="65"/>
      <c r="P187" s="56"/>
      <c r="Q187" s="56"/>
      <c r="R187" s="56"/>
      <c r="S187" s="56"/>
      <c r="T187" s="56"/>
      <c r="U187" s="56"/>
      <c r="V187" s="56"/>
      <c r="W187" s="56"/>
      <c r="X187" s="56"/>
      <c r="Y187" s="56"/>
    </row>
    <row r="188" spans="1:25" ht="15" customHeight="1">
      <c r="A188" s="63"/>
      <c r="B188" s="64" t="s">
        <v>800</v>
      </c>
      <c r="C188" s="36">
        <v>1512</v>
      </c>
      <c r="D188" s="37">
        <v>1085</v>
      </c>
      <c r="E188" s="37">
        <v>1253</v>
      </c>
      <c r="F188" s="36">
        <f aca="true" t="shared" si="39" ref="F188:F195">SUM(D188:E188)</f>
        <v>2338</v>
      </c>
      <c r="G188" s="35">
        <v>1954743</v>
      </c>
      <c r="H188" s="35">
        <v>44685</v>
      </c>
      <c r="I188" s="35">
        <v>323840</v>
      </c>
      <c r="J188" s="35">
        <v>54641</v>
      </c>
      <c r="K188" s="36">
        <f aca="true" t="shared" si="40" ref="K188:K195">G188/C188</f>
        <v>1292.8194444444443</v>
      </c>
      <c r="L188" s="36">
        <f aca="true" t="shared" si="41" ref="L188:L195">G188/F188</f>
        <v>836.0748502994012</v>
      </c>
      <c r="M188" s="36">
        <v>26</v>
      </c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</row>
    <row r="189" spans="1:25" ht="15" customHeight="1">
      <c r="A189" s="63"/>
      <c r="B189" s="66" t="s">
        <v>637</v>
      </c>
      <c r="C189" s="36">
        <v>663</v>
      </c>
      <c r="D189" s="37">
        <v>1046</v>
      </c>
      <c r="E189" s="37">
        <v>1213</v>
      </c>
      <c r="F189" s="36">
        <f t="shared" si="39"/>
        <v>2259</v>
      </c>
      <c r="G189" s="35">
        <v>3007358</v>
      </c>
      <c r="H189" s="35">
        <v>64338</v>
      </c>
      <c r="I189" s="35">
        <v>446901</v>
      </c>
      <c r="J189" s="35">
        <v>48445</v>
      </c>
      <c r="K189" s="36">
        <f t="shared" si="40"/>
        <v>4535.984917043741</v>
      </c>
      <c r="L189" s="36">
        <f t="shared" si="41"/>
        <v>1331.278441788402</v>
      </c>
      <c r="M189" s="36">
        <v>48</v>
      </c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</row>
    <row r="190" spans="1:25" ht="15" customHeight="1">
      <c r="A190" s="63"/>
      <c r="B190" s="66" t="s">
        <v>638</v>
      </c>
      <c r="C190" s="36">
        <v>498</v>
      </c>
      <c r="D190" s="37">
        <v>1477</v>
      </c>
      <c r="E190" s="37">
        <v>1776</v>
      </c>
      <c r="F190" s="36">
        <f t="shared" si="39"/>
        <v>3253</v>
      </c>
      <c r="G190" s="35">
        <v>6322837</v>
      </c>
      <c r="H190" s="35">
        <v>136787</v>
      </c>
      <c r="I190" s="35">
        <v>635842</v>
      </c>
      <c r="J190" s="35">
        <v>68953</v>
      </c>
      <c r="K190" s="36">
        <f t="shared" si="40"/>
        <v>12696.45983935743</v>
      </c>
      <c r="L190" s="36">
        <f t="shared" si="41"/>
        <v>1943.6941284967722</v>
      </c>
      <c r="M190" s="36">
        <v>50</v>
      </c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</row>
    <row r="191" spans="1:25" ht="15" customHeight="1">
      <c r="A191" s="63"/>
      <c r="B191" s="66" t="s">
        <v>639</v>
      </c>
      <c r="C191" s="36">
        <v>334</v>
      </c>
      <c r="D191" s="37">
        <v>2232</v>
      </c>
      <c r="E191" s="37">
        <v>2328</v>
      </c>
      <c r="F191" s="36">
        <f t="shared" si="39"/>
        <v>4560</v>
      </c>
      <c r="G191" s="35">
        <v>9489345</v>
      </c>
      <c r="H191" s="35">
        <v>588809</v>
      </c>
      <c r="I191" s="35">
        <v>805894</v>
      </c>
      <c r="J191" s="35">
        <v>60838</v>
      </c>
      <c r="K191" s="36">
        <f t="shared" si="40"/>
        <v>28411.2125748503</v>
      </c>
      <c r="L191" s="36">
        <f t="shared" si="41"/>
        <v>2080.996710526316</v>
      </c>
      <c r="M191" s="36">
        <v>78</v>
      </c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</row>
    <row r="192" spans="1:25" ht="15" customHeight="1">
      <c r="A192" s="63"/>
      <c r="B192" s="66" t="s">
        <v>640</v>
      </c>
      <c r="C192" s="36">
        <v>87</v>
      </c>
      <c r="D192" s="37">
        <v>1167</v>
      </c>
      <c r="E192" s="37">
        <v>891</v>
      </c>
      <c r="F192" s="36">
        <f t="shared" si="39"/>
        <v>2058</v>
      </c>
      <c r="G192" s="35">
        <v>4281200</v>
      </c>
      <c r="H192" s="35">
        <v>437312</v>
      </c>
      <c r="I192" s="35">
        <v>357351</v>
      </c>
      <c r="J192" s="35">
        <v>37841</v>
      </c>
      <c r="K192" s="36">
        <f t="shared" si="40"/>
        <v>49209.19540229885</v>
      </c>
      <c r="L192" s="36">
        <f t="shared" si="41"/>
        <v>2080.2721088435374</v>
      </c>
      <c r="M192" s="36">
        <v>57</v>
      </c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</row>
    <row r="193" spans="1:25" ht="15" customHeight="1">
      <c r="A193" s="63"/>
      <c r="B193" s="66" t="s">
        <v>641</v>
      </c>
      <c r="C193" s="36">
        <v>51</v>
      </c>
      <c r="D193" s="37">
        <v>931</v>
      </c>
      <c r="E193" s="37">
        <v>945</v>
      </c>
      <c r="F193" s="36">
        <f t="shared" si="39"/>
        <v>1876</v>
      </c>
      <c r="G193" s="35">
        <v>2909653</v>
      </c>
      <c r="H193" s="35">
        <v>270624</v>
      </c>
      <c r="I193" s="35">
        <v>268097</v>
      </c>
      <c r="J193" s="35">
        <v>38162</v>
      </c>
      <c r="K193" s="36">
        <f t="shared" si="40"/>
        <v>57052.01960784314</v>
      </c>
      <c r="L193" s="36">
        <f t="shared" si="41"/>
        <v>1550.9877398720682</v>
      </c>
      <c r="M193" s="36">
        <v>58</v>
      </c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</row>
    <row r="194" spans="1:25" ht="15" customHeight="1">
      <c r="A194" s="63"/>
      <c r="B194" s="66" t="s">
        <v>642</v>
      </c>
      <c r="C194" s="36">
        <v>28</v>
      </c>
      <c r="D194" s="37">
        <v>579</v>
      </c>
      <c r="E194" s="37">
        <v>1257</v>
      </c>
      <c r="F194" s="36">
        <f t="shared" si="39"/>
        <v>1836</v>
      </c>
      <c r="G194" s="35">
        <v>3969113</v>
      </c>
      <c r="H194" s="35">
        <v>37726</v>
      </c>
      <c r="I194" s="35">
        <v>320728</v>
      </c>
      <c r="J194" s="35">
        <v>50602</v>
      </c>
      <c r="K194" s="36">
        <f t="shared" si="40"/>
        <v>141754.0357142857</v>
      </c>
      <c r="L194" s="36">
        <f t="shared" si="41"/>
        <v>2161.8262527233114</v>
      </c>
      <c r="M194" s="36">
        <v>66</v>
      </c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</row>
    <row r="195" spans="1:25" ht="15" customHeight="1">
      <c r="A195" s="67"/>
      <c r="B195" s="68" t="s">
        <v>801</v>
      </c>
      <c r="C195" s="40">
        <v>15</v>
      </c>
      <c r="D195" s="41">
        <v>766</v>
      </c>
      <c r="E195" s="41">
        <v>1865</v>
      </c>
      <c r="F195" s="40">
        <f t="shared" si="39"/>
        <v>2631</v>
      </c>
      <c r="G195" s="39">
        <v>4958081</v>
      </c>
      <c r="H195" s="39">
        <v>31407</v>
      </c>
      <c r="I195" s="39">
        <v>452501</v>
      </c>
      <c r="J195" s="39">
        <v>87217</v>
      </c>
      <c r="K195" s="39">
        <f t="shared" si="40"/>
        <v>330538.73333333334</v>
      </c>
      <c r="L195" s="40">
        <f t="shared" si="41"/>
        <v>1884.4853667806917</v>
      </c>
      <c r="M195" s="40">
        <v>57</v>
      </c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</row>
    <row r="196" spans="1:25" ht="30" customHeight="1">
      <c r="A196" s="63">
        <v>551</v>
      </c>
      <c r="B196" s="74" t="s">
        <v>803</v>
      </c>
      <c r="C196" s="36"/>
      <c r="D196" s="37"/>
      <c r="E196" s="37"/>
      <c r="F196" s="36"/>
      <c r="G196" s="35"/>
      <c r="H196" s="35"/>
      <c r="I196" s="35"/>
      <c r="J196" s="35"/>
      <c r="K196" s="35"/>
      <c r="L196" s="35"/>
      <c r="M196" s="36"/>
      <c r="N196" s="56"/>
      <c r="O196" s="65"/>
      <c r="P196" s="56"/>
      <c r="Q196" s="56"/>
      <c r="R196" s="56"/>
      <c r="S196" s="56"/>
      <c r="T196" s="56"/>
      <c r="U196" s="56"/>
      <c r="V196" s="56"/>
      <c r="W196" s="56"/>
      <c r="X196" s="56"/>
      <c r="Y196" s="56"/>
    </row>
    <row r="197" spans="1:25" ht="15" customHeight="1">
      <c r="A197" s="63"/>
      <c r="B197" s="59" t="s">
        <v>1073</v>
      </c>
      <c r="C197" s="36">
        <f>SUM(C198:C205)</f>
        <v>4</v>
      </c>
      <c r="D197" s="37">
        <f>SUM(D198:D205)</f>
        <v>305</v>
      </c>
      <c r="E197" s="37">
        <f>SUM(E198:E205)</f>
        <v>781</v>
      </c>
      <c r="F197" s="36">
        <f>SUM(F198:F205)</f>
        <v>1086</v>
      </c>
      <c r="G197" s="36">
        <v>2759735</v>
      </c>
      <c r="H197" s="35" t="s">
        <v>662</v>
      </c>
      <c r="I197" s="36">
        <v>351646</v>
      </c>
      <c r="J197" s="36">
        <v>60283</v>
      </c>
      <c r="K197" s="36">
        <f>G197/C197</f>
        <v>689933.75</v>
      </c>
      <c r="L197" s="36">
        <f>G197/F197</f>
        <v>2541.192449355433</v>
      </c>
      <c r="M197" s="35">
        <f>G197/J197</f>
        <v>45.77965595607385</v>
      </c>
      <c r="N197" s="56"/>
      <c r="O197" s="65"/>
      <c r="P197" s="56"/>
      <c r="Q197" s="56"/>
      <c r="R197" s="56"/>
      <c r="S197" s="56"/>
      <c r="T197" s="56"/>
      <c r="U197" s="56"/>
      <c r="V197" s="56"/>
      <c r="W197" s="56"/>
      <c r="X197" s="56"/>
      <c r="Y197" s="56"/>
    </row>
    <row r="198" spans="1:25" ht="15" customHeight="1">
      <c r="A198" s="63"/>
      <c r="B198" s="64" t="s">
        <v>800</v>
      </c>
      <c r="C198" s="36" t="s">
        <v>35</v>
      </c>
      <c r="D198" s="37" t="s">
        <v>35</v>
      </c>
      <c r="E198" s="37" t="s">
        <v>35</v>
      </c>
      <c r="F198" s="36" t="s">
        <v>35</v>
      </c>
      <c r="G198" s="36" t="s">
        <v>35</v>
      </c>
      <c r="H198" s="36" t="s">
        <v>35</v>
      </c>
      <c r="I198" s="36" t="s">
        <v>35</v>
      </c>
      <c r="J198" s="36" t="s">
        <v>35</v>
      </c>
      <c r="K198" s="36" t="s">
        <v>35</v>
      </c>
      <c r="L198" s="36" t="s">
        <v>35</v>
      </c>
      <c r="M198" s="36" t="s">
        <v>811</v>
      </c>
      <c r="N198" s="56"/>
      <c r="O198" s="65"/>
      <c r="P198" s="56"/>
      <c r="Q198" s="56"/>
      <c r="R198" s="56"/>
      <c r="S198" s="56"/>
      <c r="T198" s="56"/>
      <c r="U198" s="56"/>
      <c r="V198" s="56"/>
      <c r="W198" s="56"/>
      <c r="X198" s="56"/>
      <c r="Y198" s="56"/>
    </row>
    <row r="199" spans="1:25" ht="15" customHeight="1">
      <c r="A199" s="63"/>
      <c r="B199" s="66" t="s">
        <v>637</v>
      </c>
      <c r="C199" s="36" t="s">
        <v>35</v>
      </c>
      <c r="D199" s="37" t="s">
        <v>35</v>
      </c>
      <c r="E199" s="37" t="s">
        <v>35</v>
      </c>
      <c r="F199" s="36" t="s">
        <v>35</v>
      </c>
      <c r="G199" s="36" t="s">
        <v>35</v>
      </c>
      <c r="H199" s="36" t="s">
        <v>35</v>
      </c>
      <c r="I199" s="36" t="s">
        <v>35</v>
      </c>
      <c r="J199" s="36" t="s">
        <v>35</v>
      </c>
      <c r="K199" s="36" t="s">
        <v>35</v>
      </c>
      <c r="L199" s="36" t="s">
        <v>35</v>
      </c>
      <c r="M199" s="36" t="s">
        <v>811</v>
      </c>
      <c r="N199" s="56"/>
      <c r="O199" s="65"/>
      <c r="P199" s="56"/>
      <c r="Q199" s="56"/>
      <c r="R199" s="56"/>
      <c r="S199" s="56"/>
      <c r="T199" s="56"/>
      <c r="U199" s="56"/>
      <c r="V199" s="56"/>
      <c r="W199" s="56"/>
      <c r="X199" s="56"/>
      <c r="Y199" s="56"/>
    </row>
    <row r="200" spans="1:25" ht="15" customHeight="1">
      <c r="A200" s="63"/>
      <c r="B200" s="66" t="s">
        <v>638</v>
      </c>
      <c r="C200" s="36" t="s">
        <v>35</v>
      </c>
      <c r="D200" s="37" t="s">
        <v>35</v>
      </c>
      <c r="E200" s="37" t="s">
        <v>35</v>
      </c>
      <c r="F200" s="36" t="s">
        <v>35</v>
      </c>
      <c r="G200" s="36" t="s">
        <v>35</v>
      </c>
      <c r="H200" s="36" t="s">
        <v>35</v>
      </c>
      <c r="I200" s="36" t="s">
        <v>35</v>
      </c>
      <c r="J200" s="36" t="s">
        <v>35</v>
      </c>
      <c r="K200" s="36" t="s">
        <v>35</v>
      </c>
      <c r="L200" s="36" t="s">
        <v>35</v>
      </c>
      <c r="M200" s="36" t="s">
        <v>811</v>
      </c>
      <c r="N200" s="56"/>
      <c r="O200" s="65"/>
      <c r="P200" s="56"/>
      <c r="Q200" s="56"/>
      <c r="R200" s="56"/>
      <c r="S200" s="56"/>
      <c r="T200" s="56"/>
      <c r="U200" s="56"/>
      <c r="V200" s="56"/>
      <c r="W200" s="56"/>
      <c r="X200" s="56"/>
      <c r="Y200" s="56"/>
    </row>
    <row r="201" spans="1:25" ht="15" customHeight="1">
      <c r="A201" s="63"/>
      <c r="B201" s="66" t="s">
        <v>639</v>
      </c>
      <c r="C201" s="36" t="s">
        <v>35</v>
      </c>
      <c r="D201" s="37" t="s">
        <v>35</v>
      </c>
      <c r="E201" s="37" t="s">
        <v>35</v>
      </c>
      <c r="F201" s="36" t="s">
        <v>35</v>
      </c>
      <c r="G201" s="36" t="s">
        <v>35</v>
      </c>
      <c r="H201" s="36" t="s">
        <v>35</v>
      </c>
      <c r="I201" s="36" t="s">
        <v>35</v>
      </c>
      <c r="J201" s="36" t="s">
        <v>35</v>
      </c>
      <c r="K201" s="36" t="s">
        <v>35</v>
      </c>
      <c r="L201" s="36" t="s">
        <v>35</v>
      </c>
      <c r="M201" s="36" t="s">
        <v>811</v>
      </c>
      <c r="N201" s="56"/>
      <c r="O201" s="65"/>
      <c r="P201" s="56"/>
      <c r="Q201" s="56"/>
      <c r="R201" s="56"/>
      <c r="S201" s="56"/>
      <c r="T201" s="56"/>
      <c r="U201" s="56"/>
      <c r="V201" s="56"/>
      <c r="W201" s="56"/>
      <c r="X201" s="56"/>
      <c r="Y201" s="56"/>
    </row>
    <row r="202" spans="1:25" ht="15" customHeight="1">
      <c r="A202" s="63"/>
      <c r="B202" s="66" t="s">
        <v>640</v>
      </c>
      <c r="C202" s="36" t="s">
        <v>35</v>
      </c>
      <c r="D202" s="37" t="s">
        <v>35</v>
      </c>
      <c r="E202" s="37" t="s">
        <v>35</v>
      </c>
      <c r="F202" s="36" t="s">
        <v>35</v>
      </c>
      <c r="G202" s="36" t="s">
        <v>35</v>
      </c>
      <c r="H202" s="36" t="s">
        <v>35</v>
      </c>
      <c r="I202" s="36" t="s">
        <v>35</v>
      </c>
      <c r="J202" s="36" t="s">
        <v>35</v>
      </c>
      <c r="K202" s="36" t="s">
        <v>35</v>
      </c>
      <c r="L202" s="36" t="s">
        <v>35</v>
      </c>
      <c r="M202" s="36" t="s">
        <v>811</v>
      </c>
      <c r="N202" s="56"/>
      <c r="O202" s="65"/>
      <c r="P202" s="56"/>
      <c r="Q202" s="56"/>
      <c r="R202" s="56"/>
      <c r="S202" s="56"/>
      <c r="T202" s="56"/>
      <c r="U202" s="56"/>
      <c r="V202" s="56"/>
      <c r="W202" s="56"/>
      <c r="X202" s="56"/>
      <c r="Y202" s="56"/>
    </row>
    <row r="203" spans="1:25" ht="15" customHeight="1">
      <c r="A203" s="63"/>
      <c r="B203" s="66" t="s">
        <v>641</v>
      </c>
      <c r="C203" s="36" t="s">
        <v>35</v>
      </c>
      <c r="D203" s="37" t="s">
        <v>35</v>
      </c>
      <c r="E203" s="37" t="s">
        <v>35</v>
      </c>
      <c r="F203" s="36" t="s">
        <v>35</v>
      </c>
      <c r="G203" s="36" t="s">
        <v>35</v>
      </c>
      <c r="H203" s="36" t="s">
        <v>35</v>
      </c>
      <c r="I203" s="36" t="s">
        <v>35</v>
      </c>
      <c r="J203" s="36" t="s">
        <v>35</v>
      </c>
      <c r="K203" s="36" t="s">
        <v>35</v>
      </c>
      <c r="L203" s="36" t="s">
        <v>35</v>
      </c>
      <c r="M203" s="36" t="s">
        <v>811</v>
      </c>
      <c r="N203" s="56"/>
      <c r="O203" s="65"/>
      <c r="P203" s="56"/>
      <c r="Q203" s="56"/>
      <c r="R203" s="56"/>
      <c r="S203" s="56"/>
      <c r="T203" s="56"/>
      <c r="U203" s="56"/>
      <c r="V203" s="56"/>
      <c r="W203" s="56"/>
      <c r="X203" s="56"/>
      <c r="Y203" s="56"/>
    </row>
    <row r="204" spans="1:25" ht="15" customHeight="1">
      <c r="A204" s="63"/>
      <c r="B204" s="66" t="s">
        <v>642</v>
      </c>
      <c r="C204" s="36" t="s">
        <v>35</v>
      </c>
      <c r="D204" s="37" t="s">
        <v>35</v>
      </c>
      <c r="E204" s="37" t="s">
        <v>35</v>
      </c>
      <c r="F204" s="36" t="s">
        <v>35</v>
      </c>
      <c r="G204" s="36" t="s">
        <v>35</v>
      </c>
      <c r="H204" s="36" t="s">
        <v>35</v>
      </c>
      <c r="I204" s="36" t="s">
        <v>35</v>
      </c>
      <c r="J204" s="36" t="s">
        <v>35</v>
      </c>
      <c r="K204" s="36" t="s">
        <v>35</v>
      </c>
      <c r="L204" s="36" t="s">
        <v>35</v>
      </c>
      <c r="M204" s="36" t="s">
        <v>811</v>
      </c>
      <c r="N204" s="56"/>
      <c r="O204" s="65"/>
      <c r="P204" s="56"/>
      <c r="Q204" s="56"/>
      <c r="R204" s="56"/>
      <c r="S204" s="56"/>
      <c r="T204" s="56"/>
      <c r="U204" s="56"/>
      <c r="V204" s="56"/>
      <c r="W204" s="56"/>
      <c r="X204" s="56"/>
      <c r="Y204" s="56"/>
    </row>
    <row r="205" spans="1:25" ht="15" customHeight="1">
      <c r="A205" s="67"/>
      <c r="B205" s="68" t="s">
        <v>801</v>
      </c>
      <c r="C205" s="40">
        <v>4</v>
      </c>
      <c r="D205" s="41">
        <v>305</v>
      </c>
      <c r="E205" s="41">
        <v>781</v>
      </c>
      <c r="F205" s="40">
        <f>SUM(D205:E205)</f>
        <v>1086</v>
      </c>
      <c r="G205" s="39">
        <v>2759735</v>
      </c>
      <c r="H205" s="39" t="s">
        <v>34</v>
      </c>
      <c r="I205" s="39">
        <v>351646</v>
      </c>
      <c r="J205" s="39">
        <v>60283</v>
      </c>
      <c r="K205" s="39">
        <f>G205/C205</f>
        <v>689933.75</v>
      </c>
      <c r="L205" s="40">
        <f>G205/F205</f>
        <v>2541.192449355433</v>
      </c>
      <c r="M205" s="39">
        <f>G205/J205</f>
        <v>45.77965595607385</v>
      </c>
      <c r="N205" s="56"/>
      <c r="O205" s="65"/>
      <c r="P205" s="56"/>
      <c r="Q205" s="56"/>
      <c r="R205" s="56"/>
      <c r="S205" s="56"/>
      <c r="T205" s="56"/>
      <c r="U205" s="56"/>
      <c r="V205" s="56"/>
      <c r="W205" s="56"/>
      <c r="X205" s="56"/>
      <c r="Y205" s="56"/>
    </row>
    <row r="206" spans="1:25" ht="30" customHeight="1">
      <c r="A206" s="63">
        <v>559</v>
      </c>
      <c r="B206" s="74" t="s">
        <v>652</v>
      </c>
      <c r="C206" s="36"/>
      <c r="D206" s="37"/>
      <c r="E206" s="37"/>
      <c r="F206" s="36"/>
      <c r="G206" s="35"/>
      <c r="H206" s="35"/>
      <c r="I206" s="35"/>
      <c r="J206" s="35"/>
      <c r="K206" s="35"/>
      <c r="L206" s="35"/>
      <c r="M206" s="36"/>
      <c r="N206" s="56"/>
      <c r="O206" s="65"/>
      <c r="P206" s="56"/>
      <c r="Q206" s="56"/>
      <c r="R206" s="56"/>
      <c r="S206" s="56"/>
      <c r="T206" s="56"/>
      <c r="U206" s="56"/>
      <c r="V206" s="56"/>
      <c r="W206" s="56"/>
      <c r="X206" s="56"/>
      <c r="Y206" s="56"/>
    </row>
    <row r="207" spans="1:25" ht="15" customHeight="1">
      <c r="A207" s="63"/>
      <c r="B207" s="59" t="s">
        <v>1073</v>
      </c>
      <c r="C207" s="36">
        <f>SUM(C208:C215)</f>
        <v>4</v>
      </c>
      <c r="D207" s="37">
        <f>SUM(D208:D215)</f>
        <v>1</v>
      </c>
      <c r="E207" s="37">
        <f>SUM(E208:E215)</f>
        <v>33</v>
      </c>
      <c r="F207" s="36">
        <f>SUM(F208:F215)</f>
        <v>34</v>
      </c>
      <c r="G207" s="36">
        <v>71005</v>
      </c>
      <c r="H207" s="35" t="s">
        <v>662</v>
      </c>
      <c r="I207" s="36">
        <v>8857</v>
      </c>
      <c r="J207" s="36">
        <v>1406</v>
      </c>
      <c r="K207" s="36">
        <f>G207/C207</f>
        <v>17751.25</v>
      </c>
      <c r="L207" s="36">
        <f>G207/F207</f>
        <v>2088.3823529411766</v>
      </c>
      <c r="M207" s="35">
        <f>G207/J207</f>
        <v>50.501422475106686</v>
      </c>
      <c r="N207" s="56"/>
      <c r="O207" s="65"/>
      <c r="P207" s="56"/>
      <c r="Q207" s="56"/>
      <c r="R207" s="56"/>
      <c r="S207" s="56"/>
      <c r="T207" s="56"/>
      <c r="U207" s="56"/>
      <c r="V207" s="56"/>
      <c r="W207" s="56"/>
      <c r="X207" s="56"/>
      <c r="Y207" s="56"/>
    </row>
    <row r="208" spans="1:25" ht="15" customHeight="1">
      <c r="A208" s="63"/>
      <c r="B208" s="64" t="s">
        <v>800</v>
      </c>
      <c r="C208" s="36">
        <v>1</v>
      </c>
      <c r="D208" s="37" t="s">
        <v>35</v>
      </c>
      <c r="E208" s="37">
        <v>2</v>
      </c>
      <c r="F208" s="36">
        <f>SUM(D208:E208)</f>
        <v>2</v>
      </c>
      <c r="G208" s="35" t="s">
        <v>34</v>
      </c>
      <c r="H208" s="35" t="s">
        <v>34</v>
      </c>
      <c r="I208" s="35" t="s">
        <v>34</v>
      </c>
      <c r="J208" s="35" t="s">
        <v>34</v>
      </c>
      <c r="K208" s="35" t="s">
        <v>34</v>
      </c>
      <c r="L208" s="35" t="s">
        <v>34</v>
      </c>
      <c r="M208" s="35" t="s">
        <v>37</v>
      </c>
      <c r="N208" s="56"/>
      <c r="O208" s="65"/>
      <c r="P208" s="56"/>
      <c r="Q208" s="56"/>
      <c r="R208" s="56"/>
      <c r="S208" s="56"/>
      <c r="T208" s="56"/>
      <c r="U208" s="56"/>
      <c r="V208" s="56"/>
      <c r="W208" s="56"/>
      <c r="X208" s="56"/>
      <c r="Y208" s="56"/>
    </row>
    <row r="209" spans="1:25" ht="15" customHeight="1">
      <c r="A209" s="63"/>
      <c r="B209" s="66" t="s">
        <v>637</v>
      </c>
      <c r="C209" s="36" t="s">
        <v>35</v>
      </c>
      <c r="D209" s="37" t="s">
        <v>35</v>
      </c>
      <c r="E209" s="37" t="s">
        <v>35</v>
      </c>
      <c r="F209" s="36" t="s">
        <v>35</v>
      </c>
      <c r="G209" s="36" t="s">
        <v>35</v>
      </c>
      <c r="H209" s="36" t="s">
        <v>35</v>
      </c>
      <c r="I209" s="36" t="s">
        <v>35</v>
      </c>
      <c r="J209" s="36" t="s">
        <v>35</v>
      </c>
      <c r="K209" s="36" t="s">
        <v>35</v>
      </c>
      <c r="L209" s="36" t="s">
        <v>35</v>
      </c>
      <c r="M209" s="36" t="s">
        <v>36</v>
      </c>
      <c r="N209" s="56"/>
      <c r="O209" s="65"/>
      <c r="P209" s="56"/>
      <c r="Q209" s="56"/>
      <c r="R209" s="56"/>
      <c r="S209" s="56"/>
      <c r="T209" s="56"/>
      <c r="U209" s="56"/>
      <c r="V209" s="56"/>
      <c r="W209" s="56"/>
      <c r="X209" s="56"/>
      <c r="Y209" s="56"/>
    </row>
    <row r="210" spans="1:25" ht="15" customHeight="1">
      <c r="A210" s="63"/>
      <c r="B210" s="66" t="s">
        <v>638</v>
      </c>
      <c r="C210" s="36">
        <v>2</v>
      </c>
      <c r="D210" s="37" t="s">
        <v>35</v>
      </c>
      <c r="E210" s="37">
        <v>14</v>
      </c>
      <c r="F210" s="36">
        <f>SUM(D210:E210)</f>
        <v>14</v>
      </c>
      <c r="G210" s="35" t="s">
        <v>34</v>
      </c>
      <c r="H210" s="35" t="s">
        <v>34</v>
      </c>
      <c r="I210" s="35" t="s">
        <v>34</v>
      </c>
      <c r="J210" s="35" t="s">
        <v>34</v>
      </c>
      <c r="K210" s="35" t="s">
        <v>34</v>
      </c>
      <c r="L210" s="35" t="s">
        <v>34</v>
      </c>
      <c r="M210" s="35" t="s">
        <v>37</v>
      </c>
      <c r="N210" s="56"/>
      <c r="O210" s="65"/>
      <c r="P210" s="56"/>
      <c r="Q210" s="56"/>
      <c r="R210" s="56"/>
      <c r="S210" s="56"/>
      <c r="T210" s="56"/>
      <c r="U210" s="56"/>
      <c r="V210" s="56"/>
      <c r="W210" s="56"/>
      <c r="X210" s="56"/>
      <c r="Y210" s="56"/>
    </row>
    <row r="211" spans="1:25" ht="15" customHeight="1">
      <c r="A211" s="63"/>
      <c r="B211" s="66" t="s">
        <v>639</v>
      </c>
      <c r="C211" s="36">
        <v>1</v>
      </c>
      <c r="D211" s="37">
        <v>1</v>
      </c>
      <c r="E211" s="37">
        <v>17</v>
      </c>
      <c r="F211" s="36">
        <f>SUM(D211:E211)</f>
        <v>18</v>
      </c>
      <c r="G211" s="35" t="s">
        <v>34</v>
      </c>
      <c r="H211" s="35" t="s">
        <v>34</v>
      </c>
      <c r="I211" s="35" t="s">
        <v>34</v>
      </c>
      <c r="J211" s="35" t="s">
        <v>34</v>
      </c>
      <c r="K211" s="35" t="s">
        <v>34</v>
      </c>
      <c r="L211" s="35" t="s">
        <v>34</v>
      </c>
      <c r="M211" s="35" t="s">
        <v>37</v>
      </c>
      <c r="N211" s="56"/>
      <c r="O211" s="65"/>
      <c r="P211" s="56"/>
      <c r="Q211" s="56"/>
      <c r="R211" s="56"/>
      <c r="S211" s="56"/>
      <c r="T211" s="56"/>
      <c r="U211" s="56"/>
      <c r="V211" s="56"/>
      <c r="W211" s="56"/>
      <c r="X211" s="56"/>
      <c r="Y211" s="56"/>
    </row>
    <row r="212" spans="1:25" ht="15" customHeight="1">
      <c r="A212" s="63"/>
      <c r="B212" s="66" t="s">
        <v>640</v>
      </c>
      <c r="C212" s="36" t="s">
        <v>35</v>
      </c>
      <c r="D212" s="37" t="s">
        <v>35</v>
      </c>
      <c r="E212" s="37" t="s">
        <v>35</v>
      </c>
      <c r="F212" s="36" t="s">
        <v>35</v>
      </c>
      <c r="G212" s="36" t="s">
        <v>35</v>
      </c>
      <c r="H212" s="36" t="s">
        <v>35</v>
      </c>
      <c r="I212" s="36" t="s">
        <v>35</v>
      </c>
      <c r="J212" s="36" t="s">
        <v>35</v>
      </c>
      <c r="K212" s="36" t="s">
        <v>35</v>
      </c>
      <c r="L212" s="36" t="s">
        <v>35</v>
      </c>
      <c r="M212" s="36" t="s">
        <v>811</v>
      </c>
      <c r="N212" s="56"/>
      <c r="O212" s="65"/>
      <c r="P212" s="56"/>
      <c r="Q212" s="56"/>
      <c r="R212" s="56"/>
      <c r="S212" s="56"/>
      <c r="T212" s="56"/>
      <c r="U212" s="56"/>
      <c r="V212" s="56"/>
      <c r="W212" s="56"/>
      <c r="X212" s="56"/>
      <c r="Y212" s="56"/>
    </row>
    <row r="213" spans="1:25" ht="15" customHeight="1">
      <c r="A213" s="63"/>
      <c r="B213" s="66" t="s">
        <v>641</v>
      </c>
      <c r="C213" s="36" t="s">
        <v>35</v>
      </c>
      <c r="D213" s="37" t="s">
        <v>35</v>
      </c>
      <c r="E213" s="37" t="s">
        <v>35</v>
      </c>
      <c r="F213" s="36" t="s">
        <v>35</v>
      </c>
      <c r="G213" s="36" t="s">
        <v>35</v>
      </c>
      <c r="H213" s="36" t="s">
        <v>35</v>
      </c>
      <c r="I213" s="36" t="s">
        <v>35</v>
      </c>
      <c r="J213" s="36" t="s">
        <v>35</v>
      </c>
      <c r="K213" s="36" t="s">
        <v>35</v>
      </c>
      <c r="L213" s="36" t="s">
        <v>35</v>
      </c>
      <c r="M213" s="36" t="s">
        <v>811</v>
      </c>
      <c r="N213" s="56"/>
      <c r="O213" s="65"/>
      <c r="P213" s="56"/>
      <c r="Q213" s="56"/>
      <c r="R213" s="56"/>
      <c r="S213" s="56"/>
      <c r="T213" s="56"/>
      <c r="U213" s="56"/>
      <c r="V213" s="56"/>
      <c r="W213" s="56"/>
      <c r="X213" s="56"/>
      <c r="Y213" s="56"/>
    </row>
    <row r="214" spans="1:25" ht="15" customHeight="1">
      <c r="A214" s="63"/>
      <c r="B214" s="66" t="s">
        <v>642</v>
      </c>
      <c r="C214" s="36" t="s">
        <v>35</v>
      </c>
      <c r="D214" s="37" t="s">
        <v>35</v>
      </c>
      <c r="E214" s="37" t="s">
        <v>35</v>
      </c>
      <c r="F214" s="36" t="s">
        <v>35</v>
      </c>
      <c r="G214" s="36" t="s">
        <v>35</v>
      </c>
      <c r="H214" s="36" t="s">
        <v>35</v>
      </c>
      <c r="I214" s="36" t="s">
        <v>35</v>
      </c>
      <c r="J214" s="36" t="s">
        <v>35</v>
      </c>
      <c r="K214" s="36" t="s">
        <v>35</v>
      </c>
      <c r="L214" s="36" t="s">
        <v>35</v>
      </c>
      <c r="M214" s="36" t="s">
        <v>811</v>
      </c>
      <c r="N214" s="56"/>
      <c r="O214" s="65"/>
      <c r="P214" s="56"/>
      <c r="Q214" s="56"/>
      <c r="R214" s="56"/>
      <c r="S214" s="56"/>
      <c r="T214" s="56"/>
      <c r="U214" s="56"/>
      <c r="V214" s="56"/>
      <c r="W214" s="56"/>
      <c r="X214" s="56"/>
      <c r="Y214" s="56"/>
    </row>
    <row r="215" spans="1:25" ht="15" customHeight="1">
      <c r="A215" s="67"/>
      <c r="B215" s="68" t="s">
        <v>801</v>
      </c>
      <c r="C215" s="40" t="s">
        <v>35</v>
      </c>
      <c r="D215" s="41" t="s">
        <v>35</v>
      </c>
      <c r="E215" s="41" t="s">
        <v>35</v>
      </c>
      <c r="F215" s="40" t="s">
        <v>35</v>
      </c>
      <c r="G215" s="39" t="s">
        <v>35</v>
      </c>
      <c r="H215" s="39" t="s">
        <v>35</v>
      </c>
      <c r="I215" s="39" t="s">
        <v>35</v>
      </c>
      <c r="J215" s="39" t="s">
        <v>35</v>
      </c>
      <c r="K215" s="39" t="s">
        <v>35</v>
      </c>
      <c r="L215" s="40" t="s">
        <v>35</v>
      </c>
      <c r="M215" s="40" t="s">
        <v>811</v>
      </c>
      <c r="N215" s="56"/>
      <c r="O215" s="65"/>
      <c r="P215" s="56"/>
      <c r="Q215" s="56"/>
      <c r="R215" s="56"/>
      <c r="S215" s="56"/>
      <c r="T215" s="56"/>
      <c r="U215" s="56"/>
      <c r="V215" s="56"/>
      <c r="W215" s="56"/>
      <c r="X215" s="56"/>
      <c r="Y215" s="56"/>
    </row>
    <row r="216" spans="1:25" ht="30" customHeight="1">
      <c r="A216" s="167">
        <v>561</v>
      </c>
      <c r="B216" s="169" t="s">
        <v>1299</v>
      </c>
      <c r="C216" s="44"/>
      <c r="D216" s="45"/>
      <c r="E216" s="45"/>
      <c r="F216" s="44"/>
      <c r="G216" s="50"/>
      <c r="H216" s="50"/>
      <c r="I216" s="50"/>
      <c r="J216" s="50"/>
      <c r="K216" s="50"/>
      <c r="L216" s="50"/>
      <c r="M216" s="50"/>
      <c r="N216" s="56"/>
      <c r="O216" s="65"/>
      <c r="P216" s="56"/>
      <c r="Q216" s="56"/>
      <c r="R216" s="56"/>
      <c r="S216" s="56"/>
      <c r="T216" s="56"/>
      <c r="U216" s="56"/>
      <c r="V216" s="56"/>
      <c r="W216" s="56"/>
      <c r="X216" s="56"/>
      <c r="Y216" s="56"/>
    </row>
    <row r="217" spans="1:25" ht="15" customHeight="1">
      <c r="A217" s="63"/>
      <c r="B217" s="59" t="s">
        <v>1073</v>
      </c>
      <c r="C217" s="36">
        <f>SUM(C218:C225)</f>
        <v>65</v>
      </c>
      <c r="D217" s="37">
        <f>SUM(D218:D225)</f>
        <v>95</v>
      </c>
      <c r="E217" s="37">
        <f>SUM(E218:E225)</f>
        <v>122</v>
      </c>
      <c r="F217" s="36">
        <f>SUM(F218:F225)</f>
        <v>217</v>
      </c>
      <c r="G217" s="36">
        <v>241191</v>
      </c>
      <c r="H217" s="36">
        <v>2209</v>
      </c>
      <c r="I217" s="36">
        <v>96813</v>
      </c>
      <c r="J217" s="36">
        <v>6390</v>
      </c>
      <c r="K217" s="36">
        <f>G217/C217</f>
        <v>3710.630769230769</v>
      </c>
      <c r="L217" s="36">
        <f>G217/F217</f>
        <v>1111.479262672811</v>
      </c>
      <c r="M217" s="35">
        <v>34</v>
      </c>
      <c r="N217" s="56"/>
      <c r="O217" s="65"/>
      <c r="P217" s="56"/>
      <c r="Q217" s="56"/>
      <c r="R217" s="56"/>
      <c r="S217" s="56"/>
      <c r="T217" s="56"/>
      <c r="U217" s="56"/>
      <c r="V217" s="56"/>
      <c r="W217" s="56"/>
      <c r="X217" s="56"/>
      <c r="Y217" s="56"/>
    </row>
    <row r="218" spans="1:25" ht="15" customHeight="1">
      <c r="A218" s="63"/>
      <c r="B218" s="64" t="s">
        <v>800</v>
      </c>
      <c r="C218" s="36">
        <v>39</v>
      </c>
      <c r="D218" s="37">
        <v>35</v>
      </c>
      <c r="E218" s="37">
        <v>34</v>
      </c>
      <c r="F218" s="36">
        <f>SUM(D218:E218)</f>
        <v>69</v>
      </c>
      <c r="G218" s="35">
        <v>34302</v>
      </c>
      <c r="H218" s="35">
        <v>1969</v>
      </c>
      <c r="I218" s="35">
        <v>11693</v>
      </c>
      <c r="J218" s="35">
        <v>2236</v>
      </c>
      <c r="K218" s="36">
        <f>G218/C218</f>
        <v>879.5384615384615</v>
      </c>
      <c r="L218" s="36">
        <f>G218/F218</f>
        <v>497.1304347826087</v>
      </c>
      <c r="M218" s="35">
        <v>15</v>
      </c>
      <c r="N218" s="56"/>
      <c r="O218" s="65"/>
      <c r="P218" s="56"/>
      <c r="Q218" s="56"/>
      <c r="R218" s="56"/>
      <c r="S218" s="56"/>
      <c r="T218" s="56"/>
      <c r="U218" s="56"/>
      <c r="V218" s="56"/>
      <c r="W218" s="56"/>
      <c r="X218" s="56"/>
      <c r="Y218" s="56"/>
    </row>
    <row r="219" spans="1:25" ht="15" customHeight="1">
      <c r="A219" s="63"/>
      <c r="B219" s="66" t="s">
        <v>637</v>
      </c>
      <c r="C219" s="36">
        <v>14</v>
      </c>
      <c r="D219" s="37">
        <v>26</v>
      </c>
      <c r="E219" s="37">
        <v>23</v>
      </c>
      <c r="F219" s="36">
        <f>SUM(D219:E219)</f>
        <v>49</v>
      </c>
      <c r="G219" s="35">
        <v>46804</v>
      </c>
      <c r="H219" s="35">
        <v>240</v>
      </c>
      <c r="I219" s="35">
        <v>31201</v>
      </c>
      <c r="J219" s="35">
        <v>1126</v>
      </c>
      <c r="K219" s="36">
        <f>G219/C219</f>
        <v>3343.1428571428573</v>
      </c>
      <c r="L219" s="36">
        <f>G219/F219</f>
        <v>955.1836734693877</v>
      </c>
      <c r="M219" s="35">
        <f>G219/J219</f>
        <v>41.56660746003553</v>
      </c>
      <c r="N219" s="56"/>
      <c r="O219" s="65"/>
      <c r="P219" s="56"/>
      <c r="Q219" s="56"/>
      <c r="R219" s="56"/>
      <c r="S219" s="56"/>
      <c r="T219" s="56"/>
      <c r="U219" s="56"/>
      <c r="V219" s="56"/>
      <c r="W219" s="56"/>
      <c r="X219" s="56"/>
      <c r="Y219" s="56"/>
    </row>
    <row r="220" spans="1:25" ht="15" customHeight="1">
      <c r="A220" s="63"/>
      <c r="B220" s="66" t="s">
        <v>638</v>
      </c>
      <c r="C220" s="36">
        <v>10</v>
      </c>
      <c r="D220" s="37">
        <v>21</v>
      </c>
      <c r="E220" s="37">
        <v>40</v>
      </c>
      <c r="F220" s="36">
        <f>SUM(D220:E220)</f>
        <v>61</v>
      </c>
      <c r="G220" s="35">
        <v>60546</v>
      </c>
      <c r="H220" s="35" t="s">
        <v>35</v>
      </c>
      <c r="I220" s="35">
        <v>21429</v>
      </c>
      <c r="J220" s="35">
        <v>1085</v>
      </c>
      <c r="K220" s="36">
        <f>G220/C220</f>
        <v>6054.6</v>
      </c>
      <c r="L220" s="36">
        <f>G220/F220</f>
        <v>992.5573770491803</v>
      </c>
      <c r="M220" s="35">
        <v>37</v>
      </c>
      <c r="N220" s="56"/>
      <c r="O220" s="65"/>
      <c r="P220" s="56"/>
      <c r="Q220" s="56"/>
      <c r="R220" s="56"/>
      <c r="S220" s="56"/>
      <c r="T220" s="56"/>
      <c r="U220" s="56"/>
      <c r="V220" s="56"/>
      <c r="W220" s="56"/>
      <c r="X220" s="56"/>
      <c r="Y220" s="56"/>
    </row>
    <row r="221" spans="1:25" ht="15" customHeight="1">
      <c r="A221" s="63"/>
      <c r="B221" s="66" t="s">
        <v>639</v>
      </c>
      <c r="C221" s="36">
        <v>1</v>
      </c>
      <c r="D221" s="37">
        <v>4</v>
      </c>
      <c r="E221" s="37">
        <v>6</v>
      </c>
      <c r="F221" s="36">
        <f>SUM(D221:E221)</f>
        <v>10</v>
      </c>
      <c r="G221" s="35" t="s">
        <v>34</v>
      </c>
      <c r="H221" s="35" t="s">
        <v>34</v>
      </c>
      <c r="I221" s="35" t="s">
        <v>34</v>
      </c>
      <c r="J221" s="35" t="s">
        <v>34</v>
      </c>
      <c r="K221" s="35" t="s">
        <v>34</v>
      </c>
      <c r="L221" s="35" t="s">
        <v>34</v>
      </c>
      <c r="M221" s="35" t="s">
        <v>37</v>
      </c>
      <c r="N221" s="56"/>
      <c r="O221" s="65"/>
      <c r="P221" s="56"/>
      <c r="Q221" s="56"/>
      <c r="R221" s="56"/>
      <c r="S221" s="56"/>
      <c r="T221" s="56"/>
      <c r="U221" s="56"/>
      <c r="V221" s="56"/>
      <c r="W221" s="56"/>
      <c r="X221" s="56"/>
      <c r="Y221" s="56"/>
    </row>
    <row r="222" spans="1:25" ht="15" customHeight="1">
      <c r="A222" s="63"/>
      <c r="B222" s="66" t="s">
        <v>640</v>
      </c>
      <c r="C222" s="36">
        <v>1</v>
      </c>
      <c r="D222" s="37">
        <v>9</v>
      </c>
      <c r="E222" s="37">
        <v>19</v>
      </c>
      <c r="F222" s="36">
        <f>SUM(D222:E222)</f>
        <v>28</v>
      </c>
      <c r="G222" s="35" t="s">
        <v>34</v>
      </c>
      <c r="H222" s="35" t="s">
        <v>34</v>
      </c>
      <c r="I222" s="35" t="s">
        <v>34</v>
      </c>
      <c r="J222" s="35" t="s">
        <v>34</v>
      </c>
      <c r="K222" s="35" t="s">
        <v>34</v>
      </c>
      <c r="L222" s="35" t="s">
        <v>34</v>
      </c>
      <c r="M222" s="35" t="s">
        <v>37</v>
      </c>
      <c r="N222" s="56"/>
      <c r="O222" s="65"/>
      <c r="P222" s="56"/>
      <c r="Q222" s="56"/>
      <c r="R222" s="56"/>
      <c r="S222" s="56"/>
      <c r="T222" s="56"/>
      <c r="U222" s="56"/>
      <c r="V222" s="56"/>
      <c r="W222" s="56"/>
      <c r="X222" s="56"/>
      <c r="Y222" s="56"/>
    </row>
    <row r="223" spans="1:25" ht="15" customHeight="1">
      <c r="A223" s="63"/>
      <c r="B223" s="66" t="s">
        <v>641</v>
      </c>
      <c r="C223" s="36" t="s">
        <v>35</v>
      </c>
      <c r="D223" s="37" t="s">
        <v>35</v>
      </c>
      <c r="E223" s="37" t="s">
        <v>35</v>
      </c>
      <c r="F223" s="36" t="s">
        <v>35</v>
      </c>
      <c r="G223" s="35" t="s">
        <v>35</v>
      </c>
      <c r="H223" s="35" t="s">
        <v>35</v>
      </c>
      <c r="I223" s="35" t="s">
        <v>35</v>
      </c>
      <c r="J223" s="35" t="s">
        <v>35</v>
      </c>
      <c r="K223" s="35" t="s">
        <v>35</v>
      </c>
      <c r="L223" s="35" t="s">
        <v>35</v>
      </c>
      <c r="M223" s="35" t="s">
        <v>36</v>
      </c>
      <c r="N223" s="56"/>
      <c r="O223" s="65"/>
      <c r="P223" s="56"/>
      <c r="Q223" s="56"/>
      <c r="R223" s="56"/>
      <c r="S223" s="56"/>
      <c r="T223" s="56"/>
      <c r="U223" s="56"/>
      <c r="V223" s="56"/>
      <c r="W223" s="56"/>
      <c r="X223" s="56"/>
      <c r="Y223" s="56"/>
    </row>
    <row r="224" spans="1:25" ht="15" customHeight="1">
      <c r="A224" s="63"/>
      <c r="B224" s="66" t="s">
        <v>642</v>
      </c>
      <c r="C224" s="36" t="s">
        <v>811</v>
      </c>
      <c r="D224" s="37" t="s">
        <v>811</v>
      </c>
      <c r="E224" s="37" t="s">
        <v>811</v>
      </c>
      <c r="F224" s="36" t="s">
        <v>35</v>
      </c>
      <c r="G224" s="35" t="s">
        <v>811</v>
      </c>
      <c r="H224" s="35" t="s">
        <v>811</v>
      </c>
      <c r="I224" s="35" t="s">
        <v>811</v>
      </c>
      <c r="J224" s="35" t="s">
        <v>811</v>
      </c>
      <c r="K224" s="35" t="s">
        <v>811</v>
      </c>
      <c r="L224" s="35" t="s">
        <v>811</v>
      </c>
      <c r="M224" s="35" t="s">
        <v>811</v>
      </c>
      <c r="N224" s="56"/>
      <c r="O224" s="65"/>
      <c r="P224" s="56"/>
      <c r="Q224" s="56"/>
      <c r="R224" s="56"/>
      <c r="S224" s="56"/>
      <c r="T224" s="56"/>
      <c r="U224" s="56"/>
      <c r="V224" s="56"/>
      <c r="W224" s="56"/>
      <c r="X224" s="56"/>
      <c r="Y224" s="56"/>
    </row>
    <row r="225" spans="1:25" ht="15" customHeight="1">
      <c r="A225" s="67"/>
      <c r="B225" s="68" t="s">
        <v>801</v>
      </c>
      <c r="C225" s="40" t="s">
        <v>811</v>
      </c>
      <c r="D225" s="41" t="s">
        <v>811</v>
      </c>
      <c r="E225" s="41" t="s">
        <v>811</v>
      </c>
      <c r="F225" s="40" t="s">
        <v>35</v>
      </c>
      <c r="G225" s="39" t="s">
        <v>811</v>
      </c>
      <c r="H225" s="39" t="s">
        <v>811</v>
      </c>
      <c r="I225" s="39" t="s">
        <v>811</v>
      </c>
      <c r="J225" s="39" t="s">
        <v>811</v>
      </c>
      <c r="K225" s="39" t="s">
        <v>811</v>
      </c>
      <c r="L225" s="39" t="s">
        <v>811</v>
      </c>
      <c r="M225" s="39" t="s">
        <v>811</v>
      </c>
      <c r="N225" s="56"/>
      <c r="O225" s="65"/>
      <c r="P225" s="56"/>
      <c r="Q225" s="56"/>
      <c r="R225" s="56"/>
      <c r="S225" s="56"/>
      <c r="T225" s="56"/>
      <c r="U225" s="56"/>
      <c r="V225" s="56"/>
      <c r="W225" s="56"/>
      <c r="X225" s="56"/>
      <c r="Y225" s="56"/>
    </row>
    <row r="226" spans="1:25" ht="30" customHeight="1">
      <c r="A226" s="63">
        <v>562</v>
      </c>
      <c r="B226" s="74" t="s">
        <v>1303</v>
      </c>
      <c r="C226" s="36"/>
      <c r="D226" s="37"/>
      <c r="E226" s="37"/>
      <c r="F226" s="36"/>
      <c r="G226" s="35"/>
      <c r="H226" s="35"/>
      <c r="I226" s="35"/>
      <c r="J226" s="35"/>
      <c r="K226" s="35"/>
      <c r="L226" s="35"/>
      <c r="M226" s="35"/>
      <c r="N226" s="56"/>
      <c r="O226" s="65"/>
      <c r="P226" s="56"/>
      <c r="Q226" s="56"/>
      <c r="R226" s="56"/>
      <c r="S226" s="56"/>
      <c r="T226" s="56"/>
      <c r="U226" s="56"/>
      <c r="V226" s="56"/>
      <c r="W226" s="56"/>
      <c r="X226" s="56"/>
      <c r="Y226" s="56"/>
    </row>
    <row r="227" spans="1:25" ht="15" customHeight="1">
      <c r="A227" s="63"/>
      <c r="B227" s="59" t="s">
        <v>1073</v>
      </c>
      <c r="C227" s="36">
        <f>SUM(C228:C235)</f>
        <v>59</v>
      </c>
      <c r="D227" s="37">
        <f>SUM(D228:D235)</f>
        <v>123</v>
      </c>
      <c r="E227" s="37">
        <f>SUM(E228:E235)</f>
        <v>115</v>
      </c>
      <c r="F227" s="36">
        <f>SUM(F228:F235)</f>
        <v>238</v>
      </c>
      <c r="G227" s="36">
        <v>330269</v>
      </c>
      <c r="H227" s="36">
        <v>1160</v>
      </c>
      <c r="I227" s="36">
        <v>78241</v>
      </c>
      <c r="J227" s="36">
        <v>10393</v>
      </c>
      <c r="K227" s="36">
        <f>G227/C227</f>
        <v>5597.779661016949</v>
      </c>
      <c r="L227" s="36">
        <f>G227/F227</f>
        <v>1387.68487394958</v>
      </c>
      <c r="M227" s="35">
        <f>G227/J227</f>
        <v>31.778023669777735</v>
      </c>
      <c r="N227" s="56"/>
      <c r="O227" s="65"/>
      <c r="P227" s="56"/>
      <c r="Q227" s="56"/>
      <c r="R227" s="56"/>
      <c r="S227" s="56"/>
      <c r="T227" s="56"/>
      <c r="U227" s="56"/>
      <c r="V227" s="56"/>
      <c r="W227" s="56"/>
      <c r="X227" s="56"/>
      <c r="Y227" s="56"/>
    </row>
    <row r="228" spans="1:25" ht="15" customHeight="1">
      <c r="A228" s="63"/>
      <c r="B228" s="64" t="s">
        <v>800</v>
      </c>
      <c r="C228" s="36">
        <v>28</v>
      </c>
      <c r="D228" s="37">
        <v>29</v>
      </c>
      <c r="E228" s="37">
        <v>13</v>
      </c>
      <c r="F228" s="36">
        <f>SUM(D228:E228)</f>
        <v>42</v>
      </c>
      <c r="G228" s="35">
        <v>36780</v>
      </c>
      <c r="H228" s="35">
        <v>196</v>
      </c>
      <c r="I228" s="35">
        <v>10052</v>
      </c>
      <c r="J228" s="35">
        <v>1401</v>
      </c>
      <c r="K228" s="36">
        <f>G228/C228</f>
        <v>1313.5714285714287</v>
      </c>
      <c r="L228" s="36">
        <f>G228/F228</f>
        <v>875.7142857142857</v>
      </c>
      <c r="M228" s="35">
        <f>G228/J228</f>
        <v>26.25267665952891</v>
      </c>
      <c r="N228" s="56"/>
      <c r="O228" s="65"/>
      <c r="P228" s="56"/>
      <c r="Q228" s="56"/>
      <c r="R228" s="56"/>
      <c r="S228" s="56"/>
      <c r="T228" s="56"/>
      <c r="U228" s="56"/>
      <c r="V228" s="56"/>
      <c r="W228" s="56"/>
      <c r="X228" s="56"/>
      <c r="Y228" s="56"/>
    </row>
    <row r="229" spans="1:25" ht="15" customHeight="1">
      <c r="A229" s="63"/>
      <c r="B229" s="66" t="s">
        <v>637</v>
      </c>
      <c r="C229" s="36">
        <v>9</v>
      </c>
      <c r="D229" s="37">
        <v>14</v>
      </c>
      <c r="E229" s="37">
        <v>18</v>
      </c>
      <c r="F229" s="36">
        <f>SUM(D229:E229)</f>
        <v>32</v>
      </c>
      <c r="G229" s="35">
        <v>35902</v>
      </c>
      <c r="H229" s="35" t="s">
        <v>35</v>
      </c>
      <c r="I229" s="35">
        <v>10054</v>
      </c>
      <c r="J229" s="35">
        <v>1247</v>
      </c>
      <c r="K229" s="36">
        <f>G229/C229</f>
        <v>3989.1111111111113</v>
      </c>
      <c r="L229" s="36">
        <f>G229/F229</f>
        <v>1121.9375</v>
      </c>
      <c r="M229" s="35">
        <f>G229/J229</f>
        <v>28.790697674418606</v>
      </c>
      <c r="N229" s="56"/>
      <c r="O229" s="65"/>
      <c r="P229" s="56"/>
      <c r="Q229" s="56"/>
      <c r="R229" s="56"/>
      <c r="S229" s="56"/>
      <c r="T229" s="56"/>
      <c r="U229" s="56"/>
      <c r="V229" s="56"/>
      <c r="W229" s="56"/>
      <c r="X229" s="56"/>
      <c r="Y229" s="56"/>
    </row>
    <row r="230" spans="1:25" ht="15" customHeight="1">
      <c r="A230" s="63"/>
      <c r="B230" s="66" t="s">
        <v>638</v>
      </c>
      <c r="C230" s="36">
        <v>18</v>
      </c>
      <c r="D230" s="37">
        <v>57</v>
      </c>
      <c r="E230" s="37">
        <v>62</v>
      </c>
      <c r="F230" s="36">
        <f>SUM(D230:E230)</f>
        <v>119</v>
      </c>
      <c r="G230" s="35">
        <v>177503</v>
      </c>
      <c r="H230" s="35">
        <v>964</v>
      </c>
      <c r="I230" s="35">
        <v>34966</v>
      </c>
      <c r="J230" s="35">
        <v>6490</v>
      </c>
      <c r="K230" s="36">
        <f>G230/C230</f>
        <v>9861.277777777777</v>
      </c>
      <c r="L230" s="36">
        <f>G230/F230</f>
        <v>1491.6218487394958</v>
      </c>
      <c r="M230" s="35">
        <f>G230/J230</f>
        <v>27.350231124807397</v>
      </c>
      <c r="N230" s="56"/>
      <c r="O230" s="65"/>
      <c r="P230" s="56"/>
      <c r="Q230" s="56"/>
      <c r="R230" s="56"/>
      <c r="S230" s="56"/>
      <c r="T230" s="56"/>
      <c r="U230" s="56"/>
      <c r="V230" s="56"/>
      <c r="W230" s="56"/>
      <c r="X230" s="56"/>
      <c r="Y230" s="56"/>
    </row>
    <row r="231" spans="1:25" ht="15" customHeight="1">
      <c r="A231" s="63"/>
      <c r="B231" s="66" t="s">
        <v>639</v>
      </c>
      <c r="C231" s="36">
        <v>4</v>
      </c>
      <c r="D231" s="37">
        <v>23</v>
      </c>
      <c r="E231" s="37">
        <v>22</v>
      </c>
      <c r="F231" s="36">
        <f>SUM(D231:E231)</f>
        <v>45</v>
      </c>
      <c r="G231" s="35">
        <v>80084</v>
      </c>
      <c r="H231" s="35" t="s">
        <v>35</v>
      </c>
      <c r="I231" s="35">
        <v>23169</v>
      </c>
      <c r="J231" s="35">
        <v>1255</v>
      </c>
      <c r="K231" s="36">
        <f>G231/C231</f>
        <v>20021</v>
      </c>
      <c r="L231" s="36">
        <f>G231/F231</f>
        <v>1779.6444444444444</v>
      </c>
      <c r="M231" s="35">
        <f>G231/J231</f>
        <v>63.81195219123506</v>
      </c>
      <c r="N231" s="56"/>
      <c r="O231" s="65"/>
      <c r="P231" s="56"/>
      <c r="Q231" s="56"/>
      <c r="R231" s="56"/>
      <c r="S231" s="56"/>
      <c r="T231" s="56"/>
      <c r="U231" s="56"/>
      <c r="V231" s="56"/>
      <c r="W231" s="56"/>
      <c r="X231" s="56"/>
      <c r="Y231" s="56"/>
    </row>
    <row r="232" spans="1:25" ht="15" customHeight="1">
      <c r="A232" s="63"/>
      <c r="B232" s="66" t="s">
        <v>640</v>
      </c>
      <c r="C232" s="36" t="s">
        <v>35</v>
      </c>
      <c r="D232" s="37" t="s">
        <v>35</v>
      </c>
      <c r="E232" s="37" t="s">
        <v>35</v>
      </c>
      <c r="F232" s="36" t="s">
        <v>35</v>
      </c>
      <c r="G232" s="35" t="s">
        <v>35</v>
      </c>
      <c r="H232" s="35" t="s">
        <v>35</v>
      </c>
      <c r="I232" s="35" t="s">
        <v>35</v>
      </c>
      <c r="J232" s="35" t="s">
        <v>35</v>
      </c>
      <c r="K232" s="35" t="s">
        <v>35</v>
      </c>
      <c r="L232" s="35" t="s">
        <v>35</v>
      </c>
      <c r="M232" s="35" t="s">
        <v>36</v>
      </c>
      <c r="N232" s="56"/>
      <c r="O232" s="65"/>
      <c r="P232" s="56"/>
      <c r="Q232" s="56"/>
      <c r="R232" s="56"/>
      <c r="S232" s="56"/>
      <c r="T232" s="56"/>
      <c r="U232" s="56"/>
      <c r="V232" s="56"/>
      <c r="W232" s="56"/>
      <c r="X232" s="56"/>
      <c r="Y232" s="56"/>
    </row>
    <row r="233" spans="1:25" ht="15" customHeight="1">
      <c r="A233" s="63"/>
      <c r="B233" s="66" t="s">
        <v>641</v>
      </c>
      <c r="C233" s="36" t="s">
        <v>35</v>
      </c>
      <c r="D233" s="37" t="s">
        <v>35</v>
      </c>
      <c r="E233" s="37" t="s">
        <v>35</v>
      </c>
      <c r="F233" s="36" t="s">
        <v>35</v>
      </c>
      <c r="G233" s="35" t="s">
        <v>35</v>
      </c>
      <c r="H233" s="35" t="s">
        <v>35</v>
      </c>
      <c r="I233" s="35" t="s">
        <v>35</v>
      </c>
      <c r="J233" s="35" t="s">
        <v>35</v>
      </c>
      <c r="K233" s="35" t="s">
        <v>35</v>
      </c>
      <c r="L233" s="35" t="s">
        <v>35</v>
      </c>
      <c r="M233" s="35" t="s">
        <v>36</v>
      </c>
      <c r="N233" s="56"/>
      <c r="O233" s="65"/>
      <c r="P233" s="56"/>
      <c r="Q233" s="56"/>
      <c r="R233" s="56"/>
      <c r="S233" s="56"/>
      <c r="T233" s="56"/>
      <c r="U233" s="56"/>
      <c r="V233" s="56"/>
      <c r="W233" s="56"/>
      <c r="X233" s="56"/>
      <c r="Y233" s="56"/>
    </row>
    <row r="234" spans="1:25" ht="15" customHeight="1">
      <c r="A234" s="63"/>
      <c r="B234" s="66" t="s">
        <v>642</v>
      </c>
      <c r="C234" s="36" t="s">
        <v>811</v>
      </c>
      <c r="D234" s="37" t="s">
        <v>811</v>
      </c>
      <c r="E234" s="37" t="s">
        <v>811</v>
      </c>
      <c r="F234" s="36" t="s">
        <v>35</v>
      </c>
      <c r="G234" s="35" t="s">
        <v>811</v>
      </c>
      <c r="H234" s="35" t="s">
        <v>811</v>
      </c>
      <c r="I234" s="35" t="s">
        <v>811</v>
      </c>
      <c r="J234" s="35" t="s">
        <v>811</v>
      </c>
      <c r="K234" s="35" t="s">
        <v>811</v>
      </c>
      <c r="L234" s="35" t="s">
        <v>811</v>
      </c>
      <c r="M234" s="35" t="s">
        <v>811</v>
      </c>
      <c r="N234" s="56"/>
      <c r="O234" s="65"/>
      <c r="P234" s="56"/>
      <c r="Q234" s="56"/>
      <c r="R234" s="56"/>
      <c r="S234" s="56"/>
      <c r="T234" s="56"/>
      <c r="U234" s="56"/>
      <c r="V234" s="56"/>
      <c r="W234" s="56"/>
      <c r="X234" s="56"/>
      <c r="Y234" s="56"/>
    </row>
    <row r="235" spans="1:25" ht="15" customHeight="1">
      <c r="A235" s="67"/>
      <c r="B235" s="68" t="s">
        <v>801</v>
      </c>
      <c r="C235" s="40" t="s">
        <v>811</v>
      </c>
      <c r="D235" s="41" t="s">
        <v>811</v>
      </c>
      <c r="E235" s="41" t="s">
        <v>811</v>
      </c>
      <c r="F235" s="40" t="s">
        <v>35</v>
      </c>
      <c r="G235" s="39" t="s">
        <v>811</v>
      </c>
      <c r="H235" s="39" t="s">
        <v>811</v>
      </c>
      <c r="I235" s="39" t="s">
        <v>811</v>
      </c>
      <c r="J235" s="39" t="s">
        <v>811</v>
      </c>
      <c r="K235" s="39" t="s">
        <v>811</v>
      </c>
      <c r="L235" s="39" t="s">
        <v>811</v>
      </c>
      <c r="M235" s="39" t="s">
        <v>811</v>
      </c>
      <c r="N235" s="56"/>
      <c r="O235" s="65"/>
      <c r="P235" s="56"/>
      <c r="Q235" s="56"/>
      <c r="R235" s="56"/>
      <c r="S235" s="56"/>
      <c r="T235" s="56"/>
      <c r="U235" s="56"/>
      <c r="V235" s="56"/>
      <c r="W235" s="56"/>
      <c r="X235" s="56"/>
      <c r="Y235" s="56"/>
    </row>
    <row r="236" spans="1:25" ht="30" customHeight="1">
      <c r="A236" s="63">
        <v>563</v>
      </c>
      <c r="B236" s="74" t="s">
        <v>653</v>
      </c>
      <c r="C236" s="36"/>
      <c r="D236" s="37"/>
      <c r="E236" s="37"/>
      <c r="F236" s="36"/>
      <c r="G236" s="35"/>
      <c r="H236" s="35"/>
      <c r="I236" s="35"/>
      <c r="J236" s="35"/>
      <c r="K236" s="35"/>
      <c r="L236" s="35"/>
      <c r="M236" s="36"/>
      <c r="N236" s="56"/>
      <c r="O236" s="65"/>
      <c r="P236" s="56"/>
      <c r="Q236" s="56"/>
      <c r="R236" s="56"/>
      <c r="S236" s="56"/>
      <c r="T236" s="56"/>
      <c r="U236" s="56"/>
      <c r="V236" s="56"/>
      <c r="W236" s="56"/>
      <c r="X236" s="56"/>
      <c r="Y236" s="56"/>
    </row>
    <row r="237" spans="1:25" ht="15" customHeight="1">
      <c r="A237" s="63"/>
      <c r="B237" s="59" t="s">
        <v>1073</v>
      </c>
      <c r="C237" s="36">
        <f>SUM(C238:C245)</f>
        <v>154</v>
      </c>
      <c r="D237" s="37">
        <f>SUM(D238:D245)</f>
        <v>149</v>
      </c>
      <c r="E237" s="37">
        <f>SUM(E238:E245)</f>
        <v>560</v>
      </c>
      <c r="F237" s="36">
        <f>SUM(F238:F245)</f>
        <v>709</v>
      </c>
      <c r="G237" s="36">
        <v>998834</v>
      </c>
      <c r="H237" s="36">
        <v>18926</v>
      </c>
      <c r="I237" s="36">
        <v>145238</v>
      </c>
      <c r="J237" s="36">
        <v>26912</v>
      </c>
      <c r="K237" s="36">
        <f>G237/C237</f>
        <v>6485.935064935065</v>
      </c>
      <c r="L237" s="36">
        <f>G237/F237</f>
        <v>1408.7926657263752</v>
      </c>
      <c r="M237" s="35">
        <v>37</v>
      </c>
      <c r="N237" s="56"/>
      <c r="O237" s="65"/>
      <c r="P237" s="56"/>
      <c r="Q237" s="56"/>
      <c r="R237" s="56"/>
      <c r="S237" s="56"/>
      <c r="T237" s="56"/>
      <c r="U237" s="56"/>
      <c r="V237" s="56"/>
      <c r="W237" s="56"/>
      <c r="X237" s="56"/>
      <c r="Y237" s="56"/>
    </row>
    <row r="238" spans="1:25" ht="15" customHeight="1">
      <c r="A238" s="63"/>
      <c r="B238" s="64" t="s">
        <v>800</v>
      </c>
      <c r="C238" s="36">
        <v>66</v>
      </c>
      <c r="D238" s="37">
        <v>24</v>
      </c>
      <c r="E238" s="37">
        <v>79</v>
      </c>
      <c r="F238" s="36">
        <f aca="true" t="shared" si="42" ref="F238:F243">SUM(D238:E238)</f>
        <v>103</v>
      </c>
      <c r="G238" s="35">
        <v>128405</v>
      </c>
      <c r="H238" s="35">
        <v>72</v>
      </c>
      <c r="I238" s="35">
        <v>22907</v>
      </c>
      <c r="J238" s="35">
        <v>2971</v>
      </c>
      <c r="K238" s="36">
        <f>G238/C238</f>
        <v>1945.530303030303</v>
      </c>
      <c r="L238" s="36">
        <f>G238/F238</f>
        <v>1246.6504854368932</v>
      </c>
      <c r="M238" s="35">
        <f>G238/J238</f>
        <v>43.219454729047456</v>
      </c>
      <c r="N238" s="56"/>
      <c r="O238" s="65"/>
      <c r="P238" s="56"/>
      <c r="Q238" s="56"/>
      <c r="R238" s="56"/>
      <c r="S238" s="56"/>
      <c r="T238" s="56"/>
      <c r="U238" s="56"/>
      <c r="V238" s="56"/>
      <c r="W238" s="56"/>
      <c r="X238" s="56"/>
      <c r="Y238" s="56"/>
    </row>
    <row r="239" spans="1:25" ht="15" customHeight="1">
      <c r="A239" s="63"/>
      <c r="B239" s="66" t="s">
        <v>637</v>
      </c>
      <c r="C239" s="36">
        <v>37</v>
      </c>
      <c r="D239" s="37">
        <v>26</v>
      </c>
      <c r="E239" s="37">
        <v>103</v>
      </c>
      <c r="F239" s="36">
        <f t="shared" si="42"/>
        <v>129</v>
      </c>
      <c r="G239" s="35">
        <v>169284</v>
      </c>
      <c r="H239" s="35">
        <v>750</v>
      </c>
      <c r="I239" s="35">
        <v>35898</v>
      </c>
      <c r="J239" s="35">
        <v>4009</v>
      </c>
      <c r="K239" s="36">
        <f>G239/C239</f>
        <v>4575.243243243243</v>
      </c>
      <c r="L239" s="36">
        <f>G239/F239</f>
        <v>1312.2790697674418</v>
      </c>
      <c r="M239" s="35">
        <f>G239/J239</f>
        <v>42.225991519082065</v>
      </c>
      <c r="N239" s="56"/>
      <c r="O239" s="65"/>
      <c r="P239" s="56"/>
      <c r="Q239" s="56"/>
      <c r="R239" s="56"/>
      <c r="S239" s="56"/>
      <c r="T239" s="56"/>
      <c r="U239" s="56"/>
      <c r="V239" s="56"/>
      <c r="W239" s="56"/>
      <c r="X239" s="56"/>
      <c r="Y239" s="56"/>
    </row>
    <row r="240" spans="1:25" ht="15" customHeight="1">
      <c r="A240" s="63"/>
      <c r="B240" s="66" t="s">
        <v>638</v>
      </c>
      <c r="C240" s="36">
        <v>33</v>
      </c>
      <c r="D240" s="37">
        <v>35</v>
      </c>
      <c r="E240" s="37">
        <v>173</v>
      </c>
      <c r="F240" s="36">
        <f t="shared" si="42"/>
        <v>208</v>
      </c>
      <c r="G240" s="35">
        <v>186434</v>
      </c>
      <c r="H240" s="35">
        <v>563</v>
      </c>
      <c r="I240" s="35">
        <v>44862</v>
      </c>
      <c r="J240" s="35">
        <v>7646</v>
      </c>
      <c r="K240" s="36">
        <f>G240/C240</f>
        <v>5649.515151515152</v>
      </c>
      <c r="L240" s="36">
        <f>G240/F240</f>
        <v>896.3173076923077</v>
      </c>
      <c r="M240" s="35">
        <v>23</v>
      </c>
      <c r="N240" s="56"/>
      <c r="O240" s="65"/>
      <c r="P240" s="56"/>
      <c r="Q240" s="56"/>
      <c r="R240" s="56"/>
      <c r="S240" s="56"/>
      <c r="T240" s="56"/>
      <c r="U240" s="56"/>
      <c r="V240" s="56"/>
      <c r="W240" s="56"/>
      <c r="X240" s="56"/>
      <c r="Y240" s="56"/>
    </row>
    <row r="241" spans="1:26" ht="15" customHeight="1">
      <c r="A241" s="63"/>
      <c r="B241" s="66" t="s">
        <v>639</v>
      </c>
      <c r="C241" s="36">
        <v>15</v>
      </c>
      <c r="D241" s="37">
        <v>38</v>
      </c>
      <c r="E241" s="37">
        <v>145</v>
      </c>
      <c r="F241" s="36">
        <f t="shared" si="42"/>
        <v>183</v>
      </c>
      <c r="G241" s="35">
        <v>422855</v>
      </c>
      <c r="H241" s="35">
        <v>41</v>
      </c>
      <c r="I241" s="35">
        <v>29279</v>
      </c>
      <c r="J241" s="35">
        <v>9863</v>
      </c>
      <c r="K241" s="36">
        <f>G241/C241</f>
        <v>28190.333333333332</v>
      </c>
      <c r="L241" s="36">
        <f>G241/F241</f>
        <v>2310.6830601092897</v>
      </c>
      <c r="M241" s="35">
        <f>G241/J241</f>
        <v>42.87285815674744</v>
      </c>
      <c r="N241" s="56"/>
      <c r="O241" s="65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5" ht="15" customHeight="1">
      <c r="A242" s="63"/>
      <c r="B242" s="66" t="s">
        <v>640</v>
      </c>
      <c r="C242" s="36">
        <v>2</v>
      </c>
      <c r="D242" s="37">
        <v>6</v>
      </c>
      <c r="E242" s="37">
        <v>38</v>
      </c>
      <c r="F242" s="36">
        <f t="shared" si="42"/>
        <v>44</v>
      </c>
      <c r="G242" s="35" t="s">
        <v>34</v>
      </c>
      <c r="H242" s="35" t="s">
        <v>34</v>
      </c>
      <c r="I242" s="35" t="s">
        <v>34</v>
      </c>
      <c r="J242" s="35" t="s">
        <v>34</v>
      </c>
      <c r="K242" s="35" t="s">
        <v>34</v>
      </c>
      <c r="L242" s="35" t="s">
        <v>34</v>
      </c>
      <c r="M242" s="35" t="s">
        <v>37</v>
      </c>
      <c r="N242" s="56"/>
      <c r="O242" s="65"/>
      <c r="P242" s="56"/>
      <c r="Q242" s="56"/>
      <c r="R242" s="56"/>
      <c r="S242" s="56"/>
      <c r="T242" s="56"/>
      <c r="U242" s="56"/>
      <c r="V242" s="56"/>
      <c r="W242" s="56"/>
      <c r="X242" s="56"/>
      <c r="Y242" s="56"/>
    </row>
    <row r="243" spans="1:25" ht="15" customHeight="1">
      <c r="A243" s="63"/>
      <c r="B243" s="66" t="s">
        <v>641</v>
      </c>
      <c r="C243" s="36">
        <v>1</v>
      </c>
      <c r="D243" s="37">
        <v>20</v>
      </c>
      <c r="E243" s="37">
        <v>22</v>
      </c>
      <c r="F243" s="36">
        <f t="shared" si="42"/>
        <v>42</v>
      </c>
      <c r="G243" s="35" t="s">
        <v>34</v>
      </c>
      <c r="H243" s="35" t="s">
        <v>34</v>
      </c>
      <c r="I243" s="35" t="s">
        <v>34</v>
      </c>
      <c r="J243" s="35" t="s">
        <v>34</v>
      </c>
      <c r="K243" s="35" t="s">
        <v>34</v>
      </c>
      <c r="L243" s="35" t="s">
        <v>34</v>
      </c>
      <c r="M243" s="35" t="s">
        <v>37</v>
      </c>
      <c r="N243" s="56"/>
      <c r="O243" s="65"/>
      <c r="P243" s="56"/>
      <c r="Q243" s="56"/>
      <c r="R243" s="56"/>
      <c r="S243" s="56"/>
      <c r="T243" s="56"/>
      <c r="U243" s="56"/>
      <c r="V243" s="56"/>
      <c r="W243" s="56"/>
      <c r="X243" s="56"/>
      <c r="Y243" s="56"/>
    </row>
    <row r="244" spans="1:25" ht="15" customHeight="1">
      <c r="A244" s="63"/>
      <c r="B244" s="66" t="s">
        <v>642</v>
      </c>
      <c r="C244" s="36" t="s">
        <v>811</v>
      </c>
      <c r="D244" s="37" t="s">
        <v>811</v>
      </c>
      <c r="E244" s="37" t="s">
        <v>811</v>
      </c>
      <c r="F244" s="36" t="s">
        <v>35</v>
      </c>
      <c r="G244" s="35" t="s">
        <v>811</v>
      </c>
      <c r="H244" s="35" t="s">
        <v>811</v>
      </c>
      <c r="I244" s="35" t="s">
        <v>811</v>
      </c>
      <c r="J244" s="35" t="s">
        <v>811</v>
      </c>
      <c r="K244" s="35" t="s">
        <v>811</v>
      </c>
      <c r="L244" s="35" t="s">
        <v>811</v>
      </c>
      <c r="M244" s="35" t="s">
        <v>811</v>
      </c>
      <c r="N244" s="56"/>
      <c r="O244" s="65"/>
      <c r="P244" s="56"/>
      <c r="Q244" s="56"/>
      <c r="R244" s="56"/>
      <c r="S244" s="56"/>
      <c r="T244" s="56"/>
      <c r="U244" s="56"/>
      <c r="V244" s="56"/>
      <c r="W244" s="56"/>
      <c r="X244" s="56"/>
      <c r="Y244" s="56"/>
    </row>
    <row r="245" spans="1:25" ht="15" customHeight="1">
      <c r="A245" s="67"/>
      <c r="B245" s="68" t="s">
        <v>801</v>
      </c>
      <c r="C245" s="40" t="s">
        <v>811</v>
      </c>
      <c r="D245" s="41" t="s">
        <v>811</v>
      </c>
      <c r="E245" s="41" t="s">
        <v>811</v>
      </c>
      <c r="F245" s="40" t="s">
        <v>35</v>
      </c>
      <c r="G245" s="39" t="s">
        <v>811</v>
      </c>
      <c r="H245" s="39" t="s">
        <v>811</v>
      </c>
      <c r="I245" s="39" t="s">
        <v>811</v>
      </c>
      <c r="J245" s="39" t="s">
        <v>811</v>
      </c>
      <c r="K245" s="39" t="s">
        <v>811</v>
      </c>
      <c r="L245" s="39" t="s">
        <v>811</v>
      </c>
      <c r="M245" s="39" t="s">
        <v>811</v>
      </c>
      <c r="N245" s="56"/>
      <c r="O245" s="65"/>
      <c r="P245" s="56"/>
      <c r="Q245" s="56"/>
      <c r="R245" s="56"/>
      <c r="S245" s="56"/>
      <c r="T245" s="56"/>
      <c r="U245" s="56"/>
      <c r="V245" s="56"/>
      <c r="W245" s="56"/>
      <c r="X245" s="56"/>
      <c r="Y245" s="56"/>
    </row>
    <row r="246" spans="1:25" ht="30" customHeight="1">
      <c r="A246" s="167">
        <v>564</v>
      </c>
      <c r="B246" s="169" t="s">
        <v>1306</v>
      </c>
      <c r="C246" s="44"/>
      <c r="D246" s="45"/>
      <c r="E246" s="45"/>
      <c r="F246" s="44"/>
      <c r="G246" s="50"/>
      <c r="H246" s="50"/>
      <c r="I246" s="50"/>
      <c r="J246" s="50"/>
      <c r="K246" s="50"/>
      <c r="L246" s="50"/>
      <c r="M246" s="50"/>
      <c r="N246" s="56"/>
      <c r="O246" s="65"/>
      <c r="P246" s="56"/>
      <c r="Q246" s="56"/>
      <c r="R246" s="56"/>
      <c r="S246" s="56"/>
      <c r="T246" s="56"/>
      <c r="U246" s="56"/>
      <c r="V246" s="56"/>
      <c r="W246" s="56"/>
      <c r="X246" s="56"/>
      <c r="Y246" s="56"/>
    </row>
    <row r="247" spans="1:25" ht="15" customHeight="1">
      <c r="A247" s="63"/>
      <c r="B247" s="59" t="s">
        <v>1073</v>
      </c>
      <c r="C247" s="36">
        <f>SUM(C248:C255)</f>
        <v>33</v>
      </c>
      <c r="D247" s="37">
        <f>SUM(D248:D255)</f>
        <v>43</v>
      </c>
      <c r="E247" s="37">
        <f>SUM(E248:E255)</f>
        <v>63</v>
      </c>
      <c r="F247" s="36">
        <f>SUM(F248:F255)</f>
        <v>106</v>
      </c>
      <c r="G247" s="36">
        <v>153987</v>
      </c>
      <c r="H247" s="36">
        <v>83</v>
      </c>
      <c r="I247" s="36">
        <v>49801</v>
      </c>
      <c r="J247" s="36">
        <v>4713</v>
      </c>
      <c r="K247" s="36">
        <f>G247/C247</f>
        <v>4666.272727272727</v>
      </c>
      <c r="L247" s="36">
        <f>G247/F247</f>
        <v>1452.7075471698113</v>
      </c>
      <c r="M247" s="35">
        <v>32</v>
      </c>
      <c r="N247" s="56"/>
      <c r="O247" s="65"/>
      <c r="P247" s="56"/>
      <c r="Q247" s="56"/>
      <c r="R247" s="56"/>
      <c r="S247" s="56"/>
      <c r="T247" s="56"/>
      <c r="U247" s="56"/>
      <c r="V247" s="56"/>
      <c r="W247" s="56"/>
      <c r="X247" s="56"/>
      <c r="Y247" s="56"/>
    </row>
    <row r="248" spans="1:25" ht="15" customHeight="1">
      <c r="A248" s="63"/>
      <c r="B248" s="64" t="s">
        <v>800</v>
      </c>
      <c r="C248" s="36">
        <v>17</v>
      </c>
      <c r="D248" s="37">
        <v>12</v>
      </c>
      <c r="E248" s="37">
        <v>12</v>
      </c>
      <c r="F248" s="36">
        <f>SUM(D248:E248)</f>
        <v>24</v>
      </c>
      <c r="G248" s="35">
        <v>14271</v>
      </c>
      <c r="H248" s="35">
        <v>15</v>
      </c>
      <c r="I248" s="35">
        <v>7442</v>
      </c>
      <c r="J248" s="35">
        <v>827</v>
      </c>
      <c r="K248" s="36">
        <f>G248/C248</f>
        <v>839.4705882352941</v>
      </c>
      <c r="L248" s="36">
        <f>G248/F248</f>
        <v>594.625</v>
      </c>
      <c r="M248" s="35">
        <v>17</v>
      </c>
      <c r="N248" s="56"/>
      <c r="O248" s="65"/>
      <c r="P248" s="56"/>
      <c r="Q248" s="56"/>
      <c r="R248" s="56"/>
      <c r="S248" s="56"/>
      <c r="T248" s="56"/>
      <c r="U248" s="56"/>
      <c r="V248" s="56"/>
      <c r="W248" s="56"/>
      <c r="X248" s="56"/>
      <c r="Y248" s="56"/>
    </row>
    <row r="249" spans="1:25" ht="15" customHeight="1">
      <c r="A249" s="63"/>
      <c r="B249" s="66" t="s">
        <v>637</v>
      </c>
      <c r="C249" s="36">
        <v>9</v>
      </c>
      <c r="D249" s="37">
        <v>15</v>
      </c>
      <c r="E249" s="37">
        <v>16</v>
      </c>
      <c r="F249" s="36">
        <f>SUM(D249:E249)</f>
        <v>31</v>
      </c>
      <c r="G249" s="35">
        <v>36029</v>
      </c>
      <c r="H249" s="35" t="s">
        <v>35</v>
      </c>
      <c r="I249" s="35">
        <v>8421</v>
      </c>
      <c r="J249" s="35">
        <v>986</v>
      </c>
      <c r="K249" s="36">
        <f>G249/C249</f>
        <v>4003.222222222222</v>
      </c>
      <c r="L249" s="36">
        <f>G249/F249</f>
        <v>1162.225806451613</v>
      </c>
      <c r="M249" s="35">
        <v>32</v>
      </c>
      <c r="N249" s="56"/>
      <c r="O249" s="65"/>
      <c r="P249" s="56"/>
      <c r="Q249" s="56"/>
      <c r="R249" s="56"/>
      <c r="S249" s="56"/>
      <c r="T249" s="56"/>
      <c r="U249" s="56"/>
      <c r="V249" s="56"/>
      <c r="W249" s="56"/>
      <c r="X249" s="56"/>
      <c r="Y249" s="56"/>
    </row>
    <row r="250" spans="1:25" ht="15" customHeight="1">
      <c r="A250" s="63"/>
      <c r="B250" s="66" t="s">
        <v>638</v>
      </c>
      <c r="C250" s="36">
        <v>6</v>
      </c>
      <c r="D250" s="37">
        <v>11</v>
      </c>
      <c r="E250" s="37">
        <v>28</v>
      </c>
      <c r="F250" s="36">
        <f>SUM(D250:E250)</f>
        <v>39</v>
      </c>
      <c r="G250" s="35" t="s">
        <v>34</v>
      </c>
      <c r="H250" s="35" t="s">
        <v>34</v>
      </c>
      <c r="I250" s="35" t="s">
        <v>34</v>
      </c>
      <c r="J250" s="35" t="s">
        <v>34</v>
      </c>
      <c r="K250" s="35" t="s">
        <v>34</v>
      </c>
      <c r="L250" s="35" t="s">
        <v>34</v>
      </c>
      <c r="M250" s="35" t="s">
        <v>37</v>
      </c>
      <c r="N250" s="56"/>
      <c r="O250" s="65"/>
      <c r="P250" s="56"/>
      <c r="Q250" s="56"/>
      <c r="R250" s="56"/>
      <c r="S250" s="56"/>
      <c r="T250" s="56"/>
      <c r="U250" s="56"/>
      <c r="V250" s="56"/>
      <c r="W250" s="56"/>
      <c r="X250" s="56"/>
      <c r="Y250" s="56"/>
    </row>
    <row r="251" spans="1:25" ht="15" customHeight="1">
      <c r="A251" s="63"/>
      <c r="B251" s="66" t="s">
        <v>639</v>
      </c>
      <c r="C251" s="36">
        <v>1</v>
      </c>
      <c r="D251" s="37">
        <v>5</v>
      </c>
      <c r="E251" s="37">
        <v>7</v>
      </c>
      <c r="F251" s="36">
        <f>SUM(D251:E251)</f>
        <v>12</v>
      </c>
      <c r="G251" s="35" t="s">
        <v>34</v>
      </c>
      <c r="H251" s="35" t="s">
        <v>34</v>
      </c>
      <c r="I251" s="35" t="s">
        <v>34</v>
      </c>
      <c r="J251" s="35" t="s">
        <v>34</v>
      </c>
      <c r="K251" s="35" t="s">
        <v>34</v>
      </c>
      <c r="L251" s="35" t="s">
        <v>34</v>
      </c>
      <c r="M251" s="35" t="s">
        <v>37</v>
      </c>
      <c r="N251" s="56"/>
      <c r="O251" s="65"/>
      <c r="P251" s="56"/>
      <c r="Q251" s="56"/>
      <c r="R251" s="56"/>
      <c r="S251" s="56"/>
      <c r="T251" s="56"/>
      <c r="U251" s="56"/>
      <c r="V251" s="56"/>
      <c r="W251" s="56"/>
      <c r="X251" s="56"/>
      <c r="Y251" s="56"/>
    </row>
    <row r="252" spans="1:25" ht="15" customHeight="1">
      <c r="A252" s="63"/>
      <c r="B252" s="66" t="s">
        <v>640</v>
      </c>
      <c r="C252" s="36" t="s">
        <v>35</v>
      </c>
      <c r="D252" s="37" t="s">
        <v>35</v>
      </c>
      <c r="E252" s="37" t="s">
        <v>35</v>
      </c>
      <c r="F252" s="36" t="s">
        <v>35</v>
      </c>
      <c r="G252" s="35" t="s">
        <v>35</v>
      </c>
      <c r="H252" s="35" t="s">
        <v>35</v>
      </c>
      <c r="I252" s="35" t="s">
        <v>35</v>
      </c>
      <c r="J252" s="35" t="s">
        <v>35</v>
      </c>
      <c r="K252" s="35" t="s">
        <v>35</v>
      </c>
      <c r="L252" s="35" t="s">
        <v>35</v>
      </c>
      <c r="M252" s="35" t="s">
        <v>36</v>
      </c>
      <c r="N252" s="56"/>
      <c r="O252" s="65"/>
      <c r="P252" s="56"/>
      <c r="Q252" s="56"/>
      <c r="R252" s="56"/>
      <c r="S252" s="56"/>
      <c r="T252" s="56"/>
      <c r="U252" s="56"/>
      <c r="V252" s="56"/>
      <c r="W252" s="56"/>
      <c r="X252" s="56"/>
      <c r="Y252" s="56"/>
    </row>
    <row r="253" spans="1:25" ht="15" customHeight="1">
      <c r="A253" s="63"/>
      <c r="B253" s="66" t="s">
        <v>641</v>
      </c>
      <c r="C253" s="36" t="s">
        <v>35</v>
      </c>
      <c r="D253" s="37" t="s">
        <v>35</v>
      </c>
      <c r="E253" s="37" t="s">
        <v>35</v>
      </c>
      <c r="F253" s="36" t="s">
        <v>35</v>
      </c>
      <c r="G253" s="35" t="s">
        <v>35</v>
      </c>
      <c r="H253" s="35" t="s">
        <v>35</v>
      </c>
      <c r="I253" s="35" t="s">
        <v>35</v>
      </c>
      <c r="J253" s="35" t="s">
        <v>35</v>
      </c>
      <c r="K253" s="35" t="s">
        <v>35</v>
      </c>
      <c r="L253" s="35" t="s">
        <v>35</v>
      </c>
      <c r="M253" s="35" t="s">
        <v>36</v>
      </c>
      <c r="N253" s="56"/>
      <c r="O253" s="65"/>
      <c r="P253" s="56"/>
      <c r="Q253" s="56"/>
      <c r="R253" s="56"/>
      <c r="S253" s="56"/>
      <c r="T253" s="56"/>
      <c r="U253" s="56"/>
      <c r="V253" s="56"/>
      <c r="W253" s="56"/>
      <c r="X253" s="56"/>
      <c r="Y253" s="56"/>
    </row>
    <row r="254" spans="1:25" ht="15" customHeight="1">
      <c r="A254" s="63"/>
      <c r="B254" s="66" t="s">
        <v>642</v>
      </c>
      <c r="C254" s="36" t="s">
        <v>811</v>
      </c>
      <c r="D254" s="37" t="s">
        <v>811</v>
      </c>
      <c r="E254" s="37" t="s">
        <v>811</v>
      </c>
      <c r="F254" s="36" t="s">
        <v>35</v>
      </c>
      <c r="G254" s="35" t="s">
        <v>811</v>
      </c>
      <c r="H254" s="35" t="s">
        <v>811</v>
      </c>
      <c r="I254" s="35" t="s">
        <v>811</v>
      </c>
      <c r="J254" s="35" t="s">
        <v>811</v>
      </c>
      <c r="K254" s="35" t="s">
        <v>811</v>
      </c>
      <c r="L254" s="35" t="s">
        <v>811</v>
      </c>
      <c r="M254" s="35" t="s">
        <v>811</v>
      </c>
      <c r="N254" s="56"/>
      <c r="O254" s="65"/>
      <c r="P254" s="56"/>
      <c r="Q254" s="56"/>
      <c r="R254" s="56"/>
      <c r="S254" s="56"/>
      <c r="T254" s="56"/>
      <c r="U254" s="56"/>
      <c r="V254" s="56"/>
      <c r="W254" s="56"/>
      <c r="X254" s="56"/>
      <c r="Y254" s="56"/>
    </row>
    <row r="255" spans="1:25" ht="15" customHeight="1">
      <c r="A255" s="67"/>
      <c r="B255" s="68" t="s">
        <v>801</v>
      </c>
      <c r="C255" s="40" t="s">
        <v>811</v>
      </c>
      <c r="D255" s="41" t="s">
        <v>811</v>
      </c>
      <c r="E255" s="41" t="s">
        <v>811</v>
      </c>
      <c r="F255" s="40" t="s">
        <v>35</v>
      </c>
      <c r="G255" s="39" t="s">
        <v>811</v>
      </c>
      <c r="H255" s="39" t="s">
        <v>811</v>
      </c>
      <c r="I255" s="39" t="s">
        <v>811</v>
      </c>
      <c r="J255" s="39" t="s">
        <v>811</v>
      </c>
      <c r="K255" s="39" t="s">
        <v>811</v>
      </c>
      <c r="L255" s="39" t="s">
        <v>811</v>
      </c>
      <c r="M255" s="39" t="s">
        <v>811</v>
      </c>
      <c r="N255" s="56"/>
      <c r="O255" s="65"/>
      <c r="P255" s="56"/>
      <c r="Q255" s="56"/>
      <c r="R255" s="56"/>
      <c r="S255" s="56"/>
      <c r="T255" s="56"/>
      <c r="U255" s="56"/>
      <c r="V255" s="56"/>
      <c r="W255" s="56"/>
      <c r="X255" s="56"/>
      <c r="Y255" s="56"/>
    </row>
    <row r="256" spans="1:25" ht="30" customHeight="1">
      <c r="A256" s="63">
        <v>569</v>
      </c>
      <c r="B256" s="79" t="s">
        <v>654</v>
      </c>
      <c r="C256" s="36"/>
      <c r="D256" s="37"/>
      <c r="E256" s="37"/>
      <c r="F256" s="36"/>
      <c r="G256" s="35"/>
      <c r="H256" s="35"/>
      <c r="I256" s="35"/>
      <c r="J256" s="35"/>
      <c r="K256" s="35"/>
      <c r="L256" s="35"/>
      <c r="M256" s="35"/>
      <c r="N256" s="56"/>
      <c r="O256" s="65"/>
      <c r="P256" s="56"/>
      <c r="Q256" s="56"/>
      <c r="R256" s="56"/>
      <c r="S256" s="56"/>
      <c r="T256" s="56"/>
      <c r="U256" s="56"/>
      <c r="V256" s="56"/>
      <c r="W256" s="56"/>
      <c r="X256" s="56"/>
      <c r="Y256" s="56"/>
    </row>
    <row r="257" spans="1:25" ht="15" customHeight="1">
      <c r="A257" s="63"/>
      <c r="B257" s="59" t="s">
        <v>1073</v>
      </c>
      <c r="C257" s="36">
        <f>SUM(C258:C265)</f>
        <v>71</v>
      </c>
      <c r="D257" s="37">
        <f>SUM(D258:D265)</f>
        <v>81</v>
      </c>
      <c r="E257" s="37">
        <f>SUM(E258:E265)</f>
        <v>289</v>
      </c>
      <c r="F257" s="36">
        <f>SUM(F258:F265)</f>
        <v>370</v>
      </c>
      <c r="G257" s="36">
        <v>315693</v>
      </c>
      <c r="H257" s="36">
        <v>3361</v>
      </c>
      <c r="I257" s="36">
        <v>73115</v>
      </c>
      <c r="J257" s="36">
        <v>10783</v>
      </c>
      <c r="K257" s="36">
        <f>G257/C257</f>
        <v>4446.380281690141</v>
      </c>
      <c r="L257" s="36">
        <f>G257/F257</f>
        <v>853.2243243243244</v>
      </c>
      <c r="M257" s="35">
        <v>28</v>
      </c>
      <c r="N257" s="56"/>
      <c r="O257" s="65"/>
      <c r="P257" s="56"/>
      <c r="Q257" s="56"/>
      <c r="R257" s="56"/>
      <c r="S257" s="56"/>
      <c r="T257" s="56"/>
      <c r="U257" s="56"/>
      <c r="V257" s="56"/>
      <c r="W257" s="56"/>
      <c r="X257" s="56"/>
      <c r="Y257" s="56"/>
    </row>
    <row r="258" spans="1:25" ht="15" customHeight="1">
      <c r="A258" s="63"/>
      <c r="B258" s="64" t="s">
        <v>800</v>
      </c>
      <c r="C258" s="36">
        <v>28</v>
      </c>
      <c r="D258" s="37">
        <v>17</v>
      </c>
      <c r="E258" s="37">
        <v>25</v>
      </c>
      <c r="F258" s="36">
        <f aca="true" t="shared" si="43" ref="F258:F263">SUM(D258:E258)</f>
        <v>42</v>
      </c>
      <c r="G258" s="35">
        <v>24754</v>
      </c>
      <c r="H258" s="35">
        <v>147</v>
      </c>
      <c r="I258" s="35">
        <v>13247</v>
      </c>
      <c r="J258" s="35">
        <v>1829</v>
      </c>
      <c r="K258" s="36">
        <f>G258/C258</f>
        <v>884.0714285714286</v>
      </c>
      <c r="L258" s="36">
        <f>G258/F258</f>
        <v>589.3809523809524</v>
      </c>
      <c r="M258" s="35">
        <v>13</v>
      </c>
      <c r="N258" s="56"/>
      <c r="O258" s="65"/>
      <c r="P258" s="56"/>
      <c r="Q258" s="56"/>
      <c r="R258" s="56"/>
      <c r="S258" s="56"/>
      <c r="T258" s="56"/>
      <c r="U258" s="56"/>
      <c r="V258" s="56"/>
      <c r="W258" s="56"/>
      <c r="X258" s="56"/>
      <c r="Y258" s="56"/>
    </row>
    <row r="259" spans="1:25" ht="15" customHeight="1">
      <c r="A259" s="63"/>
      <c r="B259" s="66" t="s">
        <v>637</v>
      </c>
      <c r="C259" s="36">
        <v>21</v>
      </c>
      <c r="D259" s="37">
        <v>13</v>
      </c>
      <c r="E259" s="37">
        <v>58</v>
      </c>
      <c r="F259" s="36">
        <f t="shared" si="43"/>
        <v>71</v>
      </c>
      <c r="G259" s="35">
        <v>57821</v>
      </c>
      <c r="H259" s="35" t="s">
        <v>35</v>
      </c>
      <c r="I259" s="35">
        <v>18254</v>
      </c>
      <c r="J259" s="35">
        <v>2150</v>
      </c>
      <c r="K259" s="36">
        <f>G259/C259</f>
        <v>2753.3809523809523</v>
      </c>
      <c r="L259" s="36">
        <f>G259/F259</f>
        <v>814.3802816901408</v>
      </c>
      <c r="M259" s="35">
        <v>24</v>
      </c>
      <c r="N259" s="56"/>
      <c r="O259" s="65"/>
      <c r="P259" s="56"/>
      <c r="Q259" s="56"/>
      <c r="R259" s="56"/>
      <c r="S259" s="56"/>
      <c r="T259" s="56"/>
      <c r="U259" s="56"/>
      <c r="V259" s="56"/>
      <c r="W259" s="56"/>
      <c r="X259" s="56"/>
      <c r="Y259" s="56"/>
    </row>
    <row r="260" spans="1:25" ht="15" customHeight="1">
      <c r="A260" s="63"/>
      <c r="B260" s="66" t="s">
        <v>638</v>
      </c>
      <c r="C260" s="36">
        <v>10</v>
      </c>
      <c r="D260" s="37">
        <v>20</v>
      </c>
      <c r="E260" s="37">
        <v>42</v>
      </c>
      <c r="F260" s="36">
        <f t="shared" si="43"/>
        <v>62</v>
      </c>
      <c r="G260" s="35">
        <v>61883</v>
      </c>
      <c r="H260" s="35">
        <v>3117</v>
      </c>
      <c r="I260" s="35">
        <v>14428</v>
      </c>
      <c r="J260" s="35">
        <v>2095</v>
      </c>
      <c r="K260" s="36">
        <f>G260/C260</f>
        <v>6188.3</v>
      </c>
      <c r="L260" s="36">
        <f>G260/F260</f>
        <v>998.1129032258065</v>
      </c>
      <c r="M260" s="35">
        <f>G260/J260</f>
        <v>29.538424821002387</v>
      </c>
      <c r="N260" s="56"/>
      <c r="O260" s="65"/>
      <c r="P260" s="56"/>
      <c r="Q260" s="56"/>
      <c r="R260" s="56"/>
      <c r="S260" s="56"/>
      <c r="T260" s="56"/>
      <c r="U260" s="56"/>
      <c r="V260" s="56"/>
      <c r="W260" s="56"/>
      <c r="X260" s="56"/>
      <c r="Y260" s="56"/>
    </row>
    <row r="261" spans="1:25" ht="15" customHeight="1">
      <c r="A261" s="63"/>
      <c r="B261" s="66" t="s">
        <v>639</v>
      </c>
      <c r="C261" s="36">
        <v>10</v>
      </c>
      <c r="D261" s="37">
        <v>21</v>
      </c>
      <c r="E261" s="37">
        <v>108</v>
      </c>
      <c r="F261" s="36">
        <f t="shared" si="43"/>
        <v>129</v>
      </c>
      <c r="G261" s="35">
        <v>84295</v>
      </c>
      <c r="H261" s="35">
        <v>97</v>
      </c>
      <c r="I261" s="35">
        <v>14826</v>
      </c>
      <c r="J261" s="35">
        <v>2630</v>
      </c>
      <c r="K261" s="36">
        <f>G261/C261</f>
        <v>8429.5</v>
      </c>
      <c r="L261" s="36">
        <f>G261/F261</f>
        <v>653.4496124031008</v>
      </c>
      <c r="M261" s="35">
        <v>28</v>
      </c>
      <c r="N261" s="56"/>
      <c r="O261" s="65"/>
      <c r="P261" s="56"/>
      <c r="Q261" s="56"/>
      <c r="R261" s="56"/>
      <c r="S261" s="56"/>
      <c r="T261" s="56"/>
      <c r="U261" s="56"/>
      <c r="V261" s="56"/>
      <c r="W261" s="56"/>
      <c r="X261" s="56"/>
      <c r="Y261" s="56"/>
    </row>
    <row r="262" spans="1:25" ht="15" customHeight="1">
      <c r="A262" s="63"/>
      <c r="B262" s="66" t="s">
        <v>640</v>
      </c>
      <c r="C262" s="36">
        <v>1</v>
      </c>
      <c r="D262" s="37">
        <v>2</v>
      </c>
      <c r="E262" s="37">
        <v>25</v>
      </c>
      <c r="F262" s="36">
        <f t="shared" si="43"/>
        <v>27</v>
      </c>
      <c r="G262" s="35" t="s">
        <v>34</v>
      </c>
      <c r="H262" s="35" t="s">
        <v>34</v>
      </c>
      <c r="I262" s="35" t="s">
        <v>34</v>
      </c>
      <c r="J262" s="35" t="s">
        <v>34</v>
      </c>
      <c r="K262" s="35" t="s">
        <v>34</v>
      </c>
      <c r="L262" s="35" t="s">
        <v>34</v>
      </c>
      <c r="M262" s="35" t="s">
        <v>37</v>
      </c>
      <c r="N262" s="56"/>
      <c r="O262" s="65"/>
      <c r="P262" s="56"/>
      <c r="Q262" s="56"/>
      <c r="R262" s="56"/>
      <c r="S262" s="56"/>
      <c r="T262" s="56"/>
      <c r="U262" s="56"/>
      <c r="V262" s="56"/>
      <c r="W262" s="56"/>
      <c r="X262" s="56"/>
      <c r="Y262" s="56"/>
    </row>
    <row r="263" spans="1:25" ht="15" customHeight="1">
      <c r="A263" s="63"/>
      <c r="B263" s="66" t="s">
        <v>641</v>
      </c>
      <c r="C263" s="36">
        <v>1</v>
      </c>
      <c r="D263" s="37">
        <v>8</v>
      </c>
      <c r="E263" s="37">
        <v>31</v>
      </c>
      <c r="F263" s="36">
        <f t="shared" si="43"/>
        <v>39</v>
      </c>
      <c r="G263" s="35" t="s">
        <v>34</v>
      </c>
      <c r="H263" s="35" t="s">
        <v>34</v>
      </c>
      <c r="I263" s="35" t="s">
        <v>34</v>
      </c>
      <c r="J263" s="35" t="s">
        <v>34</v>
      </c>
      <c r="K263" s="35" t="s">
        <v>34</v>
      </c>
      <c r="L263" s="35" t="s">
        <v>34</v>
      </c>
      <c r="M263" s="35" t="s">
        <v>37</v>
      </c>
      <c r="N263" s="56"/>
      <c r="O263" s="65"/>
      <c r="P263" s="56"/>
      <c r="Q263" s="56"/>
      <c r="R263" s="56"/>
      <c r="S263" s="56"/>
      <c r="T263" s="56"/>
      <c r="U263" s="56"/>
      <c r="V263" s="56"/>
      <c r="W263" s="56"/>
      <c r="X263" s="56"/>
      <c r="Y263" s="56"/>
    </row>
    <row r="264" spans="1:25" ht="15" customHeight="1">
      <c r="A264" s="63"/>
      <c r="B264" s="66" t="s">
        <v>642</v>
      </c>
      <c r="C264" s="36" t="s">
        <v>811</v>
      </c>
      <c r="D264" s="37" t="s">
        <v>811</v>
      </c>
      <c r="E264" s="37" t="s">
        <v>811</v>
      </c>
      <c r="F264" s="36" t="s">
        <v>35</v>
      </c>
      <c r="G264" s="35" t="s">
        <v>811</v>
      </c>
      <c r="H264" s="35" t="s">
        <v>811</v>
      </c>
      <c r="I264" s="35" t="s">
        <v>811</v>
      </c>
      <c r="J264" s="35" t="s">
        <v>811</v>
      </c>
      <c r="K264" s="35" t="s">
        <v>811</v>
      </c>
      <c r="L264" s="35" t="s">
        <v>811</v>
      </c>
      <c r="M264" s="35" t="s">
        <v>811</v>
      </c>
      <c r="N264" s="56"/>
      <c r="O264" s="65"/>
      <c r="P264" s="56"/>
      <c r="Q264" s="56"/>
      <c r="R264" s="56"/>
      <c r="S264" s="56"/>
      <c r="T264" s="56"/>
      <c r="U264" s="56"/>
      <c r="V264" s="56"/>
      <c r="W264" s="56"/>
      <c r="X264" s="56"/>
      <c r="Y264" s="56"/>
    </row>
    <row r="265" spans="1:25" ht="15" customHeight="1">
      <c r="A265" s="67"/>
      <c r="B265" s="68" t="s">
        <v>801</v>
      </c>
      <c r="C265" s="40" t="s">
        <v>811</v>
      </c>
      <c r="D265" s="41" t="s">
        <v>811</v>
      </c>
      <c r="E265" s="41" t="s">
        <v>811</v>
      </c>
      <c r="F265" s="40" t="s">
        <v>35</v>
      </c>
      <c r="G265" s="39" t="s">
        <v>811</v>
      </c>
      <c r="H265" s="39" t="s">
        <v>811</v>
      </c>
      <c r="I265" s="39" t="s">
        <v>811</v>
      </c>
      <c r="J265" s="39" t="s">
        <v>811</v>
      </c>
      <c r="K265" s="39" t="s">
        <v>811</v>
      </c>
      <c r="L265" s="39" t="s">
        <v>811</v>
      </c>
      <c r="M265" s="39" t="s">
        <v>811</v>
      </c>
      <c r="N265" s="56"/>
      <c r="O265" s="65"/>
      <c r="P265" s="56"/>
      <c r="Q265" s="56"/>
      <c r="R265" s="56"/>
      <c r="S265" s="56"/>
      <c r="T265" s="56"/>
      <c r="U265" s="56"/>
      <c r="V265" s="56"/>
      <c r="W265" s="56"/>
      <c r="X265" s="56"/>
      <c r="Y265" s="56"/>
    </row>
    <row r="266" spans="1:25" ht="30" customHeight="1">
      <c r="A266" s="63">
        <v>571</v>
      </c>
      <c r="B266" s="74" t="s">
        <v>46</v>
      </c>
      <c r="C266" s="36"/>
      <c r="D266" s="37"/>
      <c r="E266" s="37"/>
      <c r="F266" s="36"/>
      <c r="G266" s="35"/>
      <c r="H266" s="35"/>
      <c r="I266" s="35"/>
      <c r="J266" s="35"/>
      <c r="K266" s="35"/>
      <c r="L266" s="35"/>
      <c r="M266" s="35"/>
      <c r="N266" s="56"/>
      <c r="O266" s="65"/>
      <c r="P266" s="56"/>
      <c r="Q266" s="56"/>
      <c r="R266" s="56"/>
      <c r="S266" s="56"/>
      <c r="T266" s="56"/>
      <c r="U266" s="56"/>
      <c r="V266" s="56"/>
      <c r="W266" s="56"/>
      <c r="X266" s="56"/>
      <c r="Y266" s="56"/>
    </row>
    <row r="267" spans="1:25" ht="15" customHeight="1">
      <c r="A267" s="63"/>
      <c r="B267" s="59" t="s">
        <v>1073</v>
      </c>
      <c r="C267" s="36">
        <f>SUM(C268:C275)</f>
        <v>69</v>
      </c>
      <c r="D267" s="37">
        <f>SUM(D268:D275)</f>
        <v>594</v>
      </c>
      <c r="E267" s="37">
        <f>SUM(E268:E275)</f>
        <v>1498</v>
      </c>
      <c r="F267" s="36">
        <f>SUM(F268:F275)</f>
        <v>2092</v>
      </c>
      <c r="G267" s="36">
        <v>4385756</v>
      </c>
      <c r="H267" s="36">
        <v>5480</v>
      </c>
      <c r="I267" s="36">
        <v>116381</v>
      </c>
      <c r="J267" s="36">
        <v>49152</v>
      </c>
      <c r="K267" s="36">
        <f>G267/C267</f>
        <v>63561.68115942029</v>
      </c>
      <c r="L267" s="36">
        <f>G267/F267</f>
        <v>2096.4416826003826</v>
      </c>
      <c r="M267" s="35">
        <v>74</v>
      </c>
      <c r="N267" s="56"/>
      <c r="O267" s="65"/>
      <c r="P267" s="56"/>
      <c r="Q267" s="56"/>
      <c r="R267" s="56"/>
      <c r="S267" s="56"/>
      <c r="T267" s="56"/>
      <c r="U267" s="56"/>
      <c r="V267" s="56"/>
      <c r="W267" s="56"/>
      <c r="X267" s="56"/>
      <c r="Y267" s="56"/>
    </row>
    <row r="268" spans="1:25" ht="15" customHeight="1">
      <c r="A268" s="63"/>
      <c r="B268" s="64" t="s">
        <v>800</v>
      </c>
      <c r="C268" s="36">
        <v>22</v>
      </c>
      <c r="D268" s="37">
        <v>18</v>
      </c>
      <c r="E268" s="37">
        <v>22</v>
      </c>
      <c r="F268" s="36">
        <f aca="true" t="shared" si="44" ref="F268:F275">SUM(D268:E268)</f>
        <v>40</v>
      </c>
      <c r="G268" s="35">
        <v>26509</v>
      </c>
      <c r="H268" s="35">
        <v>86</v>
      </c>
      <c r="I268" s="35">
        <v>1927</v>
      </c>
      <c r="J268" s="35">
        <v>1135</v>
      </c>
      <c r="K268" s="36">
        <f>G268/C268</f>
        <v>1204.9545454545455</v>
      </c>
      <c r="L268" s="36">
        <f>G268/F268</f>
        <v>662.725</v>
      </c>
      <c r="M268" s="35">
        <v>21</v>
      </c>
      <c r="N268" s="56"/>
      <c r="O268" s="65"/>
      <c r="P268" s="56"/>
      <c r="Q268" s="56"/>
      <c r="R268" s="56"/>
      <c r="S268" s="56"/>
      <c r="T268" s="56"/>
      <c r="U268" s="56"/>
      <c r="V268" s="56"/>
      <c r="W268" s="56"/>
      <c r="X268" s="56"/>
      <c r="Y268" s="56"/>
    </row>
    <row r="269" spans="1:25" ht="15" customHeight="1">
      <c r="A269" s="63"/>
      <c r="B269" s="66" t="s">
        <v>637</v>
      </c>
      <c r="C269" s="36">
        <v>13</v>
      </c>
      <c r="D269" s="37">
        <v>15</v>
      </c>
      <c r="E269" s="37">
        <v>28</v>
      </c>
      <c r="F269" s="36">
        <f t="shared" si="44"/>
        <v>43</v>
      </c>
      <c r="G269" s="35">
        <v>40260</v>
      </c>
      <c r="H269" s="35">
        <v>405</v>
      </c>
      <c r="I269" s="35">
        <v>2574</v>
      </c>
      <c r="J269" s="35">
        <v>1232</v>
      </c>
      <c r="K269" s="36">
        <f>G269/C269</f>
        <v>3096.923076923077</v>
      </c>
      <c r="L269" s="36">
        <f>G269/F269</f>
        <v>936.2790697674419</v>
      </c>
      <c r="M269" s="35">
        <f>G269/J269</f>
        <v>32.67857142857143</v>
      </c>
      <c r="N269" s="56"/>
      <c r="O269" s="65"/>
      <c r="P269" s="56"/>
      <c r="Q269" s="56"/>
      <c r="R269" s="56"/>
      <c r="S269" s="56"/>
      <c r="T269" s="56"/>
      <c r="U269" s="56"/>
      <c r="V269" s="56"/>
      <c r="W269" s="56"/>
      <c r="X269" s="56"/>
      <c r="Y269" s="56"/>
    </row>
    <row r="270" spans="1:25" ht="15" customHeight="1">
      <c r="A270" s="63"/>
      <c r="B270" s="66" t="s">
        <v>638</v>
      </c>
      <c r="C270" s="36">
        <v>6</v>
      </c>
      <c r="D270" s="37">
        <v>11</v>
      </c>
      <c r="E270" s="37">
        <v>22</v>
      </c>
      <c r="F270" s="36">
        <f t="shared" si="44"/>
        <v>33</v>
      </c>
      <c r="G270" s="35">
        <v>60711</v>
      </c>
      <c r="H270" s="35">
        <v>470</v>
      </c>
      <c r="I270" s="35">
        <v>1499</v>
      </c>
      <c r="J270" s="35">
        <v>850</v>
      </c>
      <c r="K270" s="36">
        <f>G270/C270</f>
        <v>10118.5</v>
      </c>
      <c r="L270" s="36">
        <f>G270/F270</f>
        <v>1839.7272727272727</v>
      </c>
      <c r="M270" s="35">
        <f>G270/J270</f>
        <v>71.42470588235294</v>
      </c>
      <c r="N270" s="56"/>
      <c r="O270" s="65"/>
      <c r="P270" s="56"/>
      <c r="Q270" s="56"/>
      <c r="R270" s="56"/>
      <c r="S270" s="56"/>
      <c r="T270" s="56"/>
      <c r="U270" s="56"/>
      <c r="V270" s="56"/>
      <c r="W270" s="56"/>
      <c r="X270" s="56"/>
      <c r="Y270" s="56"/>
    </row>
    <row r="271" spans="1:25" ht="15" customHeight="1">
      <c r="A271" s="63"/>
      <c r="B271" s="66" t="s">
        <v>639</v>
      </c>
      <c r="C271" s="36">
        <v>1</v>
      </c>
      <c r="D271" s="37">
        <v>4</v>
      </c>
      <c r="E271" s="37">
        <v>9</v>
      </c>
      <c r="F271" s="36">
        <f t="shared" si="44"/>
        <v>13</v>
      </c>
      <c r="G271" s="35" t="s">
        <v>34</v>
      </c>
      <c r="H271" s="35" t="s">
        <v>34</v>
      </c>
      <c r="I271" s="35" t="s">
        <v>34</v>
      </c>
      <c r="J271" s="35" t="s">
        <v>34</v>
      </c>
      <c r="K271" s="35" t="s">
        <v>34</v>
      </c>
      <c r="L271" s="35" t="s">
        <v>34</v>
      </c>
      <c r="M271" s="35" t="s">
        <v>37</v>
      </c>
      <c r="N271" s="56"/>
      <c r="O271" s="65"/>
      <c r="P271" s="56"/>
      <c r="Q271" s="56"/>
      <c r="R271" s="56"/>
      <c r="S271" s="56"/>
      <c r="T271" s="56"/>
      <c r="U271" s="56"/>
      <c r="V271" s="56"/>
      <c r="W271" s="56"/>
      <c r="X271" s="56"/>
      <c r="Y271" s="56"/>
    </row>
    <row r="272" spans="1:25" ht="15" customHeight="1">
      <c r="A272" s="63"/>
      <c r="B272" s="66" t="s">
        <v>640</v>
      </c>
      <c r="C272" s="36">
        <v>2</v>
      </c>
      <c r="D272" s="37">
        <v>8</v>
      </c>
      <c r="E272" s="37">
        <v>36</v>
      </c>
      <c r="F272" s="36">
        <f t="shared" si="44"/>
        <v>44</v>
      </c>
      <c r="G272" s="35" t="s">
        <v>34</v>
      </c>
      <c r="H272" s="35" t="s">
        <v>34</v>
      </c>
      <c r="I272" s="35" t="s">
        <v>34</v>
      </c>
      <c r="J272" s="35" t="s">
        <v>34</v>
      </c>
      <c r="K272" s="35" t="s">
        <v>34</v>
      </c>
      <c r="L272" s="35" t="s">
        <v>34</v>
      </c>
      <c r="M272" s="35" t="s">
        <v>37</v>
      </c>
      <c r="N272" s="56"/>
      <c r="O272" s="65"/>
      <c r="P272" s="56"/>
      <c r="Q272" s="56"/>
      <c r="R272" s="56"/>
      <c r="S272" s="56"/>
      <c r="T272" s="56"/>
      <c r="U272" s="56"/>
      <c r="V272" s="56"/>
      <c r="W272" s="56"/>
      <c r="X272" s="56"/>
      <c r="Y272" s="56"/>
    </row>
    <row r="273" spans="1:25" ht="15" customHeight="1">
      <c r="A273" s="63"/>
      <c r="B273" s="66" t="s">
        <v>641</v>
      </c>
      <c r="C273" s="36">
        <v>8</v>
      </c>
      <c r="D273" s="37">
        <v>84</v>
      </c>
      <c r="E273" s="37">
        <v>212</v>
      </c>
      <c r="F273" s="36">
        <f t="shared" si="44"/>
        <v>296</v>
      </c>
      <c r="G273" s="35">
        <v>742364</v>
      </c>
      <c r="H273" s="35">
        <v>4307</v>
      </c>
      <c r="I273" s="35">
        <v>18789</v>
      </c>
      <c r="J273" s="35">
        <v>9007</v>
      </c>
      <c r="K273" s="36">
        <f>G273/C273</f>
        <v>92795.5</v>
      </c>
      <c r="L273" s="36">
        <f>G273/F273</f>
        <v>2507.9864864864867</v>
      </c>
      <c r="M273" s="35">
        <v>63</v>
      </c>
      <c r="N273" s="56"/>
      <c r="O273" s="65"/>
      <c r="P273" s="56"/>
      <c r="Q273" s="56"/>
      <c r="R273" s="56"/>
      <c r="S273" s="56"/>
      <c r="T273" s="56"/>
      <c r="U273" s="56"/>
      <c r="V273" s="56"/>
      <c r="W273" s="56"/>
      <c r="X273" s="56"/>
      <c r="Y273" s="56"/>
    </row>
    <row r="274" spans="1:25" ht="15" customHeight="1">
      <c r="A274" s="63"/>
      <c r="B274" s="66" t="s">
        <v>642</v>
      </c>
      <c r="C274" s="36">
        <v>11</v>
      </c>
      <c r="D274" s="37">
        <v>205</v>
      </c>
      <c r="E274" s="37">
        <v>487</v>
      </c>
      <c r="F274" s="36">
        <f t="shared" si="44"/>
        <v>692</v>
      </c>
      <c r="G274" s="35">
        <v>1629563</v>
      </c>
      <c r="H274" s="35">
        <v>212</v>
      </c>
      <c r="I274" s="35">
        <v>32293</v>
      </c>
      <c r="J274" s="35">
        <v>12883</v>
      </c>
      <c r="K274" s="36">
        <f>G274/C274</f>
        <v>148142.0909090909</v>
      </c>
      <c r="L274" s="36">
        <f>G274/F274</f>
        <v>2354.8598265895953</v>
      </c>
      <c r="M274" s="35">
        <v>84</v>
      </c>
      <c r="N274" s="56"/>
      <c r="O274" s="65"/>
      <c r="P274" s="56"/>
      <c r="Q274" s="56"/>
      <c r="R274" s="56"/>
      <c r="S274" s="56"/>
      <c r="T274" s="56"/>
      <c r="U274" s="56"/>
      <c r="V274" s="56"/>
      <c r="W274" s="56"/>
      <c r="X274" s="56"/>
      <c r="Y274" s="56"/>
    </row>
    <row r="275" spans="1:25" ht="15" customHeight="1">
      <c r="A275" s="67"/>
      <c r="B275" s="68" t="s">
        <v>801</v>
      </c>
      <c r="C275" s="39">
        <v>6</v>
      </c>
      <c r="D275" s="41">
        <v>249</v>
      </c>
      <c r="E275" s="41">
        <v>682</v>
      </c>
      <c r="F275" s="40">
        <f t="shared" si="44"/>
        <v>931</v>
      </c>
      <c r="G275" s="39">
        <v>1700238</v>
      </c>
      <c r="H275" s="39" t="s">
        <v>35</v>
      </c>
      <c r="I275" s="39">
        <v>55541</v>
      </c>
      <c r="J275" s="39">
        <v>21612</v>
      </c>
      <c r="K275" s="40">
        <f>G275/C275</f>
        <v>283373</v>
      </c>
      <c r="L275" s="40">
        <f>G275/F275</f>
        <v>1826.249194414608</v>
      </c>
      <c r="M275" s="39">
        <f>G275/J275</f>
        <v>78.67101610216547</v>
      </c>
      <c r="N275" s="56"/>
      <c r="O275" s="65"/>
      <c r="P275" s="56"/>
      <c r="Q275" s="56"/>
      <c r="R275" s="56"/>
      <c r="S275" s="56"/>
      <c r="T275" s="56"/>
      <c r="U275" s="56"/>
      <c r="V275" s="56"/>
      <c r="W275" s="56"/>
      <c r="X275" s="56"/>
      <c r="Y275" s="56"/>
    </row>
    <row r="276" spans="1:25" ht="30" customHeight="1">
      <c r="A276" s="167">
        <v>572</v>
      </c>
      <c r="B276" s="169" t="s">
        <v>1316</v>
      </c>
      <c r="C276" s="44"/>
      <c r="D276" s="45"/>
      <c r="E276" s="45"/>
      <c r="F276" s="44"/>
      <c r="G276" s="50"/>
      <c r="H276" s="50"/>
      <c r="I276" s="50"/>
      <c r="J276" s="50"/>
      <c r="K276" s="50"/>
      <c r="L276" s="50"/>
      <c r="M276" s="44"/>
      <c r="N276" s="56"/>
      <c r="O276" s="65"/>
      <c r="P276" s="56"/>
      <c r="Q276" s="56"/>
      <c r="R276" s="56"/>
      <c r="S276" s="56"/>
      <c r="T276" s="56"/>
      <c r="U276" s="56"/>
      <c r="V276" s="56"/>
      <c r="W276" s="56"/>
      <c r="X276" s="56"/>
      <c r="Y276" s="56"/>
    </row>
    <row r="277" spans="1:25" ht="15" customHeight="1">
      <c r="A277" s="63"/>
      <c r="B277" s="59" t="s">
        <v>1073</v>
      </c>
      <c r="C277" s="36">
        <f>SUM(C278:C285)</f>
        <v>119</v>
      </c>
      <c r="D277" s="37">
        <f>SUM(D278:D285)</f>
        <v>150</v>
      </c>
      <c r="E277" s="37">
        <f>SUM(E278:E285)</f>
        <v>141</v>
      </c>
      <c r="F277" s="36">
        <f>SUM(F278:F285)</f>
        <v>291</v>
      </c>
      <c r="G277" s="36">
        <v>554726</v>
      </c>
      <c r="H277" s="36">
        <v>5136</v>
      </c>
      <c r="I277" s="36">
        <v>49862</v>
      </c>
      <c r="J277" s="36">
        <v>7683</v>
      </c>
      <c r="K277" s="36">
        <f>G277/C277</f>
        <v>4661.563025210084</v>
      </c>
      <c r="L277" s="36">
        <f>G277/F277</f>
        <v>1906.274914089347</v>
      </c>
      <c r="M277" s="35">
        <v>71</v>
      </c>
      <c r="N277" s="56"/>
      <c r="O277" s="65"/>
      <c r="P277" s="56"/>
      <c r="Q277" s="56"/>
      <c r="R277" s="56"/>
      <c r="S277" s="56"/>
      <c r="T277" s="56"/>
      <c r="U277" s="56"/>
      <c r="V277" s="56"/>
      <c r="W277" s="56"/>
      <c r="X277" s="56"/>
      <c r="Y277" s="56"/>
    </row>
    <row r="278" spans="1:25" ht="15" customHeight="1">
      <c r="A278" s="63"/>
      <c r="B278" s="64" t="s">
        <v>800</v>
      </c>
      <c r="C278" s="36">
        <v>89</v>
      </c>
      <c r="D278" s="37">
        <v>78</v>
      </c>
      <c r="E278" s="37">
        <v>75</v>
      </c>
      <c r="F278" s="36">
        <f>SUM(D278:E278)</f>
        <v>153</v>
      </c>
      <c r="G278" s="35">
        <v>148270</v>
      </c>
      <c r="H278" s="35">
        <v>782</v>
      </c>
      <c r="I278" s="35">
        <v>18300</v>
      </c>
      <c r="J278" s="35">
        <v>3924</v>
      </c>
      <c r="K278" s="36">
        <f>G278/C278</f>
        <v>1665.9550561797753</v>
      </c>
      <c r="L278" s="36">
        <f>G278/F278</f>
        <v>969.0849673202614</v>
      </c>
      <c r="M278" s="35">
        <v>37</v>
      </c>
      <c r="N278" s="56"/>
      <c r="O278" s="65"/>
      <c r="P278" s="56"/>
      <c r="Q278" s="56"/>
      <c r="R278" s="56"/>
      <c r="S278" s="56"/>
      <c r="T278" s="56"/>
      <c r="U278" s="56"/>
      <c r="V278" s="56"/>
      <c r="W278" s="56"/>
      <c r="X278" s="56"/>
      <c r="Y278" s="56"/>
    </row>
    <row r="279" spans="1:25" ht="15" customHeight="1">
      <c r="A279" s="63"/>
      <c r="B279" s="66" t="s">
        <v>637</v>
      </c>
      <c r="C279" s="36">
        <v>19</v>
      </c>
      <c r="D279" s="37">
        <v>34</v>
      </c>
      <c r="E279" s="37">
        <v>27</v>
      </c>
      <c r="F279" s="36">
        <f>SUM(D279:E279)</f>
        <v>61</v>
      </c>
      <c r="G279" s="35">
        <v>120574</v>
      </c>
      <c r="H279" s="35" t="s">
        <v>35</v>
      </c>
      <c r="I279" s="35">
        <v>11262</v>
      </c>
      <c r="J279" s="35">
        <v>1444</v>
      </c>
      <c r="K279" s="36">
        <f>G279/C279</f>
        <v>6346</v>
      </c>
      <c r="L279" s="36">
        <f>G279/F279</f>
        <v>1976.622950819672</v>
      </c>
      <c r="M279" s="35">
        <f>G279/J279</f>
        <v>83.5</v>
      </c>
      <c r="N279" s="56"/>
      <c r="O279" s="65"/>
      <c r="P279" s="56"/>
      <c r="Q279" s="56"/>
      <c r="R279" s="56"/>
      <c r="S279" s="56"/>
      <c r="T279" s="56"/>
      <c r="U279" s="56"/>
      <c r="V279" s="56"/>
      <c r="W279" s="56"/>
      <c r="X279" s="56"/>
      <c r="Y279" s="56"/>
    </row>
    <row r="280" spans="1:25" ht="15" customHeight="1">
      <c r="A280" s="63"/>
      <c r="B280" s="66" t="s">
        <v>638</v>
      </c>
      <c r="C280" s="36">
        <v>9</v>
      </c>
      <c r="D280" s="37">
        <v>22</v>
      </c>
      <c r="E280" s="37">
        <v>30</v>
      </c>
      <c r="F280" s="36">
        <f>SUM(D280:E280)</f>
        <v>52</v>
      </c>
      <c r="G280" s="35" t="s">
        <v>34</v>
      </c>
      <c r="H280" s="35" t="s">
        <v>34</v>
      </c>
      <c r="I280" s="35" t="s">
        <v>34</v>
      </c>
      <c r="J280" s="35" t="s">
        <v>34</v>
      </c>
      <c r="K280" s="35" t="s">
        <v>34</v>
      </c>
      <c r="L280" s="35" t="s">
        <v>34</v>
      </c>
      <c r="M280" s="35" t="s">
        <v>37</v>
      </c>
      <c r="N280" s="65"/>
      <c r="O280" s="65"/>
      <c r="P280" s="56"/>
      <c r="Q280" s="56"/>
      <c r="R280" s="56"/>
      <c r="S280" s="56"/>
      <c r="T280" s="56"/>
      <c r="U280" s="56"/>
      <c r="V280" s="56"/>
      <c r="W280" s="56"/>
      <c r="X280" s="56"/>
      <c r="Y280" s="56"/>
    </row>
    <row r="281" spans="1:25" ht="15" customHeight="1">
      <c r="A281" s="63"/>
      <c r="B281" s="66" t="s">
        <v>639</v>
      </c>
      <c r="C281" s="36">
        <v>2</v>
      </c>
      <c r="D281" s="37">
        <v>16</v>
      </c>
      <c r="E281" s="37">
        <v>9</v>
      </c>
      <c r="F281" s="36">
        <f>SUM(D281:E281)</f>
        <v>25</v>
      </c>
      <c r="G281" s="35" t="s">
        <v>34</v>
      </c>
      <c r="H281" s="35" t="s">
        <v>34</v>
      </c>
      <c r="I281" s="35" t="s">
        <v>34</v>
      </c>
      <c r="J281" s="35" t="s">
        <v>34</v>
      </c>
      <c r="K281" s="35" t="s">
        <v>34</v>
      </c>
      <c r="L281" s="35" t="s">
        <v>34</v>
      </c>
      <c r="M281" s="35" t="s">
        <v>37</v>
      </c>
      <c r="N281" s="56"/>
      <c r="O281" s="65"/>
      <c r="P281" s="56"/>
      <c r="Q281" s="56"/>
      <c r="R281" s="56"/>
      <c r="S281" s="56"/>
      <c r="T281" s="56"/>
      <c r="U281" s="56"/>
      <c r="V281" s="56"/>
      <c r="W281" s="56"/>
      <c r="X281" s="56"/>
      <c r="Y281" s="56"/>
    </row>
    <row r="282" spans="1:25" ht="15" customHeight="1">
      <c r="A282" s="63"/>
      <c r="B282" s="66" t="s">
        <v>640</v>
      </c>
      <c r="C282" s="36" t="s">
        <v>35</v>
      </c>
      <c r="D282" s="37" t="s">
        <v>35</v>
      </c>
      <c r="E282" s="37" t="s">
        <v>35</v>
      </c>
      <c r="F282" s="36" t="s">
        <v>35</v>
      </c>
      <c r="G282" s="35" t="s">
        <v>35</v>
      </c>
      <c r="H282" s="35" t="s">
        <v>35</v>
      </c>
      <c r="I282" s="35" t="s">
        <v>35</v>
      </c>
      <c r="J282" s="35" t="s">
        <v>35</v>
      </c>
      <c r="K282" s="35" t="s">
        <v>35</v>
      </c>
      <c r="L282" s="35" t="s">
        <v>35</v>
      </c>
      <c r="M282" s="35" t="s">
        <v>36</v>
      </c>
      <c r="N282" s="56"/>
      <c r="O282" s="65"/>
      <c r="P282" s="56"/>
      <c r="Q282" s="56"/>
      <c r="R282" s="56"/>
      <c r="S282" s="56"/>
      <c r="T282" s="56"/>
      <c r="U282" s="56"/>
      <c r="V282" s="56"/>
      <c r="W282" s="56"/>
      <c r="X282" s="56"/>
      <c r="Y282" s="56"/>
    </row>
    <row r="283" spans="1:25" ht="15" customHeight="1">
      <c r="A283" s="63"/>
      <c r="B283" s="66" t="s">
        <v>641</v>
      </c>
      <c r="C283" s="36" t="s">
        <v>35</v>
      </c>
      <c r="D283" s="37" t="s">
        <v>35</v>
      </c>
      <c r="E283" s="37" t="s">
        <v>35</v>
      </c>
      <c r="F283" s="36" t="s">
        <v>35</v>
      </c>
      <c r="G283" s="35" t="s">
        <v>35</v>
      </c>
      <c r="H283" s="35" t="s">
        <v>35</v>
      </c>
      <c r="I283" s="35" t="s">
        <v>35</v>
      </c>
      <c r="J283" s="35" t="s">
        <v>35</v>
      </c>
      <c r="K283" s="35" t="s">
        <v>35</v>
      </c>
      <c r="L283" s="35" t="s">
        <v>35</v>
      </c>
      <c r="M283" s="35" t="s">
        <v>36</v>
      </c>
      <c r="N283" s="65"/>
      <c r="O283" s="65"/>
      <c r="P283" s="56"/>
      <c r="Q283" s="56"/>
      <c r="R283" s="56"/>
      <c r="S283" s="56"/>
      <c r="T283" s="56"/>
      <c r="U283" s="56"/>
      <c r="V283" s="56"/>
      <c r="W283" s="56"/>
      <c r="X283" s="56"/>
      <c r="Y283" s="56"/>
    </row>
    <row r="284" spans="1:25" ht="15" customHeight="1">
      <c r="A284" s="63"/>
      <c r="B284" s="66" t="s">
        <v>642</v>
      </c>
      <c r="C284" s="36" t="s">
        <v>811</v>
      </c>
      <c r="D284" s="37" t="s">
        <v>811</v>
      </c>
      <c r="E284" s="37" t="s">
        <v>811</v>
      </c>
      <c r="F284" s="36" t="s">
        <v>35</v>
      </c>
      <c r="G284" s="35" t="s">
        <v>811</v>
      </c>
      <c r="H284" s="35" t="s">
        <v>811</v>
      </c>
      <c r="I284" s="35" t="s">
        <v>811</v>
      </c>
      <c r="J284" s="35" t="s">
        <v>811</v>
      </c>
      <c r="K284" s="35" t="s">
        <v>811</v>
      </c>
      <c r="L284" s="35" t="s">
        <v>811</v>
      </c>
      <c r="M284" s="35" t="s">
        <v>811</v>
      </c>
      <c r="N284" s="56"/>
      <c r="O284" s="65"/>
      <c r="P284" s="56"/>
      <c r="Q284" s="56"/>
      <c r="R284" s="56"/>
      <c r="S284" s="56"/>
      <c r="T284" s="56"/>
      <c r="U284" s="56"/>
      <c r="V284" s="56"/>
      <c r="W284" s="56"/>
      <c r="X284" s="56"/>
      <c r="Y284" s="56"/>
    </row>
    <row r="285" spans="1:25" ht="15" customHeight="1">
      <c r="A285" s="67"/>
      <c r="B285" s="68" t="s">
        <v>801</v>
      </c>
      <c r="C285" s="40" t="s">
        <v>811</v>
      </c>
      <c r="D285" s="41" t="s">
        <v>811</v>
      </c>
      <c r="E285" s="41" t="s">
        <v>811</v>
      </c>
      <c r="F285" s="40" t="s">
        <v>35</v>
      </c>
      <c r="G285" s="39" t="s">
        <v>811</v>
      </c>
      <c r="H285" s="39" t="s">
        <v>811</v>
      </c>
      <c r="I285" s="39" t="s">
        <v>811</v>
      </c>
      <c r="J285" s="39" t="s">
        <v>811</v>
      </c>
      <c r="K285" s="39" t="s">
        <v>811</v>
      </c>
      <c r="L285" s="39" t="s">
        <v>811</v>
      </c>
      <c r="M285" s="39" t="s">
        <v>811</v>
      </c>
      <c r="N285" s="56"/>
      <c r="O285" s="65"/>
      <c r="P285" s="56"/>
      <c r="Q285" s="56"/>
      <c r="R285" s="56"/>
      <c r="S285" s="56"/>
      <c r="T285" s="56"/>
      <c r="U285" s="56"/>
      <c r="V285" s="56"/>
      <c r="W285" s="56"/>
      <c r="X285" s="56"/>
      <c r="Y285" s="56"/>
    </row>
    <row r="286" spans="1:25" ht="30" customHeight="1">
      <c r="A286" s="63">
        <v>573</v>
      </c>
      <c r="B286" s="74" t="s">
        <v>1317</v>
      </c>
      <c r="C286" s="36"/>
      <c r="D286" s="37"/>
      <c r="E286" s="37"/>
      <c r="F286" s="36"/>
      <c r="G286" s="35"/>
      <c r="H286" s="35"/>
      <c r="I286" s="35"/>
      <c r="J286" s="35"/>
      <c r="K286" s="35"/>
      <c r="L286" s="35"/>
      <c r="M286" s="35"/>
      <c r="N286" s="56"/>
      <c r="O286" s="65"/>
      <c r="P286" s="56"/>
      <c r="Q286" s="56"/>
      <c r="R286" s="56"/>
      <c r="S286" s="56"/>
      <c r="T286" s="56"/>
      <c r="U286" s="56"/>
      <c r="V286" s="56"/>
      <c r="W286" s="56"/>
      <c r="X286" s="56"/>
      <c r="Y286" s="56"/>
    </row>
    <row r="287" spans="1:25" ht="15" customHeight="1">
      <c r="A287" s="63"/>
      <c r="B287" s="59" t="s">
        <v>1073</v>
      </c>
      <c r="C287" s="36">
        <f>SUM(C288:C295)</f>
        <v>27</v>
      </c>
      <c r="D287" s="37">
        <f>SUM(D288:D295)</f>
        <v>43</v>
      </c>
      <c r="E287" s="37">
        <f>SUM(E288:E295)</f>
        <v>65</v>
      </c>
      <c r="F287" s="36">
        <f>SUM(F288:F295)</f>
        <v>108</v>
      </c>
      <c r="G287" s="36">
        <v>96660</v>
      </c>
      <c r="H287" s="36" t="s">
        <v>1211</v>
      </c>
      <c r="I287" s="36">
        <v>6403</v>
      </c>
      <c r="J287" s="36">
        <v>1295</v>
      </c>
      <c r="K287" s="36">
        <f>G287/C287</f>
        <v>3580</v>
      </c>
      <c r="L287" s="36">
        <f>G287/F287</f>
        <v>895</v>
      </c>
      <c r="M287" s="35">
        <f>G287/J287</f>
        <v>74.64092664092664</v>
      </c>
      <c r="N287" s="56"/>
      <c r="O287" s="65"/>
      <c r="P287" s="56"/>
      <c r="Q287" s="56"/>
      <c r="R287" s="56"/>
      <c r="S287" s="56"/>
      <c r="T287" s="56"/>
      <c r="U287" s="56"/>
      <c r="V287" s="56"/>
      <c r="W287" s="56"/>
      <c r="X287" s="56"/>
      <c r="Y287" s="56"/>
    </row>
    <row r="288" spans="1:25" ht="15" customHeight="1">
      <c r="A288" s="63"/>
      <c r="B288" s="64" t="s">
        <v>800</v>
      </c>
      <c r="C288" s="36">
        <v>13</v>
      </c>
      <c r="D288" s="37">
        <v>13</v>
      </c>
      <c r="E288" s="37">
        <v>10</v>
      </c>
      <c r="F288" s="36">
        <f>SUM(D288:E288)</f>
        <v>23</v>
      </c>
      <c r="G288" s="35">
        <v>10796</v>
      </c>
      <c r="H288" s="35" t="s">
        <v>35</v>
      </c>
      <c r="I288" s="35">
        <v>228</v>
      </c>
      <c r="J288" s="35">
        <v>296</v>
      </c>
      <c r="K288" s="36">
        <f>G288/C288</f>
        <v>830.4615384615385</v>
      </c>
      <c r="L288" s="36">
        <f>G288/F288</f>
        <v>469.39130434782606</v>
      </c>
      <c r="M288" s="35">
        <f>G288/J288</f>
        <v>36.472972972972975</v>
      </c>
      <c r="N288" s="56"/>
      <c r="O288" s="65"/>
      <c r="P288" s="56"/>
      <c r="Q288" s="56"/>
      <c r="R288" s="56"/>
      <c r="S288" s="56"/>
      <c r="T288" s="56"/>
      <c r="U288" s="56"/>
      <c r="V288" s="56"/>
      <c r="W288" s="56"/>
      <c r="X288" s="56"/>
      <c r="Y288" s="56"/>
    </row>
    <row r="289" spans="1:25" ht="15" customHeight="1">
      <c r="A289" s="63"/>
      <c r="B289" s="66" t="s">
        <v>637</v>
      </c>
      <c r="C289" s="36">
        <v>8</v>
      </c>
      <c r="D289" s="37">
        <v>13</v>
      </c>
      <c r="E289" s="37">
        <v>13</v>
      </c>
      <c r="F289" s="36">
        <f>SUM(D289:E289)</f>
        <v>26</v>
      </c>
      <c r="G289" s="35">
        <v>16834</v>
      </c>
      <c r="H289" s="35" t="s">
        <v>35</v>
      </c>
      <c r="I289" s="35">
        <v>403</v>
      </c>
      <c r="J289" s="35">
        <v>422</v>
      </c>
      <c r="K289" s="36">
        <f>G289/C289</f>
        <v>2104.25</v>
      </c>
      <c r="L289" s="36">
        <f>G289/F289</f>
        <v>647.4615384615385</v>
      </c>
      <c r="M289" s="35">
        <f>G289/J289</f>
        <v>39.89099526066351</v>
      </c>
      <c r="N289" s="56"/>
      <c r="O289" s="65"/>
      <c r="P289" s="56"/>
      <c r="Q289" s="56"/>
      <c r="R289" s="56"/>
      <c r="S289" s="56"/>
      <c r="T289" s="56"/>
      <c r="U289" s="56"/>
      <c r="V289" s="56"/>
      <c r="W289" s="56"/>
      <c r="X289" s="56"/>
      <c r="Y289" s="56"/>
    </row>
    <row r="290" spans="1:25" ht="15" customHeight="1">
      <c r="A290" s="63"/>
      <c r="B290" s="66" t="s">
        <v>638</v>
      </c>
      <c r="C290" s="36">
        <v>5</v>
      </c>
      <c r="D290" s="37">
        <v>12</v>
      </c>
      <c r="E290" s="37">
        <v>20</v>
      </c>
      <c r="F290" s="36">
        <f>SUM(D290:E290)</f>
        <v>32</v>
      </c>
      <c r="G290" s="35" t="s">
        <v>34</v>
      </c>
      <c r="H290" s="35" t="s">
        <v>34</v>
      </c>
      <c r="I290" s="35" t="s">
        <v>34</v>
      </c>
      <c r="J290" s="35" t="s">
        <v>34</v>
      </c>
      <c r="K290" s="35" t="s">
        <v>34</v>
      </c>
      <c r="L290" s="35" t="s">
        <v>34</v>
      </c>
      <c r="M290" s="35" t="s">
        <v>37</v>
      </c>
      <c r="N290" s="56"/>
      <c r="O290" s="65"/>
      <c r="P290" s="56"/>
      <c r="Q290" s="56"/>
      <c r="R290" s="56"/>
      <c r="S290" s="56"/>
      <c r="T290" s="56"/>
      <c r="U290" s="56"/>
      <c r="V290" s="56"/>
      <c r="W290" s="56"/>
      <c r="X290" s="56"/>
      <c r="Y290" s="56"/>
    </row>
    <row r="291" spans="1:25" ht="15" customHeight="1">
      <c r="A291" s="63"/>
      <c r="B291" s="66" t="s">
        <v>639</v>
      </c>
      <c r="C291" s="36" t="s">
        <v>35</v>
      </c>
      <c r="D291" s="37" t="s">
        <v>35</v>
      </c>
      <c r="E291" s="37" t="s">
        <v>35</v>
      </c>
      <c r="F291" s="36" t="s">
        <v>35</v>
      </c>
      <c r="G291" s="35" t="s">
        <v>35</v>
      </c>
      <c r="H291" s="35" t="s">
        <v>35</v>
      </c>
      <c r="I291" s="35" t="s">
        <v>35</v>
      </c>
      <c r="J291" s="35" t="s">
        <v>35</v>
      </c>
      <c r="K291" s="35" t="s">
        <v>35</v>
      </c>
      <c r="L291" s="35" t="s">
        <v>35</v>
      </c>
      <c r="M291" s="35" t="s">
        <v>36</v>
      </c>
      <c r="N291" s="56"/>
      <c r="O291" s="65"/>
      <c r="P291" s="56"/>
      <c r="Q291" s="56"/>
      <c r="R291" s="56"/>
      <c r="S291" s="56"/>
      <c r="T291" s="56"/>
      <c r="U291" s="56"/>
      <c r="V291" s="56"/>
      <c r="W291" s="56"/>
      <c r="X291" s="56"/>
      <c r="Y291" s="56"/>
    </row>
    <row r="292" spans="1:25" ht="15" customHeight="1">
      <c r="A292" s="63"/>
      <c r="B292" s="66" t="s">
        <v>640</v>
      </c>
      <c r="C292" s="36">
        <v>1</v>
      </c>
      <c r="D292" s="37">
        <v>5</v>
      </c>
      <c r="E292" s="37">
        <v>22</v>
      </c>
      <c r="F292" s="36">
        <f>SUM(D292:E292)</f>
        <v>27</v>
      </c>
      <c r="G292" s="35" t="s">
        <v>34</v>
      </c>
      <c r="H292" s="35" t="s">
        <v>34</v>
      </c>
      <c r="I292" s="35" t="s">
        <v>34</v>
      </c>
      <c r="J292" s="35" t="s">
        <v>34</v>
      </c>
      <c r="K292" s="35" t="s">
        <v>34</v>
      </c>
      <c r="L292" s="35" t="s">
        <v>34</v>
      </c>
      <c r="M292" s="35" t="s">
        <v>37</v>
      </c>
      <c r="N292" s="56"/>
      <c r="O292" s="65"/>
      <c r="P292" s="56"/>
      <c r="Q292" s="56"/>
      <c r="R292" s="56"/>
      <c r="S292" s="56"/>
      <c r="T292" s="56"/>
      <c r="U292" s="56"/>
      <c r="V292" s="56"/>
      <c r="W292" s="56"/>
      <c r="X292" s="56"/>
      <c r="Y292" s="56"/>
    </row>
    <row r="293" spans="1:25" ht="15" customHeight="1">
      <c r="A293" s="63"/>
      <c r="B293" s="66" t="s">
        <v>641</v>
      </c>
      <c r="C293" s="36" t="s">
        <v>35</v>
      </c>
      <c r="D293" s="37" t="s">
        <v>35</v>
      </c>
      <c r="E293" s="37" t="s">
        <v>35</v>
      </c>
      <c r="F293" s="36" t="s">
        <v>35</v>
      </c>
      <c r="G293" s="35" t="s">
        <v>35</v>
      </c>
      <c r="H293" s="35" t="s">
        <v>35</v>
      </c>
      <c r="I293" s="35" t="s">
        <v>35</v>
      </c>
      <c r="J293" s="35" t="s">
        <v>35</v>
      </c>
      <c r="K293" s="35" t="s">
        <v>35</v>
      </c>
      <c r="L293" s="35" t="s">
        <v>35</v>
      </c>
      <c r="M293" s="35" t="s">
        <v>36</v>
      </c>
      <c r="N293" s="56"/>
      <c r="O293" s="65"/>
      <c r="P293" s="56"/>
      <c r="Q293" s="56"/>
      <c r="R293" s="56"/>
      <c r="S293" s="56"/>
      <c r="T293" s="56"/>
      <c r="U293" s="56"/>
      <c r="V293" s="56"/>
      <c r="W293" s="56"/>
      <c r="X293" s="56"/>
      <c r="Y293" s="56"/>
    </row>
    <row r="294" spans="1:25" ht="15" customHeight="1">
      <c r="A294" s="63"/>
      <c r="B294" s="66" t="s">
        <v>642</v>
      </c>
      <c r="C294" s="36" t="s">
        <v>811</v>
      </c>
      <c r="D294" s="37" t="s">
        <v>811</v>
      </c>
      <c r="E294" s="37" t="s">
        <v>811</v>
      </c>
      <c r="F294" s="36" t="s">
        <v>35</v>
      </c>
      <c r="G294" s="35" t="s">
        <v>811</v>
      </c>
      <c r="H294" s="35" t="s">
        <v>811</v>
      </c>
      <c r="I294" s="35" t="s">
        <v>811</v>
      </c>
      <c r="J294" s="35" t="s">
        <v>811</v>
      </c>
      <c r="K294" s="35" t="s">
        <v>811</v>
      </c>
      <c r="L294" s="35" t="s">
        <v>811</v>
      </c>
      <c r="M294" s="35" t="s">
        <v>811</v>
      </c>
      <c r="N294" s="56"/>
      <c r="O294" s="65"/>
      <c r="P294" s="56"/>
      <c r="Q294" s="56"/>
      <c r="R294" s="56"/>
      <c r="S294" s="56"/>
      <c r="T294" s="56"/>
      <c r="U294" s="56"/>
      <c r="V294" s="56"/>
      <c r="W294" s="56"/>
      <c r="X294" s="56"/>
      <c r="Y294" s="56"/>
    </row>
    <row r="295" spans="1:25" ht="15" customHeight="1">
      <c r="A295" s="67"/>
      <c r="B295" s="68" t="s">
        <v>801</v>
      </c>
      <c r="C295" s="40" t="s">
        <v>811</v>
      </c>
      <c r="D295" s="41" t="s">
        <v>811</v>
      </c>
      <c r="E295" s="41" t="s">
        <v>811</v>
      </c>
      <c r="F295" s="40" t="s">
        <v>35</v>
      </c>
      <c r="G295" s="39" t="s">
        <v>811</v>
      </c>
      <c r="H295" s="39" t="s">
        <v>811</v>
      </c>
      <c r="I295" s="39" t="s">
        <v>811</v>
      </c>
      <c r="J295" s="39" t="s">
        <v>811</v>
      </c>
      <c r="K295" s="39" t="s">
        <v>811</v>
      </c>
      <c r="L295" s="39" t="s">
        <v>811</v>
      </c>
      <c r="M295" s="39" t="s">
        <v>811</v>
      </c>
      <c r="N295" s="56"/>
      <c r="O295" s="65"/>
      <c r="P295" s="56"/>
      <c r="Q295" s="56"/>
      <c r="R295" s="56"/>
      <c r="S295" s="56"/>
      <c r="T295" s="56"/>
      <c r="U295" s="56"/>
      <c r="V295" s="56"/>
      <c r="W295" s="56"/>
      <c r="X295" s="56"/>
      <c r="Y295" s="56"/>
    </row>
    <row r="296" spans="1:25" ht="30" customHeight="1">
      <c r="A296" s="63">
        <v>574</v>
      </c>
      <c r="B296" s="74" t="s">
        <v>1322</v>
      </c>
      <c r="C296" s="36"/>
      <c r="D296" s="37"/>
      <c r="E296" s="37"/>
      <c r="F296" s="36"/>
      <c r="G296" s="35"/>
      <c r="H296" s="35"/>
      <c r="I296" s="35"/>
      <c r="J296" s="35"/>
      <c r="K296" s="35"/>
      <c r="L296" s="35"/>
      <c r="M296" s="35"/>
      <c r="N296" s="56"/>
      <c r="O296" s="65"/>
      <c r="P296" s="56"/>
      <c r="Q296" s="56"/>
      <c r="R296" s="56"/>
      <c r="S296" s="56"/>
      <c r="T296" s="56"/>
      <c r="U296" s="56"/>
      <c r="V296" s="56"/>
      <c r="W296" s="56"/>
      <c r="X296" s="56"/>
      <c r="Y296" s="56"/>
    </row>
    <row r="297" spans="1:25" ht="15" customHeight="1">
      <c r="A297" s="63"/>
      <c r="B297" s="59" t="s">
        <v>1073</v>
      </c>
      <c r="C297" s="36">
        <f>SUM(C298:C305)</f>
        <v>37</v>
      </c>
      <c r="D297" s="37">
        <f>SUM(D298:D305)</f>
        <v>92</v>
      </c>
      <c r="E297" s="37">
        <f>SUM(E298:E305)</f>
        <v>89</v>
      </c>
      <c r="F297" s="36">
        <f>SUM(F298:F305)</f>
        <v>181</v>
      </c>
      <c r="G297" s="36">
        <v>267754</v>
      </c>
      <c r="H297" s="36">
        <v>329</v>
      </c>
      <c r="I297" s="36">
        <v>2872</v>
      </c>
      <c r="J297" s="36">
        <v>2225</v>
      </c>
      <c r="K297" s="36">
        <f>G297/C297</f>
        <v>7236.594594594595</v>
      </c>
      <c r="L297" s="36">
        <f>G297/F297</f>
        <v>1479.3038674033148</v>
      </c>
      <c r="M297" s="35">
        <v>119</v>
      </c>
      <c r="N297" s="56"/>
      <c r="O297" s="65"/>
      <c r="P297" s="56"/>
      <c r="Q297" s="56"/>
      <c r="R297" s="56"/>
      <c r="S297" s="56"/>
      <c r="T297" s="56"/>
      <c r="U297" s="56"/>
      <c r="V297" s="56"/>
      <c r="W297" s="56"/>
      <c r="X297" s="56"/>
      <c r="Y297" s="56"/>
    </row>
    <row r="298" spans="1:25" ht="15" customHeight="1">
      <c r="A298" s="63"/>
      <c r="B298" s="64" t="s">
        <v>800</v>
      </c>
      <c r="C298" s="36">
        <v>20</v>
      </c>
      <c r="D298" s="37">
        <v>19</v>
      </c>
      <c r="E298" s="37">
        <v>16</v>
      </c>
      <c r="F298" s="36">
        <f>SUM(D298:E298)</f>
        <v>35</v>
      </c>
      <c r="G298" s="35">
        <v>22038</v>
      </c>
      <c r="H298" s="35" t="s">
        <v>35</v>
      </c>
      <c r="I298" s="35">
        <v>751</v>
      </c>
      <c r="J298" s="35">
        <v>671</v>
      </c>
      <c r="K298" s="36">
        <f>G298/C298</f>
        <v>1101.9</v>
      </c>
      <c r="L298" s="36">
        <f>G298/F298</f>
        <v>629.6571428571428</v>
      </c>
      <c r="M298" s="35">
        <v>32</v>
      </c>
      <c r="N298" s="56"/>
      <c r="O298" s="65"/>
      <c r="P298" s="56"/>
      <c r="Q298" s="56"/>
      <c r="R298" s="56"/>
      <c r="S298" s="56"/>
      <c r="T298" s="56"/>
      <c r="U298" s="56"/>
      <c r="V298" s="56"/>
      <c r="W298" s="56"/>
      <c r="X298" s="56"/>
      <c r="Y298" s="56"/>
    </row>
    <row r="299" spans="1:25" ht="15" customHeight="1">
      <c r="A299" s="63"/>
      <c r="B299" s="66" t="s">
        <v>637</v>
      </c>
      <c r="C299" s="36">
        <v>9</v>
      </c>
      <c r="D299" s="37">
        <v>19</v>
      </c>
      <c r="E299" s="37">
        <v>10</v>
      </c>
      <c r="F299" s="36">
        <f>SUM(D299:E299)</f>
        <v>29</v>
      </c>
      <c r="G299" s="35">
        <v>33368</v>
      </c>
      <c r="H299" s="35">
        <v>329</v>
      </c>
      <c r="I299" s="35">
        <v>607</v>
      </c>
      <c r="J299" s="35">
        <v>796</v>
      </c>
      <c r="K299" s="36">
        <f>G299/C299</f>
        <v>3707.5555555555557</v>
      </c>
      <c r="L299" s="36">
        <f>G299/F299</f>
        <v>1150.6206896551723</v>
      </c>
      <c r="M299" s="35">
        <v>40</v>
      </c>
      <c r="N299" s="56"/>
      <c r="O299" s="65"/>
      <c r="P299" s="56"/>
      <c r="Q299" s="56"/>
      <c r="R299" s="56"/>
      <c r="S299" s="56"/>
      <c r="T299" s="56"/>
      <c r="U299" s="56"/>
      <c r="V299" s="56"/>
      <c r="W299" s="56"/>
      <c r="X299" s="56"/>
      <c r="Y299" s="56"/>
    </row>
    <row r="300" spans="1:25" ht="15" customHeight="1">
      <c r="A300" s="63"/>
      <c r="B300" s="66" t="s">
        <v>638</v>
      </c>
      <c r="C300" s="36">
        <v>2</v>
      </c>
      <c r="D300" s="37">
        <v>5</v>
      </c>
      <c r="E300" s="37">
        <v>9</v>
      </c>
      <c r="F300" s="36">
        <f>SUM(D300:E300)</f>
        <v>14</v>
      </c>
      <c r="G300" s="35" t="s">
        <v>34</v>
      </c>
      <c r="H300" s="35" t="s">
        <v>34</v>
      </c>
      <c r="I300" s="35" t="s">
        <v>34</v>
      </c>
      <c r="J300" s="35" t="s">
        <v>34</v>
      </c>
      <c r="K300" s="35" t="s">
        <v>34</v>
      </c>
      <c r="L300" s="35" t="s">
        <v>34</v>
      </c>
      <c r="M300" s="35" t="s">
        <v>37</v>
      </c>
      <c r="N300" s="56"/>
      <c r="O300" s="65"/>
      <c r="P300" s="56"/>
      <c r="Q300" s="56"/>
      <c r="R300" s="56"/>
      <c r="S300" s="56"/>
      <c r="T300" s="56"/>
      <c r="U300" s="56"/>
      <c r="V300" s="56"/>
      <c r="W300" s="56"/>
      <c r="X300" s="56"/>
      <c r="Y300" s="56"/>
    </row>
    <row r="301" spans="1:25" ht="15" customHeight="1">
      <c r="A301" s="63"/>
      <c r="B301" s="66" t="s">
        <v>639</v>
      </c>
      <c r="C301" s="36">
        <v>5</v>
      </c>
      <c r="D301" s="37">
        <v>28</v>
      </c>
      <c r="E301" s="37">
        <v>35</v>
      </c>
      <c r="F301" s="36">
        <f>SUM(D301:E301)</f>
        <v>63</v>
      </c>
      <c r="G301" s="35">
        <v>95592</v>
      </c>
      <c r="H301" s="35" t="s">
        <v>35</v>
      </c>
      <c r="I301" s="35">
        <v>457</v>
      </c>
      <c r="J301" s="35">
        <v>225</v>
      </c>
      <c r="K301" s="36">
        <f>G301/C301</f>
        <v>19118.4</v>
      </c>
      <c r="L301" s="36">
        <f>G301/F301</f>
        <v>1517.3333333333333</v>
      </c>
      <c r="M301" s="35">
        <f>G301/J301</f>
        <v>424.85333333333335</v>
      </c>
      <c r="N301" s="56"/>
      <c r="O301" s="65"/>
      <c r="P301" s="56"/>
      <c r="Q301" s="56"/>
      <c r="R301" s="56"/>
      <c r="S301" s="56"/>
      <c r="T301" s="56"/>
      <c r="U301" s="56"/>
      <c r="V301" s="56"/>
      <c r="W301" s="56"/>
      <c r="X301" s="56"/>
      <c r="Y301" s="56"/>
    </row>
    <row r="302" spans="1:25" ht="15" customHeight="1">
      <c r="A302" s="63"/>
      <c r="B302" s="66" t="s">
        <v>640</v>
      </c>
      <c r="C302" s="36" t="s">
        <v>35</v>
      </c>
      <c r="D302" s="37" t="s">
        <v>35</v>
      </c>
      <c r="E302" s="37" t="s">
        <v>35</v>
      </c>
      <c r="F302" s="36" t="s">
        <v>35</v>
      </c>
      <c r="G302" s="35" t="s">
        <v>35</v>
      </c>
      <c r="H302" s="35" t="s">
        <v>35</v>
      </c>
      <c r="I302" s="35" t="s">
        <v>35</v>
      </c>
      <c r="J302" s="35" t="s">
        <v>35</v>
      </c>
      <c r="K302" s="35" t="s">
        <v>35</v>
      </c>
      <c r="L302" s="35" t="s">
        <v>35</v>
      </c>
      <c r="M302" s="35" t="s">
        <v>36</v>
      </c>
      <c r="N302" s="56"/>
      <c r="O302" s="65"/>
      <c r="P302" s="56"/>
      <c r="Q302" s="56"/>
      <c r="R302" s="56"/>
      <c r="S302" s="56"/>
      <c r="T302" s="56"/>
      <c r="U302" s="56"/>
      <c r="V302" s="56"/>
      <c r="W302" s="56"/>
      <c r="X302" s="56"/>
      <c r="Y302" s="56"/>
    </row>
    <row r="303" spans="1:25" ht="15" customHeight="1">
      <c r="A303" s="63"/>
      <c r="B303" s="66" t="s">
        <v>641</v>
      </c>
      <c r="C303" s="36">
        <v>1</v>
      </c>
      <c r="D303" s="37">
        <v>21</v>
      </c>
      <c r="E303" s="37">
        <v>19</v>
      </c>
      <c r="F303" s="36">
        <f>SUM(D303:E303)</f>
        <v>40</v>
      </c>
      <c r="G303" s="35" t="s">
        <v>34</v>
      </c>
      <c r="H303" s="35" t="s">
        <v>34</v>
      </c>
      <c r="I303" s="35" t="s">
        <v>34</v>
      </c>
      <c r="J303" s="35" t="s">
        <v>34</v>
      </c>
      <c r="K303" s="35" t="s">
        <v>34</v>
      </c>
      <c r="L303" s="35" t="s">
        <v>34</v>
      </c>
      <c r="M303" s="35" t="s">
        <v>37</v>
      </c>
      <c r="N303" s="56"/>
      <c r="O303" s="65"/>
      <c r="P303" s="56"/>
      <c r="Q303" s="56"/>
      <c r="R303" s="56"/>
      <c r="S303" s="56"/>
      <c r="T303" s="56"/>
      <c r="U303" s="56"/>
      <c r="V303" s="56"/>
      <c r="W303" s="56"/>
      <c r="X303" s="56"/>
      <c r="Y303" s="56"/>
    </row>
    <row r="304" spans="1:25" ht="15" customHeight="1">
      <c r="A304" s="63"/>
      <c r="B304" s="66" t="s">
        <v>642</v>
      </c>
      <c r="C304" s="36" t="s">
        <v>811</v>
      </c>
      <c r="D304" s="37" t="s">
        <v>811</v>
      </c>
      <c r="E304" s="37" t="s">
        <v>811</v>
      </c>
      <c r="F304" s="36" t="s">
        <v>35</v>
      </c>
      <c r="G304" s="35" t="s">
        <v>811</v>
      </c>
      <c r="H304" s="35" t="s">
        <v>811</v>
      </c>
      <c r="I304" s="35" t="s">
        <v>811</v>
      </c>
      <c r="J304" s="35" t="s">
        <v>811</v>
      </c>
      <c r="K304" s="35" t="s">
        <v>811</v>
      </c>
      <c r="L304" s="35" t="s">
        <v>811</v>
      </c>
      <c r="M304" s="35" t="s">
        <v>811</v>
      </c>
      <c r="N304" s="56"/>
      <c r="O304" s="65"/>
      <c r="P304" s="56"/>
      <c r="Q304" s="56"/>
      <c r="R304" s="56"/>
      <c r="S304" s="56"/>
      <c r="T304" s="56"/>
      <c r="U304" s="56"/>
      <c r="V304" s="56"/>
      <c r="W304" s="56"/>
      <c r="X304" s="56"/>
      <c r="Y304" s="56"/>
    </row>
    <row r="305" spans="1:25" ht="15" customHeight="1">
      <c r="A305" s="67"/>
      <c r="B305" s="68" t="s">
        <v>801</v>
      </c>
      <c r="C305" s="40" t="s">
        <v>811</v>
      </c>
      <c r="D305" s="41" t="s">
        <v>811</v>
      </c>
      <c r="E305" s="41" t="s">
        <v>811</v>
      </c>
      <c r="F305" s="40" t="s">
        <v>35</v>
      </c>
      <c r="G305" s="39" t="s">
        <v>811</v>
      </c>
      <c r="H305" s="39" t="s">
        <v>811</v>
      </c>
      <c r="I305" s="39" t="s">
        <v>811</v>
      </c>
      <c r="J305" s="39" t="s">
        <v>811</v>
      </c>
      <c r="K305" s="39" t="s">
        <v>811</v>
      </c>
      <c r="L305" s="39" t="s">
        <v>811</v>
      </c>
      <c r="M305" s="39" t="s">
        <v>811</v>
      </c>
      <c r="N305" s="56"/>
      <c r="O305" s="65"/>
      <c r="P305" s="56"/>
      <c r="Q305" s="56"/>
      <c r="R305" s="56"/>
      <c r="S305" s="56"/>
      <c r="T305" s="56"/>
      <c r="U305" s="56"/>
      <c r="V305" s="56"/>
      <c r="W305" s="56"/>
      <c r="X305" s="56"/>
      <c r="Y305" s="56"/>
    </row>
    <row r="306" spans="1:25" ht="30" customHeight="1">
      <c r="A306" s="167">
        <v>575</v>
      </c>
      <c r="B306" s="169" t="s">
        <v>1323</v>
      </c>
      <c r="C306" s="44"/>
      <c r="D306" s="45"/>
      <c r="E306" s="45"/>
      <c r="F306" s="44"/>
      <c r="G306" s="50"/>
      <c r="H306" s="50"/>
      <c r="I306" s="50"/>
      <c r="J306" s="50"/>
      <c r="K306" s="50"/>
      <c r="L306" s="50"/>
      <c r="M306" s="44"/>
      <c r="N306" s="56"/>
      <c r="O306" s="65"/>
      <c r="P306" s="56"/>
      <c r="Q306" s="56"/>
      <c r="R306" s="56"/>
      <c r="S306" s="56"/>
      <c r="T306" s="56"/>
      <c r="U306" s="56"/>
      <c r="V306" s="56"/>
      <c r="W306" s="56"/>
      <c r="X306" s="56"/>
      <c r="Y306" s="56"/>
    </row>
    <row r="307" spans="1:25" ht="15" customHeight="1">
      <c r="A307" s="63"/>
      <c r="B307" s="59" t="s">
        <v>1073</v>
      </c>
      <c r="C307" s="36">
        <f>SUM(C308:C315)</f>
        <v>72</v>
      </c>
      <c r="D307" s="37">
        <f>SUM(D308:D315)</f>
        <v>110</v>
      </c>
      <c r="E307" s="37">
        <f>SUM(E308:E315)</f>
        <v>168</v>
      </c>
      <c r="F307" s="36">
        <f>SUM(F308:F315)</f>
        <v>278</v>
      </c>
      <c r="G307" s="36">
        <v>337712</v>
      </c>
      <c r="H307" s="36">
        <v>2751</v>
      </c>
      <c r="I307" s="36">
        <v>6814</v>
      </c>
      <c r="J307" s="36">
        <v>9376</v>
      </c>
      <c r="K307" s="36">
        <f>G307/C307</f>
        <v>4690.444444444444</v>
      </c>
      <c r="L307" s="36">
        <f>G307/F307</f>
        <v>1214.7913669064749</v>
      </c>
      <c r="M307" s="35">
        <v>35</v>
      </c>
      <c r="N307" s="56"/>
      <c r="O307" s="65"/>
      <c r="P307" s="56"/>
      <c r="Q307" s="56"/>
      <c r="R307" s="56"/>
      <c r="S307" s="56"/>
      <c r="T307" s="56"/>
      <c r="U307" s="56"/>
      <c r="V307" s="56"/>
      <c r="W307" s="56"/>
      <c r="X307" s="56"/>
      <c r="Y307" s="56"/>
    </row>
    <row r="308" spans="1:25" ht="15" customHeight="1">
      <c r="A308" s="63"/>
      <c r="B308" s="64" t="s">
        <v>800</v>
      </c>
      <c r="C308" s="36">
        <v>44</v>
      </c>
      <c r="D308" s="37">
        <v>41</v>
      </c>
      <c r="E308" s="37">
        <v>35</v>
      </c>
      <c r="F308" s="36">
        <f>SUM(D308:E308)</f>
        <v>76</v>
      </c>
      <c r="G308" s="35">
        <v>44093</v>
      </c>
      <c r="H308" s="35">
        <v>268</v>
      </c>
      <c r="I308" s="35">
        <v>1479</v>
      </c>
      <c r="J308" s="35">
        <v>3104</v>
      </c>
      <c r="K308" s="36">
        <f>G308/C308</f>
        <v>1002.1136363636364</v>
      </c>
      <c r="L308" s="36">
        <f>G308/F308</f>
        <v>580.171052631579</v>
      </c>
      <c r="M308" s="35">
        <v>14</v>
      </c>
      <c r="N308" s="56"/>
      <c r="O308" s="65"/>
      <c r="P308" s="56"/>
      <c r="Q308" s="56"/>
      <c r="R308" s="56"/>
      <c r="S308" s="56"/>
      <c r="T308" s="56"/>
      <c r="U308" s="56"/>
      <c r="V308" s="56"/>
      <c r="W308" s="56"/>
      <c r="X308" s="56"/>
      <c r="Y308" s="56"/>
    </row>
    <row r="309" spans="1:25" ht="15" customHeight="1">
      <c r="A309" s="63"/>
      <c r="B309" s="66" t="s">
        <v>637</v>
      </c>
      <c r="C309" s="36">
        <v>15</v>
      </c>
      <c r="D309" s="37">
        <v>17</v>
      </c>
      <c r="E309" s="37">
        <v>34</v>
      </c>
      <c r="F309" s="36">
        <f>SUM(D309:E309)</f>
        <v>51</v>
      </c>
      <c r="G309" s="35">
        <v>53009</v>
      </c>
      <c r="H309" s="35">
        <v>564</v>
      </c>
      <c r="I309" s="35">
        <v>1525</v>
      </c>
      <c r="J309" s="35">
        <v>1777</v>
      </c>
      <c r="K309" s="36">
        <f>G309/C309</f>
        <v>3533.9333333333334</v>
      </c>
      <c r="L309" s="36">
        <f>G309/F309</f>
        <v>1039.3921568627452</v>
      </c>
      <c r="M309" s="35">
        <f>G309/J309</f>
        <v>29.830613393359595</v>
      </c>
      <c r="N309" s="56"/>
      <c r="O309" s="65"/>
      <c r="P309" s="56"/>
      <c r="Q309" s="56"/>
      <c r="R309" s="56"/>
      <c r="S309" s="56"/>
      <c r="T309" s="56"/>
      <c r="U309" s="56"/>
      <c r="V309" s="56"/>
      <c r="W309" s="56"/>
      <c r="X309" s="56"/>
      <c r="Y309" s="56"/>
    </row>
    <row r="310" spans="1:25" ht="15" customHeight="1">
      <c r="A310" s="63"/>
      <c r="B310" s="66" t="s">
        <v>638</v>
      </c>
      <c r="C310" s="36">
        <v>8</v>
      </c>
      <c r="D310" s="37">
        <v>20</v>
      </c>
      <c r="E310" s="37">
        <v>37</v>
      </c>
      <c r="F310" s="36">
        <f>SUM(D310:E310)</f>
        <v>57</v>
      </c>
      <c r="G310" s="35">
        <v>130513</v>
      </c>
      <c r="H310" s="35">
        <v>1799</v>
      </c>
      <c r="I310" s="35">
        <v>1449</v>
      </c>
      <c r="J310" s="35">
        <v>1903</v>
      </c>
      <c r="K310" s="36">
        <f>G310/C310</f>
        <v>16314.125</v>
      </c>
      <c r="L310" s="36">
        <f>G310/F310</f>
        <v>2289.7017543859647</v>
      </c>
      <c r="M310" s="35">
        <v>66</v>
      </c>
      <c r="N310" s="56"/>
      <c r="O310" s="65"/>
      <c r="P310" s="56"/>
      <c r="Q310" s="56"/>
      <c r="R310" s="56"/>
      <c r="S310" s="56"/>
      <c r="T310" s="56"/>
      <c r="U310" s="56"/>
      <c r="V310" s="56"/>
      <c r="W310" s="56"/>
      <c r="X310" s="56"/>
      <c r="Y310" s="56"/>
    </row>
    <row r="311" spans="1:25" ht="15" customHeight="1">
      <c r="A311" s="63"/>
      <c r="B311" s="66" t="s">
        <v>639</v>
      </c>
      <c r="C311" s="36">
        <v>4</v>
      </c>
      <c r="D311" s="37">
        <v>12</v>
      </c>
      <c r="E311" s="37">
        <v>42</v>
      </c>
      <c r="F311" s="36">
        <f>SUM(D311:E311)</f>
        <v>54</v>
      </c>
      <c r="G311" s="35" t="s">
        <v>34</v>
      </c>
      <c r="H311" s="35" t="s">
        <v>34</v>
      </c>
      <c r="I311" s="35" t="s">
        <v>34</v>
      </c>
      <c r="J311" s="35" t="s">
        <v>34</v>
      </c>
      <c r="K311" s="35" t="s">
        <v>34</v>
      </c>
      <c r="L311" s="35" t="s">
        <v>34</v>
      </c>
      <c r="M311" s="35" t="s">
        <v>37</v>
      </c>
      <c r="N311" s="56"/>
      <c r="O311" s="65"/>
      <c r="P311" s="56"/>
      <c r="Q311" s="56"/>
      <c r="R311" s="56"/>
      <c r="S311" s="56"/>
      <c r="T311" s="56"/>
      <c r="U311" s="56"/>
      <c r="V311" s="56"/>
      <c r="W311" s="56"/>
      <c r="X311" s="56"/>
      <c r="Y311" s="56"/>
    </row>
    <row r="312" spans="1:25" ht="15" customHeight="1">
      <c r="A312" s="63"/>
      <c r="B312" s="66" t="s">
        <v>640</v>
      </c>
      <c r="C312" s="36" t="s">
        <v>35</v>
      </c>
      <c r="D312" s="37" t="s">
        <v>35</v>
      </c>
      <c r="E312" s="37" t="s">
        <v>35</v>
      </c>
      <c r="F312" s="36" t="s">
        <v>35</v>
      </c>
      <c r="G312" s="35" t="s">
        <v>35</v>
      </c>
      <c r="H312" s="35" t="s">
        <v>35</v>
      </c>
      <c r="I312" s="35" t="s">
        <v>35</v>
      </c>
      <c r="J312" s="35" t="s">
        <v>35</v>
      </c>
      <c r="K312" s="35" t="s">
        <v>35</v>
      </c>
      <c r="L312" s="35" t="s">
        <v>35</v>
      </c>
      <c r="M312" s="35" t="s">
        <v>36</v>
      </c>
      <c r="N312" s="56"/>
      <c r="O312" s="65"/>
      <c r="P312" s="56"/>
      <c r="Q312" s="56"/>
      <c r="R312" s="56"/>
      <c r="S312" s="56"/>
      <c r="T312" s="56"/>
      <c r="U312" s="56"/>
      <c r="V312" s="56"/>
      <c r="W312" s="56"/>
      <c r="X312" s="56"/>
      <c r="Y312" s="56"/>
    </row>
    <row r="313" spans="1:26" ht="15" customHeight="1">
      <c r="A313" s="63"/>
      <c r="B313" s="66" t="s">
        <v>641</v>
      </c>
      <c r="C313" s="36">
        <v>1</v>
      </c>
      <c r="D313" s="37">
        <v>20</v>
      </c>
      <c r="E313" s="37">
        <v>20</v>
      </c>
      <c r="F313" s="36">
        <f>SUM(D313:E313)</f>
        <v>40</v>
      </c>
      <c r="G313" s="35" t="s">
        <v>34</v>
      </c>
      <c r="H313" s="35" t="s">
        <v>34</v>
      </c>
      <c r="I313" s="35" t="s">
        <v>34</v>
      </c>
      <c r="J313" s="35" t="s">
        <v>34</v>
      </c>
      <c r="K313" s="35" t="s">
        <v>34</v>
      </c>
      <c r="L313" s="35" t="s">
        <v>34</v>
      </c>
      <c r="M313" s="35" t="s">
        <v>37</v>
      </c>
      <c r="N313" s="56"/>
      <c r="O313" s="65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5" ht="15" customHeight="1">
      <c r="A314" s="63"/>
      <c r="B314" s="66" t="s">
        <v>642</v>
      </c>
      <c r="C314" s="36" t="s">
        <v>811</v>
      </c>
      <c r="D314" s="37" t="s">
        <v>811</v>
      </c>
      <c r="E314" s="37" t="s">
        <v>811</v>
      </c>
      <c r="F314" s="36" t="s">
        <v>35</v>
      </c>
      <c r="G314" s="35" t="s">
        <v>811</v>
      </c>
      <c r="H314" s="35" t="s">
        <v>811</v>
      </c>
      <c r="I314" s="35" t="s">
        <v>811</v>
      </c>
      <c r="J314" s="35" t="s">
        <v>811</v>
      </c>
      <c r="K314" s="35" t="s">
        <v>811</v>
      </c>
      <c r="L314" s="35" t="s">
        <v>811</v>
      </c>
      <c r="M314" s="35" t="s">
        <v>811</v>
      </c>
      <c r="N314" s="56"/>
      <c r="O314" s="65"/>
      <c r="P314" s="56"/>
      <c r="Q314" s="56"/>
      <c r="R314" s="56"/>
      <c r="S314" s="56"/>
      <c r="T314" s="56"/>
      <c r="U314" s="56"/>
      <c r="V314" s="56"/>
      <c r="W314" s="56"/>
      <c r="X314" s="56"/>
      <c r="Y314" s="56"/>
    </row>
    <row r="315" spans="1:25" ht="15" customHeight="1">
      <c r="A315" s="67"/>
      <c r="B315" s="68" t="s">
        <v>801</v>
      </c>
      <c r="C315" s="40" t="s">
        <v>811</v>
      </c>
      <c r="D315" s="41" t="s">
        <v>811</v>
      </c>
      <c r="E315" s="41" t="s">
        <v>811</v>
      </c>
      <c r="F315" s="40" t="s">
        <v>35</v>
      </c>
      <c r="G315" s="39" t="s">
        <v>811</v>
      </c>
      <c r="H315" s="39" t="s">
        <v>811</v>
      </c>
      <c r="I315" s="39" t="s">
        <v>811</v>
      </c>
      <c r="J315" s="39" t="s">
        <v>811</v>
      </c>
      <c r="K315" s="39" t="s">
        <v>811</v>
      </c>
      <c r="L315" s="39" t="s">
        <v>811</v>
      </c>
      <c r="M315" s="39" t="s">
        <v>811</v>
      </c>
      <c r="N315" s="56"/>
      <c r="O315" s="65"/>
      <c r="P315" s="56"/>
      <c r="Q315" s="56"/>
      <c r="R315" s="56"/>
      <c r="S315" s="56"/>
      <c r="T315" s="56"/>
      <c r="U315" s="56"/>
      <c r="V315" s="56"/>
      <c r="W315" s="56"/>
      <c r="X315" s="56"/>
      <c r="Y315" s="56"/>
    </row>
    <row r="316" spans="1:25" ht="30" customHeight="1">
      <c r="A316" s="63">
        <v>576</v>
      </c>
      <c r="B316" s="80" t="s">
        <v>1327</v>
      </c>
      <c r="C316" s="36"/>
      <c r="D316" s="37"/>
      <c r="E316" s="37"/>
      <c r="F316" s="36"/>
      <c r="G316" s="35"/>
      <c r="H316" s="35"/>
      <c r="I316" s="35"/>
      <c r="J316" s="35"/>
      <c r="K316" s="35"/>
      <c r="L316" s="35"/>
      <c r="M316" s="35"/>
      <c r="N316" s="56"/>
      <c r="O316" s="65"/>
      <c r="P316" s="56"/>
      <c r="Q316" s="56"/>
      <c r="R316" s="56"/>
      <c r="S316" s="56"/>
      <c r="T316" s="56"/>
      <c r="U316" s="56"/>
      <c r="V316" s="56"/>
      <c r="W316" s="56"/>
      <c r="X316" s="56"/>
      <c r="Y316" s="56"/>
    </row>
    <row r="317" spans="1:25" ht="15" customHeight="1">
      <c r="A317" s="63"/>
      <c r="B317" s="59" t="s">
        <v>1073</v>
      </c>
      <c r="C317" s="36">
        <f aca="true" t="shared" si="45" ref="C317:J317">SUM(C318:C325)</f>
        <v>215</v>
      </c>
      <c r="D317" s="37">
        <f t="shared" si="45"/>
        <v>259</v>
      </c>
      <c r="E317" s="37">
        <f t="shared" si="45"/>
        <v>696</v>
      </c>
      <c r="F317" s="36">
        <f t="shared" si="45"/>
        <v>955</v>
      </c>
      <c r="G317" s="36">
        <f t="shared" si="45"/>
        <v>518755</v>
      </c>
      <c r="H317" s="36">
        <f t="shared" si="45"/>
        <v>9453</v>
      </c>
      <c r="I317" s="36">
        <f t="shared" si="45"/>
        <v>15373</v>
      </c>
      <c r="J317" s="36">
        <f t="shared" si="45"/>
        <v>9435</v>
      </c>
      <c r="K317" s="36">
        <f aca="true" t="shared" si="46" ref="K317:K322">G317/C317</f>
        <v>2412.813953488372</v>
      </c>
      <c r="L317" s="36">
        <f aca="true" t="shared" si="47" ref="L317:L322">G317/F317</f>
        <v>543.1989528795812</v>
      </c>
      <c r="M317" s="35">
        <v>54</v>
      </c>
      <c r="N317" s="56"/>
      <c r="O317" s="65"/>
      <c r="P317" s="56"/>
      <c r="Q317" s="56"/>
      <c r="R317" s="56"/>
      <c r="S317" s="56"/>
      <c r="T317" s="56"/>
      <c r="U317" s="56"/>
      <c r="V317" s="56"/>
      <c r="W317" s="56"/>
      <c r="X317" s="56"/>
      <c r="Y317" s="56"/>
    </row>
    <row r="318" spans="1:25" ht="15" customHeight="1">
      <c r="A318" s="63"/>
      <c r="B318" s="64" t="s">
        <v>800</v>
      </c>
      <c r="C318" s="36">
        <v>86</v>
      </c>
      <c r="D318" s="37">
        <v>48</v>
      </c>
      <c r="E318" s="37">
        <v>87</v>
      </c>
      <c r="F318" s="36">
        <f>SUM(D318:E318)</f>
        <v>135</v>
      </c>
      <c r="G318" s="35">
        <v>68915</v>
      </c>
      <c r="H318" s="35">
        <v>584</v>
      </c>
      <c r="I318" s="35">
        <v>3375</v>
      </c>
      <c r="J318" s="35">
        <v>3397</v>
      </c>
      <c r="K318" s="36">
        <f t="shared" si="46"/>
        <v>801.3372093023256</v>
      </c>
      <c r="L318" s="36">
        <f t="shared" si="47"/>
        <v>510.48148148148147</v>
      </c>
      <c r="M318" s="35">
        <f>G318/J318</f>
        <v>20.2870179570209</v>
      </c>
      <c r="N318" s="56"/>
      <c r="O318" s="65"/>
      <c r="P318" s="56"/>
      <c r="Q318" s="56"/>
      <c r="R318" s="56"/>
      <c r="S318" s="56"/>
      <c r="T318" s="56"/>
      <c r="U318" s="56"/>
      <c r="V318" s="56"/>
      <c r="W318" s="56"/>
      <c r="X318" s="56"/>
      <c r="Y318" s="56"/>
    </row>
    <row r="319" spans="1:25" ht="15" customHeight="1">
      <c r="A319" s="63"/>
      <c r="B319" s="66" t="s">
        <v>637</v>
      </c>
      <c r="C319" s="36">
        <v>64</v>
      </c>
      <c r="D319" s="37">
        <v>58</v>
      </c>
      <c r="E319" s="37">
        <v>154</v>
      </c>
      <c r="F319" s="36">
        <f>SUM(D319:E319)</f>
        <v>212</v>
      </c>
      <c r="G319" s="35">
        <v>117576</v>
      </c>
      <c r="H319" s="35">
        <v>6558</v>
      </c>
      <c r="I319" s="35">
        <v>2899</v>
      </c>
      <c r="J319" s="35">
        <v>3502</v>
      </c>
      <c r="K319" s="36">
        <f t="shared" si="46"/>
        <v>1837.125</v>
      </c>
      <c r="L319" s="36">
        <f t="shared" si="47"/>
        <v>554.6037735849056</v>
      </c>
      <c r="M319" s="35">
        <v>32</v>
      </c>
      <c r="N319" s="56"/>
      <c r="O319" s="65"/>
      <c r="P319" s="56"/>
      <c r="Q319" s="56"/>
      <c r="R319" s="56"/>
      <c r="S319" s="56"/>
      <c r="T319" s="56"/>
      <c r="U319" s="56"/>
      <c r="V319" s="56"/>
      <c r="W319" s="56"/>
      <c r="X319" s="56"/>
      <c r="Y319" s="56"/>
    </row>
    <row r="320" spans="1:25" ht="15" customHeight="1">
      <c r="A320" s="63"/>
      <c r="B320" s="66" t="s">
        <v>638</v>
      </c>
      <c r="C320" s="36">
        <v>42</v>
      </c>
      <c r="D320" s="37">
        <v>78</v>
      </c>
      <c r="E320" s="37">
        <v>190</v>
      </c>
      <c r="F320" s="36">
        <f>SUM(D320:E320)</f>
        <v>268</v>
      </c>
      <c r="G320" s="35">
        <v>134731</v>
      </c>
      <c r="H320" s="35">
        <v>2311</v>
      </c>
      <c r="I320" s="35">
        <v>2986</v>
      </c>
      <c r="J320" s="35">
        <v>1624</v>
      </c>
      <c r="K320" s="36">
        <f t="shared" si="46"/>
        <v>3207.8809523809523</v>
      </c>
      <c r="L320" s="36">
        <f t="shared" si="47"/>
        <v>502.7276119402985</v>
      </c>
      <c r="M320" s="35">
        <f>G320/J320</f>
        <v>82.96243842364532</v>
      </c>
      <c r="N320" s="56"/>
      <c r="O320" s="65"/>
      <c r="P320" s="56"/>
      <c r="Q320" s="56"/>
      <c r="R320" s="56"/>
      <c r="S320" s="56"/>
      <c r="T320" s="56"/>
      <c r="U320" s="56"/>
      <c r="V320" s="56"/>
      <c r="W320" s="56"/>
      <c r="X320" s="56"/>
      <c r="Y320" s="56"/>
    </row>
    <row r="321" spans="1:25" ht="15" customHeight="1">
      <c r="A321" s="63"/>
      <c r="B321" s="66" t="s">
        <v>639</v>
      </c>
      <c r="C321" s="36">
        <v>20</v>
      </c>
      <c r="D321" s="37">
        <v>56</v>
      </c>
      <c r="E321" s="37">
        <v>214</v>
      </c>
      <c r="F321" s="36">
        <f>SUM(D321:E321)</f>
        <v>270</v>
      </c>
      <c r="G321" s="35">
        <v>161594</v>
      </c>
      <c r="H321" s="35" t="s">
        <v>35</v>
      </c>
      <c r="I321" s="35">
        <v>5790</v>
      </c>
      <c r="J321" s="35">
        <v>690</v>
      </c>
      <c r="K321" s="36">
        <f t="shared" si="46"/>
        <v>8079.7</v>
      </c>
      <c r="L321" s="36">
        <f t="shared" si="47"/>
        <v>598.4962962962964</v>
      </c>
      <c r="M321" s="35">
        <v>228</v>
      </c>
      <c r="N321" s="56"/>
      <c r="O321" s="65"/>
      <c r="P321" s="56"/>
      <c r="Q321" s="56"/>
      <c r="R321" s="56"/>
      <c r="S321" s="56"/>
      <c r="T321" s="56"/>
      <c r="U321" s="56"/>
      <c r="V321" s="56"/>
      <c r="W321" s="56"/>
      <c r="X321" s="56"/>
      <c r="Y321" s="56"/>
    </row>
    <row r="322" spans="1:25" ht="15" customHeight="1">
      <c r="A322" s="63"/>
      <c r="B322" s="66" t="s">
        <v>640</v>
      </c>
      <c r="C322" s="36">
        <v>3</v>
      </c>
      <c r="D322" s="37">
        <v>19</v>
      </c>
      <c r="E322" s="37">
        <v>51</v>
      </c>
      <c r="F322" s="36">
        <f>SUM(D322:E322)</f>
        <v>70</v>
      </c>
      <c r="G322" s="35">
        <v>35939</v>
      </c>
      <c r="H322" s="35" t="s">
        <v>35</v>
      </c>
      <c r="I322" s="35">
        <v>323</v>
      </c>
      <c r="J322" s="35">
        <v>222</v>
      </c>
      <c r="K322" s="36">
        <f t="shared" si="46"/>
        <v>11979.666666666666</v>
      </c>
      <c r="L322" s="36">
        <f t="shared" si="47"/>
        <v>513.4142857142857</v>
      </c>
      <c r="M322" s="35">
        <f>G322/J322</f>
        <v>161.88738738738738</v>
      </c>
      <c r="N322" s="56"/>
      <c r="O322" s="65"/>
      <c r="P322" s="56"/>
      <c r="Q322" s="56"/>
      <c r="R322" s="56"/>
      <c r="S322" s="56"/>
      <c r="T322" s="56"/>
      <c r="U322" s="56"/>
      <c r="V322" s="56"/>
      <c r="W322" s="56"/>
      <c r="X322" s="56"/>
      <c r="Y322" s="56"/>
    </row>
    <row r="323" spans="1:25" ht="15" customHeight="1">
      <c r="A323" s="63"/>
      <c r="B323" s="66" t="s">
        <v>641</v>
      </c>
      <c r="C323" s="36" t="s">
        <v>35</v>
      </c>
      <c r="D323" s="37" t="s">
        <v>35</v>
      </c>
      <c r="E323" s="37" t="s">
        <v>35</v>
      </c>
      <c r="F323" s="36" t="s">
        <v>35</v>
      </c>
      <c r="G323" s="35" t="s">
        <v>35</v>
      </c>
      <c r="H323" s="35" t="s">
        <v>35</v>
      </c>
      <c r="I323" s="35" t="s">
        <v>35</v>
      </c>
      <c r="J323" s="35" t="s">
        <v>35</v>
      </c>
      <c r="K323" s="35" t="s">
        <v>35</v>
      </c>
      <c r="L323" s="35" t="s">
        <v>35</v>
      </c>
      <c r="M323" s="35" t="s">
        <v>36</v>
      </c>
      <c r="N323" s="56"/>
      <c r="O323" s="65"/>
      <c r="P323" s="56"/>
      <c r="Q323" s="56"/>
      <c r="R323" s="56"/>
      <c r="S323" s="56"/>
      <c r="T323" s="56"/>
      <c r="U323" s="56"/>
      <c r="V323" s="56"/>
      <c r="W323" s="56"/>
      <c r="X323" s="56"/>
      <c r="Y323" s="56"/>
    </row>
    <row r="324" spans="1:25" ht="15" customHeight="1">
      <c r="A324" s="63"/>
      <c r="B324" s="66" t="s">
        <v>642</v>
      </c>
      <c r="C324" s="36" t="s">
        <v>811</v>
      </c>
      <c r="D324" s="37" t="s">
        <v>811</v>
      </c>
      <c r="E324" s="37" t="s">
        <v>811</v>
      </c>
      <c r="F324" s="36" t="s">
        <v>35</v>
      </c>
      <c r="G324" s="35" t="s">
        <v>811</v>
      </c>
      <c r="H324" s="35" t="s">
        <v>811</v>
      </c>
      <c r="I324" s="35" t="s">
        <v>811</v>
      </c>
      <c r="J324" s="35" t="s">
        <v>811</v>
      </c>
      <c r="K324" s="35" t="s">
        <v>811</v>
      </c>
      <c r="L324" s="35" t="s">
        <v>811</v>
      </c>
      <c r="M324" s="35" t="s">
        <v>811</v>
      </c>
      <c r="N324" s="56"/>
      <c r="O324" s="65"/>
      <c r="P324" s="56"/>
      <c r="Q324" s="56"/>
      <c r="R324" s="56"/>
      <c r="S324" s="56"/>
      <c r="T324" s="56"/>
      <c r="U324" s="56"/>
      <c r="V324" s="56"/>
      <c r="W324" s="56"/>
      <c r="X324" s="56"/>
      <c r="Y324" s="56"/>
    </row>
    <row r="325" spans="1:25" ht="15" customHeight="1">
      <c r="A325" s="67"/>
      <c r="B325" s="68" t="s">
        <v>801</v>
      </c>
      <c r="C325" s="40" t="s">
        <v>811</v>
      </c>
      <c r="D325" s="41" t="s">
        <v>811</v>
      </c>
      <c r="E325" s="41" t="s">
        <v>811</v>
      </c>
      <c r="F325" s="40" t="s">
        <v>35</v>
      </c>
      <c r="G325" s="39" t="s">
        <v>811</v>
      </c>
      <c r="H325" s="39" t="s">
        <v>811</v>
      </c>
      <c r="I325" s="39" t="s">
        <v>811</v>
      </c>
      <c r="J325" s="39" t="s">
        <v>811</v>
      </c>
      <c r="K325" s="39" t="s">
        <v>811</v>
      </c>
      <c r="L325" s="39" t="s">
        <v>811</v>
      </c>
      <c r="M325" s="39" t="s">
        <v>811</v>
      </c>
      <c r="N325" s="56"/>
      <c r="O325" s="65"/>
      <c r="P325" s="56"/>
      <c r="Q325" s="56"/>
      <c r="R325" s="56"/>
      <c r="S325" s="56"/>
      <c r="T325" s="56"/>
      <c r="U325" s="56"/>
      <c r="V325" s="56"/>
      <c r="W325" s="56"/>
      <c r="X325" s="56"/>
      <c r="Y325" s="56"/>
    </row>
    <row r="326" spans="1:25" ht="30" customHeight="1">
      <c r="A326" s="63">
        <v>577</v>
      </c>
      <c r="B326" s="64" t="s">
        <v>655</v>
      </c>
      <c r="C326" s="36"/>
      <c r="D326" s="37"/>
      <c r="E326" s="37"/>
      <c r="F326" s="36"/>
      <c r="G326" s="35"/>
      <c r="H326" s="35"/>
      <c r="I326" s="35"/>
      <c r="J326" s="35"/>
      <c r="K326" s="35"/>
      <c r="L326" s="35"/>
      <c r="M326" s="35"/>
      <c r="N326" s="56"/>
      <c r="O326" s="65"/>
      <c r="P326" s="56"/>
      <c r="Q326" s="56"/>
      <c r="R326" s="56"/>
      <c r="S326" s="56"/>
      <c r="T326" s="56"/>
      <c r="U326" s="56"/>
      <c r="V326" s="56"/>
      <c r="W326" s="56"/>
      <c r="X326" s="56"/>
      <c r="Y326" s="56"/>
    </row>
    <row r="327" spans="1:25" ht="15" customHeight="1">
      <c r="A327" s="63"/>
      <c r="B327" s="59" t="s">
        <v>1073</v>
      </c>
      <c r="C327" s="36">
        <f>SUM(C328:C335)</f>
        <v>45</v>
      </c>
      <c r="D327" s="37">
        <f>SUM(D328:D335)</f>
        <v>60</v>
      </c>
      <c r="E327" s="37">
        <f>SUM(E328:E335)</f>
        <v>66</v>
      </c>
      <c r="F327" s="36">
        <f>SUM(F328:F335)</f>
        <v>126</v>
      </c>
      <c r="G327" s="36">
        <v>310471</v>
      </c>
      <c r="H327" s="36">
        <v>3501</v>
      </c>
      <c r="I327" s="36">
        <v>11236</v>
      </c>
      <c r="J327" s="36">
        <v>1937</v>
      </c>
      <c r="K327" s="36">
        <f>G327/C327</f>
        <v>6899.355555555556</v>
      </c>
      <c r="L327" s="36">
        <f>G327/F327</f>
        <v>2464.0555555555557</v>
      </c>
      <c r="M327" s="35">
        <v>57</v>
      </c>
      <c r="N327" s="56"/>
      <c r="O327" s="65"/>
      <c r="P327" s="56"/>
      <c r="Q327" s="56"/>
      <c r="R327" s="56"/>
      <c r="S327" s="56"/>
      <c r="T327" s="56"/>
      <c r="U327" s="56"/>
      <c r="V327" s="56"/>
      <c r="W327" s="56"/>
      <c r="X327" s="56"/>
      <c r="Y327" s="56"/>
    </row>
    <row r="328" spans="1:25" ht="15" customHeight="1">
      <c r="A328" s="63"/>
      <c r="B328" s="64" t="s">
        <v>800</v>
      </c>
      <c r="C328" s="36">
        <v>31</v>
      </c>
      <c r="D328" s="37">
        <v>25</v>
      </c>
      <c r="E328" s="37">
        <v>26</v>
      </c>
      <c r="F328" s="36">
        <f>SUM(D328:E328)</f>
        <v>51</v>
      </c>
      <c r="G328" s="35">
        <v>23079</v>
      </c>
      <c r="H328" s="35">
        <v>54</v>
      </c>
      <c r="I328" s="35">
        <v>1521</v>
      </c>
      <c r="J328" s="35">
        <v>919</v>
      </c>
      <c r="K328" s="36">
        <f>G328/C328</f>
        <v>744.483870967742</v>
      </c>
      <c r="L328" s="36">
        <f>G328/F328</f>
        <v>452.52941176470586</v>
      </c>
      <c r="M328" s="35">
        <v>24</v>
      </c>
      <c r="N328" s="56"/>
      <c r="O328" s="65"/>
      <c r="P328" s="56"/>
      <c r="Q328" s="56"/>
      <c r="R328" s="56"/>
      <c r="S328" s="56"/>
      <c r="T328" s="56"/>
      <c r="U328" s="56"/>
      <c r="V328" s="56"/>
      <c r="W328" s="56"/>
      <c r="X328" s="56"/>
      <c r="Y328" s="56"/>
    </row>
    <row r="329" spans="1:25" ht="15" customHeight="1">
      <c r="A329" s="63"/>
      <c r="B329" s="66" t="s">
        <v>637</v>
      </c>
      <c r="C329" s="36">
        <v>7</v>
      </c>
      <c r="D329" s="37">
        <v>9</v>
      </c>
      <c r="E329" s="37">
        <v>13</v>
      </c>
      <c r="F329" s="36">
        <f>SUM(D329:E329)</f>
        <v>22</v>
      </c>
      <c r="G329" s="35">
        <v>20836</v>
      </c>
      <c r="H329" s="35">
        <v>17</v>
      </c>
      <c r="I329" s="35">
        <v>1439</v>
      </c>
      <c r="J329" s="35">
        <v>300</v>
      </c>
      <c r="K329" s="36">
        <f>G329/C329</f>
        <v>2976.5714285714284</v>
      </c>
      <c r="L329" s="36">
        <f>G329/F329</f>
        <v>947.0909090909091</v>
      </c>
      <c r="M329" s="35">
        <f>G329/J329</f>
        <v>69.45333333333333</v>
      </c>
      <c r="N329" s="56"/>
      <c r="O329" s="65"/>
      <c r="P329" s="56"/>
      <c r="Q329" s="56"/>
      <c r="R329" s="56"/>
      <c r="S329" s="56"/>
      <c r="T329" s="56"/>
      <c r="U329" s="56"/>
      <c r="V329" s="56"/>
      <c r="W329" s="56"/>
      <c r="X329" s="56"/>
      <c r="Y329" s="56"/>
    </row>
    <row r="330" spans="1:25" ht="15" customHeight="1">
      <c r="A330" s="63"/>
      <c r="B330" s="66" t="s">
        <v>638</v>
      </c>
      <c r="C330" s="36">
        <v>5</v>
      </c>
      <c r="D330" s="37">
        <v>16</v>
      </c>
      <c r="E330" s="37">
        <v>12</v>
      </c>
      <c r="F330" s="36">
        <f>SUM(D330:E330)</f>
        <v>28</v>
      </c>
      <c r="G330" s="35" t="s">
        <v>34</v>
      </c>
      <c r="H330" s="35" t="s">
        <v>34</v>
      </c>
      <c r="I330" s="35" t="s">
        <v>34</v>
      </c>
      <c r="J330" s="35" t="s">
        <v>34</v>
      </c>
      <c r="K330" s="35" t="s">
        <v>34</v>
      </c>
      <c r="L330" s="35" t="s">
        <v>34</v>
      </c>
      <c r="M330" s="35" t="s">
        <v>37</v>
      </c>
      <c r="N330" s="56"/>
      <c r="O330" s="65"/>
      <c r="P330" s="56"/>
      <c r="Q330" s="56"/>
      <c r="R330" s="56"/>
      <c r="S330" s="56"/>
      <c r="T330" s="56"/>
      <c r="U330" s="56"/>
      <c r="V330" s="56"/>
      <c r="W330" s="56"/>
      <c r="X330" s="56"/>
      <c r="Y330" s="56"/>
    </row>
    <row r="331" spans="1:25" ht="15" customHeight="1">
      <c r="A331" s="63"/>
      <c r="B331" s="66" t="s">
        <v>639</v>
      </c>
      <c r="C331" s="36">
        <v>2</v>
      </c>
      <c r="D331" s="37">
        <v>10</v>
      </c>
      <c r="E331" s="37">
        <v>15</v>
      </c>
      <c r="F331" s="36">
        <f>SUM(D331:E331)</f>
        <v>25</v>
      </c>
      <c r="G331" s="35" t="s">
        <v>34</v>
      </c>
      <c r="H331" s="35" t="s">
        <v>34</v>
      </c>
      <c r="I331" s="35" t="s">
        <v>34</v>
      </c>
      <c r="J331" s="35" t="s">
        <v>34</v>
      </c>
      <c r="K331" s="35" t="s">
        <v>34</v>
      </c>
      <c r="L331" s="35" t="s">
        <v>34</v>
      </c>
      <c r="M331" s="35" t="s">
        <v>37</v>
      </c>
      <c r="N331" s="56"/>
      <c r="O331" s="65"/>
      <c r="P331" s="56"/>
      <c r="Q331" s="56"/>
      <c r="R331" s="56"/>
      <c r="S331" s="56"/>
      <c r="T331" s="56"/>
      <c r="U331" s="56"/>
      <c r="V331" s="56"/>
      <c r="W331" s="56"/>
      <c r="X331" s="56"/>
      <c r="Y331" s="56"/>
    </row>
    <row r="332" spans="1:25" ht="15" customHeight="1">
      <c r="A332" s="63"/>
      <c r="B332" s="66" t="s">
        <v>640</v>
      </c>
      <c r="C332" s="36" t="s">
        <v>35</v>
      </c>
      <c r="D332" s="37" t="s">
        <v>35</v>
      </c>
      <c r="E332" s="37" t="s">
        <v>35</v>
      </c>
      <c r="F332" s="36" t="s">
        <v>35</v>
      </c>
      <c r="G332" s="35" t="s">
        <v>35</v>
      </c>
      <c r="H332" s="35" t="s">
        <v>35</v>
      </c>
      <c r="I332" s="35" t="s">
        <v>35</v>
      </c>
      <c r="J332" s="35" t="s">
        <v>35</v>
      </c>
      <c r="K332" s="35" t="s">
        <v>35</v>
      </c>
      <c r="L332" s="35" t="s">
        <v>35</v>
      </c>
      <c r="M332" s="35" t="s">
        <v>36</v>
      </c>
      <c r="N332" s="56"/>
      <c r="O332" s="65"/>
      <c r="P332" s="56"/>
      <c r="Q332" s="56"/>
      <c r="R332" s="56"/>
      <c r="S332" s="56"/>
      <c r="T332" s="56"/>
      <c r="U332" s="56"/>
      <c r="V332" s="56"/>
      <c r="W332" s="56"/>
      <c r="X332" s="56"/>
      <c r="Y332" s="56"/>
    </row>
    <row r="333" spans="1:25" ht="15" customHeight="1">
      <c r="A333" s="63"/>
      <c r="B333" s="66" t="s">
        <v>641</v>
      </c>
      <c r="C333" s="36" t="s">
        <v>35</v>
      </c>
      <c r="D333" s="37" t="s">
        <v>35</v>
      </c>
      <c r="E333" s="37" t="s">
        <v>35</v>
      </c>
      <c r="F333" s="36" t="s">
        <v>35</v>
      </c>
      <c r="G333" s="35" t="s">
        <v>35</v>
      </c>
      <c r="H333" s="35" t="s">
        <v>35</v>
      </c>
      <c r="I333" s="35" t="s">
        <v>35</v>
      </c>
      <c r="J333" s="35" t="s">
        <v>35</v>
      </c>
      <c r="K333" s="35" t="s">
        <v>35</v>
      </c>
      <c r="L333" s="35" t="s">
        <v>35</v>
      </c>
      <c r="M333" s="35" t="s">
        <v>36</v>
      </c>
      <c r="N333" s="56"/>
      <c r="O333" s="65"/>
      <c r="P333" s="56"/>
      <c r="Q333" s="56"/>
      <c r="R333" s="56"/>
      <c r="S333" s="56"/>
      <c r="T333" s="56"/>
      <c r="U333" s="56"/>
      <c r="V333" s="56"/>
      <c r="W333" s="56"/>
      <c r="X333" s="56"/>
      <c r="Y333" s="56"/>
    </row>
    <row r="334" spans="1:25" ht="15" customHeight="1">
      <c r="A334" s="63"/>
      <c r="B334" s="66" t="s">
        <v>642</v>
      </c>
      <c r="C334" s="36" t="s">
        <v>811</v>
      </c>
      <c r="D334" s="37" t="s">
        <v>811</v>
      </c>
      <c r="E334" s="37" t="s">
        <v>811</v>
      </c>
      <c r="F334" s="36" t="s">
        <v>35</v>
      </c>
      <c r="G334" s="35" t="s">
        <v>811</v>
      </c>
      <c r="H334" s="35" t="s">
        <v>811</v>
      </c>
      <c r="I334" s="35" t="s">
        <v>811</v>
      </c>
      <c r="J334" s="35" t="s">
        <v>811</v>
      </c>
      <c r="K334" s="35" t="s">
        <v>811</v>
      </c>
      <c r="L334" s="35" t="s">
        <v>811</v>
      </c>
      <c r="M334" s="35" t="s">
        <v>811</v>
      </c>
      <c r="N334" s="56"/>
      <c r="O334" s="65"/>
      <c r="P334" s="56"/>
      <c r="Q334" s="56"/>
      <c r="R334" s="56"/>
      <c r="S334" s="56"/>
      <c r="T334" s="56"/>
      <c r="U334" s="56"/>
      <c r="V334" s="56"/>
      <c r="W334" s="56"/>
      <c r="X334" s="56"/>
      <c r="Y334" s="56"/>
    </row>
    <row r="335" spans="1:25" ht="15" customHeight="1">
      <c r="A335" s="67"/>
      <c r="B335" s="68" t="s">
        <v>801</v>
      </c>
      <c r="C335" s="40" t="s">
        <v>811</v>
      </c>
      <c r="D335" s="41" t="s">
        <v>811</v>
      </c>
      <c r="E335" s="41" t="s">
        <v>811</v>
      </c>
      <c r="F335" s="40" t="s">
        <v>35</v>
      </c>
      <c r="G335" s="39" t="s">
        <v>811</v>
      </c>
      <c r="H335" s="39" t="s">
        <v>811</v>
      </c>
      <c r="I335" s="39" t="s">
        <v>811</v>
      </c>
      <c r="J335" s="39" t="s">
        <v>811</v>
      </c>
      <c r="K335" s="39" t="s">
        <v>811</v>
      </c>
      <c r="L335" s="39" t="s">
        <v>811</v>
      </c>
      <c r="M335" s="39" t="s">
        <v>811</v>
      </c>
      <c r="N335" s="56"/>
      <c r="O335" s="65"/>
      <c r="P335" s="56"/>
      <c r="Q335" s="56"/>
      <c r="R335" s="56"/>
      <c r="S335" s="56"/>
      <c r="T335" s="56"/>
      <c r="U335" s="56"/>
      <c r="V335" s="56"/>
      <c r="W335" s="56"/>
      <c r="X335" s="56"/>
      <c r="Y335" s="56"/>
    </row>
    <row r="336" spans="1:25" ht="30" customHeight="1">
      <c r="A336" s="167">
        <v>579</v>
      </c>
      <c r="B336" s="169" t="s">
        <v>656</v>
      </c>
      <c r="C336" s="44"/>
      <c r="D336" s="45"/>
      <c r="E336" s="45"/>
      <c r="F336" s="44"/>
      <c r="G336" s="50"/>
      <c r="H336" s="50"/>
      <c r="I336" s="50"/>
      <c r="J336" s="50"/>
      <c r="K336" s="50"/>
      <c r="L336" s="50"/>
      <c r="M336" s="44"/>
      <c r="N336" s="56"/>
      <c r="O336" s="65"/>
      <c r="P336" s="56"/>
      <c r="Q336" s="56"/>
      <c r="R336" s="56"/>
      <c r="S336" s="56"/>
      <c r="T336" s="56"/>
      <c r="U336" s="56"/>
      <c r="V336" s="56"/>
      <c r="W336" s="56"/>
      <c r="X336" s="56"/>
      <c r="Y336" s="56"/>
    </row>
    <row r="337" spans="1:25" ht="15" customHeight="1">
      <c r="A337" s="63"/>
      <c r="B337" s="59" t="s">
        <v>1073</v>
      </c>
      <c r="C337" s="36">
        <f>SUM(C338:C345)</f>
        <v>575</v>
      </c>
      <c r="D337" s="37">
        <f>SUM(D338:D345)</f>
        <v>1695</v>
      </c>
      <c r="E337" s="37">
        <f>SUM(E338:E345)</f>
        <v>2936</v>
      </c>
      <c r="F337" s="36">
        <f>SUM(F338:F345)</f>
        <v>4631</v>
      </c>
      <c r="G337" s="36">
        <v>4974271</v>
      </c>
      <c r="H337" s="36">
        <v>87172</v>
      </c>
      <c r="I337" s="36">
        <v>194575</v>
      </c>
      <c r="J337" s="36">
        <v>43092</v>
      </c>
      <c r="K337" s="36">
        <f aca="true" t="shared" si="48" ref="K337:K345">G337/C337</f>
        <v>8650.906086956522</v>
      </c>
      <c r="L337" s="36">
        <f aca="true" t="shared" si="49" ref="L337:L345">G337/F337</f>
        <v>1074.1245951198446</v>
      </c>
      <c r="M337" s="35">
        <v>100</v>
      </c>
      <c r="N337" s="56"/>
      <c r="O337" s="65"/>
      <c r="P337" s="56"/>
      <c r="Q337" s="56"/>
      <c r="R337" s="56"/>
      <c r="S337" s="56"/>
      <c r="T337" s="56"/>
      <c r="U337" s="56"/>
      <c r="V337" s="56"/>
      <c r="W337" s="56"/>
      <c r="X337" s="56"/>
      <c r="Y337" s="56"/>
    </row>
    <row r="338" spans="1:25" ht="15" customHeight="1">
      <c r="A338" s="63"/>
      <c r="B338" s="64" t="s">
        <v>800</v>
      </c>
      <c r="C338" s="36">
        <v>273</v>
      </c>
      <c r="D338" s="37">
        <v>85</v>
      </c>
      <c r="E338" s="37">
        <v>258</v>
      </c>
      <c r="F338" s="36">
        <f aca="true" t="shared" si="50" ref="F338:F345">SUM(D338:E338)</f>
        <v>343</v>
      </c>
      <c r="G338" s="35">
        <v>190839</v>
      </c>
      <c r="H338" s="35">
        <v>416</v>
      </c>
      <c r="I338" s="35">
        <v>9290</v>
      </c>
      <c r="J338" s="35">
        <v>3679</v>
      </c>
      <c r="K338" s="36">
        <f t="shared" si="48"/>
        <v>699.0439560439561</v>
      </c>
      <c r="L338" s="36">
        <f t="shared" si="49"/>
        <v>556.3819241982508</v>
      </c>
      <c r="M338" s="35">
        <v>29</v>
      </c>
      <c r="N338" s="56"/>
      <c r="O338" s="65"/>
      <c r="P338" s="56"/>
      <c r="Q338" s="56"/>
      <c r="R338" s="56"/>
      <c r="S338" s="56"/>
      <c r="T338" s="56"/>
      <c r="U338" s="56"/>
      <c r="V338" s="56"/>
      <c r="W338" s="56"/>
      <c r="X338" s="56"/>
      <c r="Y338" s="56"/>
    </row>
    <row r="339" spans="1:25" ht="15" customHeight="1">
      <c r="A339" s="63"/>
      <c r="B339" s="66" t="s">
        <v>637</v>
      </c>
      <c r="C339" s="36">
        <v>64</v>
      </c>
      <c r="D339" s="37">
        <v>84</v>
      </c>
      <c r="E339" s="37">
        <v>132</v>
      </c>
      <c r="F339" s="36">
        <f t="shared" si="50"/>
        <v>216</v>
      </c>
      <c r="G339" s="35">
        <v>164441</v>
      </c>
      <c r="H339" s="35">
        <v>3001</v>
      </c>
      <c r="I339" s="35">
        <v>12796</v>
      </c>
      <c r="J339" s="35">
        <v>3214</v>
      </c>
      <c r="K339" s="36">
        <f t="shared" si="48"/>
        <v>2569.390625</v>
      </c>
      <c r="L339" s="36">
        <f t="shared" si="49"/>
        <v>761.300925925926</v>
      </c>
      <c r="M339" s="35">
        <v>48</v>
      </c>
      <c r="N339" s="56"/>
      <c r="O339" s="65"/>
      <c r="P339" s="56"/>
      <c r="Q339" s="56"/>
      <c r="R339" s="56"/>
      <c r="S339" s="56"/>
      <c r="T339" s="56"/>
      <c r="U339" s="56"/>
      <c r="V339" s="56"/>
      <c r="W339" s="56"/>
      <c r="X339" s="56"/>
      <c r="Y339" s="56"/>
    </row>
    <row r="340" spans="1:25" ht="15" customHeight="1">
      <c r="A340" s="63"/>
      <c r="B340" s="66" t="s">
        <v>638</v>
      </c>
      <c r="C340" s="36">
        <v>69</v>
      </c>
      <c r="D340" s="37">
        <v>164</v>
      </c>
      <c r="E340" s="37">
        <v>300</v>
      </c>
      <c r="F340" s="36">
        <f t="shared" si="50"/>
        <v>464</v>
      </c>
      <c r="G340" s="35">
        <v>512973</v>
      </c>
      <c r="H340" s="35">
        <v>2898</v>
      </c>
      <c r="I340" s="35">
        <v>26209</v>
      </c>
      <c r="J340" s="35">
        <v>5415</v>
      </c>
      <c r="K340" s="36">
        <f t="shared" si="48"/>
        <v>7434.391304347826</v>
      </c>
      <c r="L340" s="36">
        <f t="shared" si="49"/>
        <v>1105.5452586206898</v>
      </c>
      <c r="M340" s="35">
        <v>91</v>
      </c>
      <c r="N340" s="56"/>
      <c r="O340" s="65"/>
      <c r="P340" s="56"/>
      <c r="Q340" s="56"/>
      <c r="R340" s="56"/>
      <c r="S340" s="56"/>
      <c r="T340" s="56"/>
      <c r="U340" s="56"/>
      <c r="V340" s="56"/>
      <c r="W340" s="56"/>
      <c r="X340" s="56"/>
      <c r="Y340" s="56"/>
    </row>
    <row r="341" spans="1:25" ht="15" customHeight="1">
      <c r="A341" s="63"/>
      <c r="B341" s="66" t="s">
        <v>639</v>
      </c>
      <c r="C341" s="36">
        <v>126</v>
      </c>
      <c r="D341" s="37">
        <v>749</v>
      </c>
      <c r="E341" s="37">
        <v>1014</v>
      </c>
      <c r="F341" s="36">
        <f t="shared" si="50"/>
        <v>1763</v>
      </c>
      <c r="G341" s="35">
        <v>2134515</v>
      </c>
      <c r="H341" s="35">
        <v>19512</v>
      </c>
      <c r="I341" s="35">
        <v>83731</v>
      </c>
      <c r="J341" s="35">
        <v>14065</v>
      </c>
      <c r="K341" s="36">
        <f t="shared" si="48"/>
        <v>16940.595238095237</v>
      </c>
      <c r="L341" s="36">
        <f t="shared" si="49"/>
        <v>1210.7288712422007</v>
      </c>
      <c r="M341" s="35">
        <v>124</v>
      </c>
      <c r="N341" s="56"/>
      <c r="O341" s="65"/>
      <c r="P341" s="56"/>
      <c r="Q341" s="56"/>
      <c r="R341" s="56"/>
      <c r="S341" s="56"/>
      <c r="T341" s="56"/>
      <c r="U341" s="56"/>
      <c r="V341" s="56"/>
      <c r="W341" s="56"/>
      <c r="X341" s="56"/>
      <c r="Y341" s="56"/>
    </row>
    <row r="342" spans="1:25" ht="15" customHeight="1">
      <c r="A342" s="63"/>
      <c r="B342" s="66" t="s">
        <v>640</v>
      </c>
      <c r="C342" s="36">
        <v>23</v>
      </c>
      <c r="D342" s="37">
        <v>235</v>
      </c>
      <c r="E342" s="37">
        <v>275</v>
      </c>
      <c r="F342" s="36">
        <f t="shared" si="50"/>
        <v>510</v>
      </c>
      <c r="G342" s="35">
        <v>631059</v>
      </c>
      <c r="H342" s="35">
        <v>2728</v>
      </c>
      <c r="I342" s="35">
        <v>15669</v>
      </c>
      <c r="J342" s="35">
        <v>3118</v>
      </c>
      <c r="K342" s="36">
        <f t="shared" si="48"/>
        <v>27437.347826086956</v>
      </c>
      <c r="L342" s="36">
        <f t="shared" si="49"/>
        <v>1237.370588235294</v>
      </c>
      <c r="M342" s="35">
        <v>168</v>
      </c>
      <c r="N342" s="56"/>
      <c r="O342" s="65"/>
      <c r="P342" s="56"/>
      <c r="Q342" s="56"/>
      <c r="R342" s="56"/>
      <c r="S342" s="56"/>
      <c r="T342" s="56"/>
      <c r="U342" s="56"/>
      <c r="V342" s="56"/>
      <c r="W342" s="56"/>
      <c r="X342" s="56"/>
      <c r="Y342" s="56"/>
    </row>
    <row r="343" spans="1:25" ht="15" customHeight="1">
      <c r="A343" s="63"/>
      <c r="B343" s="66" t="s">
        <v>641</v>
      </c>
      <c r="C343" s="36">
        <v>8</v>
      </c>
      <c r="D343" s="37">
        <v>71</v>
      </c>
      <c r="E343" s="37">
        <v>228</v>
      </c>
      <c r="F343" s="36">
        <f t="shared" si="50"/>
        <v>299</v>
      </c>
      <c r="G343" s="35">
        <v>244839</v>
      </c>
      <c r="H343" s="35">
        <v>48118</v>
      </c>
      <c r="I343" s="35">
        <v>5121</v>
      </c>
      <c r="J343" s="35">
        <v>1722</v>
      </c>
      <c r="K343" s="36">
        <f t="shared" si="48"/>
        <v>30604.875</v>
      </c>
      <c r="L343" s="36">
        <f t="shared" si="49"/>
        <v>818.8595317725752</v>
      </c>
      <c r="M343" s="35">
        <v>130</v>
      </c>
      <c r="N343" s="56"/>
      <c r="O343" s="65"/>
      <c r="P343" s="56"/>
      <c r="Q343" s="56"/>
      <c r="R343" s="56"/>
      <c r="S343" s="56"/>
      <c r="T343" s="56"/>
      <c r="U343" s="56"/>
      <c r="V343" s="56"/>
      <c r="W343" s="56"/>
      <c r="X343" s="56"/>
      <c r="Y343" s="56"/>
    </row>
    <row r="344" spans="1:25" ht="15" customHeight="1">
      <c r="A344" s="63"/>
      <c r="B344" s="66" t="s">
        <v>642</v>
      </c>
      <c r="C344" s="36">
        <v>8</v>
      </c>
      <c r="D344" s="37">
        <v>132</v>
      </c>
      <c r="E344" s="37">
        <v>425</v>
      </c>
      <c r="F344" s="36">
        <f t="shared" si="50"/>
        <v>557</v>
      </c>
      <c r="G344" s="35">
        <v>901803</v>
      </c>
      <c r="H344" s="35">
        <v>10499</v>
      </c>
      <c r="I344" s="35">
        <v>31009</v>
      </c>
      <c r="J344" s="35">
        <v>9507</v>
      </c>
      <c r="K344" s="36">
        <f t="shared" si="48"/>
        <v>112725.375</v>
      </c>
      <c r="L344" s="36">
        <f t="shared" si="49"/>
        <v>1619.0359066427288</v>
      </c>
      <c r="M344" s="35">
        <f>G344/J344</f>
        <v>94.85673714105396</v>
      </c>
      <c r="N344" s="56"/>
      <c r="O344" s="65"/>
      <c r="P344" s="56"/>
      <c r="Q344" s="56"/>
      <c r="R344" s="56"/>
      <c r="S344" s="56"/>
      <c r="T344" s="56"/>
      <c r="U344" s="56"/>
      <c r="V344" s="56"/>
      <c r="W344" s="56"/>
      <c r="X344" s="56"/>
      <c r="Y344" s="56"/>
    </row>
    <row r="345" spans="1:25" ht="15" customHeight="1">
      <c r="A345" s="67"/>
      <c r="B345" s="68" t="s">
        <v>801</v>
      </c>
      <c r="C345" s="39">
        <v>4</v>
      </c>
      <c r="D345" s="41">
        <v>175</v>
      </c>
      <c r="E345" s="41">
        <v>304</v>
      </c>
      <c r="F345" s="40">
        <f t="shared" si="50"/>
        <v>479</v>
      </c>
      <c r="G345" s="39">
        <v>193802</v>
      </c>
      <c r="H345" s="39" t="s">
        <v>35</v>
      </c>
      <c r="I345" s="39">
        <v>10750</v>
      </c>
      <c r="J345" s="39">
        <v>2372</v>
      </c>
      <c r="K345" s="40">
        <f t="shared" si="48"/>
        <v>48450.5</v>
      </c>
      <c r="L345" s="40">
        <f t="shared" si="49"/>
        <v>404.59707724425886</v>
      </c>
      <c r="M345" s="39">
        <v>69</v>
      </c>
      <c r="N345" s="56"/>
      <c r="O345" s="65"/>
      <c r="P345" s="56"/>
      <c r="Q345" s="56"/>
      <c r="R345" s="56"/>
      <c r="S345" s="56"/>
      <c r="T345" s="56"/>
      <c r="U345" s="56"/>
      <c r="V345" s="56"/>
      <c r="W345" s="56"/>
      <c r="X345" s="56"/>
      <c r="Y345" s="56"/>
    </row>
    <row r="346" spans="1:25" ht="30" customHeight="1">
      <c r="A346" s="63">
        <v>581</v>
      </c>
      <c r="B346" s="74" t="s">
        <v>1348</v>
      </c>
      <c r="C346" s="36"/>
      <c r="D346" s="37"/>
      <c r="E346" s="37"/>
      <c r="F346" s="36"/>
      <c r="G346" s="35"/>
      <c r="H346" s="35"/>
      <c r="I346" s="35"/>
      <c r="J346" s="35"/>
      <c r="K346" s="35"/>
      <c r="L346" s="35"/>
      <c r="M346" s="36"/>
      <c r="N346" s="56"/>
      <c r="O346" s="65"/>
      <c r="P346" s="56"/>
      <c r="Q346" s="56"/>
      <c r="R346" s="56"/>
      <c r="S346" s="56"/>
      <c r="T346" s="56"/>
      <c r="U346" s="56"/>
      <c r="V346" s="56"/>
      <c r="W346" s="56"/>
      <c r="X346" s="56"/>
      <c r="Y346" s="56"/>
    </row>
    <row r="347" spans="1:25" ht="15" customHeight="1">
      <c r="A347" s="63"/>
      <c r="B347" s="59" t="s">
        <v>1073</v>
      </c>
      <c r="C347" s="36">
        <f>SUM(C348:C355)</f>
        <v>218</v>
      </c>
      <c r="D347" s="37">
        <f>SUM(D348:D355)</f>
        <v>1384</v>
      </c>
      <c r="E347" s="37">
        <f>SUM(E348:E355)</f>
        <v>278</v>
      </c>
      <c r="F347" s="36">
        <f>SUM(F348:F355)</f>
        <v>1662</v>
      </c>
      <c r="G347" s="36">
        <v>6124022</v>
      </c>
      <c r="H347" s="36">
        <v>979006</v>
      </c>
      <c r="I347" s="36">
        <v>558466</v>
      </c>
      <c r="J347" s="36">
        <v>6614</v>
      </c>
      <c r="K347" s="36">
        <f aca="true" t="shared" si="51" ref="K347:K353">G347/C347</f>
        <v>28091.844036697246</v>
      </c>
      <c r="L347" s="36">
        <f aca="true" t="shared" si="52" ref="L347:L353">G347/F347</f>
        <v>3684.7304452466906</v>
      </c>
      <c r="M347" s="35">
        <v>62</v>
      </c>
      <c r="N347" s="56"/>
      <c r="O347" s="65"/>
      <c r="P347" s="56"/>
      <c r="Q347" s="56"/>
      <c r="R347" s="56"/>
      <c r="S347" s="56"/>
      <c r="T347" s="56"/>
      <c r="U347" s="56"/>
      <c r="V347" s="56"/>
      <c r="W347" s="56"/>
      <c r="X347" s="56"/>
      <c r="Y347" s="56"/>
    </row>
    <row r="348" spans="1:25" ht="15" customHeight="1">
      <c r="A348" s="63"/>
      <c r="B348" s="64" t="s">
        <v>800</v>
      </c>
      <c r="C348" s="36">
        <v>71</v>
      </c>
      <c r="D348" s="37">
        <v>79</v>
      </c>
      <c r="E348" s="37">
        <v>41</v>
      </c>
      <c r="F348" s="36">
        <f aca="true" t="shared" si="53" ref="F348:F353">SUM(D348:E348)</f>
        <v>120</v>
      </c>
      <c r="G348" s="35">
        <v>262033</v>
      </c>
      <c r="H348" s="35">
        <v>20217</v>
      </c>
      <c r="I348" s="35">
        <v>55442</v>
      </c>
      <c r="J348" s="35">
        <v>1514</v>
      </c>
      <c r="K348" s="36">
        <f t="shared" si="51"/>
        <v>3690.605633802817</v>
      </c>
      <c r="L348" s="36">
        <f t="shared" si="52"/>
        <v>2183.608333333333</v>
      </c>
      <c r="M348" s="35">
        <v>21</v>
      </c>
      <c r="N348" s="56"/>
      <c r="O348" s="65"/>
      <c r="P348" s="56"/>
      <c r="Q348" s="56"/>
      <c r="R348" s="56"/>
      <c r="S348" s="56"/>
      <c r="T348" s="56"/>
      <c r="U348" s="56"/>
      <c r="V348" s="56"/>
      <c r="W348" s="56"/>
      <c r="X348" s="56"/>
      <c r="Y348" s="56"/>
    </row>
    <row r="349" spans="1:25" ht="15" customHeight="1">
      <c r="A349" s="63"/>
      <c r="B349" s="66" t="s">
        <v>637</v>
      </c>
      <c r="C349" s="36">
        <v>48</v>
      </c>
      <c r="D349" s="37">
        <v>120</v>
      </c>
      <c r="E349" s="37">
        <v>50</v>
      </c>
      <c r="F349" s="36">
        <f t="shared" si="53"/>
        <v>170</v>
      </c>
      <c r="G349" s="35">
        <v>345653</v>
      </c>
      <c r="H349" s="35">
        <v>29133</v>
      </c>
      <c r="I349" s="35">
        <v>55347</v>
      </c>
      <c r="J349" s="35">
        <v>1257</v>
      </c>
      <c r="K349" s="36">
        <f t="shared" si="51"/>
        <v>7201.104166666667</v>
      </c>
      <c r="L349" s="36">
        <f t="shared" si="52"/>
        <v>2033.2529411764706</v>
      </c>
      <c r="M349" s="35">
        <v>93</v>
      </c>
      <c r="N349" s="56"/>
      <c r="O349" s="65"/>
      <c r="P349" s="56"/>
      <c r="Q349" s="56"/>
      <c r="R349" s="56"/>
      <c r="S349" s="56"/>
      <c r="T349" s="56"/>
      <c r="U349" s="56"/>
      <c r="V349" s="56"/>
      <c r="W349" s="56"/>
      <c r="X349" s="56"/>
      <c r="Y349" s="56"/>
    </row>
    <row r="350" spans="1:25" ht="15" customHeight="1">
      <c r="A350" s="63"/>
      <c r="B350" s="66" t="s">
        <v>638</v>
      </c>
      <c r="C350" s="36">
        <v>37</v>
      </c>
      <c r="D350" s="37">
        <v>204</v>
      </c>
      <c r="E350" s="37">
        <v>50</v>
      </c>
      <c r="F350" s="36">
        <f t="shared" si="53"/>
        <v>254</v>
      </c>
      <c r="G350" s="35">
        <v>1118960</v>
      </c>
      <c r="H350" s="35">
        <v>80017</v>
      </c>
      <c r="I350" s="35">
        <v>105431</v>
      </c>
      <c r="J350" s="35">
        <v>1117</v>
      </c>
      <c r="K350" s="36">
        <f t="shared" si="51"/>
        <v>30242.162162162163</v>
      </c>
      <c r="L350" s="36">
        <f t="shared" si="52"/>
        <v>4405.354330708661</v>
      </c>
      <c r="M350" s="35">
        <v>67</v>
      </c>
      <c r="N350" s="56"/>
      <c r="O350" s="65"/>
      <c r="P350" s="56"/>
      <c r="Q350" s="56"/>
      <c r="R350" s="56"/>
      <c r="S350" s="56"/>
      <c r="T350" s="56"/>
      <c r="U350" s="56"/>
      <c r="V350" s="56"/>
      <c r="W350" s="56"/>
      <c r="X350" s="56"/>
      <c r="Y350" s="56"/>
    </row>
    <row r="351" spans="1:25" ht="15" customHeight="1">
      <c r="A351" s="63"/>
      <c r="B351" s="66" t="s">
        <v>639</v>
      </c>
      <c r="C351" s="36">
        <v>45</v>
      </c>
      <c r="D351" s="37">
        <v>586</v>
      </c>
      <c r="E351" s="37">
        <v>86</v>
      </c>
      <c r="F351" s="36">
        <f t="shared" si="53"/>
        <v>672</v>
      </c>
      <c r="G351" s="35">
        <v>2859906</v>
      </c>
      <c r="H351" s="35">
        <v>499135</v>
      </c>
      <c r="I351" s="35">
        <v>295419</v>
      </c>
      <c r="J351" s="35">
        <v>281</v>
      </c>
      <c r="K351" s="36">
        <f t="shared" si="51"/>
        <v>63553.46666666667</v>
      </c>
      <c r="L351" s="36">
        <f t="shared" si="52"/>
        <v>4255.8125</v>
      </c>
      <c r="M351" s="35">
        <v>134</v>
      </c>
      <c r="N351" s="56"/>
      <c r="O351" s="65"/>
      <c r="P351" s="56"/>
      <c r="Q351" s="56"/>
      <c r="R351" s="56"/>
      <c r="S351" s="56"/>
      <c r="T351" s="56"/>
      <c r="U351" s="56"/>
      <c r="V351" s="56"/>
      <c r="W351" s="56"/>
      <c r="X351" s="56"/>
      <c r="Y351" s="56"/>
    </row>
    <row r="352" spans="1:25" ht="15" customHeight="1">
      <c r="A352" s="63"/>
      <c r="B352" s="66" t="s">
        <v>640</v>
      </c>
      <c r="C352" s="36">
        <v>14</v>
      </c>
      <c r="D352" s="37">
        <v>307</v>
      </c>
      <c r="E352" s="37">
        <v>37</v>
      </c>
      <c r="F352" s="36">
        <f t="shared" si="53"/>
        <v>344</v>
      </c>
      <c r="G352" s="35">
        <v>1353032</v>
      </c>
      <c r="H352" s="35">
        <v>296237</v>
      </c>
      <c r="I352" s="35">
        <v>28442</v>
      </c>
      <c r="J352" s="35">
        <v>1455</v>
      </c>
      <c r="K352" s="36">
        <f t="shared" si="51"/>
        <v>96645.14285714286</v>
      </c>
      <c r="L352" s="36">
        <f t="shared" si="52"/>
        <v>3933.232558139535</v>
      </c>
      <c r="M352" s="35">
        <v>34</v>
      </c>
      <c r="N352" s="56"/>
      <c r="O352" s="65"/>
      <c r="P352" s="56"/>
      <c r="Q352" s="56"/>
      <c r="R352" s="56"/>
      <c r="S352" s="56"/>
      <c r="T352" s="56"/>
      <c r="U352" s="56"/>
      <c r="V352" s="56"/>
      <c r="W352" s="56"/>
      <c r="X352" s="56"/>
      <c r="Y352" s="56"/>
    </row>
    <row r="353" spans="1:25" ht="15" customHeight="1">
      <c r="A353" s="63"/>
      <c r="B353" s="66" t="s">
        <v>641</v>
      </c>
      <c r="C353" s="36">
        <v>3</v>
      </c>
      <c r="D353" s="37">
        <v>88</v>
      </c>
      <c r="E353" s="37">
        <v>14</v>
      </c>
      <c r="F353" s="36">
        <f t="shared" si="53"/>
        <v>102</v>
      </c>
      <c r="G353" s="35">
        <v>184438</v>
      </c>
      <c r="H353" s="35">
        <v>54267</v>
      </c>
      <c r="I353" s="35">
        <v>18385</v>
      </c>
      <c r="J353" s="35">
        <v>990</v>
      </c>
      <c r="K353" s="36">
        <f t="shared" si="51"/>
        <v>61479.333333333336</v>
      </c>
      <c r="L353" s="36">
        <f t="shared" si="52"/>
        <v>1808.2156862745098</v>
      </c>
      <c r="M353" s="35">
        <v>98</v>
      </c>
      <c r="N353" s="56"/>
      <c r="O353" s="65"/>
      <c r="P353" s="56"/>
      <c r="Q353" s="56"/>
      <c r="R353" s="56"/>
      <c r="S353" s="56"/>
      <c r="T353" s="56"/>
      <c r="U353" s="56"/>
      <c r="V353" s="56"/>
      <c r="W353" s="56"/>
      <c r="X353" s="56"/>
      <c r="Y353" s="56"/>
    </row>
    <row r="354" spans="1:25" ht="15" customHeight="1">
      <c r="A354" s="63"/>
      <c r="B354" s="66" t="s">
        <v>642</v>
      </c>
      <c r="C354" s="36" t="s">
        <v>811</v>
      </c>
      <c r="D354" s="37" t="s">
        <v>811</v>
      </c>
      <c r="E354" s="37" t="s">
        <v>811</v>
      </c>
      <c r="F354" s="36" t="s">
        <v>35</v>
      </c>
      <c r="G354" s="35" t="s">
        <v>811</v>
      </c>
      <c r="H354" s="35" t="s">
        <v>811</v>
      </c>
      <c r="I354" s="35" t="s">
        <v>811</v>
      </c>
      <c r="J354" s="35" t="s">
        <v>811</v>
      </c>
      <c r="K354" s="35" t="s">
        <v>811</v>
      </c>
      <c r="L354" s="35" t="s">
        <v>811</v>
      </c>
      <c r="M354" s="35" t="s">
        <v>811</v>
      </c>
      <c r="N354" s="56"/>
      <c r="O354" s="65"/>
      <c r="P354" s="56"/>
      <c r="Q354" s="56"/>
      <c r="R354" s="56"/>
      <c r="S354" s="56"/>
      <c r="T354" s="56"/>
      <c r="U354" s="56"/>
      <c r="V354" s="56"/>
      <c r="W354" s="56"/>
      <c r="X354" s="56"/>
      <c r="Y354" s="56"/>
    </row>
    <row r="355" spans="1:25" ht="15" customHeight="1">
      <c r="A355" s="67"/>
      <c r="B355" s="68" t="s">
        <v>801</v>
      </c>
      <c r="C355" s="40" t="s">
        <v>811</v>
      </c>
      <c r="D355" s="41" t="s">
        <v>811</v>
      </c>
      <c r="E355" s="41" t="s">
        <v>811</v>
      </c>
      <c r="F355" s="40" t="s">
        <v>35</v>
      </c>
      <c r="G355" s="39" t="s">
        <v>811</v>
      </c>
      <c r="H355" s="39" t="s">
        <v>811</v>
      </c>
      <c r="I355" s="39" t="s">
        <v>811</v>
      </c>
      <c r="J355" s="39" t="s">
        <v>811</v>
      </c>
      <c r="K355" s="39" t="s">
        <v>811</v>
      </c>
      <c r="L355" s="39" t="s">
        <v>811</v>
      </c>
      <c r="M355" s="39" t="s">
        <v>811</v>
      </c>
      <c r="N355" s="56"/>
      <c r="O355" s="65"/>
      <c r="P355" s="56"/>
      <c r="Q355" s="56"/>
      <c r="R355" s="56"/>
      <c r="S355" s="56"/>
      <c r="T355" s="56"/>
      <c r="U355" s="56"/>
      <c r="V355" s="56"/>
      <c r="W355" s="56"/>
      <c r="X355" s="56"/>
      <c r="Y355" s="56"/>
    </row>
    <row r="356" spans="1:25" ht="30" customHeight="1">
      <c r="A356" s="63">
        <v>582</v>
      </c>
      <c r="B356" s="74" t="s">
        <v>1354</v>
      </c>
      <c r="C356" s="36"/>
      <c r="D356" s="37"/>
      <c r="E356" s="37"/>
      <c r="F356" s="36"/>
      <c r="G356" s="35"/>
      <c r="H356" s="35"/>
      <c r="I356" s="35"/>
      <c r="J356" s="35"/>
      <c r="K356" s="35"/>
      <c r="L356" s="35"/>
      <c r="M356" s="36"/>
      <c r="N356" s="56"/>
      <c r="O356" s="65"/>
      <c r="P356" s="56"/>
      <c r="Q356" s="56"/>
      <c r="R356" s="56"/>
      <c r="S356" s="56"/>
      <c r="T356" s="56"/>
      <c r="U356" s="56"/>
      <c r="V356" s="56"/>
      <c r="W356" s="56"/>
      <c r="X356" s="56"/>
      <c r="Y356" s="56"/>
    </row>
    <row r="357" spans="1:25" ht="15" customHeight="1">
      <c r="A357" s="63"/>
      <c r="B357" s="59" t="s">
        <v>1073</v>
      </c>
      <c r="C357" s="36">
        <f>SUM(C358:C365)</f>
        <v>51</v>
      </c>
      <c r="D357" s="37">
        <f>SUM(D358:D365)</f>
        <v>66</v>
      </c>
      <c r="E357" s="37">
        <f>SUM(E358:E365)</f>
        <v>33</v>
      </c>
      <c r="F357" s="36">
        <f>SUM(F358:F365)</f>
        <v>99</v>
      </c>
      <c r="G357" s="36">
        <v>82907</v>
      </c>
      <c r="H357" s="36">
        <v>6026</v>
      </c>
      <c r="I357" s="36">
        <v>27771</v>
      </c>
      <c r="J357" s="36">
        <v>2415</v>
      </c>
      <c r="K357" s="36">
        <f>G357/C357</f>
        <v>1625.6274509803923</v>
      </c>
      <c r="L357" s="36">
        <f>G357/F357</f>
        <v>837.4444444444445</v>
      </c>
      <c r="M357" s="35">
        <v>34</v>
      </c>
      <c r="N357" s="56"/>
      <c r="O357" s="65"/>
      <c r="P357" s="56"/>
      <c r="Q357" s="56"/>
      <c r="R357" s="56"/>
      <c r="S357" s="56"/>
      <c r="T357" s="56"/>
      <c r="U357" s="56"/>
      <c r="V357" s="56"/>
      <c r="W357" s="56"/>
      <c r="X357" s="56"/>
      <c r="Y357" s="56"/>
    </row>
    <row r="358" spans="1:25" ht="15" customHeight="1">
      <c r="A358" s="63"/>
      <c r="B358" s="64" t="s">
        <v>800</v>
      </c>
      <c r="C358" s="36">
        <v>44</v>
      </c>
      <c r="D358" s="37">
        <v>44</v>
      </c>
      <c r="E358" s="37">
        <v>18</v>
      </c>
      <c r="F358" s="36">
        <f>SUM(D358:E358)</f>
        <v>62</v>
      </c>
      <c r="G358" s="35">
        <v>18358</v>
      </c>
      <c r="H358" s="35">
        <v>2743</v>
      </c>
      <c r="I358" s="35">
        <v>3099</v>
      </c>
      <c r="J358" s="35">
        <v>1702</v>
      </c>
      <c r="K358" s="36">
        <f>G358/C358</f>
        <v>417.22727272727275</v>
      </c>
      <c r="L358" s="36">
        <f>G358/F358</f>
        <v>296.0967741935484</v>
      </c>
      <c r="M358" s="35">
        <v>11</v>
      </c>
      <c r="N358" s="56"/>
      <c r="O358" s="65"/>
      <c r="P358" s="56"/>
      <c r="Q358" s="56"/>
      <c r="R358" s="56"/>
      <c r="S358" s="56"/>
      <c r="T358" s="56"/>
      <c r="U358" s="56"/>
      <c r="V358" s="56"/>
      <c r="W358" s="56"/>
      <c r="X358" s="56"/>
      <c r="Y358" s="56"/>
    </row>
    <row r="359" spans="1:25" ht="15" customHeight="1">
      <c r="A359" s="63"/>
      <c r="B359" s="66" t="s">
        <v>637</v>
      </c>
      <c r="C359" s="36">
        <v>5</v>
      </c>
      <c r="D359" s="37">
        <v>11</v>
      </c>
      <c r="E359" s="37">
        <v>5</v>
      </c>
      <c r="F359" s="36">
        <f>SUM(D359:E359)</f>
        <v>16</v>
      </c>
      <c r="G359" s="35">
        <v>4500</v>
      </c>
      <c r="H359" s="35" t="s">
        <v>35</v>
      </c>
      <c r="I359" s="35">
        <v>654</v>
      </c>
      <c r="J359" s="35">
        <v>348</v>
      </c>
      <c r="K359" s="36">
        <f>G359/C359</f>
        <v>900</v>
      </c>
      <c r="L359" s="36">
        <f>G359/F359</f>
        <v>281.25</v>
      </c>
      <c r="M359" s="35">
        <f>G359/J359</f>
        <v>12.931034482758621</v>
      </c>
      <c r="N359" s="56"/>
      <c r="O359" s="65"/>
      <c r="P359" s="56"/>
      <c r="Q359" s="56"/>
      <c r="R359" s="56"/>
      <c r="S359" s="56"/>
      <c r="T359" s="56"/>
      <c r="U359" s="56"/>
      <c r="V359" s="56"/>
      <c r="W359" s="56"/>
      <c r="X359" s="56"/>
      <c r="Y359" s="56"/>
    </row>
    <row r="360" spans="1:25" ht="15" customHeight="1">
      <c r="A360" s="63"/>
      <c r="B360" s="66" t="s">
        <v>638</v>
      </c>
      <c r="C360" s="36">
        <v>1</v>
      </c>
      <c r="D360" s="37">
        <v>3</v>
      </c>
      <c r="E360" s="37">
        <v>2</v>
      </c>
      <c r="F360" s="36">
        <f>SUM(D360:E360)</f>
        <v>5</v>
      </c>
      <c r="G360" s="35" t="s">
        <v>34</v>
      </c>
      <c r="H360" s="35" t="s">
        <v>34</v>
      </c>
      <c r="I360" s="35" t="s">
        <v>34</v>
      </c>
      <c r="J360" s="35" t="s">
        <v>34</v>
      </c>
      <c r="K360" s="35" t="s">
        <v>34</v>
      </c>
      <c r="L360" s="35" t="s">
        <v>34</v>
      </c>
      <c r="M360" s="35" t="s">
        <v>37</v>
      </c>
      <c r="N360" s="56"/>
      <c r="O360" s="65"/>
      <c r="P360" s="56"/>
      <c r="Q360" s="56"/>
      <c r="R360" s="56"/>
      <c r="S360" s="56"/>
      <c r="T360" s="56"/>
      <c r="U360" s="56"/>
      <c r="V360" s="56"/>
      <c r="W360" s="56"/>
      <c r="X360" s="56"/>
      <c r="Y360" s="56"/>
    </row>
    <row r="361" spans="1:25" ht="15" customHeight="1">
      <c r="A361" s="63"/>
      <c r="B361" s="66" t="s">
        <v>639</v>
      </c>
      <c r="C361" s="36">
        <v>1</v>
      </c>
      <c r="D361" s="37">
        <v>8</v>
      </c>
      <c r="E361" s="37">
        <v>8</v>
      </c>
      <c r="F361" s="36">
        <f>SUM(D361:E361)</f>
        <v>16</v>
      </c>
      <c r="G361" s="35" t="s">
        <v>34</v>
      </c>
      <c r="H361" s="35" t="s">
        <v>34</v>
      </c>
      <c r="I361" s="35" t="s">
        <v>34</v>
      </c>
      <c r="J361" s="35" t="s">
        <v>34</v>
      </c>
      <c r="K361" s="35" t="s">
        <v>34</v>
      </c>
      <c r="L361" s="35" t="s">
        <v>34</v>
      </c>
      <c r="M361" s="35" t="s">
        <v>37</v>
      </c>
      <c r="N361" s="56"/>
      <c r="O361" s="65"/>
      <c r="P361" s="56"/>
      <c r="Q361" s="56"/>
      <c r="R361" s="56"/>
      <c r="S361" s="56"/>
      <c r="T361" s="56"/>
      <c r="U361" s="56"/>
      <c r="V361" s="56"/>
      <c r="W361" s="56"/>
      <c r="X361" s="56"/>
      <c r="Y361" s="56"/>
    </row>
    <row r="362" spans="1:25" ht="15" customHeight="1">
      <c r="A362" s="63"/>
      <c r="B362" s="66" t="s">
        <v>640</v>
      </c>
      <c r="C362" s="36" t="s">
        <v>35</v>
      </c>
      <c r="D362" s="37" t="s">
        <v>35</v>
      </c>
      <c r="E362" s="37" t="s">
        <v>35</v>
      </c>
      <c r="F362" s="36" t="s">
        <v>35</v>
      </c>
      <c r="G362" s="35" t="s">
        <v>35</v>
      </c>
      <c r="H362" s="35" t="s">
        <v>35</v>
      </c>
      <c r="I362" s="35" t="s">
        <v>35</v>
      </c>
      <c r="J362" s="35" t="s">
        <v>35</v>
      </c>
      <c r="K362" s="35" t="s">
        <v>35</v>
      </c>
      <c r="L362" s="35" t="s">
        <v>35</v>
      </c>
      <c r="M362" s="35" t="s">
        <v>36</v>
      </c>
      <c r="N362" s="56"/>
      <c r="O362" s="65"/>
      <c r="P362" s="56"/>
      <c r="Q362" s="56"/>
      <c r="R362" s="56"/>
      <c r="S362" s="56"/>
      <c r="T362" s="56"/>
      <c r="U362" s="56"/>
      <c r="V362" s="56"/>
      <c r="W362" s="56"/>
      <c r="X362" s="56"/>
      <c r="Y362" s="56"/>
    </row>
    <row r="363" spans="1:25" ht="15" customHeight="1">
      <c r="A363" s="63"/>
      <c r="B363" s="66" t="s">
        <v>641</v>
      </c>
      <c r="C363" s="36" t="s">
        <v>35</v>
      </c>
      <c r="D363" s="37" t="s">
        <v>35</v>
      </c>
      <c r="E363" s="37" t="s">
        <v>35</v>
      </c>
      <c r="F363" s="36" t="s">
        <v>35</v>
      </c>
      <c r="G363" s="35" t="s">
        <v>35</v>
      </c>
      <c r="H363" s="35" t="s">
        <v>35</v>
      </c>
      <c r="I363" s="35" t="s">
        <v>35</v>
      </c>
      <c r="J363" s="35" t="s">
        <v>35</v>
      </c>
      <c r="K363" s="35" t="s">
        <v>35</v>
      </c>
      <c r="L363" s="35" t="s">
        <v>35</v>
      </c>
      <c r="M363" s="35" t="s">
        <v>36</v>
      </c>
      <c r="N363" s="56"/>
      <c r="O363" s="65"/>
      <c r="P363" s="56"/>
      <c r="Q363" s="56"/>
      <c r="R363" s="56"/>
      <c r="S363" s="56"/>
      <c r="T363" s="56"/>
      <c r="U363" s="56"/>
      <c r="V363" s="56"/>
      <c r="W363" s="56"/>
      <c r="X363" s="56"/>
      <c r="Y363" s="56"/>
    </row>
    <row r="364" spans="1:25" ht="15" customHeight="1">
      <c r="A364" s="63"/>
      <c r="B364" s="66" t="s">
        <v>642</v>
      </c>
      <c r="C364" s="36" t="s">
        <v>811</v>
      </c>
      <c r="D364" s="37" t="s">
        <v>811</v>
      </c>
      <c r="E364" s="37" t="s">
        <v>811</v>
      </c>
      <c r="F364" s="36" t="s">
        <v>35</v>
      </c>
      <c r="G364" s="35" t="s">
        <v>811</v>
      </c>
      <c r="H364" s="35" t="s">
        <v>811</v>
      </c>
      <c r="I364" s="35" t="s">
        <v>811</v>
      </c>
      <c r="J364" s="35" t="s">
        <v>811</v>
      </c>
      <c r="K364" s="35" t="s">
        <v>811</v>
      </c>
      <c r="L364" s="35" t="s">
        <v>811</v>
      </c>
      <c r="M364" s="35" t="s">
        <v>811</v>
      </c>
      <c r="N364" s="56"/>
      <c r="O364" s="65"/>
      <c r="P364" s="56"/>
      <c r="Q364" s="56"/>
      <c r="R364" s="56"/>
      <c r="S364" s="56"/>
      <c r="T364" s="56"/>
      <c r="U364" s="56"/>
      <c r="V364" s="56"/>
      <c r="W364" s="56"/>
      <c r="X364" s="56"/>
      <c r="Y364" s="56"/>
    </row>
    <row r="365" spans="1:25" ht="15" customHeight="1">
      <c r="A365" s="67"/>
      <c r="B365" s="68" t="s">
        <v>801</v>
      </c>
      <c r="C365" s="40" t="s">
        <v>811</v>
      </c>
      <c r="D365" s="41" t="s">
        <v>811</v>
      </c>
      <c r="E365" s="41" t="s">
        <v>811</v>
      </c>
      <c r="F365" s="40" t="s">
        <v>35</v>
      </c>
      <c r="G365" s="39" t="s">
        <v>811</v>
      </c>
      <c r="H365" s="39" t="s">
        <v>811</v>
      </c>
      <c r="I365" s="39" t="s">
        <v>811</v>
      </c>
      <c r="J365" s="39" t="s">
        <v>811</v>
      </c>
      <c r="K365" s="39" t="s">
        <v>811</v>
      </c>
      <c r="L365" s="39" t="s">
        <v>811</v>
      </c>
      <c r="M365" s="39" t="s">
        <v>811</v>
      </c>
      <c r="N365" s="56"/>
      <c r="O365" s="65"/>
      <c r="P365" s="56"/>
      <c r="Q365" s="56"/>
      <c r="R365" s="56"/>
      <c r="S365" s="56"/>
      <c r="T365" s="56"/>
      <c r="U365" s="56"/>
      <c r="V365" s="56"/>
      <c r="W365" s="56"/>
      <c r="X365" s="56"/>
      <c r="Y365" s="56"/>
    </row>
    <row r="366" spans="1:25" ht="30" customHeight="1">
      <c r="A366" s="167">
        <v>591</v>
      </c>
      <c r="B366" s="169" t="s">
        <v>657</v>
      </c>
      <c r="C366" s="44"/>
      <c r="D366" s="45"/>
      <c r="E366" s="45"/>
      <c r="F366" s="44"/>
      <c r="G366" s="50"/>
      <c r="H366" s="50"/>
      <c r="I366" s="50"/>
      <c r="J366" s="50"/>
      <c r="K366" s="50"/>
      <c r="L366" s="50"/>
      <c r="M366" s="44"/>
      <c r="N366" s="56"/>
      <c r="O366" s="65"/>
      <c r="P366" s="56"/>
      <c r="Q366" s="56"/>
      <c r="R366" s="56"/>
      <c r="S366" s="56"/>
      <c r="T366" s="56"/>
      <c r="U366" s="56"/>
      <c r="V366" s="56"/>
      <c r="W366" s="56"/>
      <c r="X366" s="56"/>
      <c r="Y366" s="56"/>
    </row>
    <row r="367" spans="1:25" ht="15" customHeight="1">
      <c r="A367" s="63"/>
      <c r="B367" s="59" t="s">
        <v>1073</v>
      </c>
      <c r="C367" s="36">
        <f>SUM(C368:C375)</f>
        <v>76</v>
      </c>
      <c r="D367" s="37">
        <f>SUM(D368:D375)</f>
        <v>144</v>
      </c>
      <c r="E367" s="37">
        <f>SUM(E368:E375)</f>
        <v>123</v>
      </c>
      <c r="F367" s="36">
        <f>SUM(F368:F375)</f>
        <v>267</v>
      </c>
      <c r="G367" s="36">
        <v>438806</v>
      </c>
      <c r="H367" s="36">
        <v>4538</v>
      </c>
      <c r="I367" s="36">
        <v>69715</v>
      </c>
      <c r="J367" s="36">
        <v>18721</v>
      </c>
      <c r="K367" s="36">
        <f>G367/C367</f>
        <v>5773.763157894737</v>
      </c>
      <c r="L367" s="36">
        <f>G367/F367</f>
        <v>1643.4681647940074</v>
      </c>
      <c r="M367" s="35">
        <v>21</v>
      </c>
      <c r="N367" s="56"/>
      <c r="O367" s="65"/>
      <c r="P367" s="56"/>
      <c r="Q367" s="56"/>
      <c r="R367" s="56"/>
      <c r="S367" s="56"/>
      <c r="T367" s="56"/>
      <c r="U367" s="56"/>
      <c r="V367" s="56"/>
      <c r="W367" s="56"/>
      <c r="X367" s="56"/>
      <c r="Y367" s="56"/>
    </row>
    <row r="368" spans="1:25" ht="15" customHeight="1">
      <c r="A368" s="63"/>
      <c r="B368" s="64" t="s">
        <v>800</v>
      </c>
      <c r="C368" s="36">
        <v>49</v>
      </c>
      <c r="D368" s="37">
        <v>49</v>
      </c>
      <c r="E368" s="37">
        <v>27</v>
      </c>
      <c r="F368" s="36">
        <f>SUM(D368:E368)</f>
        <v>76</v>
      </c>
      <c r="G368" s="35">
        <v>37765</v>
      </c>
      <c r="H368" s="35">
        <v>2008</v>
      </c>
      <c r="I368" s="35">
        <v>9126</v>
      </c>
      <c r="J368" s="35">
        <v>2040</v>
      </c>
      <c r="K368" s="36">
        <f>G368/C368</f>
        <v>770.7142857142857</v>
      </c>
      <c r="L368" s="36">
        <f>G368/F368</f>
        <v>496.9078947368421</v>
      </c>
      <c r="M368" s="35">
        <v>8</v>
      </c>
      <c r="N368" s="56"/>
      <c r="O368" s="65"/>
      <c r="P368" s="56"/>
      <c r="Q368" s="56"/>
      <c r="R368" s="56"/>
      <c r="S368" s="56"/>
      <c r="T368" s="56"/>
      <c r="U368" s="56"/>
      <c r="V368" s="56"/>
      <c r="W368" s="56"/>
      <c r="X368" s="56"/>
      <c r="Y368" s="56"/>
    </row>
    <row r="369" spans="1:25" ht="15" customHeight="1">
      <c r="A369" s="63"/>
      <c r="B369" s="66" t="s">
        <v>637</v>
      </c>
      <c r="C369" s="36">
        <v>11</v>
      </c>
      <c r="D369" s="37">
        <v>22</v>
      </c>
      <c r="E369" s="37">
        <v>15</v>
      </c>
      <c r="F369" s="36">
        <f>SUM(D369:E369)</f>
        <v>37</v>
      </c>
      <c r="G369" s="35">
        <v>38758</v>
      </c>
      <c r="H369" s="35">
        <v>30</v>
      </c>
      <c r="I369" s="35">
        <v>5843</v>
      </c>
      <c r="J369" s="35">
        <v>740</v>
      </c>
      <c r="K369" s="36">
        <f>G369/C369</f>
        <v>3523.4545454545455</v>
      </c>
      <c r="L369" s="36">
        <f>G369/F369</f>
        <v>1047.5135135135135</v>
      </c>
      <c r="M369" s="35">
        <v>19</v>
      </c>
      <c r="N369" s="56"/>
      <c r="O369" s="65"/>
      <c r="P369" s="56"/>
      <c r="Q369" s="56"/>
      <c r="R369" s="56"/>
      <c r="S369" s="56"/>
      <c r="T369" s="56"/>
      <c r="U369" s="56"/>
      <c r="V369" s="56"/>
      <c r="W369" s="56"/>
      <c r="X369" s="56"/>
      <c r="Y369" s="56"/>
    </row>
    <row r="370" spans="1:25" ht="15" customHeight="1">
      <c r="A370" s="63"/>
      <c r="B370" s="66" t="s">
        <v>638</v>
      </c>
      <c r="C370" s="36">
        <v>12</v>
      </c>
      <c r="D370" s="37">
        <v>37</v>
      </c>
      <c r="E370" s="37">
        <v>40</v>
      </c>
      <c r="F370" s="36">
        <f>SUM(D370:E370)</f>
        <v>77</v>
      </c>
      <c r="G370" s="35">
        <v>148749</v>
      </c>
      <c r="H370" s="35" t="s">
        <v>35</v>
      </c>
      <c r="I370" s="35">
        <v>33045</v>
      </c>
      <c r="J370" s="35">
        <v>5534</v>
      </c>
      <c r="K370" s="36">
        <f>G370/C370</f>
        <v>12395.75</v>
      </c>
      <c r="L370" s="36">
        <f>G370/F370</f>
        <v>1931.8051948051948</v>
      </c>
      <c r="M370" s="35">
        <f>G370/J370</f>
        <v>26.879110950487892</v>
      </c>
      <c r="N370" s="56"/>
      <c r="O370" s="65"/>
      <c r="P370" s="56"/>
      <c r="Q370" s="56"/>
      <c r="R370" s="56"/>
      <c r="S370" s="56"/>
      <c r="T370" s="56"/>
      <c r="U370" s="56"/>
      <c r="V370" s="56"/>
      <c r="W370" s="56"/>
      <c r="X370" s="56"/>
      <c r="Y370" s="56"/>
    </row>
    <row r="371" spans="1:25" ht="15" customHeight="1">
      <c r="A371" s="63"/>
      <c r="B371" s="66" t="s">
        <v>639</v>
      </c>
      <c r="C371" s="36">
        <v>3</v>
      </c>
      <c r="D371" s="37">
        <v>24</v>
      </c>
      <c r="E371" s="37">
        <v>17</v>
      </c>
      <c r="F371" s="36">
        <f>SUM(D371:E371)</f>
        <v>41</v>
      </c>
      <c r="G371" s="35" t="s">
        <v>34</v>
      </c>
      <c r="H371" s="35" t="s">
        <v>34</v>
      </c>
      <c r="I371" s="35" t="s">
        <v>34</v>
      </c>
      <c r="J371" s="35" t="s">
        <v>34</v>
      </c>
      <c r="K371" s="35" t="s">
        <v>34</v>
      </c>
      <c r="L371" s="35" t="s">
        <v>34</v>
      </c>
      <c r="M371" s="35" t="s">
        <v>37</v>
      </c>
      <c r="N371" s="56"/>
      <c r="O371" s="65"/>
      <c r="P371" s="56"/>
      <c r="Q371" s="56"/>
      <c r="R371" s="56"/>
      <c r="S371" s="56"/>
      <c r="T371" s="56"/>
      <c r="U371" s="56"/>
      <c r="V371" s="56"/>
      <c r="W371" s="56"/>
      <c r="X371" s="56"/>
      <c r="Y371" s="56"/>
    </row>
    <row r="372" spans="1:25" ht="15" customHeight="1">
      <c r="A372" s="63"/>
      <c r="B372" s="66" t="s">
        <v>640</v>
      </c>
      <c r="C372" s="36" t="s">
        <v>35</v>
      </c>
      <c r="D372" s="37" t="s">
        <v>35</v>
      </c>
      <c r="E372" s="37" t="s">
        <v>35</v>
      </c>
      <c r="F372" s="36" t="s">
        <v>35</v>
      </c>
      <c r="G372" s="35" t="s">
        <v>35</v>
      </c>
      <c r="H372" s="35" t="s">
        <v>35</v>
      </c>
      <c r="I372" s="35" t="s">
        <v>35</v>
      </c>
      <c r="J372" s="35" t="s">
        <v>35</v>
      </c>
      <c r="K372" s="35" t="s">
        <v>35</v>
      </c>
      <c r="L372" s="35" t="s">
        <v>35</v>
      </c>
      <c r="M372" s="35" t="s">
        <v>36</v>
      </c>
      <c r="N372" s="56"/>
      <c r="O372" s="65"/>
      <c r="P372" s="56"/>
      <c r="Q372" s="56"/>
      <c r="R372" s="56"/>
      <c r="S372" s="56"/>
      <c r="T372" s="56"/>
      <c r="U372" s="56"/>
      <c r="V372" s="56"/>
      <c r="W372" s="56"/>
      <c r="X372" s="56"/>
      <c r="Y372" s="56"/>
    </row>
    <row r="373" spans="1:25" ht="15" customHeight="1">
      <c r="A373" s="63"/>
      <c r="B373" s="66" t="s">
        <v>641</v>
      </c>
      <c r="C373" s="36">
        <v>1</v>
      </c>
      <c r="D373" s="37">
        <v>12</v>
      </c>
      <c r="E373" s="37">
        <v>24</v>
      </c>
      <c r="F373" s="36">
        <f>SUM(D373:E373)</f>
        <v>36</v>
      </c>
      <c r="G373" s="35" t="s">
        <v>34</v>
      </c>
      <c r="H373" s="35" t="s">
        <v>34</v>
      </c>
      <c r="I373" s="35" t="s">
        <v>34</v>
      </c>
      <c r="J373" s="35" t="s">
        <v>34</v>
      </c>
      <c r="K373" s="35" t="s">
        <v>34</v>
      </c>
      <c r="L373" s="35" t="s">
        <v>34</v>
      </c>
      <c r="M373" s="35" t="s">
        <v>37</v>
      </c>
      <c r="N373" s="56"/>
      <c r="O373" s="65"/>
      <c r="P373" s="56"/>
      <c r="Q373" s="56"/>
      <c r="R373" s="56"/>
      <c r="S373" s="56"/>
      <c r="T373" s="56"/>
      <c r="U373" s="56"/>
      <c r="V373" s="56"/>
      <c r="W373" s="56"/>
      <c r="X373" s="56"/>
      <c r="Y373" s="56"/>
    </row>
    <row r="374" spans="1:25" ht="15" customHeight="1">
      <c r="A374" s="63"/>
      <c r="B374" s="66" t="s">
        <v>642</v>
      </c>
      <c r="C374" s="36" t="s">
        <v>811</v>
      </c>
      <c r="D374" s="37" t="s">
        <v>811</v>
      </c>
      <c r="E374" s="37" t="s">
        <v>811</v>
      </c>
      <c r="F374" s="36" t="s">
        <v>35</v>
      </c>
      <c r="G374" s="35" t="s">
        <v>811</v>
      </c>
      <c r="H374" s="35" t="s">
        <v>811</v>
      </c>
      <c r="I374" s="35" t="s">
        <v>811</v>
      </c>
      <c r="J374" s="35" t="s">
        <v>811</v>
      </c>
      <c r="K374" s="35" t="s">
        <v>811</v>
      </c>
      <c r="L374" s="35" t="s">
        <v>811</v>
      </c>
      <c r="M374" s="35" t="s">
        <v>811</v>
      </c>
      <c r="N374" s="56"/>
      <c r="O374" s="65"/>
      <c r="P374" s="56"/>
      <c r="Q374" s="56"/>
      <c r="R374" s="56"/>
      <c r="S374" s="56"/>
      <c r="T374" s="56"/>
      <c r="U374" s="56"/>
      <c r="V374" s="56"/>
      <c r="W374" s="56"/>
      <c r="X374" s="56"/>
      <c r="Y374" s="56"/>
    </row>
    <row r="375" spans="1:25" ht="15" customHeight="1">
      <c r="A375" s="67"/>
      <c r="B375" s="68" t="s">
        <v>801</v>
      </c>
      <c r="C375" s="40" t="s">
        <v>811</v>
      </c>
      <c r="D375" s="41" t="s">
        <v>811</v>
      </c>
      <c r="E375" s="41" t="s">
        <v>811</v>
      </c>
      <c r="F375" s="40" t="s">
        <v>35</v>
      </c>
      <c r="G375" s="39" t="s">
        <v>811</v>
      </c>
      <c r="H375" s="39" t="s">
        <v>811</v>
      </c>
      <c r="I375" s="39" t="s">
        <v>811</v>
      </c>
      <c r="J375" s="39" t="s">
        <v>811</v>
      </c>
      <c r="K375" s="39" t="s">
        <v>811</v>
      </c>
      <c r="L375" s="39" t="s">
        <v>811</v>
      </c>
      <c r="M375" s="39" t="s">
        <v>811</v>
      </c>
      <c r="N375" s="56"/>
      <c r="O375" s="65"/>
      <c r="P375" s="56"/>
      <c r="Q375" s="56"/>
      <c r="R375" s="56"/>
      <c r="S375" s="56"/>
      <c r="T375" s="56"/>
      <c r="U375" s="56"/>
      <c r="V375" s="56"/>
      <c r="W375" s="56"/>
      <c r="X375" s="56"/>
      <c r="Y375" s="56"/>
    </row>
    <row r="376" spans="1:25" ht="30" customHeight="1">
      <c r="A376" s="63">
        <v>592</v>
      </c>
      <c r="B376" s="74" t="s">
        <v>1029</v>
      </c>
      <c r="C376" s="36"/>
      <c r="D376" s="37"/>
      <c r="E376" s="37"/>
      <c r="F376" s="36"/>
      <c r="G376" s="35"/>
      <c r="H376" s="35"/>
      <c r="I376" s="35"/>
      <c r="J376" s="35"/>
      <c r="K376" s="35"/>
      <c r="L376" s="35"/>
      <c r="M376" s="36"/>
      <c r="N376" s="56"/>
      <c r="O376" s="65"/>
      <c r="P376" s="56"/>
      <c r="Q376" s="56"/>
      <c r="R376" s="56"/>
      <c r="S376" s="56"/>
      <c r="T376" s="56"/>
      <c r="U376" s="56"/>
      <c r="V376" s="56"/>
      <c r="W376" s="56"/>
      <c r="X376" s="56"/>
      <c r="Y376" s="56"/>
    </row>
    <row r="377" spans="1:25" ht="15" customHeight="1">
      <c r="A377" s="63"/>
      <c r="B377" s="59" t="s">
        <v>1073</v>
      </c>
      <c r="C377" s="36">
        <f>SUM(C378:C385)</f>
        <v>144</v>
      </c>
      <c r="D377" s="37">
        <f>SUM(D378:D385)</f>
        <v>444</v>
      </c>
      <c r="E377" s="37">
        <f>SUM(E378:E385)</f>
        <v>235</v>
      </c>
      <c r="F377" s="36">
        <f>SUM(F378:F385)</f>
        <v>679</v>
      </c>
      <c r="G377" s="36">
        <v>2278706</v>
      </c>
      <c r="H377" s="36">
        <v>69941</v>
      </c>
      <c r="I377" s="36">
        <v>239644</v>
      </c>
      <c r="J377" s="36">
        <v>30257</v>
      </c>
      <c r="K377" s="36">
        <f aca="true" t="shared" si="54" ref="K377:K382">G377/C377</f>
        <v>15824.347222222223</v>
      </c>
      <c r="L377" s="36">
        <f aca="true" t="shared" si="55" ref="L377:L382">G377/F377</f>
        <v>3355.9734904270986</v>
      </c>
      <c r="M377" s="35">
        <v>71</v>
      </c>
      <c r="N377" s="56"/>
      <c r="O377" s="65"/>
      <c r="P377" s="56"/>
      <c r="Q377" s="56"/>
      <c r="R377" s="56"/>
      <c r="S377" s="56"/>
      <c r="T377" s="56"/>
      <c r="U377" s="56"/>
      <c r="V377" s="56"/>
      <c r="W377" s="56"/>
      <c r="X377" s="56"/>
      <c r="Y377" s="56"/>
    </row>
    <row r="378" spans="1:25" ht="15" customHeight="1">
      <c r="A378" s="63"/>
      <c r="B378" s="64" t="s">
        <v>800</v>
      </c>
      <c r="C378" s="36">
        <v>81</v>
      </c>
      <c r="D378" s="37">
        <v>78</v>
      </c>
      <c r="E378" s="37">
        <v>54</v>
      </c>
      <c r="F378" s="36">
        <f aca="true" t="shared" si="56" ref="F378:F384">SUM(D378:E378)</f>
        <v>132</v>
      </c>
      <c r="G378" s="35">
        <v>138451</v>
      </c>
      <c r="H378" s="35">
        <v>5263</v>
      </c>
      <c r="I378" s="35">
        <v>10089</v>
      </c>
      <c r="J378" s="35">
        <v>2723</v>
      </c>
      <c r="K378" s="36">
        <f t="shared" si="54"/>
        <v>1709.2716049382716</v>
      </c>
      <c r="L378" s="36">
        <f t="shared" si="55"/>
        <v>1048.871212121212</v>
      </c>
      <c r="M378" s="35">
        <v>30</v>
      </c>
      <c r="N378" s="56"/>
      <c r="O378" s="65"/>
      <c r="P378" s="56"/>
      <c r="Q378" s="56"/>
      <c r="R378" s="56"/>
      <c r="S378" s="56"/>
      <c r="T378" s="56"/>
      <c r="U378" s="56"/>
      <c r="V378" s="56"/>
      <c r="W378" s="56"/>
      <c r="X378" s="56"/>
      <c r="Y378" s="56"/>
    </row>
    <row r="379" spans="1:25" ht="15" customHeight="1">
      <c r="A379" s="63"/>
      <c r="B379" s="66" t="s">
        <v>637</v>
      </c>
      <c r="C379" s="36">
        <v>38</v>
      </c>
      <c r="D379" s="37">
        <v>71</v>
      </c>
      <c r="E379" s="37">
        <v>54</v>
      </c>
      <c r="F379" s="36">
        <f t="shared" si="56"/>
        <v>125</v>
      </c>
      <c r="G379" s="35">
        <v>156988</v>
      </c>
      <c r="H379" s="35">
        <v>9247</v>
      </c>
      <c r="I379" s="35">
        <v>17883</v>
      </c>
      <c r="J379" s="35">
        <v>2720</v>
      </c>
      <c r="K379" s="36">
        <f t="shared" si="54"/>
        <v>4131.263157894737</v>
      </c>
      <c r="L379" s="36">
        <f t="shared" si="55"/>
        <v>1255.904</v>
      </c>
      <c r="M379" s="35">
        <v>55</v>
      </c>
      <c r="N379" s="56"/>
      <c r="O379" s="65"/>
      <c r="P379" s="56"/>
      <c r="Q379" s="56"/>
      <c r="R379" s="56"/>
      <c r="S379" s="56"/>
      <c r="T379" s="56"/>
      <c r="U379" s="56"/>
      <c r="V379" s="56"/>
      <c r="W379" s="56"/>
      <c r="X379" s="56"/>
      <c r="Y379" s="56"/>
    </row>
    <row r="380" spans="1:25" ht="15" customHeight="1">
      <c r="A380" s="63"/>
      <c r="B380" s="66" t="s">
        <v>638</v>
      </c>
      <c r="C380" s="36">
        <v>13</v>
      </c>
      <c r="D380" s="37">
        <v>66</v>
      </c>
      <c r="E380" s="37">
        <v>18</v>
      </c>
      <c r="F380" s="36">
        <f t="shared" si="56"/>
        <v>84</v>
      </c>
      <c r="G380" s="35">
        <v>189056</v>
      </c>
      <c r="H380" s="35">
        <v>4892</v>
      </c>
      <c r="I380" s="35">
        <v>7306</v>
      </c>
      <c r="J380" s="35">
        <v>1100</v>
      </c>
      <c r="K380" s="36">
        <f t="shared" si="54"/>
        <v>14542.76923076923</v>
      </c>
      <c r="L380" s="36">
        <f t="shared" si="55"/>
        <v>2250.6666666666665</v>
      </c>
      <c r="M380" s="35">
        <v>138</v>
      </c>
      <c r="N380" s="56"/>
      <c r="O380" s="65"/>
      <c r="P380" s="56"/>
      <c r="Q380" s="56"/>
      <c r="R380" s="56"/>
      <c r="S380" s="56"/>
      <c r="T380" s="56"/>
      <c r="U380" s="56"/>
      <c r="V380" s="56"/>
      <c r="W380" s="56"/>
      <c r="X380" s="56"/>
      <c r="Y380" s="56"/>
    </row>
    <row r="381" spans="1:25" ht="15" customHeight="1">
      <c r="A381" s="63"/>
      <c r="B381" s="66" t="s">
        <v>639</v>
      </c>
      <c r="C381" s="36">
        <v>3</v>
      </c>
      <c r="D381" s="37">
        <v>37</v>
      </c>
      <c r="E381" s="37">
        <v>6</v>
      </c>
      <c r="F381" s="36">
        <f t="shared" si="56"/>
        <v>43</v>
      </c>
      <c r="G381" s="35">
        <v>181034</v>
      </c>
      <c r="H381" s="35">
        <v>17000</v>
      </c>
      <c r="I381" s="35">
        <v>7700</v>
      </c>
      <c r="J381" s="35">
        <v>226</v>
      </c>
      <c r="K381" s="36">
        <f t="shared" si="54"/>
        <v>60344.666666666664</v>
      </c>
      <c r="L381" s="36">
        <f t="shared" si="55"/>
        <v>4210.093023255814</v>
      </c>
      <c r="M381" s="35">
        <v>792</v>
      </c>
      <c r="N381" s="56"/>
      <c r="O381" s="65"/>
      <c r="P381" s="56"/>
      <c r="Q381" s="56"/>
      <c r="R381" s="56"/>
      <c r="S381" s="56"/>
      <c r="T381" s="56"/>
      <c r="U381" s="56"/>
      <c r="V381" s="56"/>
      <c r="W381" s="56"/>
      <c r="X381" s="56"/>
      <c r="Y381" s="56"/>
    </row>
    <row r="382" spans="1:25" ht="15" customHeight="1">
      <c r="A382" s="63"/>
      <c r="B382" s="66" t="s">
        <v>640</v>
      </c>
      <c r="C382" s="36">
        <v>6</v>
      </c>
      <c r="D382" s="37">
        <v>98</v>
      </c>
      <c r="E382" s="37">
        <v>51</v>
      </c>
      <c r="F382" s="36">
        <f t="shared" si="56"/>
        <v>149</v>
      </c>
      <c r="G382" s="35">
        <v>605174</v>
      </c>
      <c r="H382" s="35">
        <v>3539</v>
      </c>
      <c r="I382" s="35">
        <v>105849</v>
      </c>
      <c r="J382" s="35">
        <v>14965</v>
      </c>
      <c r="K382" s="36">
        <f t="shared" si="54"/>
        <v>100862.33333333333</v>
      </c>
      <c r="L382" s="36">
        <f t="shared" si="55"/>
        <v>4061.5704697986575</v>
      </c>
      <c r="M382" s="35">
        <v>39</v>
      </c>
      <c r="N382" s="56"/>
      <c r="O382" s="65"/>
      <c r="P382" s="56"/>
      <c r="Q382" s="56"/>
      <c r="R382" s="56"/>
      <c r="S382" s="56"/>
      <c r="T382" s="56"/>
      <c r="U382" s="56"/>
      <c r="V382" s="56"/>
      <c r="W382" s="56"/>
      <c r="X382" s="56"/>
      <c r="Y382" s="56"/>
    </row>
    <row r="383" spans="1:25" ht="15" customHeight="1">
      <c r="A383" s="63"/>
      <c r="B383" s="66" t="s">
        <v>641</v>
      </c>
      <c r="C383" s="36">
        <v>2</v>
      </c>
      <c r="D383" s="37">
        <v>51</v>
      </c>
      <c r="E383" s="37">
        <v>27</v>
      </c>
      <c r="F383" s="36">
        <f t="shared" si="56"/>
        <v>78</v>
      </c>
      <c r="G383" s="35" t="s">
        <v>34</v>
      </c>
      <c r="H383" s="35" t="s">
        <v>34</v>
      </c>
      <c r="I383" s="35" t="s">
        <v>34</v>
      </c>
      <c r="J383" s="35" t="s">
        <v>34</v>
      </c>
      <c r="K383" s="35" t="s">
        <v>34</v>
      </c>
      <c r="L383" s="35" t="s">
        <v>34</v>
      </c>
      <c r="M383" s="35" t="s">
        <v>37</v>
      </c>
      <c r="N383" s="56"/>
      <c r="O383" s="65"/>
      <c r="P383" s="56"/>
      <c r="Q383" s="56"/>
      <c r="R383" s="56"/>
      <c r="S383" s="56"/>
      <c r="T383" s="56"/>
      <c r="U383" s="56"/>
      <c r="V383" s="56"/>
      <c r="W383" s="56"/>
      <c r="X383" s="56"/>
      <c r="Y383" s="56"/>
    </row>
    <row r="384" spans="1:25" ht="15" customHeight="1">
      <c r="A384" s="63"/>
      <c r="B384" s="66" t="s">
        <v>642</v>
      </c>
      <c r="C384" s="36">
        <v>1</v>
      </c>
      <c r="D384" s="37">
        <v>43</v>
      </c>
      <c r="E384" s="37">
        <v>25</v>
      </c>
      <c r="F384" s="36">
        <f t="shared" si="56"/>
        <v>68</v>
      </c>
      <c r="G384" s="35" t="s">
        <v>34</v>
      </c>
      <c r="H384" s="35" t="s">
        <v>34</v>
      </c>
      <c r="I384" s="35" t="s">
        <v>34</v>
      </c>
      <c r="J384" s="35" t="s">
        <v>34</v>
      </c>
      <c r="K384" s="35" t="s">
        <v>34</v>
      </c>
      <c r="L384" s="35" t="s">
        <v>34</v>
      </c>
      <c r="M384" s="35" t="s">
        <v>37</v>
      </c>
      <c r="N384" s="56"/>
      <c r="O384" s="65"/>
      <c r="P384" s="56"/>
      <c r="Q384" s="56"/>
      <c r="R384" s="56"/>
      <c r="S384" s="56"/>
      <c r="T384" s="56"/>
      <c r="U384" s="56"/>
      <c r="V384" s="56"/>
      <c r="W384" s="56"/>
      <c r="X384" s="56"/>
      <c r="Y384" s="56"/>
    </row>
    <row r="385" spans="1:25" ht="15" customHeight="1">
      <c r="A385" s="67"/>
      <c r="B385" s="68" t="s">
        <v>801</v>
      </c>
      <c r="C385" s="39" t="s">
        <v>35</v>
      </c>
      <c r="D385" s="49" t="s">
        <v>35</v>
      </c>
      <c r="E385" s="41" t="s">
        <v>35</v>
      </c>
      <c r="F385" s="40" t="s">
        <v>35</v>
      </c>
      <c r="G385" s="39" t="s">
        <v>35</v>
      </c>
      <c r="H385" s="39" t="s">
        <v>35</v>
      </c>
      <c r="I385" s="39" t="s">
        <v>35</v>
      </c>
      <c r="J385" s="39" t="s">
        <v>35</v>
      </c>
      <c r="K385" s="39" t="s">
        <v>35</v>
      </c>
      <c r="L385" s="39" t="s">
        <v>35</v>
      </c>
      <c r="M385" s="39" t="s">
        <v>36</v>
      </c>
      <c r="N385" s="56"/>
      <c r="O385" s="65"/>
      <c r="P385" s="56"/>
      <c r="Q385" s="56"/>
      <c r="R385" s="56"/>
      <c r="S385" s="56"/>
      <c r="T385" s="56"/>
      <c r="U385" s="56"/>
      <c r="V385" s="56"/>
      <c r="W385" s="56"/>
      <c r="X385" s="56"/>
      <c r="Y385" s="56"/>
    </row>
    <row r="386" spans="1:25" ht="30" customHeight="1">
      <c r="A386" s="63">
        <v>599</v>
      </c>
      <c r="B386" s="74" t="s">
        <v>790</v>
      </c>
      <c r="C386" s="36"/>
      <c r="D386" s="37"/>
      <c r="E386" s="37"/>
      <c r="F386" s="36"/>
      <c r="G386" s="35"/>
      <c r="H386" s="35"/>
      <c r="I386" s="35"/>
      <c r="J386" s="35"/>
      <c r="K386" s="35"/>
      <c r="L386" s="35"/>
      <c r="M386" s="36"/>
      <c r="N386" s="56"/>
      <c r="O386" s="65"/>
      <c r="P386" s="56"/>
      <c r="Q386" s="56"/>
      <c r="R386" s="56"/>
      <c r="S386" s="56"/>
      <c r="T386" s="56"/>
      <c r="U386" s="56"/>
      <c r="V386" s="56"/>
      <c r="W386" s="56"/>
      <c r="X386" s="56"/>
      <c r="Y386" s="56"/>
    </row>
    <row r="387" spans="1:25" ht="15" customHeight="1">
      <c r="A387" s="63"/>
      <c r="B387" s="59" t="s">
        <v>1073</v>
      </c>
      <c r="C387" s="36">
        <f>SUM(C388:C395)</f>
        <v>53</v>
      </c>
      <c r="D387" s="37">
        <f>SUM(D388:D395)</f>
        <v>127</v>
      </c>
      <c r="E387" s="37">
        <f>SUM(E388:E395)</f>
        <v>153</v>
      </c>
      <c r="F387" s="36">
        <f>SUM(F388:F395)</f>
        <v>280</v>
      </c>
      <c r="G387" s="36">
        <v>443736</v>
      </c>
      <c r="H387" s="36">
        <v>8668</v>
      </c>
      <c r="I387" s="36">
        <v>132140</v>
      </c>
      <c r="J387" s="36">
        <v>9824</v>
      </c>
      <c r="K387" s="36">
        <f aca="true" t="shared" si="57" ref="K387:K392">G387/C387</f>
        <v>8372.377358490567</v>
      </c>
      <c r="L387" s="36">
        <f aca="true" t="shared" si="58" ref="L387:L392">G387/F387</f>
        <v>1584.7714285714285</v>
      </c>
      <c r="M387" s="35">
        <v>45</v>
      </c>
      <c r="N387" s="56"/>
      <c r="O387" s="65"/>
      <c r="P387" s="56"/>
      <c r="Q387" s="56"/>
      <c r="R387" s="56"/>
      <c r="S387" s="56"/>
      <c r="T387" s="56"/>
      <c r="U387" s="56"/>
      <c r="V387" s="56"/>
      <c r="W387" s="56"/>
      <c r="X387" s="56"/>
      <c r="Y387" s="56"/>
    </row>
    <row r="388" spans="1:25" ht="15" customHeight="1">
      <c r="A388" s="63"/>
      <c r="B388" s="64" t="s">
        <v>800</v>
      </c>
      <c r="C388" s="36">
        <v>22</v>
      </c>
      <c r="D388" s="37">
        <v>20</v>
      </c>
      <c r="E388" s="37">
        <v>19</v>
      </c>
      <c r="F388" s="36">
        <f>SUM(D388:E388)</f>
        <v>39</v>
      </c>
      <c r="G388" s="35">
        <v>24670</v>
      </c>
      <c r="H388" s="35" t="s">
        <v>35</v>
      </c>
      <c r="I388" s="35">
        <v>9557</v>
      </c>
      <c r="J388" s="35">
        <v>1490</v>
      </c>
      <c r="K388" s="36">
        <f t="shared" si="57"/>
        <v>1121.3636363636363</v>
      </c>
      <c r="L388" s="36">
        <f t="shared" si="58"/>
        <v>632.5641025641025</v>
      </c>
      <c r="M388" s="35">
        <f>G388/J388</f>
        <v>16.55704697986577</v>
      </c>
      <c r="N388" s="56"/>
      <c r="O388" s="65"/>
      <c r="P388" s="56"/>
      <c r="Q388" s="56"/>
      <c r="R388" s="56"/>
      <c r="S388" s="56"/>
      <c r="T388" s="56"/>
      <c r="U388" s="56"/>
      <c r="V388" s="56"/>
      <c r="W388" s="56"/>
      <c r="X388" s="56"/>
      <c r="Y388" s="56"/>
    </row>
    <row r="389" spans="1:25" ht="15" customHeight="1">
      <c r="A389" s="63"/>
      <c r="B389" s="66" t="s">
        <v>637</v>
      </c>
      <c r="C389" s="36">
        <v>14</v>
      </c>
      <c r="D389" s="37">
        <v>27</v>
      </c>
      <c r="E389" s="37">
        <v>20</v>
      </c>
      <c r="F389" s="36">
        <f>SUM(D389:E389)</f>
        <v>47</v>
      </c>
      <c r="G389" s="35">
        <v>54723</v>
      </c>
      <c r="H389" s="35">
        <v>60</v>
      </c>
      <c r="I389" s="35">
        <v>18453</v>
      </c>
      <c r="J389" s="35">
        <v>1355</v>
      </c>
      <c r="K389" s="36">
        <f t="shared" si="57"/>
        <v>3908.785714285714</v>
      </c>
      <c r="L389" s="36">
        <f t="shared" si="58"/>
        <v>1164.3191489361702</v>
      </c>
      <c r="M389" s="35">
        <f>G389/J389</f>
        <v>40.3859778597786</v>
      </c>
      <c r="N389" s="56"/>
      <c r="O389" s="65"/>
      <c r="P389" s="56"/>
      <c r="Q389" s="56"/>
      <c r="R389" s="56"/>
      <c r="S389" s="56"/>
      <c r="T389" s="56"/>
      <c r="U389" s="56"/>
      <c r="V389" s="56"/>
      <c r="W389" s="56"/>
      <c r="X389" s="56"/>
      <c r="Y389" s="56"/>
    </row>
    <row r="390" spans="1:25" ht="15" customHeight="1">
      <c r="A390" s="63"/>
      <c r="B390" s="66" t="s">
        <v>638</v>
      </c>
      <c r="C390" s="36">
        <v>8</v>
      </c>
      <c r="D390" s="37">
        <v>14</v>
      </c>
      <c r="E390" s="37">
        <v>38</v>
      </c>
      <c r="F390" s="36">
        <f>SUM(D390:E390)</f>
        <v>52</v>
      </c>
      <c r="G390" s="35">
        <v>50672</v>
      </c>
      <c r="H390" s="35">
        <v>1246</v>
      </c>
      <c r="I390" s="35">
        <v>17558</v>
      </c>
      <c r="J390" s="35">
        <v>1066</v>
      </c>
      <c r="K390" s="36">
        <f t="shared" si="57"/>
        <v>6334</v>
      </c>
      <c r="L390" s="36">
        <f t="shared" si="58"/>
        <v>974.4615384615385</v>
      </c>
      <c r="M390" s="35">
        <v>44</v>
      </c>
      <c r="N390" s="56"/>
      <c r="O390" s="65"/>
      <c r="P390" s="56"/>
      <c r="Q390" s="56"/>
      <c r="R390" s="56"/>
      <c r="S390" s="56"/>
      <c r="T390" s="56"/>
      <c r="U390" s="56"/>
      <c r="V390" s="56"/>
      <c r="W390" s="56"/>
      <c r="X390" s="56"/>
      <c r="Y390" s="56"/>
    </row>
    <row r="391" spans="1:25" ht="15" customHeight="1">
      <c r="A391" s="63"/>
      <c r="B391" s="66" t="s">
        <v>639</v>
      </c>
      <c r="C391" s="36">
        <v>6</v>
      </c>
      <c r="D391" s="37">
        <v>25</v>
      </c>
      <c r="E391" s="37">
        <v>49</v>
      </c>
      <c r="F391" s="36">
        <f>SUM(D391:E391)</f>
        <v>74</v>
      </c>
      <c r="G391" s="35">
        <v>148051</v>
      </c>
      <c r="H391" s="35" t="s">
        <v>35</v>
      </c>
      <c r="I391" s="35">
        <v>80121</v>
      </c>
      <c r="J391" s="35">
        <v>4713</v>
      </c>
      <c r="K391" s="36">
        <f t="shared" si="57"/>
        <v>24675.166666666668</v>
      </c>
      <c r="L391" s="36">
        <f t="shared" si="58"/>
        <v>2000.6891891891892</v>
      </c>
      <c r="M391" s="35">
        <f>G391/J391</f>
        <v>31.413324846170166</v>
      </c>
      <c r="N391" s="56"/>
      <c r="O391" s="65"/>
      <c r="P391" s="56"/>
      <c r="Q391" s="56"/>
      <c r="R391" s="56"/>
      <c r="S391" s="56"/>
      <c r="T391" s="56"/>
      <c r="U391" s="56"/>
      <c r="V391" s="56"/>
      <c r="W391" s="56"/>
      <c r="X391" s="56"/>
      <c r="Y391" s="56"/>
    </row>
    <row r="392" spans="1:25" ht="15" customHeight="1">
      <c r="A392" s="63"/>
      <c r="B392" s="66" t="s">
        <v>640</v>
      </c>
      <c r="C392" s="36">
        <v>3</v>
      </c>
      <c r="D392" s="37">
        <v>41</v>
      </c>
      <c r="E392" s="37">
        <v>27</v>
      </c>
      <c r="F392" s="36">
        <f>SUM(D392:E392)</f>
        <v>68</v>
      </c>
      <c r="G392" s="35">
        <v>165620</v>
      </c>
      <c r="H392" s="35">
        <v>7362</v>
      </c>
      <c r="I392" s="35">
        <v>6451</v>
      </c>
      <c r="J392" s="35">
        <v>1200</v>
      </c>
      <c r="K392" s="36">
        <f t="shared" si="57"/>
        <v>55206.666666666664</v>
      </c>
      <c r="L392" s="36">
        <f t="shared" si="58"/>
        <v>2435.5882352941176</v>
      </c>
      <c r="M392" s="35">
        <f>G392/J392</f>
        <v>138.01666666666668</v>
      </c>
      <c r="N392" s="56"/>
      <c r="O392" s="65"/>
      <c r="P392" s="56"/>
      <c r="Q392" s="56"/>
      <c r="R392" s="56"/>
      <c r="S392" s="56"/>
      <c r="T392" s="56"/>
      <c r="U392" s="56"/>
      <c r="V392" s="56"/>
      <c r="W392" s="56"/>
      <c r="X392" s="56"/>
      <c r="Y392" s="56"/>
    </row>
    <row r="393" spans="1:25" ht="15" customHeight="1">
      <c r="A393" s="63"/>
      <c r="B393" s="66" t="s">
        <v>641</v>
      </c>
      <c r="C393" s="36" t="s">
        <v>35</v>
      </c>
      <c r="D393" s="37" t="s">
        <v>35</v>
      </c>
      <c r="E393" s="37" t="s">
        <v>35</v>
      </c>
      <c r="F393" s="36" t="s">
        <v>35</v>
      </c>
      <c r="G393" s="35" t="s">
        <v>35</v>
      </c>
      <c r="H393" s="35" t="s">
        <v>35</v>
      </c>
      <c r="I393" s="35" t="s">
        <v>35</v>
      </c>
      <c r="J393" s="35" t="s">
        <v>35</v>
      </c>
      <c r="K393" s="35" t="s">
        <v>35</v>
      </c>
      <c r="L393" s="35" t="s">
        <v>35</v>
      </c>
      <c r="M393" s="35" t="s">
        <v>36</v>
      </c>
      <c r="N393" s="56"/>
      <c r="O393" s="65"/>
      <c r="P393" s="56"/>
      <c r="Q393" s="56"/>
      <c r="R393" s="56"/>
      <c r="S393" s="56"/>
      <c r="T393" s="56"/>
      <c r="U393" s="56"/>
      <c r="V393" s="56"/>
      <c r="W393" s="56"/>
      <c r="X393" s="56"/>
      <c r="Y393" s="56"/>
    </row>
    <row r="394" spans="1:25" ht="15" customHeight="1">
      <c r="A394" s="63"/>
      <c r="B394" s="66" t="s">
        <v>642</v>
      </c>
      <c r="C394" s="36" t="s">
        <v>811</v>
      </c>
      <c r="D394" s="37" t="s">
        <v>811</v>
      </c>
      <c r="E394" s="37" t="s">
        <v>811</v>
      </c>
      <c r="F394" s="36" t="s">
        <v>35</v>
      </c>
      <c r="G394" s="35" t="s">
        <v>811</v>
      </c>
      <c r="H394" s="35" t="s">
        <v>811</v>
      </c>
      <c r="I394" s="35" t="s">
        <v>811</v>
      </c>
      <c r="J394" s="35" t="s">
        <v>811</v>
      </c>
      <c r="K394" s="35" t="s">
        <v>811</v>
      </c>
      <c r="L394" s="35" t="s">
        <v>811</v>
      </c>
      <c r="M394" s="35" t="s">
        <v>811</v>
      </c>
      <c r="N394" s="56"/>
      <c r="O394" s="65"/>
      <c r="P394" s="56"/>
      <c r="Q394" s="56"/>
      <c r="R394" s="56"/>
      <c r="S394" s="56"/>
      <c r="T394" s="56"/>
      <c r="U394" s="56"/>
      <c r="V394" s="56"/>
      <c r="W394" s="56"/>
      <c r="X394" s="56"/>
      <c r="Y394" s="56"/>
    </row>
    <row r="395" spans="1:25" ht="15" customHeight="1">
      <c r="A395" s="67"/>
      <c r="B395" s="68" t="s">
        <v>801</v>
      </c>
      <c r="C395" s="40" t="s">
        <v>811</v>
      </c>
      <c r="D395" s="41" t="s">
        <v>811</v>
      </c>
      <c r="E395" s="41" t="s">
        <v>811</v>
      </c>
      <c r="F395" s="40" t="s">
        <v>35</v>
      </c>
      <c r="G395" s="39" t="s">
        <v>811</v>
      </c>
      <c r="H395" s="39" t="s">
        <v>811</v>
      </c>
      <c r="I395" s="39" t="s">
        <v>811</v>
      </c>
      <c r="J395" s="39" t="s">
        <v>811</v>
      </c>
      <c r="K395" s="39" t="s">
        <v>811</v>
      </c>
      <c r="L395" s="39" t="s">
        <v>811</v>
      </c>
      <c r="M395" s="39" t="s">
        <v>811</v>
      </c>
      <c r="N395" s="56"/>
      <c r="O395" s="65"/>
      <c r="P395" s="56"/>
      <c r="Q395" s="56"/>
      <c r="R395" s="56"/>
      <c r="S395" s="56"/>
      <c r="T395" s="56"/>
      <c r="U395" s="56"/>
      <c r="V395" s="56"/>
      <c r="W395" s="56"/>
      <c r="X395" s="56"/>
      <c r="Y395" s="56"/>
    </row>
    <row r="396" spans="1:25" ht="30" customHeight="1">
      <c r="A396" s="167">
        <v>601</v>
      </c>
      <c r="B396" s="169" t="s">
        <v>658</v>
      </c>
      <c r="C396" s="44"/>
      <c r="D396" s="45"/>
      <c r="E396" s="45"/>
      <c r="F396" s="44"/>
      <c r="G396" s="50"/>
      <c r="H396" s="50"/>
      <c r="I396" s="50"/>
      <c r="J396" s="50"/>
      <c r="K396" s="50"/>
      <c r="L396" s="50"/>
      <c r="M396" s="44"/>
      <c r="N396" s="56"/>
      <c r="O396" s="65"/>
      <c r="P396" s="56"/>
      <c r="Q396" s="56"/>
      <c r="R396" s="56"/>
      <c r="S396" s="56"/>
      <c r="T396" s="56"/>
      <c r="U396" s="56"/>
      <c r="V396" s="56"/>
      <c r="W396" s="56"/>
      <c r="X396" s="56"/>
      <c r="Y396" s="56"/>
    </row>
    <row r="397" spans="1:25" ht="15" customHeight="1">
      <c r="A397" s="63"/>
      <c r="B397" s="59" t="s">
        <v>1073</v>
      </c>
      <c r="C397" s="36">
        <f>SUM(C398:C405)</f>
        <v>207</v>
      </c>
      <c r="D397" s="37">
        <f>SUM(D398:D405)</f>
        <v>319</v>
      </c>
      <c r="E397" s="37">
        <f>SUM(E398:E405)</f>
        <v>752</v>
      </c>
      <c r="F397" s="36">
        <f>SUM(F398:F405)</f>
        <v>1071</v>
      </c>
      <c r="G397" s="36">
        <v>2049985</v>
      </c>
      <c r="H397" s="36">
        <v>12202</v>
      </c>
      <c r="I397" s="36">
        <v>257427</v>
      </c>
      <c r="J397" s="36">
        <v>26262</v>
      </c>
      <c r="K397" s="36">
        <f>G397/C397</f>
        <v>9903.30917874396</v>
      </c>
      <c r="L397" s="36">
        <f>G397/F397</f>
        <v>1914.0849673202615</v>
      </c>
      <c r="M397" s="35">
        <v>71</v>
      </c>
      <c r="N397" s="56"/>
      <c r="O397" s="65"/>
      <c r="P397" s="56"/>
      <c r="Q397" s="56"/>
      <c r="R397" s="56"/>
      <c r="S397" s="56"/>
      <c r="T397" s="56"/>
      <c r="U397" s="56"/>
      <c r="V397" s="56"/>
      <c r="W397" s="56"/>
      <c r="X397" s="56"/>
      <c r="Y397" s="56"/>
    </row>
    <row r="398" spans="1:25" ht="15" customHeight="1">
      <c r="A398" s="63"/>
      <c r="B398" s="64" t="s">
        <v>800</v>
      </c>
      <c r="C398" s="36">
        <v>87</v>
      </c>
      <c r="D398" s="37">
        <v>45</v>
      </c>
      <c r="E398" s="37">
        <v>87</v>
      </c>
      <c r="F398" s="36">
        <f aca="true" t="shared" si="59" ref="F398:F403">SUM(D398:E398)</f>
        <v>132</v>
      </c>
      <c r="G398" s="35">
        <v>140752</v>
      </c>
      <c r="H398" s="35">
        <v>4878</v>
      </c>
      <c r="I398" s="35">
        <v>38109</v>
      </c>
      <c r="J398" s="35">
        <v>3461</v>
      </c>
      <c r="K398" s="36">
        <f>G398/C398</f>
        <v>1617.83908045977</v>
      </c>
      <c r="L398" s="36">
        <f>G398/F398</f>
        <v>1066.3030303030303</v>
      </c>
      <c r="M398" s="35">
        <v>36</v>
      </c>
      <c r="N398" s="56"/>
      <c r="O398" s="65"/>
      <c r="P398" s="56"/>
      <c r="Q398" s="56"/>
      <c r="R398" s="56"/>
      <c r="S398" s="56"/>
      <c r="T398" s="56"/>
      <c r="U398" s="56"/>
      <c r="V398" s="56"/>
      <c r="W398" s="56"/>
      <c r="X398" s="56"/>
      <c r="Y398" s="56"/>
    </row>
    <row r="399" spans="1:25" ht="15" customHeight="1">
      <c r="A399" s="63"/>
      <c r="B399" s="66" t="s">
        <v>637</v>
      </c>
      <c r="C399" s="36">
        <v>41</v>
      </c>
      <c r="D399" s="37">
        <v>44</v>
      </c>
      <c r="E399" s="37">
        <v>103</v>
      </c>
      <c r="F399" s="36">
        <f t="shared" si="59"/>
        <v>147</v>
      </c>
      <c r="G399" s="35">
        <v>297867</v>
      </c>
      <c r="H399" s="35">
        <v>662</v>
      </c>
      <c r="I399" s="35">
        <v>41456</v>
      </c>
      <c r="J399" s="35">
        <v>5423</v>
      </c>
      <c r="K399" s="36">
        <f>G399/C399</f>
        <v>7265.048780487805</v>
      </c>
      <c r="L399" s="36">
        <f>G399/F399</f>
        <v>2026.3061224489795</v>
      </c>
      <c r="M399" s="35">
        <f>G399/J399</f>
        <v>54.92660888806933</v>
      </c>
      <c r="N399" s="56"/>
      <c r="O399" s="65"/>
      <c r="P399" s="56"/>
      <c r="Q399" s="56"/>
      <c r="R399" s="56"/>
      <c r="S399" s="56"/>
      <c r="T399" s="56"/>
      <c r="U399" s="56"/>
      <c r="V399" s="56"/>
      <c r="W399" s="56"/>
      <c r="X399" s="56"/>
      <c r="Y399" s="56"/>
    </row>
    <row r="400" spans="1:25" ht="15" customHeight="1">
      <c r="A400" s="63"/>
      <c r="B400" s="66" t="s">
        <v>638</v>
      </c>
      <c r="C400" s="36">
        <v>49</v>
      </c>
      <c r="D400" s="37">
        <v>80</v>
      </c>
      <c r="E400" s="37">
        <v>233</v>
      </c>
      <c r="F400" s="36">
        <f t="shared" si="59"/>
        <v>313</v>
      </c>
      <c r="G400" s="35">
        <v>592667</v>
      </c>
      <c r="H400" s="35">
        <v>4162</v>
      </c>
      <c r="I400" s="35">
        <v>81183</v>
      </c>
      <c r="J400" s="35">
        <v>9387</v>
      </c>
      <c r="K400" s="36">
        <f>G400/C400</f>
        <v>12095.244897959185</v>
      </c>
      <c r="L400" s="36">
        <f>G400/F400</f>
        <v>1893.5047923322684</v>
      </c>
      <c r="M400" s="35">
        <v>57</v>
      </c>
      <c r="N400" s="56"/>
      <c r="O400" s="65"/>
      <c r="P400" s="56"/>
      <c r="Q400" s="56"/>
      <c r="R400" s="56"/>
      <c r="S400" s="56"/>
      <c r="T400" s="56"/>
      <c r="U400" s="56"/>
      <c r="V400" s="56"/>
      <c r="W400" s="56"/>
      <c r="X400" s="56"/>
      <c r="Y400" s="56"/>
    </row>
    <row r="401" spans="1:25" ht="15" customHeight="1">
      <c r="A401" s="63"/>
      <c r="B401" s="66" t="s">
        <v>639</v>
      </c>
      <c r="C401" s="36">
        <v>24</v>
      </c>
      <c r="D401" s="37">
        <v>88</v>
      </c>
      <c r="E401" s="37">
        <v>230</v>
      </c>
      <c r="F401" s="36">
        <f t="shared" si="59"/>
        <v>318</v>
      </c>
      <c r="G401" s="35">
        <v>768632</v>
      </c>
      <c r="H401" s="35">
        <v>2500</v>
      </c>
      <c r="I401" s="35">
        <v>72103</v>
      </c>
      <c r="J401" s="35">
        <v>6063</v>
      </c>
      <c r="K401" s="36">
        <f>G401/C401</f>
        <v>32026.333333333332</v>
      </c>
      <c r="L401" s="36">
        <f>G401/F401</f>
        <v>2417.0817610062895</v>
      </c>
      <c r="M401" s="35">
        <v>113</v>
      </c>
      <c r="N401" s="56"/>
      <c r="O401" s="65"/>
      <c r="P401" s="56"/>
      <c r="Q401" s="56"/>
      <c r="R401" s="56"/>
      <c r="S401" s="56"/>
      <c r="T401" s="56"/>
      <c r="U401" s="56"/>
      <c r="V401" s="56"/>
      <c r="W401" s="56"/>
      <c r="X401" s="56"/>
      <c r="Y401" s="56"/>
    </row>
    <row r="402" spans="1:25" ht="15" customHeight="1">
      <c r="A402" s="63"/>
      <c r="B402" s="66" t="s">
        <v>640</v>
      </c>
      <c r="C402" s="36">
        <v>5</v>
      </c>
      <c r="D402" s="37">
        <v>58</v>
      </c>
      <c r="E402" s="37">
        <v>69</v>
      </c>
      <c r="F402" s="36">
        <f t="shared" si="59"/>
        <v>127</v>
      </c>
      <c r="G402" s="35" t="s">
        <v>34</v>
      </c>
      <c r="H402" s="35" t="s">
        <v>34</v>
      </c>
      <c r="I402" s="35" t="s">
        <v>34</v>
      </c>
      <c r="J402" s="35" t="s">
        <v>34</v>
      </c>
      <c r="K402" s="35" t="s">
        <v>34</v>
      </c>
      <c r="L402" s="35" t="s">
        <v>34</v>
      </c>
      <c r="M402" s="35" t="s">
        <v>37</v>
      </c>
      <c r="N402" s="56"/>
      <c r="O402" s="65"/>
      <c r="P402" s="56"/>
      <c r="Q402" s="56"/>
      <c r="R402" s="56"/>
      <c r="S402" s="56"/>
      <c r="T402" s="56"/>
      <c r="U402" s="56"/>
      <c r="V402" s="56"/>
      <c r="W402" s="56"/>
      <c r="X402" s="56"/>
      <c r="Y402" s="56"/>
    </row>
    <row r="403" spans="1:25" ht="15" customHeight="1">
      <c r="A403" s="63"/>
      <c r="B403" s="66" t="s">
        <v>641</v>
      </c>
      <c r="C403" s="36">
        <v>1</v>
      </c>
      <c r="D403" s="37">
        <v>4</v>
      </c>
      <c r="E403" s="37">
        <v>30</v>
      </c>
      <c r="F403" s="36">
        <f t="shared" si="59"/>
        <v>34</v>
      </c>
      <c r="G403" s="35" t="s">
        <v>34</v>
      </c>
      <c r="H403" s="35" t="s">
        <v>34</v>
      </c>
      <c r="I403" s="35" t="s">
        <v>34</v>
      </c>
      <c r="J403" s="35" t="s">
        <v>34</v>
      </c>
      <c r="K403" s="35" t="s">
        <v>34</v>
      </c>
      <c r="L403" s="35" t="s">
        <v>34</v>
      </c>
      <c r="M403" s="35" t="s">
        <v>37</v>
      </c>
      <c r="N403" s="56"/>
      <c r="O403" s="65"/>
      <c r="P403" s="56"/>
      <c r="Q403" s="56"/>
      <c r="R403" s="56"/>
      <c r="S403" s="56"/>
      <c r="T403" s="56"/>
      <c r="U403" s="56"/>
      <c r="V403" s="56"/>
      <c r="W403" s="56"/>
      <c r="X403" s="56"/>
      <c r="Y403" s="56"/>
    </row>
    <row r="404" spans="1:25" ht="15" customHeight="1">
      <c r="A404" s="63"/>
      <c r="B404" s="66" t="s">
        <v>642</v>
      </c>
      <c r="C404" s="36" t="s">
        <v>811</v>
      </c>
      <c r="D404" s="37" t="s">
        <v>811</v>
      </c>
      <c r="E404" s="37" t="s">
        <v>811</v>
      </c>
      <c r="F404" s="36" t="s">
        <v>35</v>
      </c>
      <c r="G404" s="35" t="s">
        <v>811</v>
      </c>
      <c r="H404" s="35" t="s">
        <v>811</v>
      </c>
      <c r="I404" s="35" t="s">
        <v>811</v>
      </c>
      <c r="J404" s="35" t="s">
        <v>811</v>
      </c>
      <c r="K404" s="35" t="s">
        <v>811</v>
      </c>
      <c r="L404" s="35" t="s">
        <v>811</v>
      </c>
      <c r="M404" s="35" t="s">
        <v>811</v>
      </c>
      <c r="N404" s="56"/>
      <c r="O404" s="65"/>
      <c r="P404" s="56"/>
      <c r="Q404" s="56"/>
      <c r="R404" s="56"/>
      <c r="S404" s="56"/>
      <c r="T404" s="56"/>
      <c r="U404" s="56"/>
      <c r="V404" s="56"/>
      <c r="W404" s="56"/>
      <c r="X404" s="56"/>
      <c r="Y404" s="56"/>
    </row>
    <row r="405" spans="1:25" ht="15" customHeight="1">
      <c r="A405" s="67"/>
      <c r="B405" s="68" t="s">
        <v>801</v>
      </c>
      <c r="C405" s="40" t="s">
        <v>811</v>
      </c>
      <c r="D405" s="41" t="s">
        <v>811</v>
      </c>
      <c r="E405" s="41" t="s">
        <v>811</v>
      </c>
      <c r="F405" s="40" t="s">
        <v>35</v>
      </c>
      <c r="G405" s="39" t="s">
        <v>811</v>
      </c>
      <c r="H405" s="39" t="s">
        <v>811</v>
      </c>
      <c r="I405" s="39" t="s">
        <v>811</v>
      </c>
      <c r="J405" s="39" t="s">
        <v>811</v>
      </c>
      <c r="K405" s="39" t="s">
        <v>811</v>
      </c>
      <c r="L405" s="39" t="s">
        <v>811</v>
      </c>
      <c r="M405" s="39" t="s">
        <v>811</v>
      </c>
      <c r="N405" s="56"/>
      <c r="O405" s="65"/>
      <c r="P405" s="56"/>
      <c r="Q405" s="56"/>
      <c r="R405" s="56"/>
      <c r="S405" s="56"/>
      <c r="T405" s="56"/>
      <c r="U405" s="56"/>
      <c r="V405" s="56"/>
      <c r="W405" s="56"/>
      <c r="X405" s="56"/>
      <c r="Y405" s="56"/>
    </row>
    <row r="406" spans="1:25" ht="30" customHeight="1">
      <c r="A406" s="63">
        <v>602</v>
      </c>
      <c r="B406" s="74" t="s">
        <v>659</v>
      </c>
      <c r="C406" s="36"/>
      <c r="D406" s="37"/>
      <c r="E406" s="37"/>
      <c r="F406" s="36"/>
      <c r="G406" s="35"/>
      <c r="H406" s="35"/>
      <c r="I406" s="35"/>
      <c r="J406" s="35"/>
      <c r="K406" s="35"/>
      <c r="L406" s="35"/>
      <c r="M406" s="36"/>
      <c r="N406" s="56"/>
      <c r="O406" s="65"/>
      <c r="P406" s="56"/>
      <c r="Q406" s="56"/>
      <c r="R406" s="56"/>
      <c r="S406" s="56"/>
      <c r="T406" s="56"/>
      <c r="U406" s="56"/>
      <c r="V406" s="56"/>
      <c r="W406" s="56"/>
      <c r="X406" s="56"/>
      <c r="Y406" s="56"/>
    </row>
    <row r="407" spans="1:25" ht="15" customHeight="1">
      <c r="A407" s="63"/>
      <c r="B407" s="59" t="s">
        <v>1073</v>
      </c>
      <c r="C407" s="36">
        <f>SUM(C408:C415)</f>
        <v>44</v>
      </c>
      <c r="D407" s="37">
        <f>SUM(D408:D415)</f>
        <v>128</v>
      </c>
      <c r="E407" s="37">
        <f>SUM(E408:E415)</f>
        <v>52</v>
      </c>
      <c r="F407" s="36">
        <f>SUM(F408:F415)</f>
        <v>180</v>
      </c>
      <c r="G407" s="36">
        <v>402549</v>
      </c>
      <c r="H407" s="36">
        <v>7874</v>
      </c>
      <c r="I407" s="36">
        <v>51941</v>
      </c>
      <c r="J407" s="36">
        <v>2185</v>
      </c>
      <c r="K407" s="36">
        <f>G407/C407</f>
        <v>9148.84090909091</v>
      </c>
      <c r="L407" s="36">
        <f>G407/F407</f>
        <v>2236.383333333333</v>
      </c>
      <c r="M407" s="35">
        <v>146</v>
      </c>
      <c r="N407" s="56"/>
      <c r="O407" s="65"/>
      <c r="P407" s="56"/>
      <c r="Q407" s="56"/>
      <c r="R407" s="56"/>
      <c r="S407" s="56"/>
      <c r="T407" s="56"/>
      <c r="U407" s="56"/>
      <c r="V407" s="56"/>
      <c r="W407" s="56"/>
      <c r="X407" s="56"/>
      <c r="Y407" s="56"/>
    </row>
    <row r="408" spans="1:25" ht="15" customHeight="1">
      <c r="A408" s="63"/>
      <c r="B408" s="64" t="s">
        <v>800</v>
      </c>
      <c r="C408" s="36">
        <v>21</v>
      </c>
      <c r="D408" s="37">
        <v>20</v>
      </c>
      <c r="E408" s="37">
        <v>14</v>
      </c>
      <c r="F408" s="36">
        <f>SUM(D408:E408)</f>
        <v>34</v>
      </c>
      <c r="G408" s="35">
        <v>30345</v>
      </c>
      <c r="H408" s="35">
        <v>540</v>
      </c>
      <c r="I408" s="35">
        <v>2515</v>
      </c>
      <c r="J408" s="35">
        <v>1206</v>
      </c>
      <c r="K408" s="36">
        <f>G408/C408</f>
        <v>1445</v>
      </c>
      <c r="L408" s="36">
        <f>G408/F408</f>
        <v>892.5</v>
      </c>
      <c r="M408" s="35">
        <v>15</v>
      </c>
      <c r="N408" s="56"/>
      <c r="O408" s="65"/>
      <c r="P408" s="56"/>
      <c r="Q408" s="56"/>
      <c r="R408" s="56"/>
      <c r="S408" s="56"/>
      <c r="T408" s="56"/>
      <c r="U408" s="56"/>
      <c r="V408" s="56"/>
      <c r="W408" s="56"/>
      <c r="X408" s="56"/>
      <c r="Y408" s="56"/>
    </row>
    <row r="409" spans="1:25" ht="15" customHeight="1">
      <c r="A409" s="63"/>
      <c r="B409" s="66" t="s">
        <v>637</v>
      </c>
      <c r="C409" s="36">
        <v>11</v>
      </c>
      <c r="D409" s="37">
        <v>26</v>
      </c>
      <c r="E409" s="37">
        <v>11</v>
      </c>
      <c r="F409" s="36">
        <f>SUM(D409:E409)</f>
        <v>37</v>
      </c>
      <c r="G409" s="35">
        <v>71753</v>
      </c>
      <c r="H409" s="35">
        <v>1900</v>
      </c>
      <c r="I409" s="35">
        <v>7461</v>
      </c>
      <c r="J409" s="35">
        <v>365</v>
      </c>
      <c r="K409" s="36">
        <f>G409/C409</f>
        <v>6523</v>
      </c>
      <c r="L409" s="36">
        <f>G409/F409</f>
        <v>1939.2702702702702</v>
      </c>
      <c r="M409" s="35">
        <v>184</v>
      </c>
      <c r="N409" s="56"/>
      <c r="O409" s="65"/>
      <c r="P409" s="56"/>
      <c r="Q409" s="56"/>
      <c r="R409" s="56"/>
      <c r="S409" s="56"/>
      <c r="T409" s="56"/>
      <c r="U409" s="56"/>
      <c r="V409" s="56"/>
      <c r="W409" s="56"/>
      <c r="X409" s="56"/>
      <c r="Y409" s="56"/>
    </row>
    <row r="410" spans="1:25" ht="15" customHeight="1">
      <c r="A410" s="63"/>
      <c r="B410" s="66" t="s">
        <v>638</v>
      </c>
      <c r="C410" s="36">
        <v>9</v>
      </c>
      <c r="D410" s="37">
        <v>38</v>
      </c>
      <c r="E410" s="37">
        <v>16</v>
      </c>
      <c r="F410" s="36">
        <f>SUM(D410:E410)</f>
        <v>54</v>
      </c>
      <c r="G410" s="35">
        <v>153911</v>
      </c>
      <c r="H410" s="35">
        <v>1125</v>
      </c>
      <c r="I410" s="35">
        <v>5917</v>
      </c>
      <c r="J410" s="35">
        <v>274</v>
      </c>
      <c r="K410" s="36">
        <f>G410/C410</f>
        <v>17101.222222222223</v>
      </c>
      <c r="L410" s="36">
        <f>G410/F410</f>
        <v>2850.203703703704</v>
      </c>
      <c r="M410" s="35">
        <v>407</v>
      </c>
      <c r="N410" s="56"/>
      <c r="O410" s="65"/>
      <c r="P410" s="56"/>
      <c r="Q410" s="56"/>
      <c r="R410" s="56"/>
      <c r="S410" s="56"/>
      <c r="T410" s="56"/>
      <c r="U410" s="56"/>
      <c r="V410" s="56"/>
      <c r="W410" s="56"/>
      <c r="X410" s="56"/>
      <c r="Y410" s="56"/>
    </row>
    <row r="411" spans="1:25" ht="15" customHeight="1">
      <c r="A411" s="63"/>
      <c r="B411" s="66" t="s">
        <v>639</v>
      </c>
      <c r="C411" s="36">
        <v>2</v>
      </c>
      <c r="D411" s="37">
        <v>18</v>
      </c>
      <c r="E411" s="37">
        <v>6</v>
      </c>
      <c r="F411" s="36">
        <f>SUM(D411:E411)</f>
        <v>24</v>
      </c>
      <c r="G411" s="35" t="s">
        <v>34</v>
      </c>
      <c r="H411" s="35" t="s">
        <v>34</v>
      </c>
      <c r="I411" s="35" t="s">
        <v>34</v>
      </c>
      <c r="J411" s="35" t="s">
        <v>34</v>
      </c>
      <c r="K411" s="35" t="s">
        <v>34</v>
      </c>
      <c r="L411" s="35" t="s">
        <v>34</v>
      </c>
      <c r="M411" s="35" t="s">
        <v>37</v>
      </c>
      <c r="N411" s="56"/>
      <c r="O411" s="65"/>
      <c r="P411" s="56"/>
      <c r="Q411" s="56"/>
      <c r="R411" s="56"/>
      <c r="S411" s="56"/>
      <c r="T411" s="56"/>
      <c r="U411" s="56"/>
      <c r="V411" s="56"/>
      <c r="W411" s="56"/>
      <c r="X411" s="56"/>
      <c r="Y411" s="56"/>
    </row>
    <row r="412" spans="1:25" ht="15" customHeight="1">
      <c r="A412" s="63"/>
      <c r="B412" s="66" t="s">
        <v>640</v>
      </c>
      <c r="C412" s="36" t="s">
        <v>35</v>
      </c>
      <c r="D412" s="37" t="s">
        <v>35</v>
      </c>
      <c r="E412" s="37" t="s">
        <v>35</v>
      </c>
      <c r="F412" s="36" t="s">
        <v>35</v>
      </c>
      <c r="G412" s="35" t="s">
        <v>35</v>
      </c>
      <c r="H412" s="35" t="s">
        <v>35</v>
      </c>
      <c r="I412" s="35" t="s">
        <v>35</v>
      </c>
      <c r="J412" s="35" t="s">
        <v>35</v>
      </c>
      <c r="K412" s="35" t="s">
        <v>35</v>
      </c>
      <c r="L412" s="35" t="s">
        <v>35</v>
      </c>
      <c r="M412" s="35" t="s">
        <v>36</v>
      </c>
      <c r="N412" s="56"/>
      <c r="O412" s="65"/>
      <c r="P412" s="56"/>
      <c r="Q412" s="56"/>
      <c r="R412" s="56"/>
      <c r="S412" s="56"/>
      <c r="T412" s="56"/>
      <c r="U412" s="56"/>
      <c r="V412" s="56"/>
      <c r="W412" s="56"/>
      <c r="X412" s="56"/>
      <c r="Y412" s="56"/>
    </row>
    <row r="413" spans="1:25" ht="15" customHeight="1">
      <c r="A413" s="63"/>
      <c r="B413" s="66" t="s">
        <v>641</v>
      </c>
      <c r="C413" s="36">
        <v>1</v>
      </c>
      <c r="D413" s="37">
        <v>26</v>
      </c>
      <c r="E413" s="37">
        <v>5</v>
      </c>
      <c r="F413" s="36">
        <f>SUM(D413:E413)</f>
        <v>31</v>
      </c>
      <c r="G413" s="35" t="s">
        <v>34</v>
      </c>
      <c r="H413" s="35" t="s">
        <v>34</v>
      </c>
      <c r="I413" s="35" t="s">
        <v>34</v>
      </c>
      <c r="J413" s="35" t="s">
        <v>34</v>
      </c>
      <c r="K413" s="35" t="s">
        <v>34</v>
      </c>
      <c r="L413" s="35" t="s">
        <v>34</v>
      </c>
      <c r="M413" s="35" t="s">
        <v>37</v>
      </c>
      <c r="N413" s="56"/>
      <c r="O413" s="65"/>
      <c r="P413" s="56"/>
      <c r="Q413" s="56"/>
      <c r="R413" s="56"/>
      <c r="S413" s="56"/>
      <c r="T413" s="56"/>
      <c r="U413" s="56"/>
      <c r="V413" s="56"/>
      <c r="W413" s="56"/>
      <c r="X413" s="56"/>
      <c r="Y413" s="56"/>
    </row>
    <row r="414" spans="1:25" ht="15" customHeight="1">
      <c r="A414" s="63"/>
      <c r="B414" s="66" t="s">
        <v>642</v>
      </c>
      <c r="C414" s="36" t="s">
        <v>811</v>
      </c>
      <c r="D414" s="37" t="s">
        <v>811</v>
      </c>
      <c r="E414" s="37" t="s">
        <v>811</v>
      </c>
      <c r="F414" s="36" t="s">
        <v>35</v>
      </c>
      <c r="G414" s="35" t="s">
        <v>811</v>
      </c>
      <c r="H414" s="35" t="s">
        <v>811</v>
      </c>
      <c r="I414" s="35" t="s">
        <v>811</v>
      </c>
      <c r="J414" s="35" t="s">
        <v>811</v>
      </c>
      <c r="K414" s="35" t="s">
        <v>811</v>
      </c>
      <c r="L414" s="35" t="s">
        <v>811</v>
      </c>
      <c r="M414" s="35" t="s">
        <v>811</v>
      </c>
      <c r="N414" s="56"/>
      <c r="O414" s="65"/>
      <c r="P414" s="56"/>
      <c r="Q414" s="56"/>
      <c r="R414" s="56"/>
      <c r="S414" s="56"/>
      <c r="T414" s="56"/>
      <c r="U414" s="56"/>
      <c r="V414" s="56"/>
      <c r="W414" s="56"/>
      <c r="X414" s="56"/>
      <c r="Y414" s="56"/>
    </row>
    <row r="415" spans="1:25" ht="15" customHeight="1">
      <c r="A415" s="67"/>
      <c r="B415" s="68" t="s">
        <v>801</v>
      </c>
      <c r="C415" s="40" t="s">
        <v>811</v>
      </c>
      <c r="D415" s="41" t="s">
        <v>811</v>
      </c>
      <c r="E415" s="41" t="s">
        <v>811</v>
      </c>
      <c r="F415" s="40" t="s">
        <v>35</v>
      </c>
      <c r="G415" s="39" t="s">
        <v>811</v>
      </c>
      <c r="H415" s="39" t="s">
        <v>811</v>
      </c>
      <c r="I415" s="39" t="s">
        <v>811</v>
      </c>
      <c r="J415" s="39" t="s">
        <v>811</v>
      </c>
      <c r="K415" s="39" t="s">
        <v>811</v>
      </c>
      <c r="L415" s="39" t="s">
        <v>811</v>
      </c>
      <c r="M415" s="39" t="s">
        <v>811</v>
      </c>
      <c r="N415" s="56"/>
      <c r="O415" s="65"/>
      <c r="P415" s="56"/>
      <c r="Q415" s="56"/>
      <c r="R415" s="56"/>
      <c r="S415" s="56"/>
      <c r="T415" s="56"/>
      <c r="U415" s="56"/>
      <c r="V415" s="56"/>
      <c r="W415" s="56"/>
      <c r="X415" s="56"/>
      <c r="Y415" s="56"/>
    </row>
    <row r="416" spans="1:25" ht="30" customHeight="1">
      <c r="A416" s="63">
        <v>603</v>
      </c>
      <c r="B416" s="74" t="s">
        <v>597</v>
      </c>
      <c r="C416" s="36"/>
      <c r="D416" s="37"/>
      <c r="E416" s="37"/>
      <c r="F416" s="36"/>
      <c r="G416" s="35"/>
      <c r="H416" s="35"/>
      <c r="I416" s="35"/>
      <c r="J416" s="35"/>
      <c r="K416" s="35"/>
      <c r="L416" s="35"/>
      <c r="M416" s="36"/>
      <c r="N416" s="56"/>
      <c r="O416" s="65"/>
      <c r="P416" s="56"/>
      <c r="Q416" s="56"/>
      <c r="R416" s="56"/>
      <c r="S416" s="56"/>
      <c r="T416" s="56"/>
      <c r="U416" s="56"/>
      <c r="V416" s="56"/>
      <c r="W416" s="56"/>
      <c r="X416" s="56"/>
      <c r="Y416" s="56"/>
    </row>
    <row r="417" spans="1:25" ht="15" customHeight="1">
      <c r="A417" s="63"/>
      <c r="B417" s="59" t="s">
        <v>1073</v>
      </c>
      <c r="C417" s="36">
        <f>SUM(C418:C425)</f>
        <v>156</v>
      </c>
      <c r="D417" s="37">
        <f>SUM(D418:D425)</f>
        <v>823</v>
      </c>
      <c r="E417" s="37">
        <f>SUM(E418:E425)</f>
        <v>240</v>
      </c>
      <c r="F417" s="36">
        <f>SUM(F418:F425)</f>
        <v>1063</v>
      </c>
      <c r="G417" s="36">
        <v>4004006</v>
      </c>
      <c r="H417" s="36">
        <v>89234</v>
      </c>
      <c r="I417" s="36">
        <v>153260</v>
      </c>
      <c r="J417" s="36">
        <v>2064</v>
      </c>
      <c r="K417" s="36">
        <f>G417/C417</f>
        <v>25666.70512820513</v>
      </c>
      <c r="L417" s="36">
        <f>G417/F417</f>
        <v>3766.7036688617122</v>
      </c>
      <c r="M417" s="35">
        <v>134</v>
      </c>
      <c r="N417" s="56"/>
      <c r="O417" s="65"/>
      <c r="P417" s="56"/>
      <c r="Q417" s="56"/>
      <c r="R417" s="56"/>
      <c r="S417" s="56"/>
      <c r="T417" s="56"/>
      <c r="U417" s="56"/>
      <c r="V417" s="56"/>
      <c r="W417" s="56"/>
      <c r="X417" s="56"/>
      <c r="Y417" s="56"/>
    </row>
    <row r="418" spans="1:25" ht="15" customHeight="1">
      <c r="A418" s="63"/>
      <c r="B418" s="64" t="s">
        <v>800</v>
      </c>
      <c r="C418" s="36">
        <v>20</v>
      </c>
      <c r="D418" s="37">
        <v>21</v>
      </c>
      <c r="E418" s="37">
        <v>13</v>
      </c>
      <c r="F418" s="36">
        <f aca="true" t="shared" si="60" ref="F418:F423">SUM(D418:E418)</f>
        <v>34</v>
      </c>
      <c r="G418" s="35">
        <v>104060</v>
      </c>
      <c r="H418" s="35">
        <v>33</v>
      </c>
      <c r="I418" s="35">
        <v>3641</v>
      </c>
      <c r="J418" s="35">
        <v>283</v>
      </c>
      <c r="K418" s="36">
        <f>G418/C418</f>
        <v>5203</v>
      </c>
      <c r="L418" s="36">
        <f>G418/F418</f>
        <v>3060.5882352941176</v>
      </c>
      <c r="M418" s="35">
        <v>63</v>
      </c>
      <c r="N418" s="56"/>
      <c r="O418" s="65"/>
      <c r="P418" s="56"/>
      <c r="Q418" s="56"/>
      <c r="R418" s="56"/>
      <c r="S418" s="56"/>
      <c r="T418" s="56"/>
      <c r="U418" s="56"/>
      <c r="V418" s="56"/>
      <c r="W418" s="56"/>
      <c r="X418" s="56"/>
      <c r="Y418" s="56"/>
    </row>
    <row r="419" spans="1:25" ht="15" customHeight="1">
      <c r="A419" s="63"/>
      <c r="B419" s="66" t="s">
        <v>637</v>
      </c>
      <c r="C419" s="36">
        <v>49</v>
      </c>
      <c r="D419" s="37">
        <v>106</v>
      </c>
      <c r="E419" s="37">
        <v>65</v>
      </c>
      <c r="F419" s="36">
        <f t="shared" si="60"/>
        <v>171</v>
      </c>
      <c r="G419" s="35">
        <v>469279</v>
      </c>
      <c r="H419" s="35">
        <v>6754</v>
      </c>
      <c r="I419" s="35">
        <v>20303</v>
      </c>
      <c r="J419" s="35">
        <v>947</v>
      </c>
      <c r="K419" s="36">
        <f>G419/C419</f>
        <v>9577.122448979591</v>
      </c>
      <c r="L419" s="36">
        <f>G419/F419</f>
        <v>2744.3216374269005</v>
      </c>
      <c r="M419" s="35">
        <v>98</v>
      </c>
      <c r="N419" s="56"/>
      <c r="O419" s="65"/>
      <c r="P419" s="56"/>
      <c r="Q419" s="56"/>
      <c r="R419" s="56"/>
      <c r="S419" s="56"/>
      <c r="T419" s="56"/>
      <c r="U419" s="56"/>
      <c r="V419" s="56"/>
      <c r="W419" s="56"/>
      <c r="X419" s="56"/>
      <c r="Y419" s="56"/>
    </row>
    <row r="420" spans="1:25" ht="15" customHeight="1">
      <c r="A420" s="63"/>
      <c r="B420" s="66" t="s">
        <v>638</v>
      </c>
      <c r="C420" s="36">
        <v>54</v>
      </c>
      <c r="D420" s="37">
        <v>290</v>
      </c>
      <c r="E420" s="37">
        <v>66</v>
      </c>
      <c r="F420" s="36">
        <f t="shared" si="60"/>
        <v>356</v>
      </c>
      <c r="G420" s="35">
        <v>1623557</v>
      </c>
      <c r="H420" s="35">
        <v>18573</v>
      </c>
      <c r="I420" s="35">
        <v>35230</v>
      </c>
      <c r="J420" s="35">
        <v>742</v>
      </c>
      <c r="K420" s="36">
        <f>G420/C420</f>
        <v>30065.87037037037</v>
      </c>
      <c r="L420" s="36">
        <f>G420/F420</f>
        <v>4560.553370786517</v>
      </c>
      <c r="M420" s="35">
        <v>109</v>
      </c>
      <c r="N420" s="56"/>
      <c r="O420" s="65"/>
      <c r="P420" s="56"/>
      <c r="Q420" s="56"/>
      <c r="R420" s="56"/>
      <c r="S420" s="56"/>
      <c r="T420" s="56"/>
      <c r="U420" s="56"/>
      <c r="V420" s="56"/>
      <c r="W420" s="56"/>
      <c r="X420" s="56"/>
      <c r="Y420" s="56"/>
    </row>
    <row r="421" spans="1:25" ht="15" customHeight="1">
      <c r="A421" s="63"/>
      <c r="B421" s="66" t="s">
        <v>639</v>
      </c>
      <c r="C421" s="36">
        <v>26</v>
      </c>
      <c r="D421" s="37">
        <v>258</v>
      </c>
      <c r="E421" s="37">
        <v>61</v>
      </c>
      <c r="F421" s="36">
        <f t="shared" si="60"/>
        <v>319</v>
      </c>
      <c r="G421" s="35">
        <v>1151077</v>
      </c>
      <c r="H421" s="35">
        <v>10322</v>
      </c>
      <c r="I421" s="35">
        <v>22303</v>
      </c>
      <c r="J421" s="35">
        <v>92</v>
      </c>
      <c r="K421" s="36">
        <f>G421/C421</f>
        <v>44272.192307692305</v>
      </c>
      <c r="L421" s="36">
        <f>G421/F421</f>
        <v>3608.3918495297808</v>
      </c>
      <c r="M421" s="35">
        <v>934</v>
      </c>
      <c r="N421" s="56"/>
      <c r="O421" s="65"/>
      <c r="P421" s="56"/>
      <c r="Q421" s="56"/>
      <c r="R421" s="56"/>
      <c r="S421" s="56"/>
      <c r="T421" s="56"/>
      <c r="U421" s="56"/>
      <c r="V421" s="56"/>
      <c r="W421" s="56"/>
      <c r="X421" s="56"/>
      <c r="Y421" s="56"/>
    </row>
    <row r="422" spans="1:25" ht="15" customHeight="1">
      <c r="A422" s="63"/>
      <c r="B422" s="66" t="s">
        <v>640</v>
      </c>
      <c r="C422" s="36">
        <v>6</v>
      </c>
      <c r="D422" s="37">
        <v>120</v>
      </c>
      <c r="E422" s="37">
        <v>26</v>
      </c>
      <c r="F422" s="36">
        <f t="shared" si="60"/>
        <v>146</v>
      </c>
      <c r="G422" s="35" t="s">
        <v>34</v>
      </c>
      <c r="H422" s="35" t="s">
        <v>34</v>
      </c>
      <c r="I422" s="35" t="s">
        <v>34</v>
      </c>
      <c r="J422" s="35" t="s">
        <v>34</v>
      </c>
      <c r="K422" s="35" t="s">
        <v>34</v>
      </c>
      <c r="L422" s="35" t="s">
        <v>34</v>
      </c>
      <c r="M422" s="35" t="s">
        <v>37</v>
      </c>
      <c r="N422" s="56"/>
      <c r="O422" s="65"/>
      <c r="P422" s="56"/>
      <c r="Q422" s="56"/>
      <c r="R422" s="56"/>
      <c r="S422" s="56"/>
      <c r="T422" s="56"/>
      <c r="U422" s="56"/>
      <c r="V422" s="56"/>
      <c r="W422" s="56"/>
      <c r="X422" s="56"/>
      <c r="Y422" s="56"/>
    </row>
    <row r="423" spans="1:25" ht="15" customHeight="1">
      <c r="A423" s="63"/>
      <c r="B423" s="66" t="s">
        <v>641</v>
      </c>
      <c r="C423" s="36">
        <v>1</v>
      </c>
      <c r="D423" s="37">
        <v>28</v>
      </c>
      <c r="E423" s="37">
        <v>9</v>
      </c>
      <c r="F423" s="36">
        <f t="shared" si="60"/>
        <v>37</v>
      </c>
      <c r="G423" s="35" t="s">
        <v>34</v>
      </c>
      <c r="H423" s="35" t="s">
        <v>34</v>
      </c>
      <c r="I423" s="35" t="s">
        <v>34</v>
      </c>
      <c r="J423" s="35" t="s">
        <v>34</v>
      </c>
      <c r="K423" s="35" t="s">
        <v>34</v>
      </c>
      <c r="L423" s="35" t="s">
        <v>34</v>
      </c>
      <c r="M423" s="35" t="s">
        <v>37</v>
      </c>
      <c r="N423" s="56"/>
      <c r="O423" s="65"/>
      <c r="P423" s="56"/>
      <c r="Q423" s="56"/>
      <c r="R423" s="56"/>
      <c r="S423" s="56"/>
      <c r="T423" s="56"/>
      <c r="U423" s="56"/>
      <c r="V423" s="56"/>
      <c r="W423" s="56"/>
      <c r="X423" s="56"/>
      <c r="Y423" s="56"/>
    </row>
    <row r="424" spans="1:25" ht="15" customHeight="1">
      <c r="A424" s="63"/>
      <c r="B424" s="66" t="s">
        <v>642</v>
      </c>
      <c r="C424" s="36" t="s">
        <v>811</v>
      </c>
      <c r="D424" s="37" t="s">
        <v>811</v>
      </c>
      <c r="E424" s="37" t="s">
        <v>811</v>
      </c>
      <c r="F424" s="36" t="s">
        <v>35</v>
      </c>
      <c r="G424" s="35" t="s">
        <v>811</v>
      </c>
      <c r="H424" s="35" t="s">
        <v>811</v>
      </c>
      <c r="I424" s="35" t="s">
        <v>811</v>
      </c>
      <c r="J424" s="35" t="s">
        <v>811</v>
      </c>
      <c r="K424" s="35" t="s">
        <v>811</v>
      </c>
      <c r="L424" s="35" t="s">
        <v>811</v>
      </c>
      <c r="M424" s="35" t="s">
        <v>811</v>
      </c>
      <c r="N424" s="56"/>
      <c r="O424" s="65"/>
      <c r="P424" s="56"/>
      <c r="Q424" s="56"/>
      <c r="R424" s="56"/>
      <c r="S424" s="56"/>
      <c r="T424" s="56"/>
      <c r="U424" s="56"/>
      <c r="V424" s="56"/>
      <c r="W424" s="56"/>
      <c r="X424" s="56"/>
      <c r="Y424" s="56"/>
    </row>
    <row r="425" spans="1:25" ht="15" customHeight="1">
      <c r="A425" s="67"/>
      <c r="B425" s="68" t="s">
        <v>801</v>
      </c>
      <c r="C425" s="40" t="s">
        <v>811</v>
      </c>
      <c r="D425" s="41" t="s">
        <v>811</v>
      </c>
      <c r="E425" s="41" t="s">
        <v>811</v>
      </c>
      <c r="F425" s="40" t="s">
        <v>35</v>
      </c>
      <c r="G425" s="39" t="s">
        <v>811</v>
      </c>
      <c r="H425" s="39" t="s">
        <v>811</v>
      </c>
      <c r="I425" s="39" t="s">
        <v>811</v>
      </c>
      <c r="J425" s="39" t="s">
        <v>811</v>
      </c>
      <c r="K425" s="39" t="s">
        <v>811</v>
      </c>
      <c r="L425" s="39" t="s">
        <v>811</v>
      </c>
      <c r="M425" s="39" t="s">
        <v>811</v>
      </c>
      <c r="N425" s="56"/>
      <c r="O425" s="65"/>
      <c r="P425" s="56"/>
      <c r="Q425" s="56"/>
      <c r="R425" s="56"/>
      <c r="S425" s="56"/>
      <c r="T425" s="56"/>
      <c r="U425" s="56"/>
      <c r="V425" s="56"/>
      <c r="W425" s="56"/>
      <c r="X425" s="56"/>
      <c r="Y425" s="56"/>
    </row>
    <row r="426" spans="1:25" ht="30" customHeight="1">
      <c r="A426" s="167">
        <v>604</v>
      </c>
      <c r="B426" s="169" t="s">
        <v>660</v>
      </c>
      <c r="C426" s="44"/>
      <c r="D426" s="45"/>
      <c r="E426" s="45"/>
      <c r="F426" s="44"/>
      <c r="G426" s="50"/>
      <c r="H426" s="50"/>
      <c r="I426" s="50"/>
      <c r="J426" s="50"/>
      <c r="K426" s="50"/>
      <c r="L426" s="50"/>
      <c r="M426" s="44"/>
      <c r="N426" s="56"/>
      <c r="O426" s="65"/>
      <c r="P426" s="56"/>
      <c r="Q426" s="56"/>
      <c r="R426" s="56"/>
      <c r="S426" s="56"/>
      <c r="T426" s="56"/>
      <c r="U426" s="56"/>
      <c r="V426" s="56"/>
      <c r="W426" s="56"/>
      <c r="X426" s="56"/>
      <c r="Y426" s="56"/>
    </row>
    <row r="427" spans="1:25" ht="15" customHeight="1">
      <c r="A427" s="63"/>
      <c r="B427" s="59" t="s">
        <v>1073</v>
      </c>
      <c r="C427" s="36">
        <f>SUM(C428:C435)</f>
        <v>98</v>
      </c>
      <c r="D427" s="37">
        <f>SUM(D428:D435)</f>
        <v>935</v>
      </c>
      <c r="E427" s="37">
        <f>SUM(E428:E435)</f>
        <v>631</v>
      </c>
      <c r="F427" s="36">
        <f>SUM(F428:F435)</f>
        <v>1566</v>
      </c>
      <c r="G427" s="36">
        <v>1220480</v>
      </c>
      <c r="H427" s="36">
        <v>226791</v>
      </c>
      <c r="I427" s="36">
        <v>281773</v>
      </c>
      <c r="J427" s="36">
        <v>18377</v>
      </c>
      <c r="K427" s="36">
        <f aca="true" t="shared" si="61" ref="K427:K434">G427/C427</f>
        <v>12453.877551020409</v>
      </c>
      <c r="L427" s="36">
        <f aca="true" t="shared" si="62" ref="L427:L434">G427/F427</f>
        <v>779.3614303959132</v>
      </c>
      <c r="M427" s="35">
        <v>38</v>
      </c>
      <c r="N427" s="56"/>
      <c r="O427" s="65"/>
      <c r="P427" s="56"/>
      <c r="Q427" s="56"/>
      <c r="R427" s="56"/>
      <c r="S427" s="56"/>
      <c r="T427" s="56"/>
      <c r="U427" s="56"/>
      <c r="V427" s="56"/>
      <c r="W427" s="56"/>
      <c r="X427" s="56"/>
      <c r="Y427" s="56"/>
    </row>
    <row r="428" spans="1:25" ht="15" customHeight="1">
      <c r="A428" s="63"/>
      <c r="B428" s="64" t="s">
        <v>800</v>
      </c>
      <c r="C428" s="36">
        <v>26</v>
      </c>
      <c r="D428" s="37">
        <v>25</v>
      </c>
      <c r="E428" s="37">
        <v>19</v>
      </c>
      <c r="F428" s="36">
        <f aca="true" t="shared" si="63" ref="F428:F434">SUM(D428:E428)</f>
        <v>44</v>
      </c>
      <c r="G428" s="35">
        <v>21143</v>
      </c>
      <c r="H428" s="35">
        <v>61</v>
      </c>
      <c r="I428" s="35">
        <v>7464</v>
      </c>
      <c r="J428" s="35">
        <v>964</v>
      </c>
      <c r="K428" s="36">
        <f t="shared" si="61"/>
        <v>813.1923076923077</v>
      </c>
      <c r="L428" s="36">
        <f t="shared" si="62"/>
        <v>480.52272727272725</v>
      </c>
      <c r="M428" s="35">
        <v>17</v>
      </c>
      <c r="N428" s="56"/>
      <c r="O428" s="65"/>
      <c r="P428" s="56"/>
      <c r="Q428" s="56"/>
      <c r="R428" s="56"/>
      <c r="S428" s="56"/>
      <c r="T428" s="56"/>
      <c r="U428" s="56"/>
      <c r="V428" s="56"/>
      <c r="W428" s="56"/>
      <c r="X428" s="56"/>
      <c r="Y428" s="56"/>
    </row>
    <row r="429" spans="1:25" ht="15" customHeight="1">
      <c r="A429" s="63"/>
      <c r="B429" s="66" t="s">
        <v>637</v>
      </c>
      <c r="C429" s="36">
        <v>14</v>
      </c>
      <c r="D429" s="37">
        <v>26</v>
      </c>
      <c r="E429" s="37">
        <v>20</v>
      </c>
      <c r="F429" s="36">
        <f t="shared" si="63"/>
        <v>46</v>
      </c>
      <c r="G429" s="35">
        <v>34201</v>
      </c>
      <c r="H429" s="35">
        <v>210</v>
      </c>
      <c r="I429" s="35">
        <v>7085</v>
      </c>
      <c r="J429" s="35">
        <v>1041</v>
      </c>
      <c r="K429" s="36">
        <f t="shared" si="61"/>
        <v>2442.9285714285716</v>
      </c>
      <c r="L429" s="36">
        <f t="shared" si="62"/>
        <v>743.5</v>
      </c>
      <c r="M429" s="35">
        <v>31</v>
      </c>
      <c r="N429" s="56"/>
      <c r="O429" s="65"/>
      <c r="P429" s="56"/>
      <c r="Q429" s="56"/>
      <c r="R429" s="56"/>
      <c r="S429" s="56"/>
      <c r="T429" s="56"/>
      <c r="U429" s="56"/>
      <c r="V429" s="56"/>
      <c r="W429" s="56"/>
      <c r="X429" s="56"/>
      <c r="Y429" s="56"/>
    </row>
    <row r="430" spans="1:25" ht="15" customHeight="1">
      <c r="A430" s="63"/>
      <c r="B430" s="66" t="s">
        <v>638</v>
      </c>
      <c r="C430" s="36">
        <v>10</v>
      </c>
      <c r="D430" s="37">
        <v>35</v>
      </c>
      <c r="E430" s="37">
        <v>34</v>
      </c>
      <c r="F430" s="36">
        <f t="shared" si="63"/>
        <v>69</v>
      </c>
      <c r="G430" s="35">
        <v>100094</v>
      </c>
      <c r="H430" s="35">
        <v>6780</v>
      </c>
      <c r="I430" s="35">
        <v>9580</v>
      </c>
      <c r="J430" s="35">
        <v>662</v>
      </c>
      <c r="K430" s="36">
        <f t="shared" si="61"/>
        <v>10009.4</v>
      </c>
      <c r="L430" s="36">
        <f t="shared" si="62"/>
        <v>1450.6376811594203</v>
      </c>
      <c r="M430" s="35">
        <v>137</v>
      </c>
      <c r="N430" s="56"/>
      <c r="O430" s="65"/>
      <c r="P430" s="56"/>
      <c r="Q430" s="56"/>
      <c r="R430" s="56"/>
      <c r="S430" s="56"/>
      <c r="T430" s="56"/>
      <c r="U430" s="56"/>
      <c r="V430" s="56"/>
      <c r="W430" s="56"/>
      <c r="X430" s="56"/>
      <c r="Y430" s="56"/>
    </row>
    <row r="431" spans="1:25" ht="15" customHeight="1">
      <c r="A431" s="63"/>
      <c r="B431" s="66" t="s">
        <v>639</v>
      </c>
      <c r="C431" s="36">
        <v>11</v>
      </c>
      <c r="D431" s="37">
        <v>91</v>
      </c>
      <c r="E431" s="37">
        <v>67</v>
      </c>
      <c r="F431" s="36">
        <f t="shared" si="63"/>
        <v>158</v>
      </c>
      <c r="G431" s="35">
        <v>193710</v>
      </c>
      <c r="H431" s="35">
        <v>22263</v>
      </c>
      <c r="I431" s="35">
        <v>33998</v>
      </c>
      <c r="J431" s="35">
        <v>3238</v>
      </c>
      <c r="K431" s="36">
        <f t="shared" si="61"/>
        <v>17610</v>
      </c>
      <c r="L431" s="36">
        <f t="shared" si="62"/>
        <v>1226.012658227848</v>
      </c>
      <c r="M431" s="35">
        <v>49</v>
      </c>
      <c r="N431" s="56"/>
      <c r="O431" s="65"/>
      <c r="P431" s="56"/>
      <c r="Q431" s="56"/>
      <c r="R431" s="56"/>
      <c r="S431" s="56"/>
      <c r="T431" s="56"/>
      <c r="U431" s="56"/>
      <c r="V431" s="56"/>
      <c r="W431" s="56"/>
      <c r="X431" s="56"/>
      <c r="Y431" s="56"/>
    </row>
    <row r="432" spans="1:25" ht="15" customHeight="1">
      <c r="A432" s="63"/>
      <c r="B432" s="66" t="s">
        <v>640</v>
      </c>
      <c r="C432" s="36">
        <v>14</v>
      </c>
      <c r="D432" s="37">
        <v>210</v>
      </c>
      <c r="E432" s="37">
        <v>136</v>
      </c>
      <c r="F432" s="36">
        <f t="shared" si="63"/>
        <v>346</v>
      </c>
      <c r="G432" s="35">
        <v>264429</v>
      </c>
      <c r="H432" s="35">
        <v>46894</v>
      </c>
      <c r="I432" s="35">
        <v>41686</v>
      </c>
      <c r="J432" s="35">
        <v>3672</v>
      </c>
      <c r="K432" s="36">
        <f t="shared" si="61"/>
        <v>18887.785714285714</v>
      </c>
      <c r="L432" s="36">
        <f t="shared" si="62"/>
        <v>764.2456647398844</v>
      </c>
      <c r="M432" s="35">
        <v>41</v>
      </c>
      <c r="N432" s="56"/>
      <c r="O432" s="65"/>
      <c r="P432" s="56"/>
      <c r="Q432" s="56"/>
      <c r="R432" s="56"/>
      <c r="S432" s="56"/>
      <c r="T432" s="56"/>
      <c r="U432" s="56"/>
      <c r="V432" s="56"/>
      <c r="W432" s="56"/>
      <c r="X432" s="56"/>
      <c r="Y432" s="56"/>
    </row>
    <row r="433" spans="1:25" ht="15" customHeight="1">
      <c r="A433" s="63"/>
      <c r="B433" s="66" t="s">
        <v>641</v>
      </c>
      <c r="C433" s="36">
        <v>20</v>
      </c>
      <c r="D433" s="37">
        <v>482</v>
      </c>
      <c r="E433" s="37">
        <v>255</v>
      </c>
      <c r="F433" s="36">
        <f t="shared" si="63"/>
        <v>737</v>
      </c>
      <c r="G433" s="35">
        <v>443777</v>
      </c>
      <c r="H433" s="35">
        <v>130583</v>
      </c>
      <c r="I433" s="35">
        <v>75313</v>
      </c>
      <c r="J433" s="35">
        <v>3722</v>
      </c>
      <c r="K433" s="36">
        <f t="shared" si="61"/>
        <v>22188.85</v>
      </c>
      <c r="L433" s="36">
        <f t="shared" si="62"/>
        <v>602.1397557666214</v>
      </c>
      <c r="M433" s="35">
        <v>40</v>
      </c>
      <c r="N433" s="56"/>
      <c r="O433" s="65"/>
      <c r="P433" s="56"/>
      <c r="Q433" s="56"/>
      <c r="R433" s="56"/>
      <c r="S433" s="56"/>
      <c r="T433" s="56"/>
      <c r="U433" s="56"/>
      <c r="V433" s="56"/>
      <c r="W433" s="56"/>
      <c r="X433" s="56"/>
      <c r="Y433" s="56"/>
    </row>
    <row r="434" spans="1:25" ht="15" customHeight="1">
      <c r="A434" s="63"/>
      <c r="B434" s="66" t="s">
        <v>642</v>
      </c>
      <c r="C434" s="36">
        <v>3</v>
      </c>
      <c r="D434" s="37">
        <v>66</v>
      </c>
      <c r="E434" s="37">
        <v>100</v>
      </c>
      <c r="F434" s="36">
        <f t="shared" si="63"/>
        <v>166</v>
      </c>
      <c r="G434" s="35">
        <v>163126</v>
      </c>
      <c r="H434" s="35">
        <v>20000</v>
      </c>
      <c r="I434" s="35">
        <v>106647</v>
      </c>
      <c r="J434" s="35">
        <v>5078</v>
      </c>
      <c r="K434" s="36">
        <f t="shared" si="61"/>
        <v>54375.333333333336</v>
      </c>
      <c r="L434" s="36">
        <f t="shared" si="62"/>
        <v>982.6867469879518</v>
      </c>
      <c r="M434" s="35">
        <v>21</v>
      </c>
      <c r="N434" s="56"/>
      <c r="O434" s="65"/>
      <c r="P434" s="56"/>
      <c r="Q434" s="56"/>
      <c r="R434" s="56"/>
      <c r="S434" s="56"/>
      <c r="T434" s="56"/>
      <c r="U434" s="56"/>
      <c r="V434" s="56"/>
      <c r="W434" s="56"/>
      <c r="X434" s="56"/>
      <c r="Y434" s="56"/>
    </row>
    <row r="435" spans="1:25" ht="15" customHeight="1">
      <c r="A435" s="67"/>
      <c r="B435" s="68" t="s">
        <v>801</v>
      </c>
      <c r="C435" s="39" t="s">
        <v>35</v>
      </c>
      <c r="D435" s="49" t="s">
        <v>35</v>
      </c>
      <c r="E435" s="41" t="s">
        <v>35</v>
      </c>
      <c r="F435" s="40" t="s">
        <v>35</v>
      </c>
      <c r="G435" s="39" t="s">
        <v>35</v>
      </c>
      <c r="H435" s="39" t="s">
        <v>35</v>
      </c>
      <c r="I435" s="39" t="s">
        <v>35</v>
      </c>
      <c r="J435" s="39" t="s">
        <v>35</v>
      </c>
      <c r="K435" s="39" t="s">
        <v>35</v>
      </c>
      <c r="L435" s="39" t="s">
        <v>35</v>
      </c>
      <c r="M435" s="39" t="s">
        <v>36</v>
      </c>
      <c r="N435" s="56"/>
      <c r="O435" s="65"/>
      <c r="P435" s="56"/>
      <c r="Q435" s="56"/>
      <c r="R435" s="56"/>
      <c r="S435" s="56"/>
      <c r="T435" s="56"/>
      <c r="U435" s="56"/>
      <c r="V435" s="56"/>
      <c r="W435" s="56"/>
      <c r="X435" s="56"/>
      <c r="Y435" s="56"/>
    </row>
    <row r="436" spans="1:25" ht="30" customHeight="1">
      <c r="A436" s="63">
        <v>605</v>
      </c>
      <c r="B436" s="81" t="s">
        <v>661</v>
      </c>
      <c r="C436" s="36"/>
      <c r="D436" s="37"/>
      <c r="E436" s="37"/>
      <c r="F436" s="36"/>
      <c r="G436" s="35"/>
      <c r="H436" s="35"/>
      <c r="I436" s="35"/>
      <c r="J436" s="35"/>
      <c r="K436" s="35"/>
      <c r="L436" s="35"/>
      <c r="M436" s="36"/>
      <c r="N436" s="56"/>
      <c r="O436" s="65"/>
      <c r="P436" s="56"/>
      <c r="Q436" s="56"/>
      <c r="R436" s="56"/>
      <c r="S436" s="56"/>
      <c r="T436" s="56"/>
      <c r="U436" s="56"/>
      <c r="V436" s="56"/>
      <c r="W436" s="56"/>
      <c r="X436" s="56"/>
      <c r="Y436" s="56"/>
    </row>
    <row r="437" spans="1:25" ht="15" customHeight="1">
      <c r="A437" s="63"/>
      <c r="B437" s="59" t="s">
        <v>1073</v>
      </c>
      <c r="C437" s="36">
        <f>SUM(C438:C445)</f>
        <v>86</v>
      </c>
      <c r="D437" s="37">
        <f>SUM(D438:D445)</f>
        <v>248</v>
      </c>
      <c r="E437" s="37">
        <f>SUM(E438:E445)</f>
        <v>228</v>
      </c>
      <c r="F437" s="36">
        <f>SUM(F438:F445)</f>
        <v>476</v>
      </c>
      <c r="G437" s="36">
        <v>814470</v>
      </c>
      <c r="H437" s="36">
        <v>14946</v>
      </c>
      <c r="I437" s="36">
        <v>203869</v>
      </c>
      <c r="J437" s="36">
        <v>21969</v>
      </c>
      <c r="K437" s="36">
        <f aca="true" t="shared" si="64" ref="K437:K442">G437/C437</f>
        <v>9470.581395348838</v>
      </c>
      <c r="L437" s="36">
        <f aca="true" t="shared" si="65" ref="L437:L442">G437/F437</f>
        <v>1711.0714285714287</v>
      </c>
      <c r="M437" s="35">
        <v>37</v>
      </c>
      <c r="N437" s="56"/>
      <c r="O437" s="65"/>
      <c r="P437" s="56"/>
      <c r="Q437" s="56"/>
      <c r="R437" s="56"/>
      <c r="S437" s="56"/>
      <c r="T437" s="56"/>
      <c r="U437" s="56"/>
      <c r="V437" s="56"/>
      <c r="W437" s="56"/>
      <c r="X437" s="56"/>
      <c r="Y437" s="56"/>
    </row>
    <row r="438" spans="1:25" ht="15" customHeight="1">
      <c r="A438" s="63"/>
      <c r="B438" s="64" t="s">
        <v>800</v>
      </c>
      <c r="C438" s="36">
        <v>35</v>
      </c>
      <c r="D438" s="37">
        <v>34</v>
      </c>
      <c r="E438" s="37">
        <v>24</v>
      </c>
      <c r="F438" s="36">
        <f aca="true" t="shared" si="66" ref="F438:F444">SUM(D438:E438)</f>
        <v>58</v>
      </c>
      <c r="G438" s="35">
        <v>51548</v>
      </c>
      <c r="H438" s="35">
        <v>291</v>
      </c>
      <c r="I438" s="35">
        <v>18387</v>
      </c>
      <c r="J438" s="35">
        <v>2154</v>
      </c>
      <c r="K438" s="36">
        <f t="shared" si="64"/>
        <v>1472.8</v>
      </c>
      <c r="L438" s="36">
        <f t="shared" si="65"/>
        <v>888.7586206896551</v>
      </c>
      <c r="M438" s="35">
        <v>24</v>
      </c>
      <c r="N438" s="56"/>
      <c r="O438" s="65"/>
      <c r="P438" s="56"/>
      <c r="Q438" s="56"/>
      <c r="R438" s="56"/>
      <c r="S438" s="56"/>
      <c r="T438" s="56"/>
      <c r="U438" s="56"/>
      <c r="V438" s="56"/>
      <c r="W438" s="56"/>
      <c r="X438" s="56"/>
      <c r="Y438" s="56"/>
    </row>
    <row r="439" spans="1:25" ht="15" customHeight="1">
      <c r="A439" s="63"/>
      <c r="B439" s="66" t="s">
        <v>637</v>
      </c>
      <c r="C439" s="36">
        <v>23</v>
      </c>
      <c r="D439" s="37">
        <v>49</v>
      </c>
      <c r="E439" s="37">
        <v>35</v>
      </c>
      <c r="F439" s="36">
        <f t="shared" si="66"/>
        <v>84</v>
      </c>
      <c r="G439" s="35">
        <v>186012</v>
      </c>
      <c r="H439" s="35">
        <v>1075</v>
      </c>
      <c r="I439" s="35">
        <v>39769</v>
      </c>
      <c r="J439" s="35">
        <v>2978</v>
      </c>
      <c r="K439" s="36">
        <f t="shared" si="64"/>
        <v>8087.478260869565</v>
      </c>
      <c r="L439" s="36">
        <f t="shared" si="65"/>
        <v>2214.4285714285716</v>
      </c>
      <c r="M439" s="35">
        <f>G439/J439</f>
        <v>62.462055070517124</v>
      </c>
      <c r="N439" s="56"/>
      <c r="O439" s="65"/>
      <c r="P439" s="56"/>
      <c r="Q439" s="56"/>
      <c r="R439" s="56"/>
      <c r="S439" s="56"/>
      <c r="T439" s="56"/>
      <c r="U439" s="56"/>
      <c r="V439" s="56"/>
      <c r="W439" s="56"/>
      <c r="X439" s="56"/>
      <c r="Y439" s="56"/>
    </row>
    <row r="440" spans="1:25" ht="15" customHeight="1">
      <c r="A440" s="63"/>
      <c r="B440" s="66" t="s">
        <v>638</v>
      </c>
      <c r="C440" s="36">
        <v>18</v>
      </c>
      <c r="D440" s="37">
        <v>64</v>
      </c>
      <c r="E440" s="37">
        <v>60</v>
      </c>
      <c r="F440" s="36">
        <f t="shared" si="66"/>
        <v>124</v>
      </c>
      <c r="G440" s="35">
        <v>169892</v>
      </c>
      <c r="H440" s="35">
        <v>4080</v>
      </c>
      <c r="I440" s="35">
        <v>58944</v>
      </c>
      <c r="J440" s="35">
        <v>4626</v>
      </c>
      <c r="K440" s="36">
        <f t="shared" si="64"/>
        <v>9438.444444444445</v>
      </c>
      <c r="L440" s="36">
        <f t="shared" si="65"/>
        <v>1370.0967741935483</v>
      </c>
      <c r="M440" s="35">
        <f>G440/J440</f>
        <v>36.72546476437527</v>
      </c>
      <c r="N440" s="56"/>
      <c r="O440" s="65"/>
      <c r="P440" s="56"/>
      <c r="Q440" s="56"/>
      <c r="R440" s="56"/>
      <c r="S440" s="56"/>
      <c r="T440" s="56"/>
      <c r="U440" s="56"/>
      <c r="V440" s="56"/>
      <c r="W440" s="56"/>
      <c r="X440" s="56"/>
      <c r="Y440" s="56"/>
    </row>
    <row r="441" spans="1:25" ht="15" customHeight="1">
      <c r="A441" s="63"/>
      <c r="B441" s="66" t="s">
        <v>639</v>
      </c>
      <c r="C441" s="36">
        <v>5</v>
      </c>
      <c r="D441" s="37">
        <v>27</v>
      </c>
      <c r="E441" s="37">
        <v>38</v>
      </c>
      <c r="F441" s="36">
        <f t="shared" si="66"/>
        <v>65</v>
      </c>
      <c r="G441" s="35">
        <v>80035</v>
      </c>
      <c r="H441" s="35" t="s">
        <v>35</v>
      </c>
      <c r="I441" s="35">
        <v>16912</v>
      </c>
      <c r="J441" s="35">
        <v>2985</v>
      </c>
      <c r="K441" s="36">
        <f t="shared" si="64"/>
        <v>16007</v>
      </c>
      <c r="L441" s="36">
        <f t="shared" si="65"/>
        <v>1231.3076923076924</v>
      </c>
      <c r="M441" s="35">
        <f>G441/J441</f>
        <v>26.812395309882746</v>
      </c>
      <c r="N441" s="56"/>
      <c r="O441" s="65"/>
      <c r="P441" s="56"/>
      <c r="Q441" s="56"/>
      <c r="R441" s="56"/>
      <c r="S441" s="56"/>
      <c r="T441" s="56"/>
      <c r="U441" s="56"/>
      <c r="V441" s="56"/>
      <c r="W441" s="56"/>
      <c r="X441" s="56"/>
      <c r="Y441" s="56"/>
    </row>
    <row r="442" spans="1:25" ht="15" customHeight="1">
      <c r="A442" s="63"/>
      <c r="B442" s="66" t="s">
        <v>640</v>
      </c>
      <c r="C442" s="36">
        <v>3</v>
      </c>
      <c r="D442" s="37">
        <v>31</v>
      </c>
      <c r="E442" s="37">
        <v>31</v>
      </c>
      <c r="F442" s="36">
        <f t="shared" si="66"/>
        <v>62</v>
      </c>
      <c r="G442" s="35">
        <v>74187</v>
      </c>
      <c r="H442" s="35">
        <v>9500</v>
      </c>
      <c r="I442" s="35">
        <v>15036</v>
      </c>
      <c r="J442" s="35">
        <v>3828</v>
      </c>
      <c r="K442" s="36">
        <f t="shared" si="64"/>
        <v>24729</v>
      </c>
      <c r="L442" s="36">
        <f t="shared" si="65"/>
        <v>1196.5645161290322</v>
      </c>
      <c r="M442" s="35">
        <f>G442/J442</f>
        <v>19.380094043887148</v>
      </c>
      <c r="N442" s="56"/>
      <c r="O442" s="65"/>
      <c r="P442" s="56"/>
      <c r="Q442" s="56"/>
      <c r="R442" s="56"/>
      <c r="S442" s="56"/>
      <c r="T442" s="56"/>
      <c r="U442" s="56"/>
      <c r="V442" s="56"/>
      <c r="W442" s="56"/>
      <c r="X442" s="56"/>
      <c r="Y442" s="56"/>
    </row>
    <row r="443" spans="1:25" ht="15" customHeight="1">
      <c r="A443" s="63"/>
      <c r="B443" s="66" t="s">
        <v>641</v>
      </c>
      <c r="C443" s="36">
        <v>1</v>
      </c>
      <c r="D443" s="37">
        <v>5</v>
      </c>
      <c r="E443" s="37">
        <v>27</v>
      </c>
      <c r="F443" s="36">
        <f t="shared" si="66"/>
        <v>32</v>
      </c>
      <c r="G443" s="35" t="s">
        <v>34</v>
      </c>
      <c r="H443" s="35" t="s">
        <v>34</v>
      </c>
      <c r="I443" s="35" t="s">
        <v>34</v>
      </c>
      <c r="J443" s="35" t="s">
        <v>34</v>
      </c>
      <c r="K443" s="35" t="s">
        <v>34</v>
      </c>
      <c r="L443" s="35" t="s">
        <v>34</v>
      </c>
      <c r="M443" s="35" t="s">
        <v>37</v>
      </c>
      <c r="N443" s="56"/>
      <c r="O443" s="65"/>
      <c r="P443" s="56"/>
      <c r="Q443" s="56"/>
      <c r="R443" s="56"/>
      <c r="S443" s="56"/>
      <c r="T443" s="56"/>
      <c r="U443" s="56"/>
      <c r="V443" s="56"/>
      <c r="W443" s="56"/>
      <c r="X443" s="56"/>
      <c r="Y443" s="56"/>
    </row>
    <row r="444" spans="1:25" ht="15" customHeight="1">
      <c r="A444" s="63"/>
      <c r="B444" s="66" t="s">
        <v>642</v>
      </c>
      <c r="C444" s="36">
        <v>1</v>
      </c>
      <c r="D444" s="37">
        <v>38</v>
      </c>
      <c r="E444" s="37">
        <v>13</v>
      </c>
      <c r="F444" s="36">
        <f t="shared" si="66"/>
        <v>51</v>
      </c>
      <c r="G444" s="35" t="s">
        <v>34</v>
      </c>
      <c r="H444" s="35" t="s">
        <v>34</v>
      </c>
      <c r="I444" s="35" t="s">
        <v>34</v>
      </c>
      <c r="J444" s="35" t="s">
        <v>34</v>
      </c>
      <c r="K444" s="35" t="s">
        <v>34</v>
      </c>
      <c r="L444" s="35" t="s">
        <v>34</v>
      </c>
      <c r="M444" s="35" t="s">
        <v>37</v>
      </c>
      <c r="N444" s="56"/>
      <c r="O444" s="65"/>
      <c r="P444" s="56"/>
      <c r="Q444" s="56"/>
      <c r="R444" s="56"/>
      <c r="S444" s="56"/>
      <c r="T444" s="56"/>
      <c r="U444" s="56"/>
      <c r="V444" s="56"/>
      <c r="W444" s="56"/>
      <c r="X444" s="56"/>
      <c r="Y444" s="56"/>
    </row>
    <row r="445" spans="1:25" ht="15" customHeight="1">
      <c r="A445" s="67"/>
      <c r="B445" s="68" t="s">
        <v>801</v>
      </c>
      <c r="C445" s="39" t="s">
        <v>35</v>
      </c>
      <c r="D445" s="49" t="s">
        <v>35</v>
      </c>
      <c r="E445" s="41" t="s">
        <v>35</v>
      </c>
      <c r="F445" s="40" t="s">
        <v>35</v>
      </c>
      <c r="G445" s="39" t="s">
        <v>35</v>
      </c>
      <c r="H445" s="39" t="s">
        <v>35</v>
      </c>
      <c r="I445" s="39" t="s">
        <v>35</v>
      </c>
      <c r="J445" s="39" t="s">
        <v>35</v>
      </c>
      <c r="K445" s="39" t="s">
        <v>35</v>
      </c>
      <c r="L445" s="39" t="s">
        <v>35</v>
      </c>
      <c r="M445" s="39" t="s">
        <v>36</v>
      </c>
      <c r="N445" s="56"/>
      <c r="O445" s="65"/>
      <c r="P445" s="56"/>
      <c r="Q445" s="56"/>
      <c r="R445" s="56"/>
      <c r="S445" s="56"/>
      <c r="T445" s="56"/>
      <c r="U445" s="56"/>
      <c r="V445" s="56"/>
      <c r="W445" s="56"/>
      <c r="X445" s="56"/>
      <c r="Y445" s="56"/>
    </row>
    <row r="446" spans="1:25" ht="30" customHeight="1">
      <c r="A446" s="63">
        <v>606</v>
      </c>
      <c r="B446" s="74" t="s">
        <v>611</v>
      </c>
      <c r="C446" s="36"/>
      <c r="D446" s="37"/>
      <c r="E446" s="37"/>
      <c r="F446" s="36"/>
      <c r="G446" s="35"/>
      <c r="H446" s="35"/>
      <c r="I446" s="35"/>
      <c r="J446" s="35"/>
      <c r="K446" s="35"/>
      <c r="L446" s="35"/>
      <c r="M446" s="36"/>
      <c r="N446" s="56"/>
      <c r="O446" s="65"/>
      <c r="P446" s="56"/>
      <c r="Q446" s="56"/>
      <c r="R446" s="56"/>
      <c r="S446" s="56"/>
      <c r="T446" s="56"/>
      <c r="U446" s="56"/>
      <c r="V446" s="56"/>
      <c r="W446" s="56"/>
      <c r="X446" s="56"/>
      <c r="Y446" s="56"/>
    </row>
    <row r="447" spans="1:25" ht="15" customHeight="1">
      <c r="A447" s="63"/>
      <c r="B447" s="59" t="s">
        <v>1073</v>
      </c>
      <c r="C447" s="36">
        <f>SUM(C448:C455)</f>
        <v>14</v>
      </c>
      <c r="D447" s="37">
        <f>SUM(D448:D455)</f>
        <v>17</v>
      </c>
      <c r="E447" s="37">
        <f>SUM(E448:E455)</f>
        <v>24</v>
      </c>
      <c r="F447" s="36">
        <f>SUM(F448:F455)</f>
        <v>41</v>
      </c>
      <c r="G447" s="36">
        <v>42741</v>
      </c>
      <c r="H447" s="36">
        <v>272</v>
      </c>
      <c r="I447" s="36">
        <v>6798</v>
      </c>
      <c r="J447" s="36">
        <v>891</v>
      </c>
      <c r="K447" s="36">
        <f>G447/C447</f>
        <v>3052.9285714285716</v>
      </c>
      <c r="L447" s="36">
        <f>G447/F447</f>
        <v>1042.4634146341464</v>
      </c>
      <c r="M447" s="35">
        <v>46</v>
      </c>
      <c r="N447" s="56"/>
      <c r="O447" s="65"/>
      <c r="P447" s="56"/>
      <c r="Q447" s="56"/>
      <c r="R447" s="56"/>
      <c r="S447" s="56"/>
      <c r="T447" s="56"/>
      <c r="U447" s="56"/>
      <c r="V447" s="56"/>
      <c r="W447" s="56"/>
      <c r="X447" s="56"/>
      <c r="Y447" s="56"/>
    </row>
    <row r="448" spans="1:25" ht="15" customHeight="1">
      <c r="A448" s="63"/>
      <c r="B448" s="64" t="s">
        <v>800</v>
      </c>
      <c r="C448" s="36">
        <v>9</v>
      </c>
      <c r="D448" s="37">
        <v>9</v>
      </c>
      <c r="E448" s="37">
        <v>7</v>
      </c>
      <c r="F448" s="36">
        <f>SUM(D448:E448)</f>
        <v>16</v>
      </c>
      <c r="G448" s="35">
        <v>6215</v>
      </c>
      <c r="H448" s="35">
        <v>16</v>
      </c>
      <c r="I448" s="35">
        <v>714</v>
      </c>
      <c r="J448" s="35">
        <v>353</v>
      </c>
      <c r="K448" s="36">
        <f>G448/C448</f>
        <v>690.5555555555555</v>
      </c>
      <c r="L448" s="36">
        <f>G448/F448</f>
        <v>388.4375</v>
      </c>
      <c r="M448" s="35">
        <v>17</v>
      </c>
      <c r="N448" s="56"/>
      <c r="O448" s="65"/>
      <c r="P448" s="56"/>
      <c r="Q448" s="56"/>
      <c r="R448" s="56"/>
      <c r="S448" s="56"/>
      <c r="T448" s="56"/>
      <c r="U448" s="56"/>
      <c r="V448" s="56"/>
      <c r="W448" s="56"/>
      <c r="X448" s="56"/>
      <c r="Y448" s="56"/>
    </row>
    <row r="449" spans="1:25" ht="15" customHeight="1">
      <c r="A449" s="63"/>
      <c r="B449" s="66" t="s">
        <v>637</v>
      </c>
      <c r="C449" s="36">
        <v>3</v>
      </c>
      <c r="D449" s="37">
        <v>5</v>
      </c>
      <c r="E449" s="37">
        <v>4</v>
      </c>
      <c r="F449" s="36">
        <f>SUM(D449:E449)</f>
        <v>9</v>
      </c>
      <c r="G449" s="35">
        <v>6970</v>
      </c>
      <c r="H449" s="35">
        <v>256</v>
      </c>
      <c r="I449" s="35">
        <v>3670</v>
      </c>
      <c r="J449" s="35">
        <v>58</v>
      </c>
      <c r="K449" s="36">
        <f>G449/C449</f>
        <v>2323.3333333333335</v>
      </c>
      <c r="L449" s="36">
        <f>G449/F449</f>
        <v>774.4444444444445</v>
      </c>
      <c r="M449" s="35">
        <v>91</v>
      </c>
      <c r="N449" s="56"/>
      <c r="O449" s="65"/>
      <c r="P449" s="56"/>
      <c r="Q449" s="56"/>
      <c r="R449" s="56"/>
      <c r="S449" s="56"/>
      <c r="T449" s="56"/>
      <c r="U449" s="56"/>
      <c r="V449" s="56"/>
      <c r="W449" s="56"/>
      <c r="X449" s="56"/>
      <c r="Y449" s="56"/>
    </row>
    <row r="450" spans="1:25" ht="15" customHeight="1">
      <c r="A450" s="63"/>
      <c r="B450" s="66" t="s">
        <v>638</v>
      </c>
      <c r="C450" s="36">
        <v>1</v>
      </c>
      <c r="D450" s="37">
        <v>1</v>
      </c>
      <c r="E450" s="37">
        <v>5</v>
      </c>
      <c r="F450" s="36">
        <f>SUM(D450:E450)</f>
        <v>6</v>
      </c>
      <c r="G450" s="35" t="s">
        <v>34</v>
      </c>
      <c r="H450" s="35" t="s">
        <v>34</v>
      </c>
      <c r="I450" s="35" t="s">
        <v>34</v>
      </c>
      <c r="J450" s="35" t="s">
        <v>34</v>
      </c>
      <c r="K450" s="35" t="s">
        <v>34</v>
      </c>
      <c r="L450" s="35" t="s">
        <v>34</v>
      </c>
      <c r="M450" s="35" t="s">
        <v>37</v>
      </c>
      <c r="N450" s="56"/>
      <c r="O450" s="65"/>
      <c r="P450" s="56"/>
      <c r="Q450" s="56"/>
      <c r="R450" s="56"/>
      <c r="S450" s="56"/>
      <c r="T450" s="56"/>
      <c r="U450" s="56"/>
      <c r="V450" s="56"/>
      <c r="W450" s="56"/>
      <c r="X450" s="56"/>
      <c r="Y450" s="56"/>
    </row>
    <row r="451" spans="1:25" ht="15" customHeight="1">
      <c r="A451" s="63"/>
      <c r="B451" s="66" t="s">
        <v>639</v>
      </c>
      <c r="C451" s="36">
        <v>1</v>
      </c>
      <c r="D451" s="37">
        <v>2</v>
      </c>
      <c r="E451" s="37">
        <v>8</v>
      </c>
      <c r="F451" s="36">
        <f>SUM(D451:E451)</f>
        <v>10</v>
      </c>
      <c r="G451" s="35" t="s">
        <v>34</v>
      </c>
      <c r="H451" s="35" t="s">
        <v>34</v>
      </c>
      <c r="I451" s="35" t="s">
        <v>34</v>
      </c>
      <c r="J451" s="35" t="s">
        <v>34</v>
      </c>
      <c r="K451" s="35" t="s">
        <v>34</v>
      </c>
      <c r="L451" s="35" t="s">
        <v>34</v>
      </c>
      <c r="M451" s="35" t="s">
        <v>37</v>
      </c>
      <c r="N451" s="56"/>
      <c r="O451" s="65"/>
      <c r="P451" s="56"/>
      <c r="Q451" s="56"/>
      <c r="R451" s="56"/>
      <c r="S451" s="56"/>
      <c r="T451" s="56"/>
      <c r="U451" s="56"/>
      <c r="V451" s="56"/>
      <c r="W451" s="56"/>
      <c r="X451" s="56"/>
      <c r="Y451" s="56"/>
    </row>
    <row r="452" spans="1:25" ht="15" customHeight="1">
      <c r="A452" s="63"/>
      <c r="B452" s="66" t="s">
        <v>640</v>
      </c>
      <c r="C452" s="36" t="s">
        <v>35</v>
      </c>
      <c r="D452" s="37" t="s">
        <v>35</v>
      </c>
      <c r="E452" s="37" t="s">
        <v>35</v>
      </c>
      <c r="F452" s="36" t="s">
        <v>35</v>
      </c>
      <c r="G452" s="35" t="s">
        <v>35</v>
      </c>
      <c r="H452" s="35" t="s">
        <v>35</v>
      </c>
      <c r="I452" s="35" t="s">
        <v>35</v>
      </c>
      <c r="J452" s="35" t="s">
        <v>35</v>
      </c>
      <c r="K452" s="35" t="s">
        <v>35</v>
      </c>
      <c r="L452" s="35" t="s">
        <v>35</v>
      </c>
      <c r="M452" s="35" t="s">
        <v>36</v>
      </c>
      <c r="N452" s="56"/>
      <c r="O452" s="65"/>
      <c r="P452" s="56"/>
      <c r="Q452" s="56"/>
      <c r="R452" s="56"/>
      <c r="S452" s="56"/>
      <c r="T452" s="56"/>
      <c r="U452" s="56"/>
      <c r="V452" s="56"/>
      <c r="W452" s="56"/>
      <c r="X452" s="56"/>
      <c r="Y452" s="56"/>
    </row>
    <row r="453" spans="1:25" ht="15" customHeight="1">
      <c r="A453" s="63"/>
      <c r="B453" s="66" t="s">
        <v>641</v>
      </c>
      <c r="C453" s="36" t="s">
        <v>35</v>
      </c>
      <c r="D453" s="37" t="s">
        <v>35</v>
      </c>
      <c r="E453" s="37" t="s">
        <v>35</v>
      </c>
      <c r="F453" s="36" t="s">
        <v>35</v>
      </c>
      <c r="G453" s="35" t="s">
        <v>35</v>
      </c>
      <c r="H453" s="35" t="s">
        <v>35</v>
      </c>
      <c r="I453" s="35" t="s">
        <v>35</v>
      </c>
      <c r="J453" s="35" t="s">
        <v>35</v>
      </c>
      <c r="K453" s="35" t="s">
        <v>35</v>
      </c>
      <c r="L453" s="35" t="s">
        <v>35</v>
      </c>
      <c r="M453" s="35" t="s">
        <v>36</v>
      </c>
      <c r="N453" s="56"/>
      <c r="O453" s="65"/>
      <c r="P453" s="56"/>
      <c r="Q453" s="56"/>
      <c r="R453" s="56"/>
      <c r="S453" s="56"/>
      <c r="T453" s="56"/>
      <c r="U453" s="56"/>
      <c r="V453" s="56"/>
      <c r="W453" s="56"/>
      <c r="X453" s="56"/>
      <c r="Y453" s="56"/>
    </row>
    <row r="454" spans="1:25" ht="15" customHeight="1">
      <c r="A454" s="63"/>
      <c r="B454" s="66" t="s">
        <v>642</v>
      </c>
      <c r="C454" s="36" t="s">
        <v>811</v>
      </c>
      <c r="D454" s="37" t="s">
        <v>811</v>
      </c>
      <c r="E454" s="37" t="s">
        <v>811</v>
      </c>
      <c r="F454" s="36" t="s">
        <v>35</v>
      </c>
      <c r="G454" s="35" t="s">
        <v>811</v>
      </c>
      <c r="H454" s="35" t="s">
        <v>811</v>
      </c>
      <c r="I454" s="35" t="s">
        <v>811</v>
      </c>
      <c r="J454" s="35" t="s">
        <v>811</v>
      </c>
      <c r="K454" s="35" t="s">
        <v>811</v>
      </c>
      <c r="L454" s="35" t="s">
        <v>811</v>
      </c>
      <c r="M454" s="35" t="s">
        <v>811</v>
      </c>
      <c r="N454" s="56"/>
      <c r="O454" s="65"/>
      <c r="P454" s="56"/>
      <c r="Q454" s="56"/>
      <c r="R454" s="56"/>
      <c r="S454" s="56"/>
      <c r="T454" s="56"/>
      <c r="U454" s="56"/>
      <c r="V454" s="56"/>
      <c r="W454" s="56"/>
      <c r="X454" s="56"/>
      <c r="Y454" s="56"/>
    </row>
    <row r="455" spans="1:25" ht="15" customHeight="1">
      <c r="A455" s="67"/>
      <c r="B455" s="68" t="s">
        <v>801</v>
      </c>
      <c r="C455" s="40" t="s">
        <v>811</v>
      </c>
      <c r="D455" s="41" t="s">
        <v>811</v>
      </c>
      <c r="E455" s="41" t="s">
        <v>811</v>
      </c>
      <c r="F455" s="40" t="s">
        <v>35</v>
      </c>
      <c r="G455" s="39" t="s">
        <v>811</v>
      </c>
      <c r="H455" s="39" t="s">
        <v>811</v>
      </c>
      <c r="I455" s="39" t="s">
        <v>811</v>
      </c>
      <c r="J455" s="39" t="s">
        <v>811</v>
      </c>
      <c r="K455" s="39" t="s">
        <v>811</v>
      </c>
      <c r="L455" s="39" t="s">
        <v>811</v>
      </c>
      <c r="M455" s="39" t="s">
        <v>811</v>
      </c>
      <c r="N455" s="56"/>
      <c r="O455" s="65"/>
      <c r="P455" s="56"/>
      <c r="Q455" s="56"/>
      <c r="R455" s="56"/>
      <c r="S455" s="56"/>
      <c r="T455" s="56"/>
      <c r="U455" s="56"/>
      <c r="V455" s="56"/>
      <c r="W455" s="56"/>
      <c r="X455" s="56"/>
      <c r="Y455" s="56"/>
    </row>
    <row r="456" spans="1:25" ht="30.75" customHeight="1">
      <c r="A456" s="167">
        <v>607</v>
      </c>
      <c r="B456" s="169" t="s">
        <v>804</v>
      </c>
      <c r="C456" s="44"/>
      <c r="D456" s="45"/>
      <c r="E456" s="45"/>
      <c r="F456" s="44"/>
      <c r="G456" s="50"/>
      <c r="H456" s="50"/>
      <c r="I456" s="50"/>
      <c r="J456" s="50"/>
      <c r="K456" s="50"/>
      <c r="L456" s="50"/>
      <c r="M456" s="44"/>
      <c r="N456" s="56"/>
      <c r="O456" s="65"/>
      <c r="P456" s="56"/>
      <c r="Q456" s="56"/>
      <c r="R456" s="56"/>
      <c r="S456" s="56"/>
      <c r="T456" s="56"/>
      <c r="U456" s="56"/>
      <c r="V456" s="56"/>
      <c r="W456" s="56"/>
      <c r="X456" s="56"/>
      <c r="Y456" s="56"/>
    </row>
    <row r="457" spans="1:25" ht="15" customHeight="1">
      <c r="A457" s="63"/>
      <c r="B457" s="59" t="s">
        <v>1073</v>
      </c>
      <c r="C457" s="36">
        <f>SUM(C458:C465)</f>
        <v>64</v>
      </c>
      <c r="D457" s="37">
        <f>SUM(D458:D465)</f>
        <v>122</v>
      </c>
      <c r="E457" s="37">
        <f>SUM(E458:E465)</f>
        <v>173</v>
      </c>
      <c r="F457" s="36">
        <f>SUM(F458:F465)</f>
        <v>295</v>
      </c>
      <c r="G457" s="36">
        <v>311482</v>
      </c>
      <c r="H457" s="36">
        <v>7773</v>
      </c>
      <c r="I457" s="36">
        <v>62376</v>
      </c>
      <c r="J457" s="36">
        <v>5670</v>
      </c>
      <c r="K457" s="36">
        <f>G457/C457</f>
        <v>4866.90625</v>
      </c>
      <c r="L457" s="36">
        <f>G457/F457</f>
        <v>1055.871186440678</v>
      </c>
      <c r="M457" s="35">
        <v>55</v>
      </c>
      <c r="N457" s="56"/>
      <c r="O457" s="65"/>
      <c r="P457" s="56"/>
      <c r="Q457" s="56"/>
      <c r="R457" s="56"/>
      <c r="S457" s="56"/>
      <c r="T457" s="56"/>
      <c r="U457" s="56"/>
      <c r="V457" s="56"/>
      <c r="W457" s="56"/>
      <c r="X457" s="56"/>
      <c r="Y457" s="56"/>
    </row>
    <row r="458" spans="1:25" ht="15" customHeight="1">
      <c r="A458" s="63"/>
      <c r="B458" s="64" t="s">
        <v>800</v>
      </c>
      <c r="C458" s="36">
        <v>31</v>
      </c>
      <c r="D458" s="37">
        <v>28</v>
      </c>
      <c r="E458" s="37">
        <v>25</v>
      </c>
      <c r="F458" s="36">
        <f>SUM(D458:E458)</f>
        <v>53</v>
      </c>
      <c r="G458" s="35">
        <v>74964</v>
      </c>
      <c r="H458" s="35">
        <v>1551</v>
      </c>
      <c r="I458" s="35">
        <v>13932</v>
      </c>
      <c r="J458" s="35">
        <v>868</v>
      </c>
      <c r="K458" s="36">
        <f>G458/C458</f>
        <v>2418.1935483870966</v>
      </c>
      <c r="L458" s="36">
        <f>G458/F458</f>
        <v>1414.4150943396226</v>
      </c>
      <c r="M458" s="35">
        <v>85</v>
      </c>
      <c r="N458" s="56"/>
      <c r="O458" s="65"/>
      <c r="P458" s="56"/>
      <c r="Q458" s="56"/>
      <c r="R458" s="56"/>
      <c r="S458" s="56"/>
      <c r="T458" s="56"/>
      <c r="U458" s="56"/>
      <c r="V458" s="56"/>
      <c r="W458" s="56"/>
      <c r="X458" s="56"/>
      <c r="Y458" s="56"/>
    </row>
    <row r="459" spans="1:26" ht="15" customHeight="1">
      <c r="A459" s="63"/>
      <c r="B459" s="66" t="s">
        <v>637</v>
      </c>
      <c r="C459" s="36">
        <v>15</v>
      </c>
      <c r="D459" s="37">
        <v>26</v>
      </c>
      <c r="E459" s="37">
        <v>27</v>
      </c>
      <c r="F459" s="36">
        <f>SUM(D459:E459)</f>
        <v>53</v>
      </c>
      <c r="G459" s="35">
        <v>47002</v>
      </c>
      <c r="H459" s="35" t="s">
        <v>35</v>
      </c>
      <c r="I459" s="35">
        <v>11360</v>
      </c>
      <c r="J459" s="35">
        <v>1524</v>
      </c>
      <c r="K459" s="36">
        <f>G459/C459</f>
        <v>3133.4666666666667</v>
      </c>
      <c r="L459" s="36">
        <f>G459/F459</f>
        <v>886.8301886792453</v>
      </c>
      <c r="M459" s="35">
        <f>G459/J459</f>
        <v>30.841207349081365</v>
      </c>
      <c r="N459" s="56"/>
      <c r="O459" s="65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5" ht="15" customHeight="1">
      <c r="A460" s="63"/>
      <c r="B460" s="66" t="s">
        <v>638</v>
      </c>
      <c r="C460" s="36">
        <v>15</v>
      </c>
      <c r="D460" s="37">
        <v>39</v>
      </c>
      <c r="E460" s="37">
        <v>54</v>
      </c>
      <c r="F460" s="36">
        <f>SUM(D460:E460)</f>
        <v>93</v>
      </c>
      <c r="G460" s="35">
        <v>88521</v>
      </c>
      <c r="H460" s="35" t="s">
        <v>35</v>
      </c>
      <c r="I460" s="35">
        <v>24452</v>
      </c>
      <c r="J460" s="35">
        <v>2058</v>
      </c>
      <c r="K460" s="36">
        <f>G460/C460</f>
        <v>5901.4</v>
      </c>
      <c r="L460" s="36">
        <f>G460/F460</f>
        <v>951.8387096774194</v>
      </c>
      <c r="M460" s="35">
        <f>G460/J460</f>
        <v>43.0131195335277</v>
      </c>
      <c r="N460" s="56"/>
      <c r="O460" s="65"/>
      <c r="P460" s="56"/>
      <c r="Q460" s="56"/>
      <c r="R460" s="56"/>
      <c r="S460" s="56"/>
      <c r="T460" s="56"/>
      <c r="U460" s="56"/>
      <c r="V460" s="56"/>
      <c r="W460" s="56"/>
      <c r="X460" s="56"/>
      <c r="Y460" s="56"/>
    </row>
    <row r="461" spans="1:25" ht="15" customHeight="1">
      <c r="A461" s="63"/>
      <c r="B461" s="66" t="s">
        <v>639</v>
      </c>
      <c r="C461" s="36">
        <v>2</v>
      </c>
      <c r="D461" s="37">
        <v>14</v>
      </c>
      <c r="E461" s="37">
        <v>19</v>
      </c>
      <c r="F461" s="36">
        <f>SUM(D461:E461)</f>
        <v>33</v>
      </c>
      <c r="G461" s="35" t="s">
        <v>34</v>
      </c>
      <c r="H461" s="35" t="s">
        <v>34</v>
      </c>
      <c r="I461" s="35" t="s">
        <v>34</v>
      </c>
      <c r="J461" s="35" t="s">
        <v>34</v>
      </c>
      <c r="K461" s="35" t="s">
        <v>34</v>
      </c>
      <c r="L461" s="35" t="s">
        <v>34</v>
      </c>
      <c r="M461" s="35" t="s">
        <v>37</v>
      </c>
      <c r="N461" s="56"/>
      <c r="O461" s="65"/>
      <c r="P461" s="56"/>
      <c r="Q461" s="56"/>
      <c r="R461" s="56"/>
      <c r="S461" s="56"/>
      <c r="T461" s="56"/>
      <c r="U461" s="56"/>
      <c r="V461" s="56"/>
      <c r="W461" s="56"/>
      <c r="X461" s="56"/>
      <c r="Y461" s="56"/>
    </row>
    <row r="462" spans="1:25" ht="15" customHeight="1">
      <c r="A462" s="63"/>
      <c r="B462" s="66" t="s">
        <v>640</v>
      </c>
      <c r="C462" s="36" t="s">
        <v>35</v>
      </c>
      <c r="D462" s="37" t="s">
        <v>35</v>
      </c>
      <c r="E462" s="37" t="s">
        <v>35</v>
      </c>
      <c r="F462" s="36" t="s">
        <v>35</v>
      </c>
      <c r="G462" s="35" t="s">
        <v>35</v>
      </c>
      <c r="H462" s="35" t="s">
        <v>35</v>
      </c>
      <c r="I462" s="35" t="s">
        <v>35</v>
      </c>
      <c r="J462" s="35" t="s">
        <v>35</v>
      </c>
      <c r="K462" s="35" t="s">
        <v>35</v>
      </c>
      <c r="L462" s="35" t="s">
        <v>35</v>
      </c>
      <c r="M462" s="35" t="s">
        <v>36</v>
      </c>
      <c r="N462" s="56"/>
      <c r="O462" s="65"/>
      <c r="P462" s="56"/>
      <c r="Q462" s="56"/>
      <c r="R462" s="56"/>
      <c r="S462" s="56"/>
      <c r="T462" s="56"/>
      <c r="U462" s="56"/>
      <c r="V462" s="56"/>
      <c r="W462" s="56"/>
      <c r="X462" s="56"/>
      <c r="Y462" s="56"/>
    </row>
    <row r="463" spans="1:25" ht="15" customHeight="1">
      <c r="A463" s="63"/>
      <c r="B463" s="66" t="s">
        <v>641</v>
      </c>
      <c r="C463" s="36" t="s">
        <v>35</v>
      </c>
      <c r="D463" s="37" t="s">
        <v>35</v>
      </c>
      <c r="E463" s="37" t="s">
        <v>35</v>
      </c>
      <c r="F463" s="36" t="s">
        <v>35</v>
      </c>
      <c r="G463" s="35" t="s">
        <v>35</v>
      </c>
      <c r="H463" s="35" t="s">
        <v>35</v>
      </c>
      <c r="I463" s="35" t="s">
        <v>35</v>
      </c>
      <c r="J463" s="35" t="s">
        <v>35</v>
      </c>
      <c r="K463" s="35" t="s">
        <v>35</v>
      </c>
      <c r="L463" s="35" t="s">
        <v>35</v>
      </c>
      <c r="M463" s="35" t="s">
        <v>36</v>
      </c>
      <c r="N463" s="56"/>
      <c r="O463" s="65"/>
      <c r="P463" s="56"/>
      <c r="Q463" s="56"/>
      <c r="R463" s="56"/>
      <c r="S463" s="56"/>
      <c r="T463" s="56"/>
      <c r="U463" s="56"/>
      <c r="V463" s="56"/>
      <c r="W463" s="56"/>
      <c r="X463" s="56"/>
      <c r="Y463" s="56"/>
    </row>
    <row r="464" spans="1:25" ht="15" customHeight="1">
      <c r="A464" s="63"/>
      <c r="B464" s="66" t="s">
        <v>642</v>
      </c>
      <c r="C464" s="36">
        <v>1</v>
      </c>
      <c r="D464" s="37">
        <v>15</v>
      </c>
      <c r="E464" s="37">
        <v>48</v>
      </c>
      <c r="F464" s="36">
        <f>SUM(D464:E464)</f>
        <v>63</v>
      </c>
      <c r="G464" s="35" t="s">
        <v>34</v>
      </c>
      <c r="H464" s="35" t="s">
        <v>34</v>
      </c>
      <c r="I464" s="35" t="s">
        <v>34</v>
      </c>
      <c r="J464" s="35" t="s">
        <v>34</v>
      </c>
      <c r="K464" s="35" t="s">
        <v>34</v>
      </c>
      <c r="L464" s="35" t="s">
        <v>34</v>
      </c>
      <c r="M464" s="35" t="s">
        <v>37</v>
      </c>
      <c r="N464" s="56"/>
      <c r="O464" s="65"/>
      <c r="P464" s="56"/>
      <c r="Q464" s="56"/>
      <c r="R464" s="56"/>
      <c r="S464" s="56"/>
      <c r="T464" s="56"/>
      <c r="U464" s="56"/>
      <c r="V464" s="56"/>
      <c r="W464" s="56"/>
      <c r="X464" s="56"/>
      <c r="Y464" s="56"/>
    </row>
    <row r="465" spans="1:25" ht="15" customHeight="1">
      <c r="A465" s="67"/>
      <c r="B465" s="68" t="s">
        <v>801</v>
      </c>
      <c r="C465" s="40" t="s">
        <v>811</v>
      </c>
      <c r="D465" s="41" t="s">
        <v>811</v>
      </c>
      <c r="E465" s="41" t="s">
        <v>811</v>
      </c>
      <c r="F465" s="40" t="s">
        <v>35</v>
      </c>
      <c r="G465" s="39" t="s">
        <v>811</v>
      </c>
      <c r="H465" s="39" t="s">
        <v>811</v>
      </c>
      <c r="I465" s="39" t="s">
        <v>811</v>
      </c>
      <c r="J465" s="39" t="s">
        <v>811</v>
      </c>
      <c r="K465" s="39" t="s">
        <v>811</v>
      </c>
      <c r="L465" s="39" t="s">
        <v>811</v>
      </c>
      <c r="M465" s="39" t="s">
        <v>811</v>
      </c>
      <c r="N465" s="56"/>
      <c r="O465" s="65"/>
      <c r="P465" s="56"/>
      <c r="Q465" s="56"/>
      <c r="R465" s="56"/>
      <c r="S465" s="56"/>
      <c r="T465" s="56"/>
      <c r="U465" s="56"/>
      <c r="V465" s="56"/>
      <c r="W465" s="56"/>
      <c r="X465" s="56"/>
      <c r="Y465" s="56"/>
    </row>
    <row r="466" spans="1:25" ht="30" customHeight="1">
      <c r="A466" s="63">
        <v>609</v>
      </c>
      <c r="B466" s="74" t="s">
        <v>612</v>
      </c>
      <c r="C466" s="36"/>
      <c r="D466" s="37"/>
      <c r="E466" s="37"/>
      <c r="F466" s="36"/>
      <c r="G466" s="35"/>
      <c r="H466" s="35"/>
      <c r="I466" s="35"/>
      <c r="J466" s="35"/>
      <c r="K466" s="35"/>
      <c r="L466" s="35"/>
      <c r="M466" s="36"/>
      <c r="N466" s="56"/>
      <c r="O466" s="65"/>
      <c r="P466" s="56"/>
      <c r="Q466" s="56"/>
      <c r="R466" s="56"/>
      <c r="S466" s="56"/>
      <c r="T466" s="56"/>
      <c r="U466" s="56"/>
      <c r="V466" s="56"/>
      <c r="W466" s="56"/>
      <c r="X466" s="56"/>
      <c r="Y466" s="56"/>
    </row>
    <row r="467" spans="1:25" ht="15" customHeight="1">
      <c r="A467" s="63"/>
      <c r="B467" s="59" t="s">
        <v>1073</v>
      </c>
      <c r="C467" s="36">
        <f>SUM(C468:C475)</f>
        <v>428</v>
      </c>
      <c r="D467" s="37">
        <f>SUM(D468:D475)</f>
        <v>726</v>
      </c>
      <c r="E467" s="37">
        <f>SUM(E468:E475)</f>
        <v>984</v>
      </c>
      <c r="F467" s="36">
        <f>SUM(F468:F475)</f>
        <v>1710</v>
      </c>
      <c r="G467" s="36">
        <v>2361621</v>
      </c>
      <c r="H467" s="36">
        <v>13153</v>
      </c>
      <c r="I467" s="36">
        <v>358747</v>
      </c>
      <c r="J467" s="36">
        <v>56375</v>
      </c>
      <c r="K467" s="36">
        <f>G467/C467</f>
        <v>5517.806074766355</v>
      </c>
      <c r="L467" s="36">
        <f>G467/F467</f>
        <v>1381.0649122807017</v>
      </c>
      <c r="M467" s="35">
        <v>37</v>
      </c>
      <c r="N467" s="56"/>
      <c r="O467" s="65"/>
      <c r="P467" s="56"/>
      <c r="Q467" s="56"/>
      <c r="R467" s="56"/>
      <c r="S467" s="56"/>
      <c r="T467" s="56"/>
      <c r="U467" s="56"/>
      <c r="V467" s="56"/>
      <c r="W467" s="56"/>
      <c r="X467" s="56"/>
      <c r="Y467" s="56"/>
    </row>
    <row r="468" spans="1:25" ht="15" customHeight="1">
      <c r="A468" s="63"/>
      <c r="B468" s="64" t="s">
        <v>800</v>
      </c>
      <c r="C468" s="36">
        <v>259</v>
      </c>
      <c r="D468" s="37">
        <v>189</v>
      </c>
      <c r="E468" s="37">
        <v>211</v>
      </c>
      <c r="F468" s="36">
        <f aca="true" t="shared" si="67" ref="F468:F474">SUM(D468:E468)</f>
        <v>400</v>
      </c>
      <c r="G468" s="35">
        <v>267951</v>
      </c>
      <c r="H468" s="35">
        <v>2404</v>
      </c>
      <c r="I468" s="35">
        <v>49379</v>
      </c>
      <c r="J468" s="35">
        <v>9478</v>
      </c>
      <c r="K468" s="36">
        <f aca="true" t="shared" si="68" ref="K468:K474">G468/C468</f>
        <v>1034.5598455598456</v>
      </c>
      <c r="L468" s="36">
        <f aca="true" t="shared" si="69" ref="L468:L474">G468/F468</f>
        <v>669.8775</v>
      </c>
      <c r="M468" s="35">
        <v>25</v>
      </c>
      <c r="N468" s="56"/>
      <c r="O468" s="65"/>
      <c r="P468" s="56"/>
      <c r="Q468" s="56"/>
      <c r="R468" s="56"/>
      <c r="S468" s="56"/>
      <c r="T468" s="56"/>
      <c r="U468" s="56"/>
      <c r="V468" s="56"/>
      <c r="W468" s="56"/>
      <c r="X468" s="56"/>
      <c r="Y468" s="56"/>
    </row>
    <row r="469" spans="1:25" ht="15" customHeight="1">
      <c r="A469" s="63"/>
      <c r="B469" s="66" t="s">
        <v>637</v>
      </c>
      <c r="C469" s="36">
        <v>102</v>
      </c>
      <c r="D469" s="37">
        <v>170</v>
      </c>
      <c r="E469" s="37">
        <v>175</v>
      </c>
      <c r="F469" s="36">
        <f t="shared" si="67"/>
        <v>345</v>
      </c>
      <c r="G469" s="35">
        <v>380914</v>
      </c>
      <c r="H469" s="35">
        <v>3147</v>
      </c>
      <c r="I469" s="35">
        <v>80284</v>
      </c>
      <c r="J469" s="35">
        <v>7484</v>
      </c>
      <c r="K469" s="36">
        <f t="shared" si="68"/>
        <v>3734.450980392157</v>
      </c>
      <c r="L469" s="36">
        <f t="shared" si="69"/>
        <v>1104.0985507246378</v>
      </c>
      <c r="M469" s="35">
        <v>46</v>
      </c>
      <c r="N469" s="56"/>
      <c r="O469" s="65"/>
      <c r="P469" s="56"/>
      <c r="Q469" s="56"/>
      <c r="R469" s="56"/>
      <c r="S469" s="56"/>
      <c r="T469" s="56"/>
      <c r="U469" s="56"/>
      <c r="V469" s="56"/>
      <c r="W469" s="56"/>
      <c r="X469" s="56"/>
      <c r="Y469" s="56"/>
    </row>
    <row r="470" spans="1:25" ht="15" customHeight="1">
      <c r="A470" s="63"/>
      <c r="B470" s="66" t="s">
        <v>638</v>
      </c>
      <c r="C470" s="36">
        <v>46</v>
      </c>
      <c r="D470" s="37">
        <v>134</v>
      </c>
      <c r="E470" s="37">
        <v>181</v>
      </c>
      <c r="F470" s="36">
        <f t="shared" si="67"/>
        <v>315</v>
      </c>
      <c r="G470" s="35">
        <v>394424</v>
      </c>
      <c r="H470" s="35">
        <v>49</v>
      </c>
      <c r="I470" s="35">
        <v>62768</v>
      </c>
      <c r="J470" s="35">
        <v>9607</v>
      </c>
      <c r="K470" s="36">
        <f t="shared" si="68"/>
        <v>8574.434782608696</v>
      </c>
      <c r="L470" s="36">
        <f t="shared" si="69"/>
        <v>1252.1396825396826</v>
      </c>
      <c r="M470" s="35">
        <v>33</v>
      </c>
      <c r="N470" s="56"/>
      <c r="O470" s="65"/>
      <c r="P470" s="56"/>
      <c r="Q470" s="56"/>
      <c r="R470" s="56"/>
      <c r="S470" s="56"/>
      <c r="T470" s="56"/>
      <c r="U470" s="56"/>
      <c r="V470" s="56"/>
      <c r="W470" s="56"/>
      <c r="X470" s="56"/>
      <c r="Y470" s="56"/>
    </row>
    <row r="471" spans="1:25" ht="15" customHeight="1">
      <c r="A471" s="63"/>
      <c r="B471" s="66" t="s">
        <v>639</v>
      </c>
      <c r="C471" s="36">
        <v>13</v>
      </c>
      <c r="D471" s="37">
        <v>87</v>
      </c>
      <c r="E471" s="37">
        <v>90</v>
      </c>
      <c r="F471" s="36">
        <f t="shared" si="67"/>
        <v>177</v>
      </c>
      <c r="G471" s="35">
        <v>290539</v>
      </c>
      <c r="H471" s="35">
        <v>3964</v>
      </c>
      <c r="I471" s="35">
        <v>36652</v>
      </c>
      <c r="J471" s="35">
        <v>4309</v>
      </c>
      <c r="K471" s="36">
        <f t="shared" si="68"/>
        <v>22349.153846153848</v>
      </c>
      <c r="L471" s="36">
        <f t="shared" si="69"/>
        <v>1641.4632768361582</v>
      </c>
      <c r="M471" s="35">
        <v>37</v>
      </c>
      <c r="N471" s="56"/>
      <c r="O471" s="65"/>
      <c r="P471" s="56"/>
      <c r="Q471" s="56"/>
      <c r="R471" s="56"/>
      <c r="S471" s="56"/>
      <c r="T471" s="56"/>
      <c r="U471" s="56"/>
      <c r="V471" s="56"/>
      <c r="W471" s="56"/>
      <c r="X471" s="56"/>
      <c r="Y471" s="56"/>
    </row>
    <row r="472" spans="1:25" ht="15" customHeight="1">
      <c r="A472" s="63"/>
      <c r="B472" s="66" t="s">
        <v>640</v>
      </c>
      <c r="C472" s="36">
        <v>3</v>
      </c>
      <c r="D472" s="37">
        <v>18</v>
      </c>
      <c r="E472" s="37">
        <v>48</v>
      </c>
      <c r="F472" s="36">
        <f t="shared" si="67"/>
        <v>66</v>
      </c>
      <c r="G472" s="35">
        <v>63762</v>
      </c>
      <c r="H472" s="35" t="s">
        <v>35</v>
      </c>
      <c r="I472" s="35">
        <v>9694</v>
      </c>
      <c r="J472" s="35">
        <v>538</v>
      </c>
      <c r="K472" s="36">
        <f t="shared" si="68"/>
        <v>21254</v>
      </c>
      <c r="L472" s="36">
        <f t="shared" si="69"/>
        <v>966.0909090909091</v>
      </c>
      <c r="M472" s="35">
        <v>71</v>
      </c>
      <c r="N472" s="56"/>
      <c r="O472" s="65"/>
      <c r="P472" s="56"/>
      <c r="Q472" s="56"/>
      <c r="R472" s="56"/>
      <c r="S472" s="56"/>
      <c r="T472" s="56"/>
      <c r="U472" s="56"/>
      <c r="V472" s="56"/>
      <c r="W472" s="56"/>
      <c r="X472" s="56"/>
      <c r="Y472" s="56"/>
    </row>
    <row r="473" spans="1:25" ht="15" customHeight="1">
      <c r="A473" s="63"/>
      <c r="B473" s="66" t="s">
        <v>641</v>
      </c>
      <c r="C473" s="36">
        <v>1</v>
      </c>
      <c r="D473" s="37">
        <v>11</v>
      </c>
      <c r="E473" s="37">
        <v>22</v>
      </c>
      <c r="F473" s="36">
        <f t="shared" si="67"/>
        <v>33</v>
      </c>
      <c r="G473" s="35" t="s">
        <v>34</v>
      </c>
      <c r="H473" s="35" t="s">
        <v>34</v>
      </c>
      <c r="I473" s="35" t="s">
        <v>34</v>
      </c>
      <c r="J473" s="35" t="s">
        <v>34</v>
      </c>
      <c r="K473" s="35" t="s">
        <v>34</v>
      </c>
      <c r="L473" s="35" t="s">
        <v>34</v>
      </c>
      <c r="M473" s="35" t="s">
        <v>37</v>
      </c>
      <c r="N473" s="56"/>
      <c r="O473" s="65"/>
      <c r="P473" s="56"/>
      <c r="Q473" s="56"/>
      <c r="R473" s="56"/>
      <c r="S473" s="56"/>
      <c r="T473" s="56"/>
      <c r="U473" s="56"/>
      <c r="V473" s="56"/>
      <c r="W473" s="56"/>
      <c r="X473" s="56"/>
      <c r="Y473" s="56"/>
    </row>
    <row r="474" spans="1:25" ht="15" customHeight="1">
      <c r="A474" s="63"/>
      <c r="B474" s="66" t="s">
        <v>642</v>
      </c>
      <c r="C474" s="36">
        <v>3</v>
      </c>
      <c r="D474" s="37">
        <v>80</v>
      </c>
      <c r="E474" s="37">
        <v>159</v>
      </c>
      <c r="F474" s="36">
        <f t="shared" si="67"/>
        <v>239</v>
      </c>
      <c r="G474" s="35">
        <v>581223</v>
      </c>
      <c r="H474" s="35">
        <v>2325</v>
      </c>
      <c r="I474" s="35">
        <v>69655</v>
      </c>
      <c r="J474" s="35">
        <v>15032</v>
      </c>
      <c r="K474" s="36">
        <f t="shared" si="68"/>
        <v>193741</v>
      </c>
      <c r="L474" s="36">
        <f t="shared" si="69"/>
        <v>2431.89539748954</v>
      </c>
      <c r="M474" s="35">
        <f>G474/J474</f>
        <v>38.66571314529005</v>
      </c>
      <c r="N474" s="56"/>
      <c r="O474" s="65"/>
      <c r="P474" s="56"/>
      <c r="Q474" s="56"/>
      <c r="R474" s="56"/>
      <c r="S474" s="56"/>
      <c r="T474" s="56"/>
      <c r="U474" s="56"/>
      <c r="V474" s="56"/>
      <c r="W474" s="56"/>
      <c r="X474" s="56"/>
      <c r="Y474" s="56"/>
    </row>
    <row r="475" spans="1:25" ht="15" customHeight="1">
      <c r="A475" s="67"/>
      <c r="B475" s="68" t="s">
        <v>801</v>
      </c>
      <c r="C475" s="39">
        <v>1</v>
      </c>
      <c r="D475" s="41">
        <v>37</v>
      </c>
      <c r="E475" s="41">
        <v>98</v>
      </c>
      <c r="F475" s="40">
        <f>SUM(D475:E475)</f>
        <v>135</v>
      </c>
      <c r="G475" s="39" t="s">
        <v>34</v>
      </c>
      <c r="H475" s="39" t="s">
        <v>34</v>
      </c>
      <c r="I475" s="39" t="s">
        <v>34</v>
      </c>
      <c r="J475" s="39" t="s">
        <v>34</v>
      </c>
      <c r="K475" s="39" t="s">
        <v>34</v>
      </c>
      <c r="L475" s="39" t="s">
        <v>34</v>
      </c>
      <c r="M475" s="39" t="s">
        <v>37</v>
      </c>
      <c r="N475" s="56"/>
      <c r="O475" s="65"/>
      <c r="P475" s="56"/>
      <c r="Q475" s="56"/>
      <c r="R475" s="56"/>
      <c r="S475" s="56"/>
      <c r="T475" s="56"/>
      <c r="U475" s="56"/>
      <c r="V475" s="56"/>
      <c r="W475" s="56"/>
      <c r="X475" s="56"/>
      <c r="Y475" s="56"/>
    </row>
    <row r="476" spans="3:25" ht="30" customHeight="1"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65"/>
      <c r="P476" s="56"/>
      <c r="Q476" s="56"/>
      <c r="R476" s="56"/>
      <c r="S476" s="56"/>
      <c r="T476" s="56"/>
      <c r="U476" s="56"/>
      <c r="V476" s="56"/>
      <c r="W476" s="56"/>
      <c r="X476" s="56"/>
      <c r="Y476" s="56"/>
    </row>
    <row r="477" spans="3:25" ht="15" customHeight="1">
      <c r="C477" s="65"/>
      <c r="D477" s="65"/>
      <c r="E477" s="65"/>
      <c r="F477" s="65"/>
      <c r="G477" s="65"/>
      <c r="H477" s="65"/>
      <c r="I477" s="65"/>
      <c r="J477" s="65"/>
      <c r="K477" s="56"/>
      <c r="L477" s="56"/>
      <c r="M477" s="56"/>
      <c r="N477" s="56"/>
      <c r="O477" s="65"/>
      <c r="P477" s="56"/>
      <c r="Q477" s="56"/>
      <c r="R477" s="56"/>
      <c r="S477" s="56"/>
      <c r="T477" s="56"/>
      <c r="U477" s="56"/>
      <c r="V477" s="56"/>
      <c r="W477" s="56"/>
      <c r="X477" s="56"/>
      <c r="Y477" s="56"/>
    </row>
    <row r="478" spans="3:25" ht="15" customHeight="1">
      <c r="C478" s="65"/>
      <c r="D478" s="65"/>
      <c r="E478" s="65"/>
      <c r="F478" s="65"/>
      <c r="G478" s="65"/>
      <c r="H478" s="65"/>
      <c r="I478" s="65"/>
      <c r="J478" s="65"/>
      <c r="K478" s="56"/>
      <c r="L478" s="56"/>
      <c r="M478" s="56"/>
      <c r="N478" s="56"/>
      <c r="O478" s="65"/>
      <c r="P478" s="56"/>
      <c r="Q478" s="56"/>
      <c r="R478" s="56"/>
      <c r="S478" s="56"/>
      <c r="T478" s="56"/>
      <c r="U478" s="56"/>
      <c r="V478" s="56"/>
      <c r="W478" s="56"/>
      <c r="X478" s="56"/>
      <c r="Y478" s="56"/>
    </row>
    <row r="479" spans="3:25" ht="15" customHeight="1">
      <c r="C479" s="65"/>
      <c r="D479" s="65"/>
      <c r="E479" s="65"/>
      <c r="F479" s="65"/>
      <c r="G479" s="65"/>
      <c r="H479" s="65"/>
      <c r="I479" s="65"/>
      <c r="J479" s="65"/>
      <c r="K479" s="56"/>
      <c r="L479" s="56"/>
      <c r="M479" s="56"/>
      <c r="N479" s="56"/>
      <c r="O479" s="65"/>
      <c r="P479" s="56"/>
      <c r="Q479" s="56"/>
      <c r="R479" s="56"/>
      <c r="S479" s="56"/>
      <c r="T479" s="56"/>
      <c r="U479" s="56"/>
      <c r="V479" s="56"/>
      <c r="W479" s="56"/>
      <c r="X479" s="56"/>
      <c r="Y479" s="56"/>
    </row>
    <row r="480" spans="3:25" ht="15" customHeight="1"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65"/>
      <c r="P480" s="56"/>
      <c r="Q480" s="56"/>
      <c r="R480" s="56"/>
      <c r="S480" s="56"/>
      <c r="T480" s="56"/>
      <c r="U480" s="56"/>
      <c r="V480" s="56"/>
      <c r="W480" s="56"/>
      <c r="X480" s="56"/>
      <c r="Y480" s="56"/>
    </row>
    <row r="481" spans="3:25" ht="15" customHeight="1"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65"/>
      <c r="P481" s="56"/>
      <c r="Q481" s="56"/>
      <c r="R481" s="56"/>
      <c r="S481" s="56"/>
      <c r="T481" s="56"/>
      <c r="U481" s="56"/>
      <c r="V481" s="56"/>
      <c r="W481" s="56"/>
      <c r="X481" s="56"/>
      <c r="Y481" s="56"/>
    </row>
    <row r="482" spans="3:25" ht="15" customHeight="1"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65"/>
      <c r="P482" s="56"/>
      <c r="Q482" s="56"/>
      <c r="R482" s="56"/>
      <c r="S482" s="56"/>
      <c r="T482" s="56"/>
      <c r="U482" s="56"/>
      <c r="V482" s="56"/>
      <c r="W482" s="56"/>
      <c r="X482" s="56"/>
      <c r="Y482" s="56"/>
    </row>
    <row r="483" spans="3:25" ht="15" customHeight="1"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65"/>
      <c r="P483" s="56"/>
      <c r="Q483" s="56"/>
      <c r="R483" s="56"/>
      <c r="S483" s="56"/>
      <c r="T483" s="56"/>
      <c r="U483" s="56"/>
      <c r="V483" s="56"/>
      <c r="W483" s="56"/>
      <c r="X483" s="56"/>
      <c r="Y483" s="56"/>
    </row>
    <row r="484" spans="3:25" ht="15" customHeight="1"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65"/>
      <c r="P484" s="56"/>
      <c r="Q484" s="56"/>
      <c r="R484" s="56"/>
      <c r="S484" s="56"/>
      <c r="T484" s="56"/>
      <c r="U484" s="56"/>
      <c r="V484" s="56"/>
      <c r="W484" s="56"/>
      <c r="X484" s="56"/>
      <c r="Y484" s="56"/>
    </row>
    <row r="485" spans="3:25" ht="15" customHeight="1"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65"/>
      <c r="P485" s="56"/>
      <c r="Q485" s="56"/>
      <c r="R485" s="56"/>
      <c r="S485" s="56"/>
      <c r="T485" s="56"/>
      <c r="U485" s="56"/>
      <c r="V485" s="56"/>
      <c r="W485" s="56"/>
      <c r="X485" s="56"/>
      <c r="Y485" s="56"/>
    </row>
    <row r="486" spans="3:25" ht="30" customHeight="1"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65"/>
      <c r="P486" s="56"/>
      <c r="Q486" s="56"/>
      <c r="R486" s="56"/>
      <c r="S486" s="56"/>
      <c r="T486" s="56"/>
      <c r="U486" s="56"/>
      <c r="V486" s="56"/>
      <c r="W486" s="56"/>
      <c r="X486" s="56"/>
      <c r="Y486" s="56"/>
    </row>
    <row r="487" spans="3:25" ht="15" customHeight="1"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65"/>
      <c r="P487" s="56"/>
      <c r="Q487" s="56"/>
      <c r="R487" s="56"/>
      <c r="S487" s="56"/>
      <c r="T487" s="56"/>
      <c r="U487" s="56"/>
      <c r="V487" s="56"/>
      <c r="W487" s="56"/>
      <c r="X487" s="56"/>
      <c r="Y487" s="56"/>
    </row>
    <row r="488" spans="3:25" ht="15" customHeight="1"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65"/>
      <c r="P488" s="56"/>
      <c r="Q488" s="56"/>
      <c r="R488" s="56"/>
      <c r="S488" s="56"/>
      <c r="T488" s="56"/>
      <c r="U488" s="56"/>
      <c r="V488" s="56"/>
      <c r="W488" s="56"/>
      <c r="X488" s="56"/>
      <c r="Y488" s="56"/>
    </row>
    <row r="489" spans="3:25" ht="15" customHeight="1"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65"/>
      <c r="P489" s="56"/>
      <c r="Q489" s="56"/>
      <c r="R489" s="56"/>
      <c r="S489" s="56"/>
      <c r="T489" s="56"/>
      <c r="U489" s="56"/>
      <c r="V489" s="56"/>
      <c r="W489" s="56"/>
      <c r="X489" s="56"/>
      <c r="Y489" s="56"/>
    </row>
    <row r="490" spans="3:25" ht="15" customHeight="1"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65"/>
      <c r="P490" s="56"/>
      <c r="Q490" s="56"/>
      <c r="R490" s="56"/>
      <c r="S490" s="56"/>
      <c r="T490" s="56"/>
      <c r="U490" s="56"/>
      <c r="V490" s="56"/>
      <c r="W490" s="56"/>
      <c r="X490" s="56"/>
      <c r="Y490" s="56"/>
    </row>
    <row r="491" spans="3:25" ht="15" customHeight="1"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65"/>
      <c r="P491" s="56"/>
      <c r="Q491" s="56"/>
      <c r="R491" s="56"/>
      <c r="S491" s="56"/>
      <c r="T491" s="56"/>
      <c r="U491" s="56"/>
      <c r="V491" s="56"/>
      <c r="W491" s="56"/>
      <c r="X491" s="56"/>
      <c r="Y491" s="56"/>
    </row>
    <row r="492" spans="3:25" ht="15" customHeight="1"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65"/>
      <c r="P492" s="56"/>
      <c r="Q492" s="56"/>
      <c r="R492" s="56"/>
      <c r="S492" s="56"/>
      <c r="T492" s="56"/>
      <c r="U492" s="56"/>
      <c r="V492" s="56"/>
      <c r="W492" s="56"/>
      <c r="X492" s="56"/>
      <c r="Y492" s="56"/>
    </row>
    <row r="493" spans="3:25" ht="15" customHeight="1"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65"/>
      <c r="P493" s="56"/>
      <c r="Q493" s="56"/>
      <c r="R493" s="56"/>
      <c r="S493" s="56"/>
      <c r="T493" s="56"/>
      <c r="U493" s="56"/>
      <c r="V493" s="56"/>
      <c r="W493" s="56"/>
      <c r="X493" s="56"/>
      <c r="Y493" s="56"/>
    </row>
    <row r="494" spans="3:25" ht="15" customHeight="1"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65"/>
      <c r="P494" s="56"/>
      <c r="Q494" s="56"/>
      <c r="R494" s="56"/>
      <c r="S494" s="56"/>
      <c r="T494" s="56"/>
      <c r="U494" s="56"/>
      <c r="V494" s="56"/>
      <c r="W494" s="56"/>
      <c r="X494" s="56"/>
      <c r="Y494" s="56"/>
    </row>
    <row r="495" spans="3:25" ht="15" customHeight="1"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65"/>
      <c r="P495" s="56"/>
      <c r="Q495" s="56"/>
      <c r="R495" s="56"/>
      <c r="S495" s="56"/>
      <c r="T495" s="56"/>
      <c r="U495" s="56"/>
      <c r="V495" s="56"/>
      <c r="W495" s="56"/>
      <c r="X495" s="56"/>
      <c r="Y495" s="56"/>
    </row>
    <row r="496" spans="3:25" ht="15" customHeight="1"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</row>
    <row r="497" spans="3:25" ht="15" customHeight="1"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</row>
    <row r="498" spans="3:25" ht="15" customHeight="1"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</row>
    <row r="499" spans="3:25" ht="15" customHeight="1"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</row>
    <row r="500" spans="3:25" ht="15" customHeight="1"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</row>
    <row r="501" spans="3:25" ht="15" customHeight="1"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</row>
    <row r="502" spans="3:25" ht="15" customHeight="1"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</row>
    <row r="503" spans="3:25" ht="15" customHeight="1"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</row>
    <row r="504" spans="3:25" ht="15" customHeight="1"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</row>
    <row r="505" spans="3:25" ht="15" customHeight="1"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</row>
    <row r="506" spans="3:25" ht="15" customHeight="1"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</row>
    <row r="507" spans="3:25" ht="15" customHeight="1"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</row>
    <row r="508" spans="3:25" ht="15" customHeight="1"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</row>
    <row r="509" spans="3:25" ht="15" customHeight="1"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</row>
    <row r="510" spans="3:25" ht="15" customHeight="1"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</row>
    <row r="511" spans="3:25" ht="15" customHeight="1"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</row>
    <row r="512" spans="3:25" ht="15" customHeight="1"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</row>
    <row r="513" spans="3:25" ht="15" customHeight="1"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</row>
    <row r="514" spans="3:25" ht="15" customHeight="1"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</row>
    <row r="515" spans="3:25" ht="15" customHeight="1"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</row>
    <row r="516" spans="3:25" ht="15" customHeight="1"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</row>
    <row r="517" spans="3:25" ht="15" customHeight="1"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</row>
    <row r="518" spans="3:25" ht="15" customHeight="1"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</row>
    <row r="519" spans="3:25" ht="15" customHeight="1"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</row>
    <row r="520" spans="3:25" ht="15" customHeight="1"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</row>
    <row r="521" spans="3:25" ht="15" customHeight="1"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</row>
    <row r="522" spans="3:25" ht="15" customHeight="1"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</row>
    <row r="523" spans="3:25" ht="15" customHeight="1"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</row>
    <row r="524" spans="3:25" ht="15" customHeight="1"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</row>
    <row r="525" spans="3:25" ht="15" customHeight="1"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</row>
    <row r="526" spans="3:25" ht="15" customHeight="1"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</row>
    <row r="527" spans="3:25" ht="15" customHeight="1"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</row>
    <row r="528" spans="3:25" ht="15" customHeight="1"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</row>
    <row r="529" spans="3:25" ht="15" customHeight="1"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</row>
    <row r="530" spans="3:25" ht="15" customHeight="1"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</row>
    <row r="531" spans="3:25" ht="15" customHeight="1"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</row>
    <row r="532" spans="3:25" ht="15" customHeight="1"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</row>
    <row r="533" spans="3:25" ht="15" customHeight="1"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</row>
    <row r="534" spans="3:25" ht="15" customHeight="1"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</row>
    <row r="535" spans="3:25" ht="15" customHeight="1"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</row>
    <row r="536" spans="3:25" ht="15" customHeight="1"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</row>
    <row r="537" spans="3:25" ht="15" customHeight="1"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</row>
    <row r="538" spans="3:25" ht="15" customHeight="1"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</row>
    <row r="539" spans="3:25" ht="15" customHeight="1"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</row>
    <row r="540" spans="3:25" ht="15" customHeight="1"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</row>
    <row r="541" spans="3:25" ht="15" customHeight="1"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</row>
    <row r="542" spans="3:25" ht="15" customHeight="1"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</row>
    <row r="543" spans="3:25" ht="15" customHeight="1"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</row>
    <row r="544" spans="3:25" ht="15" customHeight="1"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</row>
    <row r="545" spans="3:25" ht="15" customHeight="1"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</row>
    <row r="546" spans="3:25" ht="15" customHeight="1"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</row>
    <row r="547" spans="3:25" ht="15" customHeight="1"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</row>
    <row r="548" spans="3:25" ht="15" customHeight="1"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</row>
    <row r="549" spans="14:25" ht="15" customHeight="1"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</row>
    <row r="550" spans="14:25" ht="15" customHeight="1"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</row>
    <row r="551" spans="14:25" ht="15" customHeight="1"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</row>
    <row r="552" spans="14:25" ht="15" customHeight="1"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</row>
    <row r="553" spans="14:25" ht="15" customHeight="1"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</row>
    <row r="554" spans="14:25" ht="15" customHeight="1"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</row>
    <row r="555" spans="14:25" ht="15" customHeight="1"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</row>
    <row r="556" spans="14:25" ht="15" customHeight="1"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</row>
    <row r="557" spans="14:25" ht="15" customHeight="1"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</row>
    <row r="558" spans="14:25" ht="15" customHeight="1"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</row>
    <row r="559" spans="14:25" ht="15" customHeight="1"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</row>
    <row r="560" spans="14:25" ht="15" customHeight="1"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</row>
    <row r="561" spans="14:25" ht="15" customHeight="1"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</row>
    <row r="562" spans="14:25" ht="15" customHeight="1"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</row>
    <row r="563" spans="14:25" ht="15" customHeight="1"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</row>
    <row r="564" spans="14:25" ht="15" customHeight="1"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</row>
    <row r="565" spans="14:25" ht="15" customHeight="1"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</row>
    <row r="566" spans="14:25" ht="15" customHeight="1"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</row>
    <row r="567" spans="14:25" ht="15" customHeight="1"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</row>
    <row r="568" spans="14:25" ht="15" customHeight="1"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</row>
  </sheetData>
  <mergeCells count="13">
    <mergeCell ref="A16:B16"/>
    <mergeCell ref="A6:B6"/>
    <mergeCell ref="A186:B186"/>
    <mergeCell ref="L3:L4"/>
    <mergeCell ref="J3:J4"/>
    <mergeCell ref="D3:F3"/>
    <mergeCell ref="C3:C4"/>
    <mergeCell ref="A3:B5"/>
    <mergeCell ref="M3:M4"/>
    <mergeCell ref="K3:K4"/>
    <mergeCell ref="G3:G4"/>
    <mergeCell ref="H3:H4"/>
    <mergeCell ref="I3:I4"/>
  </mergeCells>
  <printOptions horizontalCentered="1"/>
  <pageMargins left="0.11811023622047245" right="0.7086614173228347" top="0.7480314960629921" bottom="0.7480314960629921" header="0.6692913385826772" footer="0.5118110236220472"/>
  <pageSetup fitToHeight="20" horizontalDpi="600" verticalDpi="600" orientation="landscape" paperSize="9" scale="92" r:id="rId1"/>
  <rowBreaks count="14" manualBreakCount="14">
    <brk id="65" max="255" man="1"/>
    <brk id="95" max="255" man="1"/>
    <brk id="125" max="255" man="1"/>
    <brk id="155" max="255" man="1"/>
    <brk id="185" max="255" man="1"/>
    <brk id="215" max="255" man="1"/>
    <brk id="245" max="255" man="1"/>
    <brk id="275" max="255" man="1"/>
    <brk id="305" max="255" man="1"/>
    <brk id="335" max="255" man="1"/>
    <brk id="365" max="255" man="1"/>
    <brk id="395" max="255" man="1"/>
    <brk id="425" max="255" man="1"/>
    <brk id="455" max="255" man="1"/>
  </rowBreaks>
  <ignoredErrors>
    <ignoredError sqref="F8 F9:F15 F178:F185 F458:F462 F28 F43 F48:F54 F65 F68:F75 F78:F84 F88:F93 F104:F105 F108:F111 F118:F124 F128:F135 F138:F145 F148:F153 F158:F164 F168:F174 F468:F475 F98:F103 F205 F211 F218:F222 F228:F231 F242:F243 F254 F258:F265 F272:F275 F278:F283 F292 F298:F301 F308:F313 F318:F324 F328:F332 F338:F346 F348:F353 F358:F362 F368:F375 F378:F384 F388:F394 F398:F403 F408:F413 F418:F424 F428:F435 F438:F444 F448:F452 F30:F32 F38:F40 F58:F63 F238:F241 F248:F251 F268:F271 F288:F289 F293 F290 F303 F464:F465 F188:F195" formulaRange="1"/>
    <ignoredError sqref="K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281"/>
  <sheetViews>
    <sheetView showGridLines="0" zoomScale="80" zoomScaleNormal="80" zoomScaleSheetLayoutView="75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4"/>
    </sheetView>
  </sheetViews>
  <sheetFormatPr defaultColWidth="9.00390625" defaultRowHeight="30" customHeight="1"/>
  <cols>
    <col min="1" max="1" width="20.875" style="115" customWidth="1"/>
    <col min="2" max="2" width="8.125" style="100" customWidth="1"/>
    <col min="3" max="3" width="10.125" style="100" customWidth="1"/>
    <col min="4" max="4" width="14.125" style="100" customWidth="1"/>
    <col min="5" max="5" width="8.125" style="100" customWidth="1"/>
    <col min="6" max="6" width="10.125" style="100" customWidth="1"/>
    <col min="7" max="7" width="14.00390625" style="100" customWidth="1"/>
    <col min="8" max="8" width="8.125" style="100" customWidth="1"/>
    <col min="9" max="9" width="10.125" style="100" customWidth="1"/>
    <col min="10" max="10" width="13.125" style="100" customWidth="1"/>
    <col min="11" max="11" width="11.125" style="116" customWidth="1"/>
    <col min="12" max="14" width="11.125" style="100" customWidth="1"/>
    <col min="15" max="16384" width="9.00390625" style="100" customWidth="1"/>
  </cols>
  <sheetData>
    <row r="1" ht="27" customHeight="1">
      <c r="A1" s="177" t="s">
        <v>1433</v>
      </c>
    </row>
    <row r="2" spans="1:14" s="84" customFormat="1" ht="30" customHeight="1">
      <c r="A2" s="362" t="s">
        <v>663</v>
      </c>
      <c r="B2" s="361" t="s">
        <v>664</v>
      </c>
      <c r="C2" s="361"/>
      <c r="D2" s="361"/>
      <c r="E2" s="361" t="s">
        <v>1132</v>
      </c>
      <c r="F2" s="361"/>
      <c r="G2" s="361"/>
      <c r="H2" s="361" t="s">
        <v>1137</v>
      </c>
      <c r="I2" s="361"/>
      <c r="J2" s="361"/>
      <c r="K2" s="361"/>
      <c r="L2" s="83"/>
      <c r="M2" s="83"/>
      <c r="N2" s="83"/>
    </row>
    <row r="3" spans="1:14" s="88" customFormat="1" ht="36.75" customHeight="1">
      <c r="A3" s="363"/>
      <c r="B3" s="82" t="s">
        <v>1096</v>
      </c>
      <c r="C3" s="82" t="s">
        <v>1087</v>
      </c>
      <c r="D3" s="85" t="s">
        <v>665</v>
      </c>
      <c r="E3" s="82" t="s">
        <v>1096</v>
      </c>
      <c r="F3" s="82" t="s">
        <v>1087</v>
      </c>
      <c r="G3" s="85" t="s">
        <v>666</v>
      </c>
      <c r="H3" s="86" t="s">
        <v>1096</v>
      </c>
      <c r="I3" s="82" t="s">
        <v>1087</v>
      </c>
      <c r="J3" s="85" t="s">
        <v>666</v>
      </c>
      <c r="K3" s="87" t="s">
        <v>1119</v>
      </c>
      <c r="L3" s="83"/>
      <c r="M3" s="83"/>
      <c r="N3" s="83"/>
    </row>
    <row r="4" spans="1:14" s="88" customFormat="1" ht="20.25" customHeight="1">
      <c r="A4" s="364"/>
      <c r="B4" s="89" t="s">
        <v>1097</v>
      </c>
      <c r="C4" s="89" t="s">
        <v>1076</v>
      </c>
      <c r="D4" s="89" t="s">
        <v>1098</v>
      </c>
      <c r="E4" s="89" t="s">
        <v>1097</v>
      </c>
      <c r="F4" s="89" t="s">
        <v>1076</v>
      </c>
      <c r="G4" s="89" t="s">
        <v>1098</v>
      </c>
      <c r="H4" s="90" t="s">
        <v>1097</v>
      </c>
      <c r="I4" s="89" t="s">
        <v>1076</v>
      </c>
      <c r="J4" s="89" t="s">
        <v>1098</v>
      </c>
      <c r="K4" s="91" t="s">
        <v>38</v>
      </c>
      <c r="L4" s="83"/>
      <c r="M4" s="83"/>
      <c r="N4" s="83"/>
    </row>
    <row r="5" spans="1:14" s="76" customFormat="1" ht="30" customHeight="1">
      <c r="A5" s="92" t="s">
        <v>667</v>
      </c>
      <c r="B5" s="93">
        <v>4185</v>
      </c>
      <c r="C5" s="93">
        <v>32147</v>
      </c>
      <c r="D5" s="93">
        <v>238246161</v>
      </c>
      <c r="E5" s="263">
        <v>997</v>
      </c>
      <c r="F5" s="93">
        <v>11336</v>
      </c>
      <c r="G5" s="264">
        <v>201353831</v>
      </c>
      <c r="H5" s="263">
        <v>3188</v>
      </c>
      <c r="I5" s="93">
        <v>20811</v>
      </c>
      <c r="J5" s="93">
        <v>36892330</v>
      </c>
      <c r="K5" s="264">
        <v>446699</v>
      </c>
      <c r="L5" s="94"/>
      <c r="M5" s="75"/>
      <c r="N5" s="75"/>
    </row>
    <row r="6" spans="1:14" ht="30" customHeight="1">
      <c r="A6" s="95" t="s">
        <v>980</v>
      </c>
      <c r="B6" s="97" t="s">
        <v>1432</v>
      </c>
      <c r="C6" s="97" t="s">
        <v>1432</v>
      </c>
      <c r="D6" s="96" t="s">
        <v>1432</v>
      </c>
      <c r="E6" s="97" t="s">
        <v>1432</v>
      </c>
      <c r="F6" s="97" t="s">
        <v>1432</v>
      </c>
      <c r="G6" s="96" t="s">
        <v>1432</v>
      </c>
      <c r="H6" s="97" t="s">
        <v>1432</v>
      </c>
      <c r="I6" s="97" t="s">
        <v>1432</v>
      </c>
      <c r="J6" s="97" t="s">
        <v>1432</v>
      </c>
      <c r="K6" s="98" t="s">
        <v>39</v>
      </c>
      <c r="L6" s="99"/>
      <c r="M6" s="97"/>
      <c r="N6" s="97"/>
    </row>
    <row r="7" spans="1:14" ht="30" customHeight="1">
      <c r="A7" s="95" t="s">
        <v>668</v>
      </c>
      <c r="B7" s="97">
        <v>15</v>
      </c>
      <c r="C7" s="97">
        <v>89</v>
      </c>
      <c r="D7" s="96">
        <v>42225</v>
      </c>
      <c r="E7" s="97">
        <v>2</v>
      </c>
      <c r="F7" s="97">
        <v>4</v>
      </c>
      <c r="G7" s="96" t="s">
        <v>44</v>
      </c>
      <c r="H7" s="97">
        <v>13</v>
      </c>
      <c r="I7" s="97">
        <v>85</v>
      </c>
      <c r="J7" s="97" t="s">
        <v>44</v>
      </c>
      <c r="K7" s="98">
        <v>489</v>
      </c>
      <c r="L7" s="97"/>
      <c r="M7" s="97"/>
      <c r="N7" s="97"/>
    </row>
    <row r="8" spans="1:14" ht="30" customHeight="1">
      <c r="A8" s="95" t="s">
        <v>669</v>
      </c>
      <c r="B8" s="97">
        <v>19</v>
      </c>
      <c r="C8" s="97">
        <v>63</v>
      </c>
      <c r="D8" s="96">
        <v>120320</v>
      </c>
      <c r="E8" s="97">
        <v>3</v>
      </c>
      <c r="F8" s="97">
        <v>24</v>
      </c>
      <c r="G8" s="96">
        <v>58919</v>
      </c>
      <c r="H8" s="97">
        <v>16</v>
      </c>
      <c r="I8" s="97">
        <v>39</v>
      </c>
      <c r="J8" s="97">
        <v>61401</v>
      </c>
      <c r="K8" s="98">
        <v>708</v>
      </c>
      <c r="L8" s="97"/>
      <c r="M8" s="97"/>
      <c r="N8" s="97"/>
    </row>
    <row r="9" spans="1:14" ht="30" customHeight="1">
      <c r="A9" s="95" t="s">
        <v>670</v>
      </c>
      <c r="B9" s="97">
        <v>7</v>
      </c>
      <c r="C9" s="97">
        <v>21</v>
      </c>
      <c r="D9" s="96">
        <v>28075</v>
      </c>
      <c r="E9" s="97">
        <v>1</v>
      </c>
      <c r="F9" s="97">
        <v>1</v>
      </c>
      <c r="G9" s="96" t="s">
        <v>44</v>
      </c>
      <c r="H9" s="97">
        <v>6</v>
      </c>
      <c r="I9" s="97">
        <v>20</v>
      </c>
      <c r="J9" s="97" t="s">
        <v>44</v>
      </c>
      <c r="K9" s="98">
        <v>1252</v>
      </c>
      <c r="L9" s="97"/>
      <c r="M9" s="97"/>
      <c r="N9" s="97"/>
    </row>
    <row r="10" spans="1:14" ht="30" customHeight="1">
      <c r="A10" s="95" t="s">
        <v>812</v>
      </c>
      <c r="B10" s="97">
        <v>20</v>
      </c>
      <c r="C10" s="97">
        <v>44</v>
      </c>
      <c r="D10" s="96">
        <v>39263</v>
      </c>
      <c r="E10" s="97">
        <v>3</v>
      </c>
      <c r="F10" s="97">
        <v>6</v>
      </c>
      <c r="G10" s="96">
        <v>10374</v>
      </c>
      <c r="H10" s="97">
        <v>17</v>
      </c>
      <c r="I10" s="97">
        <v>38</v>
      </c>
      <c r="J10" s="97">
        <v>28889</v>
      </c>
      <c r="K10" s="98">
        <v>1274</v>
      </c>
      <c r="L10" s="97"/>
      <c r="M10" s="97"/>
      <c r="N10" s="97"/>
    </row>
    <row r="11" spans="1:14" ht="30" customHeight="1">
      <c r="A11" s="95" t="s">
        <v>813</v>
      </c>
      <c r="B11" s="97">
        <v>5</v>
      </c>
      <c r="C11" s="97">
        <v>8</v>
      </c>
      <c r="D11" s="96">
        <v>10033</v>
      </c>
      <c r="E11" s="97">
        <v>1</v>
      </c>
      <c r="F11" s="97">
        <v>2</v>
      </c>
      <c r="G11" s="96" t="s">
        <v>44</v>
      </c>
      <c r="H11" s="97">
        <v>4</v>
      </c>
      <c r="I11" s="97">
        <v>6</v>
      </c>
      <c r="J11" s="97" t="s">
        <v>44</v>
      </c>
      <c r="K11" s="98">
        <v>108</v>
      </c>
      <c r="L11" s="97"/>
      <c r="M11" s="97"/>
      <c r="N11" s="97"/>
    </row>
    <row r="12" spans="1:14" ht="30" customHeight="1">
      <c r="A12" s="95" t="s">
        <v>814</v>
      </c>
      <c r="B12" s="97">
        <v>15</v>
      </c>
      <c r="C12" s="97">
        <v>69</v>
      </c>
      <c r="D12" s="96">
        <v>146856</v>
      </c>
      <c r="E12" s="97">
        <v>3</v>
      </c>
      <c r="F12" s="97">
        <v>34</v>
      </c>
      <c r="G12" s="96">
        <v>120677</v>
      </c>
      <c r="H12" s="97">
        <v>12</v>
      </c>
      <c r="I12" s="97">
        <v>35</v>
      </c>
      <c r="J12" s="97">
        <v>26179</v>
      </c>
      <c r="K12" s="98">
        <v>238</v>
      </c>
      <c r="L12" s="97"/>
      <c r="M12" s="97"/>
      <c r="N12" s="97"/>
    </row>
    <row r="13" spans="1:14" ht="30" customHeight="1">
      <c r="A13" s="95" t="s">
        <v>671</v>
      </c>
      <c r="B13" s="97">
        <v>14</v>
      </c>
      <c r="C13" s="97">
        <v>48</v>
      </c>
      <c r="D13" s="96">
        <v>71809</v>
      </c>
      <c r="E13" s="97">
        <v>2</v>
      </c>
      <c r="F13" s="97">
        <v>12</v>
      </c>
      <c r="G13" s="96" t="s">
        <v>44</v>
      </c>
      <c r="H13" s="97">
        <v>12</v>
      </c>
      <c r="I13" s="97">
        <v>36</v>
      </c>
      <c r="J13" s="97" t="s">
        <v>44</v>
      </c>
      <c r="K13" s="98">
        <v>323</v>
      </c>
      <c r="L13" s="97"/>
      <c r="M13" s="97"/>
      <c r="N13" s="97"/>
    </row>
    <row r="14" spans="1:14" ht="30" customHeight="1">
      <c r="A14" s="95" t="s">
        <v>672</v>
      </c>
      <c r="B14" s="97">
        <v>21</v>
      </c>
      <c r="C14" s="97">
        <v>154</v>
      </c>
      <c r="D14" s="96">
        <v>385594</v>
      </c>
      <c r="E14" s="97">
        <v>4</v>
      </c>
      <c r="F14" s="97">
        <v>24</v>
      </c>
      <c r="G14" s="96">
        <v>65106</v>
      </c>
      <c r="H14" s="97">
        <v>17</v>
      </c>
      <c r="I14" s="97">
        <v>130</v>
      </c>
      <c r="J14" s="97">
        <v>320488</v>
      </c>
      <c r="K14" s="98">
        <v>942</v>
      </c>
      <c r="L14" s="97"/>
      <c r="M14" s="97"/>
      <c r="N14" s="97"/>
    </row>
    <row r="15" spans="1:14" ht="30" customHeight="1">
      <c r="A15" s="95" t="s">
        <v>815</v>
      </c>
      <c r="B15" s="97">
        <v>12</v>
      </c>
      <c r="C15" s="97">
        <v>42</v>
      </c>
      <c r="D15" s="96">
        <v>62502</v>
      </c>
      <c r="E15" s="97">
        <v>2</v>
      </c>
      <c r="F15" s="97">
        <v>6</v>
      </c>
      <c r="G15" s="96" t="s">
        <v>44</v>
      </c>
      <c r="H15" s="97">
        <v>10</v>
      </c>
      <c r="I15" s="97">
        <v>36</v>
      </c>
      <c r="J15" s="97" t="s">
        <v>44</v>
      </c>
      <c r="K15" s="98">
        <v>183</v>
      </c>
      <c r="L15" s="97"/>
      <c r="M15" s="97"/>
      <c r="N15" s="97"/>
    </row>
    <row r="16" spans="1:14" ht="30" customHeight="1">
      <c r="A16" s="95" t="s">
        <v>673</v>
      </c>
      <c r="B16" s="97">
        <v>17</v>
      </c>
      <c r="C16" s="97">
        <v>49</v>
      </c>
      <c r="D16" s="96">
        <v>31703</v>
      </c>
      <c r="E16" s="97">
        <v>1</v>
      </c>
      <c r="F16" s="97">
        <v>2</v>
      </c>
      <c r="G16" s="96" t="s">
        <v>44</v>
      </c>
      <c r="H16" s="97">
        <v>16</v>
      </c>
      <c r="I16" s="97">
        <v>47</v>
      </c>
      <c r="J16" s="97" t="s">
        <v>44</v>
      </c>
      <c r="K16" s="98">
        <v>788</v>
      </c>
      <c r="L16" s="97"/>
      <c r="M16" s="97"/>
      <c r="N16" s="97"/>
    </row>
    <row r="17" spans="1:14" ht="30" customHeight="1">
      <c r="A17" s="95" t="s">
        <v>816</v>
      </c>
      <c r="B17" s="97">
        <v>15</v>
      </c>
      <c r="C17" s="97">
        <v>45</v>
      </c>
      <c r="D17" s="96">
        <v>66524</v>
      </c>
      <c r="E17" s="97">
        <v>3</v>
      </c>
      <c r="F17" s="97">
        <v>6</v>
      </c>
      <c r="G17" s="96">
        <v>5776</v>
      </c>
      <c r="H17" s="97">
        <v>12</v>
      </c>
      <c r="I17" s="97">
        <v>39</v>
      </c>
      <c r="J17" s="97">
        <v>60748</v>
      </c>
      <c r="K17" s="98">
        <v>1239</v>
      </c>
      <c r="L17" s="97"/>
      <c r="M17" s="97"/>
      <c r="N17" s="97"/>
    </row>
    <row r="18" spans="1:14" ht="30" customHeight="1">
      <c r="A18" s="95" t="s">
        <v>674</v>
      </c>
      <c r="B18" s="97">
        <v>39</v>
      </c>
      <c r="C18" s="97">
        <v>530</v>
      </c>
      <c r="D18" s="96">
        <v>1051564</v>
      </c>
      <c r="E18" s="97">
        <v>1</v>
      </c>
      <c r="F18" s="97">
        <v>4</v>
      </c>
      <c r="G18" s="96" t="s">
        <v>44</v>
      </c>
      <c r="H18" s="97">
        <v>38</v>
      </c>
      <c r="I18" s="97">
        <v>526</v>
      </c>
      <c r="J18" s="97" t="s">
        <v>44</v>
      </c>
      <c r="K18" s="98">
        <v>22462</v>
      </c>
      <c r="L18" s="97"/>
      <c r="M18" s="97"/>
      <c r="N18" s="97"/>
    </row>
    <row r="19" spans="1:14" ht="30" customHeight="1">
      <c r="A19" s="95" t="s">
        <v>817</v>
      </c>
      <c r="B19" s="97">
        <v>29</v>
      </c>
      <c r="C19" s="97">
        <v>134</v>
      </c>
      <c r="D19" s="96">
        <v>193306</v>
      </c>
      <c r="E19" s="97">
        <v>6</v>
      </c>
      <c r="F19" s="97">
        <v>22</v>
      </c>
      <c r="G19" s="96">
        <v>93045</v>
      </c>
      <c r="H19" s="97">
        <v>23</v>
      </c>
      <c r="I19" s="97">
        <v>112</v>
      </c>
      <c r="J19" s="97">
        <v>100261</v>
      </c>
      <c r="K19" s="98">
        <v>840</v>
      </c>
      <c r="L19" s="97"/>
      <c r="M19" s="97"/>
      <c r="N19" s="97"/>
    </row>
    <row r="20" spans="1:14" ht="30" customHeight="1">
      <c r="A20" s="101" t="s">
        <v>675</v>
      </c>
      <c r="B20" s="97">
        <v>27</v>
      </c>
      <c r="C20" s="97">
        <v>66</v>
      </c>
      <c r="D20" s="96">
        <v>51797</v>
      </c>
      <c r="E20" s="103">
        <v>2</v>
      </c>
      <c r="F20" s="103">
        <v>3</v>
      </c>
      <c r="G20" s="96" t="s">
        <v>44</v>
      </c>
      <c r="H20" s="103">
        <v>25</v>
      </c>
      <c r="I20" s="103">
        <v>63</v>
      </c>
      <c r="J20" s="97" t="s">
        <v>44</v>
      </c>
      <c r="K20" s="104">
        <v>987</v>
      </c>
      <c r="L20" s="97"/>
      <c r="M20" s="97"/>
      <c r="N20" s="97"/>
    </row>
    <row r="21" spans="1:14" s="76" customFormat="1" ht="30" customHeight="1" thickBot="1">
      <c r="A21" s="105" t="s">
        <v>818</v>
      </c>
      <c r="B21" s="107">
        <v>255</v>
      </c>
      <c r="C21" s="107">
        <v>1362</v>
      </c>
      <c r="D21" s="106">
        <v>2301571</v>
      </c>
      <c r="E21" s="107">
        <v>34</v>
      </c>
      <c r="F21" s="107">
        <v>150</v>
      </c>
      <c r="G21" s="106">
        <v>419040</v>
      </c>
      <c r="H21" s="107">
        <v>221</v>
      </c>
      <c r="I21" s="107">
        <v>1212</v>
      </c>
      <c r="J21" s="107">
        <v>1882531</v>
      </c>
      <c r="K21" s="106">
        <v>31833</v>
      </c>
      <c r="L21" s="75"/>
      <c r="M21" s="75"/>
      <c r="N21" s="75"/>
    </row>
    <row r="22" spans="1:14" ht="30" customHeight="1" thickTop="1">
      <c r="A22" s="95" t="s">
        <v>819</v>
      </c>
      <c r="B22" s="97">
        <v>18</v>
      </c>
      <c r="C22" s="97">
        <v>159</v>
      </c>
      <c r="D22" s="96">
        <v>256681</v>
      </c>
      <c r="E22" s="97">
        <v>4</v>
      </c>
      <c r="F22" s="97">
        <v>11</v>
      </c>
      <c r="G22" s="96">
        <v>21054</v>
      </c>
      <c r="H22" s="97">
        <v>14</v>
      </c>
      <c r="I22" s="97">
        <v>148</v>
      </c>
      <c r="J22" s="97">
        <v>235627</v>
      </c>
      <c r="K22" s="98">
        <v>2399</v>
      </c>
      <c r="L22" s="97"/>
      <c r="M22" s="97"/>
      <c r="N22" s="97"/>
    </row>
    <row r="23" spans="1:14" ht="30" customHeight="1">
      <c r="A23" s="95" t="s">
        <v>676</v>
      </c>
      <c r="B23" s="97">
        <v>15</v>
      </c>
      <c r="C23" s="97">
        <v>80</v>
      </c>
      <c r="D23" s="96">
        <v>213097</v>
      </c>
      <c r="E23" s="97">
        <v>2</v>
      </c>
      <c r="F23" s="97">
        <v>6</v>
      </c>
      <c r="G23" s="96" t="s">
        <v>44</v>
      </c>
      <c r="H23" s="97">
        <v>13</v>
      </c>
      <c r="I23" s="97">
        <v>74</v>
      </c>
      <c r="J23" s="97" t="s">
        <v>44</v>
      </c>
      <c r="K23" s="98">
        <v>647</v>
      </c>
      <c r="L23" s="97"/>
      <c r="M23" s="97"/>
      <c r="N23" s="97"/>
    </row>
    <row r="24" spans="1:14" ht="30" customHeight="1">
      <c r="A24" s="95" t="s">
        <v>677</v>
      </c>
      <c r="B24" s="97">
        <v>11</v>
      </c>
      <c r="C24" s="97">
        <v>47</v>
      </c>
      <c r="D24" s="96">
        <v>62512</v>
      </c>
      <c r="E24" s="97">
        <v>1</v>
      </c>
      <c r="F24" s="97">
        <v>2</v>
      </c>
      <c r="G24" s="96" t="s">
        <v>44</v>
      </c>
      <c r="H24" s="97">
        <v>10</v>
      </c>
      <c r="I24" s="97">
        <v>45</v>
      </c>
      <c r="J24" s="97" t="s">
        <v>44</v>
      </c>
      <c r="K24" s="98">
        <v>626</v>
      </c>
      <c r="L24" s="97"/>
      <c r="M24" s="97"/>
      <c r="N24" s="97"/>
    </row>
    <row r="25" spans="1:14" ht="30" customHeight="1">
      <c r="A25" s="95" t="s">
        <v>678</v>
      </c>
      <c r="B25" s="97">
        <v>22</v>
      </c>
      <c r="C25" s="97">
        <v>77</v>
      </c>
      <c r="D25" s="96">
        <v>146217</v>
      </c>
      <c r="E25" s="97">
        <v>5</v>
      </c>
      <c r="F25" s="97">
        <v>30</v>
      </c>
      <c r="G25" s="96">
        <v>90707</v>
      </c>
      <c r="H25" s="97">
        <v>17</v>
      </c>
      <c r="I25" s="97">
        <v>47</v>
      </c>
      <c r="J25" s="97">
        <v>55510</v>
      </c>
      <c r="K25" s="98">
        <v>1772</v>
      </c>
      <c r="L25" s="97"/>
      <c r="M25" s="97"/>
      <c r="N25" s="97"/>
    </row>
    <row r="26" spans="1:14" ht="30" customHeight="1">
      <c r="A26" s="95" t="s">
        <v>820</v>
      </c>
      <c r="B26" s="97">
        <v>17</v>
      </c>
      <c r="C26" s="97">
        <v>114</v>
      </c>
      <c r="D26" s="96">
        <v>85169</v>
      </c>
      <c r="E26" s="97" t="s">
        <v>1432</v>
      </c>
      <c r="F26" s="97" t="s">
        <v>1432</v>
      </c>
      <c r="G26" s="96" t="s">
        <v>1432</v>
      </c>
      <c r="H26" s="97">
        <v>17</v>
      </c>
      <c r="I26" s="97">
        <v>114</v>
      </c>
      <c r="J26" s="97">
        <v>85169</v>
      </c>
      <c r="K26" s="98">
        <v>978</v>
      </c>
      <c r="L26" s="97"/>
      <c r="M26" s="97"/>
      <c r="N26" s="97"/>
    </row>
    <row r="27" spans="1:14" ht="30" customHeight="1">
      <c r="A27" s="95" t="s">
        <v>679</v>
      </c>
      <c r="B27" s="97">
        <v>19</v>
      </c>
      <c r="C27" s="97">
        <v>71</v>
      </c>
      <c r="D27" s="96">
        <v>66799</v>
      </c>
      <c r="E27" s="97">
        <v>1</v>
      </c>
      <c r="F27" s="97">
        <v>3</v>
      </c>
      <c r="G27" s="96" t="s">
        <v>44</v>
      </c>
      <c r="H27" s="97">
        <v>18</v>
      </c>
      <c r="I27" s="97">
        <v>68</v>
      </c>
      <c r="J27" s="97" t="s">
        <v>44</v>
      </c>
      <c r="K27" s="98">
        <v>1250</v>
      </c>
      <c r="L27" s="97"/>
      <c r="M27" s="97"/>
      <c r="N27" s="97"/>
    </row>
    <row r="28" spans="1:14" ht="30" customHeight="1">
      <c r="A28" s="95" t="s">
        <v>680</v>
      </c>
      <c r="B28" s="97">
        <v>18</v>
      </c>
      <c r="C28" s="97">
        <v>90</v>
      </c>
      <c r="D28" s="96">
        <v>304398</v>
      </c>
      <c r="E28" s="97">
        <v>1</v>
      </c>
      <c r="F28" s="97">
        <v>3</v>
      </c>
      <c r="G28" s="96" t="s">
        <v>44</v>
      </c>
      <c r="H28" s="97">
        <v>17</v>
      </c>
      <c r="I28" s="97">
        <v>87</v>
      </c>
      <c r="J28" s="97" t="s">
        <v>44</v>
      </c>
      <c r="K28" s="98">
        <v>6598</v>
      </c>
      <c r="L28" s="97"/>
      <c r="M28" s="97"/>
      <c r="N28" s="97"/>
    </row>
    <row r="29" spans="1:14" ht="30" customHeight="1">
      <c r="A29" s="95" t="s">
        <v>681</v>
      </c>
      <c r="B29" s="97">
        <v>17</v>
      </c>
      <c r="C29" s="97">
        <v>802</v>
      </c>
      <c r="D29" s="96">
        <v>111248762</v>
      </c>
      <c r="E29" s="97">
        <v>5</v>
      </c>
      <c r="F29" s="97">
        <v>646</v>
      </c>
      <c r="G29" s="96">
        <v>110293909</v>
      </c>
      <c r="H29" s="97">
        <v>12</v>
      </c>
      <c r="I29" s="97">
        <v>156</v>
      </c>
      <c r="J29" s="97">
        <v>954853</v>
      </c>
      <c r="K29" s="98">
        <v>9148</v>
      </c>
      <c r="L29" s="97"/>
      <c r="M29" s="97"/>
      <c r="N29" s="97"/>
    </row>
    <row r="30" spans="1:14" ht="30" customHeight="1">
      <c r="A30" s="95" t="s">
        <v>821</v>
      </c>
      <c r="B30" s="97">
        <v>23</v>
      </c>
      <c r="C30" s="97">
        <v>164</v>
      </c>
      <c r="D30" s="96">
        <v>2758090</v>
      </c>
      <c r="E30" s="97">
        <v>7</v>
      </c>
      <c r="F30" s="97">
        <v>105</v>
      </c>
      <c r="G30" s="96">
        <v>2616094</v>
      </c>
      <c r="H30" s="97">
        <v>16</v>
      </c>
      <c r="I30" s="97">
        <v>59</v>
      </c>
      <c r="J30" s="97">
        <v>141996</v>
      </c>
      <c r="K30" s="98">
        <v>588</v>
      </c>
      <c r="L30" s="97"/>
      <c r="M30" s="97"/>
      <c r="N30" s="97"/>
    </row>
    <row r="31" spans="1:14" ht="30" customHeight="1">
      <c r="A31" s="95" t="s">
        <v>682</v>
      </c>
      <c r="B31" s="97">
        <v>28</v>
      </c>
      <c r="C31" s="97">
        <v>90</v>
      </c>
      <c r="D31" s="96">
        <v>123890</v>
      </c>
      <c r="E31" s="97">
        <v>5</v>
      </c>
      <c r="F31" s="97">
        <v>20</v>
      </c>
      <c r="G31" s="96">
        <v>30760</v>
      </c>
      <c r="H31" s="97">
        <v>23</v>
      </c>
      <c r="I31" s="97">
        <v>70</v>
      </c>
      <c r="J31" s="97">
        <v>93130</v>
      </c>
      <c r="K31" s="98">
        <v>1434</v>
      </c>
      <c r="L31" s="97"/>
      <c r="M31" s="97"/>
      <c r="N31" s="97"/>
    </row>
    <row r="32" spans="1:14" ht="30" customHeight="1">
      <c r="A32" s="95" t="s">
        <v>683</v>
      </c>
      <c r="B32" s="97">
        <v>25</v>
      </c>
      <c r="C32" s="97">
        <v>75</v>
      </c>
      <c r="D32" s="96">
        <v>967735</v>
      </c>
      <c r="E32" s="97">
        <v>3</v>
      </c>
      <c r="F32" s="97">
        <v>32</v>
      </c>
      <c r="G32" s="96">
        <v>937797</v>
      </c>
      <c r="H32" s="97">
        <v>22</v>
      </c>
      <c r="I32" s="97">
        <v>43</v>
      </c>
      <c r="J32" s="97">
        <v>29938</v>
      </c>
      <c r="K32" s="98">
        <v>586</v>
      </c>
      <c r="L32" s="97"/>
      <c r="M32" s="97"/>
      <c r="N32" s="97"/>
    </row>
    <row r="33" spans="1:14" ht="30" customHeight="1">
      <c r="A33" s="95" t="s">
        <v>684</v>
      </c>
      <c r="B33" s="97">
        <v>10</v>
      </c>
      <c r="C33" s="97">
        <v>32</v>
      </c>
      <c r="D33" s="96">
        <v>60700</v>
      </c>
      <c r="E33" s="97">
        <v>3</v>
      </c>
      <c r="F33" s="97">
        <v>11</v>
      </c>
      <c r="G33" s="96">
        <v>30712</v>
      </c>
      <c r="H33" s="97">
        <v>7</v>
      </c>
      <c r="I33" s="97">
        <v>21</v>
      </c>
      <c r="J33" s="97">
        <v>29988</v>
      </c>
      <c r="K33" s="98">
        <v>245</v>
      </c>
      <c r="L33" s="97"/>
      <c r="M33" s="97"/>
      <c r="N33" s="97"/>
    </row>
    <row r="34" spans="1:14" ht="30" customHeight="1">
      <c r="A34" s="95" t="s">
        <v>685</v>
      </c>
      <c r="B34" s="97">
        <v>10</v>
      </c>
      <c r="C34" s="97">
        <v>30</v>
      </c>
      <c r="D34" s="96">
        <v>26438</v>
      </c>
      <c r="E34" s="97">
        <v>2</v>
      </c>
      <c r="F34" s="97">
        <v>9</v>
      </c>
      <c r="G34" s="96" t="s">
        <v>44</v>
      </c>
      <c r="H34" s="97">
        <v>8</v>
      </c>
      <c r="I34" s="97">
        <v>21</v>
      </c>
      <c r="J34" s="97" t="s">
        <v>44</v>
      </c>
      <c r="K34" s="98">
        <v>377</v>
      </c>
      <c r="L34" s="97"/>
      <c r="M34" s="97"/>
      <c r="N34" s="97"/>
    </row>
    <row r="35" spans="1:14" s="76" customFormat="1" ht="30" customHeight="1" thickBot="1">
      <c r="A35" s="105" t="s">
        <v>818</v>
      </c>
      <c r="B35" s="107">
        <v>233</v>
      </c>
      <c r="C35" s="107">
        <v>1831</v>
      </c>
      <c r="D35" s="107">
        <v>116320488</v>
      </c>
      <c r="E35" s="261">
        <v>39</v>
      </c>
      <c r="F35" s="107">
        <v>878</v>
      </c>
      <c r="G35" s="106">
        <v>114043845</v>
      </c>
      <c r="H35" s="107">
        <v>194</v>
      </c>
      <c r="I35" s="107">
        <v>953</v>
      </c>
      <c r="J35" s="107">
        <v>2276643</v>
      </c>
      <c r="K35" s="106">
        <v>26648</v>
      </c>
      <c r="L35" s="75"/>
      <c r="M35" s="75"/>
      <c r="N35" s="75"/>
    </row>
    <row r="36" spans="1:14" ht="30" customHeight="1" thickTop="1">
      <c r="A36" s="95" t="s">
        <v>822</v>
      </c>
      <c r="B36" s="97">
        <v>7</v>
      </c>
      <c r="C36" s="97">
        <v>60</v>
      </c>
      <c r="D36" s="96">
        <v>30749</v>
      </c>
      <c r="E36" s="97">
        <v>2</v>
      </c>
      <c r="F36" s="97">
        <v>4</v>
      </c>
      <c r="G36" s="96" t="s">
        <v>44</v>
      </c>
      <c r="H36" s="97">
        <v>5</v>
      </c>
      <c r="I36" s="97">
        <v>56</v>
      </c>
      <c r="J36" s="97" t="s">
        <v>44</v>
      </c>
      <c r="K36" s="98">
        <v>569</v>
      </c>
      <c r="L36" s="97"/>
      <c r="M36" s="97"/>
      <c r="N36" s="97"/>
    </row>
    <row r="37" spans="1:14" ht="30" customHeight="1">
      <c r="A37" s="95" t="s">
        <v>686</v>
      </c>
      <c r="B37" s="97">
        <v>24</v>
      </c>
      <c r="C37" s="97">
        <v>140</v>
      </c>
      <c r="D37" s="96">
        <v>2707233</v>
      </c>
      <c r="E37" s="97">
        <v>7</v>
      </c>
      <c r="F37" s="97">
        <v>81</v>
      </c>
      <c r="G37" s="96">
        <v>2668002</v>
      </c>
      <c r="H37" s="97">
        <v>17</v>
      </c>
      <c r="I37" s="97">
        <v>59</v>
      </c>
      <c r="J37" s="97">
        <v>39231</v>
      </c>
      <c r="K37" s="98">
        <v>1153</v>
      </c>
      <c r="L37" s="97"/>
      <c r="M37" s="97"/>
      <c r="N37" s="97"/>
    </row>
    <row r="38" spans="1:14" ht="30" customHeight="1">
      <c r="A38" s="95" t="s">
        <v>687</v>
      </c>
      <c r="B38" s="97">
        <v>7</v>
      </c>
      <c r="C38" s="97">
        <v>18</v>
      </c>
      <c r="D38" s="96">
        <v>12330</v>
      </c>
      <c r="E38" s="97">
        <v>1</v>
      </c>
      <c r="F38" s="97">
        <v>5</v>
      </c>
      <c r="G38" s="96" t="s">
        <v>44</v>
      </c>
      <c r="H38" s="97">
        <v>6</v>
      </c>
      <c r="I38" s="97">
        <v>13</v>
      </c>
      <c r="J38" s="97" t="s">
        <v>44</v>
      </c>
      <c r="K38" s="98">
        <v>177</v>
      </c>
      <c r="L38" s="97"/>
      <c r="M38" s="97"/>
      <c r="N38" s="97"/>
    </row>
    <row r="39" spans="1:14" ht="30" customHeight="1">
      <c r="A39" s="101" t="s">
        <v>823</v>
      </c>
      <c r="B39" s="103">
        <v>21</v>
      </c>
      <c r="C39" s="103">
        <v>103</v>
      </c>
      <c r="D39" s="102">
        <v>217682</v>
      </c>
      <c r="E39" s="103">
        <v>2</v>
      </c>
      <c r="F39" s="103">
        <v>14</v>
      </c>
      <c r="G39" s="102" t="s">
        <v>44</v>
      </c>
      <c r="H39" s="103">
        <v>19</v>
      </c>
      <c r="I39" s="103">
        <v>89</v>
      </c>
      <c r="J39" s="103" t="s">
        <v>44</v>
      </c>
      <c r="K39" s="104">
        <v>1343</v>
      </c>
      <c r="L39" s="97"/>
      <c r="M39" s="97"/>
      <c r="N39" s="97"/>
    </row>
    <row r="40" spans="1:14" ht="30" customHeight="1">
      <c r="A40" s="265" t="s">
        <v>824</v>
      </c>
      <c r="B40" s="266">
        <v>13</v>
      </c>
      <c r="C40" s="267">
        <v>92</v>
      </c>
      <c r="D40" s="268">
        <v>91165</v>
      </c>
      <c r="E40" s="267" t="s">
        <v>1432</v>
      </c>
      <c r="F40" s="267" t="s">
        <v>1432</v>
      </c>
      <c r="G40" s="268" t="s">
        <v>1432</v>
      </c>
      <c r="H40" s="267">
        <v>13</v>
      </c>
      <c r="I40" s="267">
        <v>92</v>
      </c>
      <c r="J40" s="267">
        <v>91165</v>
      </c>
      <c r="K40" s="269">
        <v>518</v>
      </c>
      <c r="L40" s="97"/>
      <c r="M40" s="97"/>
      <c r="N40" s="97"/>
    </row>
    <row r="41" spans="1:14" ht="30" customHeight="1">
      <c r="A41" s="95" t="s">
        <v>825</v>
      </c>
      <c r="B41" s="97">
        <v>11</v>
      </c>
      <c r="C41" s="97">
        <v>42</v>
      </c>
      <c r="D41" s="96">
        <v>56955</v>
      </c>
      <c r="E41" s="97">
        <v>5</v>
      </c>
      <c r="F41" s="97">
        <v>27</v>
      </c>
      <c r="G41" s="96">
        <v>44001</v>
      </c>
      <c r="H41" s="97">
        <v>6</v>
      </c>
      <c r="I41" s="97">
        <v>15</v>
      </c>
      <c r="J41" s="97">
        <v>12954</v>
      </c>
      <c r="K41" s="98">
        <v>264</v>
      </c>
      <c r="L41" s="97"/>
      <c r="M41" s="97"/>
      <c r="N41" s="97"/>
    </row>
    <row r="42" spans="1:14" ht="30" customHeight="1">
      <c r="A42" s="95" t="s">
        <v>688</v>
      </c>
      <c r="B42" s="97">
        <v>69</v>
      </c>
      <c r="C42" s="97">
        <v>303</v>
      </c>
      <c r="D42" s="96">
        <v>497256</v>
      </c>
      <c r="E42" s="97">
        <v>6</v>
      </c>
      <c r="F42" s="97">
        <v>24</v>
      </c>
      <c r="G42" s="96">
        <v>29609</v>
      </c>
      <c r="H42" s="97">
        <v>63</v>
      </c>
      <c r="I42" s="97">
        <v>279</v>
      </c>
      <c r="J42" s="97">
        <v>467647</v>
      </c>
      <c r="K42" s="98">
        <v>8687</v>
      </c>
      <c r="L42" s="97"/>
      <c r="M42" s="97"/>
      <c r="N42" s="97"/>
    </row>
    <row r="43" spans="1:14" ht="30" customHeight="1">
      <c r="A43" s="95" t="s">
        <v>689</v>
      </c>
      <c r="B43" s="97">
        <v>47</v>
      </c>
      <c r="C43" s="97">
        <v>123</v>
      </c>
      <c r="D43" s="96">
        <v>103344</v>
      </c>
      <c r="E43" s="97">
        <v>6</v>
      </c>
      <c r="F43" s="97">
        <v>31</v>
      </c>
      <c r="G43" s="96">
        <v>33505</v>
      </c>
      <c r="H43" s="97">
        <v>41</v>
      </c>
      <c r="I43" s="97">
        <v>92</v>
      </c>
      <c r="J43" s="97">
        <v>69839</v>
      </c>
      <c r="K43" s="98">
        <v>2145</v>
      </c>
      <c r="L43" s="97"/>
      <c r="M43" s="97"/>
      <c r="N43" s="97"/>
    </row>
    <row r="44" spans="1:14" ht="30" customHeight="1">
      <c r="A44" s="95" t="s">
        <v>690</v>
      </c>
      <c r="B44" s="97">
        <v>84</v>
      </c>
      <c r="C44" s="97">
        <v>556</v>
      </c>
      <c r="D44" s="96">
        <v>2060364</v>
      </c>
      <c r="E44" s="97">
        <v>1</v>
      </c>
      <c r="F44" s="97">
        <v>2</v>
      </c>
      <c r="G44" s="96" t="s">
        <v>44</v>
      </c>
      <c r="H44" s="97">
        <v>83</v>
      </c>
      <c r="I44" s="97">
        <v>554</v>
      </c>
      <c r="J44" s="97" t="s">
        <v>44</v>
      </c>
      <c r="K44" s="98">
        <v>24024</v>
      </c>
      <c r="L44" s="97"/>
      <c r="M44" s="97"/>
      <c r="N44" s="97"/>
    </row>
    <row r="45" spans="1:14" ht="30" customHeight="1">
      <c r="A45" s="95" t="s">
        <v>691</v>
      </c>
      <c r="B45" s="97">
        <v>31</v>
      </c>
      <c r="C45" s="97">
        <v>100</v>
      </c>
      <c r="D45" s="96">
        <v>153986</v>
      </c>
      <c r="E45" s="97">
        <v>1</v>
      </c>
      <c r="F45" s="97">
        <v>4</v>
      </c>
      <c r="G45" s="96" t="s">
        <v>44</v>
      </c>
      <c r="H45" s="97">
        <v>30</v>
      </c>
      <c r="I45" s="97">
        <v>96</v>
      </c>
      <c r="J45" s="97" t="s">
        <v>44</v>
      </c>
      <c r="K45" s="98">
        <v>1047</v>
      </c>
      <c r="L45" s="97"/>
      <c r="M45" s="97"/>
      <c r="N45" s="97"/>
    </row>
    <row r="46" spans="1:14" ht="30" customHeight="1">
      <c r="A46" s="95" t="s">
        <v>826</v>
      </c>
      <c r="B46" s="97">
        <v>16</v>
      </c>
      <c r="C46" s="97">
        <v>114</v>
      </c>
      <c r="D46" s="96">
        <v>157681</v>
      </c>
      <c r="E46" s="97">
        <v>1</v>
      </c>
      <c r="F46" s="97">
        <v>3</v>
      </c>
      <c r="G46" s="96" t="s">
        <v>44</v>
      </c>
      <c r="H46" s="97">
        <v>15</v>
      </c>
      <c r="I46" s="97">
        <v>111</v>
      </c>
      <c r="J46" s="97" t="s">
        <v>44</v>
      </c>
      <c r="K46" s="98">
        <v>3494</v>
      </c>
      <c r="L46" s="97"/>
      <c r="M46" s="97"/>
      <c r="N46" s="97"/>
    </row>
    <row r="47" spans="1:14" ht="30" customHeight="1">
      <c r="A47" s="95" t="s">
        <v>692</v>
      </c>
      <c r="B47" s="97">
        <v>34</v>
      </c>
      <c r="C47" s="97">
        <v>155</v>
      </c>
      <c r="D47" s="96">
        <v>311114</v>
      </c>
      <c r="E47" s="97">
        <v>4</v>
      </c>
      <c r="F47" s="97">
        <v>21</v>
      </c>
      <c r="G47" s="96">
        <v>61794</v>
      </c>
      <c r="H47" s="97">
        <v>30</v>
      </c>
      <c r="I47" s="97">
        <v>134</v>
      </c>
      <c r="J47" s="97">
        <v>249320</v>
      </c>
      <c r="K47" s="98">
        <v>1537</v>
      </c>
      <c r="L47" s="97"/>
      <c r="M47" s="97"/>
      <c r="N47" s="97"/>
    </row>
    <row r="48" spans="1:14" ht="30" customHeight="1">
      <c r="A48" s="95" t="s">
        <v>693</v>
      </c>
      <c r="B48" s="97">
        <v>16</v>
      </c>
      <c r="C48" s="97">
        <v>66</v>
      </c>
      <c r="D48" s="96">
        <v>230351</v>
      </c>
      <c r="E48" s="97">
        <v>8</v>
      </c>
      <c r="F48" s="97">
        <v>33</v>
      </c>
      <c r="G48" s="96">
        <v>127192</v>
      </c>
      <c r="H48" s="97">
        <v>8</v>
      </c>
      <c r="I48" s="97">
        <v>33</v>
      </c>
      <c r="J48" s="97">
        <v>103159</v>
      </c>
      <c r="K48" s="98">
        <v>941</v>
      </c>
      <c r="L48" s="97"/>
      <c r="M48" s="97"/>
      <c r="N48" s="97"/>
    </row>
    <row r="49" spans="1:14" ht="30" customHeight="1">
      <c r="A49" s="95" t="s">
        <v>981</v>
      </c>
      <c r="B49" s="97">
        <v>32</v>
      </c>
      <c r="C49" s="97">
        <v>88</v>
      </c>
      <c r="D49" s="96">
        <v>272176</v>
      </c>
      <c r="E49" s="97">
        <v>6</v>
      </c>
      <c r="F49" s="97">
        <v>28</v>
      </c>
      <c r="G49" s="96">
        <v>225690</v>
      </c>
      <c r="H49" s="97">
        <v>26</v>
      </c>
      <c r="I49" s="97">
        <v>60</v>
      </c>
      <c r="J49" s="97">
        <v>46486</v>
      </c>
      <c r="K49" s="98">
        <v>783</v>
      </c>
      <c r="L49" s="97"/>
      <c r="M49" s="97"/>
      <c r="N49" s="97"/>
    </row>
    <row r="50" spans="1:14" ht="30" customHeight="1">
      <c r="A50" s="95" t="s">
        <v>982</v>
      </c>
      <c r="B50" s="97">
        <v>50</v>
      </c>
      <c r="C50" s="97">
        <v>505</v>
      </c>
      <c r="D50" s="96">
        <v>2322818</v>
      </c>
      <c r="E50" s="97">
        <v>13</v>
      </c>
      <c r="F50" s="97">
        <v>83</v>
      </c>
      <c r="G50" s="96">
        <v>1514552</v>
      </c>
      <c r="H50" s="97">
        <v>37</v>
      </c>
      <c r="I50" s="97">
        <v>422</v>
      </c>
      <c r="J50" s="97">
        <v>808266</v>
      </c>
      <c r="K50" s="98">
        <v>13008</v>
      </c>
      <c r="L50" s="97"/>
      <c r="M50" s="97"/>
      <c r="N50" s="97"/>
    </row>
    <row r="51" spans="1:14" s="76" customFormat="1" ht="30" customHeight="1" thickBot="1">
      <c r="A51" s="105" t="s">
        <v>818</v>
      </c>
      <c r="B51" s="107">
        <v>462</v>
      </c>
      <c r="C51" s="107">
        <v>2465</v>
      </c>
      <c r="D51" s="107">
        <v>9225204</v>
      </c>
      <c r="E51" s="261">
        <v>63</v>
      </c>
      <c r="F51" s="107">
        <v>360</v>
      </c>
      <c r="G51" s="106">
        <v>4848254</v>
      </c>
      <c r="H51" s="261">
        <v>399</v>
      </c>
      <c r="I51" s="107">
        <v>2105</v>
      </c>
      <c r="J51" s="107">
        <v>4376950</v>
      </c>
      <c r="K51" s="106">
        <v>59690</v>
      </c>
      <c r="L51" s="75"/>
      <c r="M51" s="75"/>
      <c r="N51" s="75"/>
    </row>
    <row r="52" spans="1:14" ht="30" customHeight="1" thickTop="1">
      <c r="A52" s="95" t="s">
        <v>983</v>
      </c>
      <c r="B52" s="97">
        <v>20</v>
      </c>
      <c r="C52" s="97">
        <v>47</v>
      </c>
      <c r="D52" s="96">
        <v>45941</v>
      </c>
      <c r="E52" s="97">
        <v>4</v>
      </c>
      <c r="F52" s="97">
        <v>15</v>
      </c>
      <c r="G52" s="96">
        <v>34209</v>
      </c>
      <c r="H52" s="97">
        <v>16</v>
      </c>
      <c r="I52" s="97">
        <v>32</v>
      </c>
      <c r="J52" s="97">
        <v>11732</v>
      </c>
      <c r="K52" s="98">
        <v>658</v>
      </c>
      <c r="L52" s="97"/>
      <c r="M52" s="97"/>
      <c r="N52" s="97"/>
    </row>
    <row r="53" spans="1:14" ht="30" customHeight="1">
      <c r="A53" s="95" t="s">
        <v>984</v>
      </c>
      <c r="B53" s="97">
        <v>15</v>
      </c>
      <c r="C53" s="97">
        <v>40</v>
      </c>
      <c r="D53" s="96">
        <v>68173</v>
      </c>
      <c r="E53" s="97">
        <v>3</v>
      </c>
      <c r="F53" s="97">
        <v>14</v>
      </c>
      <c r="G53" s="96">
        <v>46456</v>
      </c>
      <c r="H53" s="97">
        <v>12</v>
      </c>
      <c r="I53" s="97">
        <v>26</v>
      </c>
      <c r="J53" s="97">
        <v>21717</v>
      </c>
      <c r="K53" s="98">
        <v>479</v>
      </c>
      <c r="L53" s="97"/>
      <c r="M53" s="97"/>
      <c r="N53" s="97"/>
    </row>
    <row r="54" spans="1:14" ht="30" customHeight="1">
      <c r="A54" s="95" t="s">
        <v>985</v>
      </c>
      <c r="B54" s="97">
        <v>7</v>
      </c>
      <c r="C54" s="97">
        <v>35</v>
      </c>
      <c r="D54" s="96">
        <v>51604</v>
      </c>
      <c r="E54" s="97" t="s">
        <v>694</v>
      </c>
      <c r="F54" s="97" t="s">
        <v>811</v>
      </c>
      <c r="G54" s="96" t="s">
        <v>811</v>
      </c>
      <c r="H54" s="97">
        <v>7</v>
      </c>
      <c r="I54" s="97">
        <v>35</v>
      </c>
      <c r="J54" s="97">
        <v>51604</v>
      </c>
      <c r="K54" s="98">
        <v>669</v>
      </c>
      <c r="L54" s="97"/>
      <c r="M54" s="97"/>
      <c r="N54" s="97"/>
    </row>
    <row r="55" spans="1:14" ht="30" customHeight="1">
      <c r="A55" s="95" t="s">
        <v>986</v>
      </c>
      <c r="B55" s="97">
        <v>10</v>
      </c>
      <c r="C55" s="97">
        <v>98</v>
      </c>
      <c r="D55" s="96">
        <v>139246</v>
      </c>
      <c r="E55" s="97">
        <v>1</v>
      </c>
      <c r="F55" s="97">
        <v>7</v>
      </c>
      <c r="G55" s="96" t="s">
        <v>44</v>
      </c>
      <c r="H55" s="97">
        <v>9</v>
      </c>
      <c r="I55" s="97">
        <v>91</v>
      </c>
      <c r="J55" s="97" t="s">
        <v>44</v>
      </c>
      <c r="K55" s="98" t="s">
        <v>44</v>
      </c>
      <c r="L55" s="97"/>
      <c r="M55" s="97"/>
      <c r="N55" s="97"/>
    </row>
    <row r="56" spans="1:14" ht="30" customHeight="1">
      <c r="A56" s="95" t="s">
        <v>987</v>
      </c>
      <c r="B56" s="97">
        <v>23</v>
      </c>
      <c r="C56" s="97">
        <v>90</v>
      </c>
      <c r="D56" s="96">
        <v>296497</v>
      </c>
      <c r="E56" s="97">
        <v>3</v>
      </c>
      <c r="F56" s="97">
        <v>18</v>
      </c>
      <c r="G56" s="96">
        <v>171661</v>
      </c>
      <c r="H56" s="97">
        <v>20</v>
      </c>
      <c r="I56" s="97">
        <v>72</v>
      </c>
      <c r="J56" s="97">
        <v>124836</v>
      </c>
      <c r="K56" s="98">
        <v>1174</v>
      </c>
      <c r="L56" s="97"/>
      <c r="M56" s="97"/>
      <c r="N56" s="97"/>
    </row>
    <row r="57" spans="1:14" ht="30" customHeight="1">
      <c r="A57" s="95" t="s">
        <v>988</v>
      </c>
      <c r="B57" s="97">
        <v>8</v>
      </c>
      <c r="C57" s="97">
        <v>50</v>
      </c>
      <c r="D57" s="96">
        <v>52046</v>
      </c>
      <c r="E57" s="97" t="s">
        <v>1432</v>
      </c>
      <c r="F57" s="97" t="s">
        <v>1432</v>
      </c>
      <c r="G57" s="96" t="s">
        <v>1432</v>
      </c>
      <c r="H57" s="97">
        <v>8</v>
      </c>
      <c r="I57" s="97">
        <v>50</v>
      </c>
      <c r="J57" s="97">
        <v>52046</v>
      </c>
      <c r="K57" s="98">
        <v>552</v>
      </c>
      <c r="L57" s="97"/>
      <c r="M57" s="97"/>
      <c r="N57" s="97"/>
    </row>
    <row r="58" spans="1:14" ht="30" customHeight="1">
      <c r="A58" s="95" t="s">
        <v>827</v>
      </c>
      <c r="B58" s="97">
        <v>1</v>
      </c>
      <c r="C58" s="97">
        <v>2</v>
      </c>
      <c r="D58" s="96" t="s">
        <v>44</v>
      </c>
      <c r="E58" s="97">
        <v>1</v>
      </c>
      <c r="F58" s="97">
        <v>2</v>
      </c>
      <c r="G58" s="96" t="s">
        <v>44</v>
      </c>
      <c r="H58" s="97" t="s">
        <v>1432</v>
      </c>
      <c r="I58" s="97" t="s">
        <v>1432</v>
      </c>
      <c r="J58" s="97" t="s">
        <v>1432</v>
      </c>
      <c r="K58" s="98" t="s">
        <v>39</v>
      </c>
      <c r="L58" s="99"/>
      <c r="M58" s="97"/>
      <c r="N58" s="97"/>
    </row>
    <row r="59" spans="1:14" ht="30" customHeight="1">
      <c r="A59" s="95" t="s">
        <v>828</v>
      </c>
      <c r="B59" s="97">
        <v>16</v>
      </c>
      <c r="C59" s="97">
        <v>80</v>
      </c>
      <c r="D59" s="96">
        <v>186259</v>
      </c>
      <c r="E59" s="97">
        <v>4</v>
      </c>
      <c r="F59" s="97">
        <v>22</v>
      </c>
      <c r="G59" s="96">
        <v>123650</v>
      </c>
      <c r="H59" s="97">
        <v>12</v>
      </c>
      <c r="I59" s="97">
        <v>58</v>
      </c>
      <c r="J59" s="97">
        <v>62609</v>
      </c>
      <c r="K59" s="98">
        <v>1454</v>
      </c>
      <c r="L59" s="97"/>
      <c r="M59" s="97"/>
      <c r="N59" s="97"/>
    </row>
    <row r="60" spans="1:14" ht="30" customHeight="1">
      <c r="A60" s="95" t="s">
        <v>41</v>
      </c>
      <c r="B60" s="97">
        <v>7</v>
      </c>
      <c r="C60" s="97">
        <v>31</v>
      </c>
      <c r="D60" s="96">
        <v>104274</v>
      </c>
      <c r="E60" s="97">
        <v>3</v>
      </c>
      <c r="F60" s="97">
        <v>19</v>
      </c>
      <c r="G60" s="96">
        <v>69252</v>
      </c>
      <c r="H60" s="97">
        <v>4</v>
      </c>
      <c r="I60" s="97">
        <v>12</v>
      </c>
      <c r="J60" s="97">
        <v>35022</v>
      </c>
      <c r="K60" s="98">
        <v>944</v>
      </c>
      <c r="L60" s="97"/>
      <c r="M60" s="97"/>
      <c r="N60" s="97"/>
    </row>
    <row r="61" spans="1:14" ht="30" customHeight="1">
      <c r="A61" s="95" t="s">
        <v>829</v>
      </c>
      <c r="B61" s="97">
        <v>55</v>
      </c>
      <c r="C61" s="97">
        <v>640</v>
      </c>
      <c r="D61" s="96">
        <v>2846515</v>
      </c>
      <c r="E61" s="97">
        <v>21</v>
      </c>
      <c r="F61" s="97">
        <v>301</v>
      </c>
      <c r="G61" s="96">
        <v>2203396</v>
      </c>
      <c r="H61" s="97">
        <v>34</v>
      </c>
      <c r="I61" s="97">
        <v>339</v>
      </c>
      <c r="J61" s="97">
        <v>643119</v>
      </c>
      <c r="K61" s="98">
        <v>9131</v>
      </c>
      <c r="L61" s="97"/>
      <c r="M61" s="97"/>
      <c r="N61" s="97"/>
    </row>
    <row r="62" spans="1:14" ht="30" customHeight="1">
      <c r="A62" s="95" t="s">
        <v>989</v>
      </c>
      <c r="B62" s="97">
        <v>13</v>
      </c>
      <c r="C62" s="97">
        <v>77</v>
      </c>
      <c r="D62" s="96">
        <v>324307</v>
      </c>
      <c r="E62" s="97">
        <v>1</v>
      </c>
      <c r="F62" s="97">
        <v>8</v>
      </c>
      <c r="G62" s="96" t="s">
        <v>44</v>
      </c>
      <c r="H62" s="97">
        <v>12</v>
      </c>
      <c r="I62" s="97">
        <v>69</v>
      </c>
      <c r="J62" s="97" t="s">
        <v>44</v>
      </c>
      <c r="K62" s="98">
        <v>418</v>
      </c>
      <c r="L62" s="97"/>
      <c r="M62" s="97"/>
      <c r="N62" s="97"/>
    </row>
    <row r="63" spans="1:14" ht="30" customHeight="1">
      <c r="A63" s="95" t="s">
        <v>990</v>
      </c>
      <c r="B63" s="97">
        <v>1</v>
      </c>
      <c r="C63" s="97">
        <v>18</v>
      </c>
      <c r="D63" s="96" t="s">
        <v>44</v>
      </c>
      <c r="E63" s="97" t="s">
        <v>811</v>
      </c>
      <c r="F63" s="97" t="s">
        <v>811</v>
      </c>
      <c r="G63" s="96" t="s">
        <v>811</v>
      </c>
      <c r="H63" s="97">
        <v>1</v>
      </c>
      <c r="I63" s="97">
        <v>18</v>
      </c>
      <c r="J63" s="97" t="s">
        <v>44</v>
      </c>
      <c r="K63" s="98" t="s">
        <v>44</v>
      </c>
      <c r="L63" s="97"/>
      <c r="M63" s="97"/>
      <c r="N63" s="97"/>
    </row>
    <row r="64" spans="1:14" ht="30" customHeight="1">
      <c r="A64" s="95" t="s">
        <v>830</v>
      </c>
      <c r="B64" s="97">
        <v>21</v>
      </c>
      <c r="C64" s="97">
        <v>145</v>
      </c>
      <c r="D64" s="96">
        <v>353015</v>
      </c>
      <c r="E64" s="97">
        <v>6</v>
      </c>
      <c r="F64" s="97">
        <v>49</v>
      </c>
      <c r="G64" s="96">
        <v>220272</v>
      </c>
      <c r="H64" s="97">
        <v>15</v>
      </c>
      <c r="I64" s="97">
        <v>96</v>
      </c>
      <c r="J64" s="97">
        <v>132743</v>
      </c>
      <c r="K64" s="98">
        <v>3560</v>
      </c>
      <c r="L64" s="97"/>
      <c r="M64" s="97"/>
      <c r="N64" s="97"/>
    </row>
    <row r="65" spans="1:14" ht="30" customHeight="1">
      <c r="A65" s="95" t="s">
        <v>991</v>
      </c>
      <c r="B65" s="97">
        <v>24</v>
      </c>
      <c r="C65" s="97">
        <v>98</v>
      </c>
      <c r="D65" s="96">
        <v>246261</v>
      </c>
      <c r="E65" s="97">
        <v>6</v>
      </c>
      <c r="F65" s="97">
        <v>42</v>
      </c>
      <c r="G65" s="96">
        <v>191559</v>
      </c>
      <c r="H65" s="97">
        <v>18</v>
      </c>
      <c r="I65" s="97">
        <v>56</v>
      </c>
      <c r="J65" s="97">
        <v>54702</v>
      </c>
      <c r="K65" s="98">
        <v>1141</v>
      </c>
      <c r="L65" s="97"/>
      <c r="M65" s="97"/>
      <c r="N65" s="97"/>
    </row>
    <row r="66" spans="1:14" ht="30" customHeight="1">
      <c r="A66" s="95" t="s">
        <v>992</v>
      </c>
      <c r="B66" s="97">
        <v>91</v>
      </c>
      <c r="C66" s="97">
        <v>943</v>
      </c>
      <c r="D66" s="96">
        <v>440793</v>
      </c>
      <c r="E66" s="97">
        <v>5</v>
      </c>
      <c r="F66" s="97">
        <v>40</v>
      </c>
      <c r="G66" s="96">
        <v>145427</v>
      </c>
      <c r="H66" s="97">
        <v>86</v>
      </c>
      <c r="I66" s="97">
        <v>903</v>
      </c>
      <c r="J66" s="97">
        <v>295366</v>
      </c>
      <c r="K66" s="98">
        <v>26199</v>
      </c>
      <c r="L66" s="97"/>
      <c r="M66" s="97"/>
      <c r="N66" s="97"/>
    </row>
    <row r="67" spans="1:14" ht="30" customHeight="1">
      <c r="A67" s="95" t="s">
        <v>993</v>
      </c>
      <c r="B67" s="97">
        <v>19</v>
      </c>
      <c r="C67" s="97">
        <v>76</v>
      </c>
      <c r="D67" s="96">
        <v>153291</v>
      </c>
      <c r="E67" s="97">
        <v>2</v>
      </c>
      <c r="F67" s="97">
        <v>9</v>
      </c>
      <c r="G67" s="96" t="s">
        <v>44</v>
      </c>
      <c r="H67" s="97">
        <v>17</v>
      </c>
      <c r="I67" s="97">
        <v>67</v>
      </c>
      <c r="J67" s="97" t="s">
        <v>44</v>
      </c>
      <c r="K67" s="98">
        <v>910</v>
      </c>
      <c r="L67" s="97"/>
      <c r="M67" s="97"/>
      <c r="N67" s="97"/>
    </row>
    <row r="68" spans="1:14" ht="30" customHeight="1">
      <c r="A68" s="95" t="s">
        <v>994</v>
      </c>
      <c r="B68" s="97">
        <v>16</v>
      </c>
      <c r="C68" s="97">
        <v>64</v>
      </c>
      <c r="D68" s="96">
        <v>70986</v>
      </c>
      <c r="E68" s="97">
        <v>4</v>
      </c>
      <c r="F68" s="97">
        <v>37</v>
      </c>
      <c r="G68" s="96">
        <v>35464</v>
      </c>
      <c r="H68" s="97">
        <v>12</v>
      </c>
      <c r="I68" s="97">
        <v>27</v>
      </c>
      <c r="J68" s="97">
        <v>35522</v>
      </c>
      <c r="K68" s="98">
        <v>470</v>
      </c>
      <c r="L68" s="97"/>
      <c r="M68" s="97"/>
      <c r="N68" s="97"/>
    </row>
    <row r="69" spans="1:14" ht="30" customHeight="1">
      <c r="A69" s="95" t="s">
        <v>995</v>
      </c>
      <c r="B69" s="97">
        <v>13</v>
      </c>
      <c r="C69" s="97">
        <v>81</v>
      </c>
      <c r="D69" s="96">
        <v>125528</v>
      </c>
      <c r="E69" s="97">
        <v>2</v>
      </c>
      <c r="F69" s="97">
        <v>6</v>
      </c>
      <c r="G69" s="96" t="s">
        <v>44</v>
      </c>
      <c r="H69" s="97">
        <v>11</v>
      </c>
      <c r="I69" s="97">
        <v>75</v>
      </c>
      <c r="J69" s="97" t="s">
        <v>44</v>
      </c>
      <c r="K69" s="98">
        <v>1651</v>
      </c>
      <c r="L69" s="97"/>
      <c r="M69" s="97"/>
      <c r="N69" s="97"/>
    </row>
    <row r="70" spans="1:14" ht="30" customHeight="1">
      <c r="A70" s="95" t="s">
        <v>996</v>
      </c>
      <c r="B70" s="97">
        <v>25</v>
      </c>
      <c r="C70" s="97">
        <v>121</v>
      </c>
      <c r="D70" s="96">
        <v>542862</v>
      </c>
      <c r="E70" s="97">
        <v>12</v>
      </c>
      <c r="F70" s="97">
        <v>63</v>
      </c>
      <c r="G70" s="96">
        <v>494065</v>
      </c>
      <c r="H70" s="97">
        <v>13</v>
      </c>
      <c r="I70" s="97">
        <v>58</v>
      </c>
      <c r="J70" s="97">
        <v>48797</v>
      </c>
      <c r="K70" s="98">
        <v>906</v>
      </c>
      <c r="L70" s="97"/>
      <c r="M70" s="97"/>
      <c r="N70" s="97"/>
    </row>
    <row r="71" spans="1:14" ht="30" customHeight="1">
      <c r="A71" s="95" t="s">
        <v>731</v>
      </c>
      <c r="B71" s="97">
        <v>41</v>
      </c>
      <c r="C71" s="97">
        <v>182</v>
      </c>
      <c r="D71" s="96">
        <v>1120024</v>
      </c>
      <c r="E71" s="97">
        <v>8</v>
      </c>
      <c r="F71" s="97">
        <v>32</v>
      </c>
      <c r="G71" s="96">
        <v>962342</v>
      </c>
      <c r="H71" s="97">
        <v>33</v>
      </c>
      <c r="I71" s="97">
        <v>150</v>
      </c>
      <c r="J71" s="97">
        <v>157682</v>
      </c>
      <c r="K71" s="98">
        <v>1944</v>
      </c>
      <c r="L71" s="97"/>
      <c r="M71" s="97"/>
      <c r="N71" s="97"/>
    </row>
    <row r="72" spans="1:14" ht="30" customHeight="1">
      <c r="A72" s="95" t="s">
        <v>997</v>
      </c>
      <c r="B72" s="97">
        <v>29</v>
      </c>
      <c r="C72" s="97">
        <v>201</v>
      </c>
      <c r="D72" s="96">
        <v>711519</v>
      </c>
      <c r="E72" s="97">
        <v>5</v>
      </c>
      <c r="F72" s="97">
        <v>58</v>
      </c>
      <c r="G72" s="96">
        <v>568376</v>
      </c>
      <c r="H72" s="97">
        <v>24</v>
      </c>
      <c r="I72" s="97">
        <v>143</v>
      </c>
      <c r="J72" s="97">
        <v>143143</v>
      </c>
      <c r="K72" s="98">
        <v>2187</v>
      </c>
      <c r="L72" s="97"/>
      <c r="M72" s="97"/>
      <c r="N72" s="97"/>
    </row>
    <row r="73" spans="1:14" s="76" customFormat="1" ht="30" customHeight="1" thickBot="1">
      <c r="A73" s="105" t="s">
        <v>818</v>
      </c>
      <c r="B73" s="107">
        <v>455</v>
      </c>
      <c r="C73" s="107">
        <v>3119</v>
      </c>
      <c r="D73" s="107">
        <v>7889290</v>
      </c>
      <c r="E73" s="261">
        <v>91</v>
      </c>
      <c r="F73" s="107">
        <v>742</v>
      </c>
      <c r="G73" s="106">
        <v>5544709</v>
      </c>
      <c r="H73" s="261">
        <v>364</v>
      </c>
      <c r="I73" s="107">
        <v>2377</v>
      </c>
      <c r="J73" s="107">
        <v>2344581</v>
      </c>
      <c r="K73" s="106">
        <v>56840</v>
      </c>
      <c r="L73" s="75"/>
      <c r="M73" s="75"/>
      <c r="N73" s="75"/>
    </row>
    <row r="74" spans="1:14" s="76" customFormat="1" ht="30" customHeight="1" thickBot="1" thickTop="1">
      <c r="A74" s="108" t="s">
        <v>831</v>
      </c>
      <c r="B74" s="110">
        <v>1405</v>
      </c>
      <c r="C74" s="110">
        <v>8777</v>
      </c>
      <c r="D74" s="110">
        <v>135736553</v>
      </c>
      <c r="E74" s="262">
        <v>227</v>
      </c>
      <c r="F74" s="110">
        <v>2130</v>
      </c>
      <c r="G74" s="109">
        <v>124855848</v>
      </c>
      <c r="H74" s="262">
        <v>1178</v>
      </c>
      <c r="I74" s="110">
        <v>6647</v>
      </c>
      <c r="J74" s="110">
        <v>10880705</v>
      </c>
      <c r="K74" s="109">
        <v>175011</v>
      </c>
      <c r="L74" s="75"/>
      <c r="M74" s="75"/>
      <c r="N74" s="75"/>
    </row>
    <row r="75" spans="1:14" ht="30" customHeight="1" thickTop="1">
      <c r="A75" s="95" t="s">
        <v>832</v>
      </c>
      <c r="B75" s="97">
        <v>15</v>
      </c>
      <c r="C75" s="97">
        <v>102</v>
      </c>
      <c r="D75" s="96">
        <v>281925</v>
      </c>
      <c r="E75" s="97">
        <v>3</v>
      </c>
      <c r="F75" s="97">
        <v>30</v>
      </c>
      <c r="G75" s="96">
        <v>189035</v>
      </c>
      <c r="H75" s="97">
        <v>12</v>
      </c>
      <c r="I75" s="97">
        <v>72</v>
      </c>
      <c r="J75" s="97">
        <v>92890</v>
      </c>
      <c r="K75" s="98">
        <v>602</v>
      </c>
      <c r="L75" s="97"/>
      <c r="M75" s="97"/>
      <c r="N75" s="97"/>
    </row>
    <row r="76" spans="1:14" ht="30" customHeight="1">
      <c r="A76" s="95" t="s">
        <v>833</v>
      </c>
      <c r="B76" s="97">
        <v>4</v>
      </c>
      <c r="C76" s="97">
        <v>14</v>
      </c>
      <c r="D76" s="96">
        <v>12631</v>
      </c>
      <c r="E76" s="97">
        <v>1</v>
      </c>
      <c r="F76" s="97">
        <v>5</v>
      </c>
      <c r="G76" s="96" t="s">
        <v>44</v>
      </c>
      <c r="H76" s="97">
        <v>3</v>
      </c>
      <c r="I76" s="97">
        <v>9</v>
      </c>
      <c r="J76" s="97" t="s">
        <v>44</v>
      </c>
      <c r="K76" s="98">
        <v>89</v>
      </c>
      <c r="L76" s="97"/>
      <c r="M76" s="97"/>
      <c r="N76" s="97"/>
    </row>
    <row r="77" spans="1:14" ht="30" customHeight="1">
      <c r="A77" s="95" t="s">
        <v>834</v>
      </c>
      <c r="B77" s="270">
        <v>10</v>
      </c>
      <c r="C77" s="97">
        <v>73</v>
      </c>
      <c r="D77" s="96">
        <v>341239</v>
      </c>
      <c r="E77" s="97">
        <v>1</v>
      </c>
      <c r="F77" s="97">
        <v>9</v>
      </c>
      <c r="G77" s="96" t="s">
        <v>44</v>
      </c>
      <c r="H77" s="97">
        <v>9</v>
      </c>
      <c r="I77" s="97">
        <v>64</v>
      </c>
      <c r="J77" s="97" t="s">
        <v>44</v>
      </c>
      <c r="K77" s="98">
        <v>394</v>
      </c>
      <c r="L77" s="97"/>
      <c r="M77" s="97"/>
      <c r="N77" s="97"/>
    </row>
    <row r="78" spans="1:14" ht="30" customHeight="1">
      <c r="A78" s="95" t="s">
        <v>998</v>
      </c>
      <c r="B78" s="97">
        <v>8</v>
      </c>
      <c r="C78" s="97">
        <v>49</v>
      </c>
      <c r="D78" s="96">
        <v>47286</v>
      </c>
      <c r="E78" s="97">
        <v>1</v>
      </c>
      <c r="F78" s="97">
        <v>1</v>
      </c>
      <c r="G78" s="96" t="s">
        <v>44</v>
      </c>
      <c r="H78" s="97">
        <v>7</v>
      </c>
      <c r="I78" s="97">
        <v>48</v>
      </c>
      <c r="J78" s="97" t="s">
        <v>44</v>
      </c>
      <c r="K78" s="98">
        <v>609</v>
      </c>
      <c r="L78" s="97"/>
      <c r="M78" s="97"/>
      <c r="N78" s="97"/>
    </row>
    <row r="79" spans="1:14" ht="30" customHeight="1">
      <c r="A79" s="95" t="s">
        <v>999</v>
      </c>
      <c r="B79" s="97">
        <v>12</v>
      </c>
      <c r="C79" s="97">
        <v>31</v>
      </c>
      <c r="D79" s="96">
        <v>22281</v>
      </c>
      <c r="E79" s="97">
        <v>1</v>
      </c>
      <c r="F79" s="97">
        <v>5</v>
      </c>
      <c r="G79" s="96" t="s">
        <v>44</v>
      </c>
      <c r="H79" s="97">
        <v>11</v>
      </c>
      <c r="I79" s="97">
        <v>26</v>
      </c>
      <c r="J79" s="97" t="s">
        <v>44</v>
      </c>
      <c r="K79" s="98">
        <v>148</v>
      </c>
      <c r="L79" s="97"/>
      <c r="M79" s="97"/>
      <c r="N79" s="97"/>
    </row>
    <row r="80" spans="1:14" ht="30" customHeight="1">
      <c r="A80" s="95" t="s">
        <v>1000</v>
      </c>
      <c r="B80" s="97">
        <v>18</v>
      </c>
      <c r="C80" s="97">
        <v>92</v>
      </c>
      <c r="D80" s="96">
        <v>208311</v>
      </c>
      <c r="E80" s="97">
        <v>3</v>
      </c>
      <c r="F80" s="97">
        <v>5</v>
      </c>
      <c r="G80" s="96">
        <v>14639</v>
      </c>
      <c r="H80" s="97">
        <v>15</v>
      </c>
      <c r="I80" s="97">
        <v>87</v>
      </c>
      <c r="J80" s="97">
        <v>193672</v>
      </c>
      <c r="K80" s="98">
        <v>964</v>
      </c>
      <c r="L80" s="97"/>
      <c r="M80" s="97"/>
      <c r="N80" s="97"/>
    </row>
    <row r="81" spans="1:14" ht="30" customHeight="1">
      <c r="A81" s="95" t="s">
        <v>1001</v>
      </c>
      <c r="B81" s="97">
        <v>14</v>
      </c>
      <c r="C81" s="97">
        <v>97</v>
      </c>
      <c r="D81" s="96">
        <v>104427</v>
      </c>
      <c r="E81" s="97">
        <v>3</v>
      </c>
      <c r="F81" s="97">
        <v>18</v>
      </c>
      <c r="G81" s="96">
        <v>39240</v>
      </c>
      <c r="H81" s="97">
        <v>11</v>
      </c>
      <c r="I81" s="97">
        <v>79</v>
      </c>
      <c r="J81" s="97">
        <v>65187</v>
      </c>
      <c r="K81" s="98">
        <v>437</v>
      </c>
      <c r="L81" s="97"/>
      <c r="M81" s="97"/>
      <c r="N81" s="97"/>
    </row>
    <row r="82" spans="1:14" ht="30" customHeight="1">
      <c r="A82" s="95" t="s">
        <v>835</v>
      </c>
      <c r="B82" s="97">
        <v>7</v>
      </c>
      <c r="C82" s="97">
        <v>39</v>
      </c>
      <c r="D82" s="96">
        <v>387454</v>
      </c>
      <c r="E82" s="97">
        <v>5</v>
      </c>
      <c r="F82" s="97">
        <v>32</v>
      </c>
      <c r="G82" s="96" t="s">
        <v>44</v>
      </c>
      <c r="H82" s="97">
        <v>2</v>
      </c>
      <c r="I82" s="97">
        <v>7</v>
      </c>
      <c r="J82" s="97" t="s">
        <v>44</v>
      </c>
      <c r="K82" s="98" t="s">
        <v>44</v>
      </c>
      <c r="L82" s="97"/>
      <c r="M82" s="97"/>
      <c r="N82" s="97"/>
    </row>
    <row r="83" spans="1:14" ht="30" customHeight="1">
      <c r="A83" s="95" t="s">
        <v>836</v>
      </c>
      <c r="B83" s="97">
        <v>6</v>
      </c>
      <c r="C83" s="97">
        <v>21</v>
      </c>
      <c r="D83" s="96">
        <v>32744</v>
      </c>
      <c r="E83" s="97">
        <v>3</v>
      </c>
      <c r="F83" s="97">
        <v>7</v>
      </c>
      <c r="G83" s="96">
        <v>11270</v>
      </c>
      <c r="H83" s="97">
        <v>3</v>
      </c>
      <c r="I83" s="97">
        <v>14</v>
      </c>
      <c r="J83" s="97">
        <v>21474</v>
      </c>
      <c r="K83" s="98">
        <v>261</v>
      </c>
      <c r="L83" s="97"/>
      <c r="M83" s="97"/>
      <c r="N83" s="97"/>
    </row>
    <row r="84" spans="1:14" ht="30" customHeight="1">
      <c r="A84" s="95" t="s">
        <v>837</v>
      </c>
      <c r="B84" s="97">
        <v>3</v>
      </c>
      <c r="C84" s="97">
        <v>70</v>
      </c>
      <c r="D84" s="96">
        <v>398463</v>
      </c>
      <c r="E84" s="97">
        <v>1</v>
      </c>
      <c r="F84" s="97">
        <v>29</v>
      </c>
      <c r="G84" s="96" t="s">
        <v>44</v>
      </c>
      <c r="H84" s="97">
        <v>2</v>
      </c>
      <c r="I84" s="97">
        <v>41</v>
      </c>
      <c r="J84" s="97" t="s">
        <v>44</v>
      </c>
      <c r="K84" s="96" t="s">
        <v>44</v>
      </c>
      <c r="L84" s="97"/>
      <c r="M84" s="97"/>
      <c r="N84" s="97"/>
    </row>
    <row r="85" spans="1:14" ht="30" customHeight="1">
      <c r="A85" s="95" t="s">
        <v>838</v>
      </c>
      <c r="B85" s="97">
        <v>17</v>
      </c>
      <c r="C85" s="97">
        <v>126</v>
      </c>
      <c r="D85" s="96">
        <v>1294738</v>
      </c>
      <c r="E85" s="97">
        <v>6</v>
      </c>
      <c r="F85" s="97">
        <v>32</v>
      </c>
      <c r="G85" s="96">
        <v>508842</v>
      </c>
      <c r="H85" s="97">
        <v>11</v>
      </c>
      <c r="I85" s="97">
        <v>94</v>
      </c>
      <c r="J85" s="97">
        <v>785896</v>
      </c>
      <c r="K85" s="98">
        <v>265</v>
      </c>
      <c r="L85" s="97"/>
      <c r="M85" s="97"/>
      <c r="N85" s="97"/>
    </row>
    <row r="86" spans="1:14" ht="30" customHeight="1">
      <c r="A86" s="95" t="s">
        <v>839</v>
      </c>
      <c r="B86" s="97">
        <v>5</v>
      </c>
      <c r="C86" s="97">
        <v>41</v>
      </c>
      <c r="D86" s="96">
        <v>55720</v>
      </c>
      <c r="E86" s="97">
        <v>1</v>
      </c>
      <c r="F86" s="97">
        <v>1</v>
      </c>
      <c r="G86" s="96" t="s">
        <v>44</v>
      </c>
      <c r="H86" s="97">
        <v>4</v>
      </c>
      <c r="I86" s="97">
        <v>40</v>
      </c>
      <c r="J86" s="97" t="s">
        <v>44</v>
      </c>
      <c r="K86" s="98">
        <v>202</v>
      </c>
      <c r="L86" s="97"/>
      <c r="M86" s="97"/>
      <c r="N86" s="97"/>
    </row>
    <row r="87" spans="1:14" ht="30" customHeight="1">
      <c r="A87" s="95" t="s">
        <v>1002</v>
      </c>
      <c r="B87" s="97">
        <v>16</v>
      </c>
      <c r="C87" s="97">
        <v>73</v>
      </c>
      <c r="D87" s="96">
        <v>58586</v>
      </c>
      <c r="E87" s="97">
        <v>5</v>
      </c>
      <c r="F87" s="97">
        <v>11</v>
      </c>
      <c r="G87" s="96">
        <v>25902</v>
      </c>
      <c r="H87" s="97">
        <v>11</v>
      </c>
      <c r="I87" s="97">
        <v>62</v>
      </c>
      <c r="J87" s="97">
        <v>32684</v>
      </c>
      <c r="K87" s="98">
        <v>386</v>
      </c>
      <c r="L87" s="97"/>
      <c r="M87" s="97"/>
      <c r="N87" s="97"/>
    </row>
    <row r="88" spans="1:14" ht="30" customHeight="1">
      <c r="A88" s="95" t="s">
        <v>1003</v>
      </c>
      <c r="B88" s="97">
        <v>15</v>
      </c>
      <c r="C88" s="97">
        <v>78</v>
      </c>
      <c r="D88" s="96">
        <v>157445</v>
      </c>
      <c r="E88" s="97">
        <v>3</v>
      </c>
      <c r="F88" s="97">
        <v>12</v>
      </c>
      <c r="G88" s="96">
        <v>22068</v>
      </c>
      <c r="H88" s="97">
        <v>12</v>
      </c>
      <c r="I88" s="97">
        <v>66</v>
      </c>
      <c r="J88" s="97">
        <v>135377</v>
      </c>
      <c r="K88" s="98">
        <v>1342</v>
      </c>
      <c r="L88" s="97"/>
      <c r="M88" s="97"/>
      <c r="N88" s="97"/>
    </row>
    <row r="89" spans="1:14" ht="30" customHeight="1">
      <c r="A89" s="95" t="s">
        <v>840</v>
      </c>
      <c r="B89" s="97">
        <v>6</v>
      </c>
      <c r="C89" s="97">
        <v>55</v>
      </c>
      <c r="D89" s="96">
        <v>115538</v>
      </c>
      <c r="E89" s="97">
        <v>1</v>
      </c>
      <c r="F89" s="97">
        <v>19</v>
      </c>
      <c r="G89" s="96" t="s">
        <v>44</v>
      </c>
      <c r="H89" s="97">
        <v>5</v>
      </c>
      <c r="I89" s="97">
        <v>36</v>
      </c>
      <c r="J89" s="97" t="s">
        <v>44</v>
      </c>
      <c r="K89" s="98">
        <v>269</v>
      </c>
      <c r="L89" s="97"/>
      <c r="M89" s="97"/>
      <c r="N89" s="97"/>
    </row>
    <row r="90" spans="1:14" ht="30" customHeight="1">
      <c r="A90" s="95" t="s">
        <v>841</v>
      </c>
      <c r="B90" s="97">
        <v>16</v>
      </c>
      <c r="C90" s="97">
        <v>310</v>
      </c>
      <c r="D90" s="96">
        <v>718531</v>
      </c>
      <c r="E90" s="97">
        <v>5</v>
      </c>
      <c r="F90" s="97">
        <v>159</v>
      </c>
      <c r="G90" s="96">
        <v>361675</v>
      </c>
      <c r="H90" s="97">
        <v>11</v>
      </c>
      <c r="I90" s="97">
        <v>151</v>
      </c>
      <c r="J90" s="97">
        <v>356856</v>
      </c>
      <c r="K90" s="98">
        <v>9951</v>
      </c>
      <c r="L90" s="97"/>
      <c r="M90" s="97"/>
      <c r="N90" s="97"/>
    </row>
    <row r="91" spans="1:14" ht="30" customHeight="1">
      <c r="A91" s="95" t="s">
        <v>1004</v>
      </c>
      <c r="B91" s="97">
        <v>26</v>
      </c>
      <c r="C91" s="97">
        <v>114</v>
      </c>
      <c r="D91" s="96">
        <v>253123</v>
      </c>
      <c r="E91" s="97">
        <v>4</v>
      </c>
      <c r="F91" s="97">
        <v>20</v>
      </c>
      <c r="G91" s="96">
        <v>50209</v>
      </c>
      <c r="H91" s="97">
        <v>22</v>
      </c>
      <c r="I91" s="97">
        <v>94</v>
      </c>
      <c r="J91" s="97">
        <v>202914</v>
      </c>
      <c r="K91" s="98">
        <v>1571</v>
      </c>
      <c r="L91" s="97"/>
      <c r="M91" s="97"/>
      <c r="N91" s="97"/>
    </row>
    <row r="92" spans="1:14" ht="30" customHeight="1">
      <c r="A92" s="95" t="s">
        <v>1005</v>
      </c>
      <c r="B92" s="97">
        <v>24</v>
      </c>
      <c r="C92" s="97">
        <v>64</v>
      </c>
      <c r="D92" s="96">
        <v>70114</v>
      </c>
      <c r="E92" s="97">
        <v>3</v>
      </c>
      <c r="F92" s="97">
        <v>6</v>
      </c>
      <c r="G92" s="96">
        <v>12951</v>
      </c>
      <c r="H92" s="97">
        <v>21</v>
      </c>
      <c r="I92" s="97">
        <v>58</v>
      </c>
      <c r="J92" s="97">
        <v>57163</v>
      </c>
      <c r="K92" s="98">
        <v>692</v>
      </c>
      <c r="L92" s="97"/>
      <c r="M92" s="97"/>
      <c r="N92" s="97"/>
    </row>
    <row r="93" spans="1:14" ht="30" customHeight="1">
      <c r="A93" s="95" t="s">
        <v>1006</v>
      </c>
      <c r="B93" s="97">
        <v>25</v>
      </c>
      <c r="C93" s="97">
        <v>126</v>
      </c>
      <c r="D93" s="96">
        <v>111579</v>
      </c>
      <c r="E93" s="97">
        <v>2</v>
      </c>
      <c r="F93" s="97">
        <v>15</v>
      </c>
      <c r="G93" s="96" t="s">
        <v>44</v>
      </c>
      <c r="H93" s="97">
        <v>23</v>
      </c>
      <c r="I93" s="97">
        <v>111</v>
      </c>
      <c r="J93" s="97" t="s">
        <v>44</v>
      </c>
      <c r="K93" s="98">
        <v>1783</v>
      </c>
      <c r="L93" s="97"/>
      <c r="M93" s="97"/>
      <c r="N93" s="97"/>
    </row>
    <row r="94" spans="1:14" s="76" customFormat="1" ht="30" customHeight="1" thickBot="1">
      <c r="A94" s="105" t="s">
        <v>732</v>
      </c>
      <c r="B94" s="107">
        <v>247</v>
      </c>
      <c r="C94" s="107">
        <v>1575</v>
      </c>
      <c r="D94" s="107">
        <v>4672135</v>
      </c>
      <c r="E94" s="261">
        <v>52</v>
      </c>
      <c r="F94" s="107">
        <v>416</v>
      </c>
      <c r="G94" s="106">
        <v>2027849</v>
      </c>
      <c r="H94" s="261">
        <v>195</v>
      </c>
      <c r="I94" s="107">
        <v>1159</v>
      </c>
      <c r="J94" s="107">
        <v>2644286</v>
      </c>
      <c r="K94" s="106">
        <v>20090</v>
      </c>
      <c r="L94" s="94"/>
      <c r="M94" s="75"/>
      <c r="N94" s="75"/>
    </row>
    <row r="95" spans="1:14" ht="30" customHeight="1" thickTop="1">
      <c r="A95" s="95" t="s">
        <v>842</v>
      </c>
      <c r="B95" s="97">
        <v>7</v>
      </c>
      <c r="C95" s="97">
        <v>96</v>
      </c>
      <c r="D95" s="96">
        <v>373266</v>
      </c>
      <c r="E95" s="97">
        <v>3</v>
      </c>
      <c r="F95" s="97">
        <v>45</v>
      </c>
      <c r="G95" s="96">
        <v>279196</v>
      </c>
      <c r="H95" s="97">
        <v>4</v>
      </c>
      <c r="I95" s="97">
        <v>51</v>
      </c>
      <c r="J95" s="97">
        <v>94070</v>
      </c>
      <c r="K95" s="98">
        <v>611</v>
      </c>
      <c r="L95" s="97"/>
      <c r="M95" s="97"/>
      <c r="N95" s="97"/>
    </row>
    <row r="96" spans="1:14" ht="30" customHeight="1">
      <c r="A96" s="95" t="s">
        <v>843</v>
      </c>
      <c r="B96" s="97">
        <v>3</v>
      </c>
      <c r="C96" s="97">
        <v>3</v>
      </c>
      <c r="D96" s="96">
        <v>5107</v>
      </c>
      <c r="E96" s="97">
        <v>1</v>
      </c>
      <c r="F96" s="97">
        <v>1</v>
      </c>
      <c r="G96" s="96" t="s">
        <v>44</v>
      </c>
      <c r="H96" s="97">
        <v>2</v>
      </c>
      <c r="I96" s="97">
        <v>2</v>
      </c>
      <c r="J96" s="97" t="s">
        <v>44</v>
      </c>
      <c r="K96" s="98" t="s">
        <v>39</v>
      </c>
      <c r="L96" s="97"/>
      <c r="M96" s="97"/>
      <c r="N96" s="97"/>
    </row>
    <row r="97" spans="1:14" ht="30" customHeight="1">
      <c r="A97" s="95" t="s">
        <v>844</v>
      </c>
      <c r="B97" s="97">
        <v>33</v>
      </c>
      <c r="C97" s="97">
        <v>632</v>
      </c>
      <c r="D97" s="96">
        <v>18219400</v>
      </c>
      <c r="E97" s="97">
        <v>12</v>
      </c>
      <c r="F97" s="97">
        <v>449</v>
      </c>
      <c r="G97" s="96">
        <v>17505570</v>
      </c>
      <c r="H97" s="97">
        <v>21</v>
      </c>
      <c r="I97" s="97">
        <v>183</v>
      </c>
      <c r="J97" s="97">
        <v>713830</v>
      </c>
      <c r="K97" s="98">
        <v>1413</v>
      </c>
      <c r="L97" s="97"/>
      <c r="M97" s="97"/>
      <c r="N97" s="97"/>
    </row>
    <row r="98" spans="1:14" ht="30" customHeight="1">
      <c r="A98" s="95" t="s">
        <v>845</v>
      </c>
      <c r="B98" s="97">
        <v>14</v>
      </c>
      <c r="C98" s="97">
        <v>179</v>
      </c>
      <c r="D98" s="96">
        <v>333869</v>
      </c>
      <c r="E98" s="97">
        <v>2</v>
      </c>
      <c r="F98" s="97">
        <v>34</v>
      </c>
      <c r="G98" s="96" t="s">
        <v>44</v>
      </c>
      <c r="H98" s="97">
        <v>12</v>
      </c>
      <c r="I98" s="97">
        <v>145</v>
      </c>
      <c r="J98" s="97" t="s">
        <v>44</v>
      </c>
      <c r="K98" s="98">
        <v>1212</v>
      </c>
      <c r="L98" s="97"/>
      <c r="M98" s="97"/>
      <c r="N98" s="97"/>
    </row>
    <row r="99" spans="1:14" ht="30" customHeight="1">
      <c r="A99" s="95" t="s">
        <v>846</v>
      </c>
      <c r="B99" s="97">
        <v>5</v>
      </c>
      <c r="C99" s="97">
        <v>30</v>
      </c>
      <c r="D99" s="96">
        <v>46679</v>
      </c>
      <c r="E99" s="97">
        <v>1</v>
      </c>
      <c r="F99" s="97">
        <v>13</v>
      </c>
      <c r="G99" s="96" t="s">
        <v>44</v>
      </c>
      <c r="H99" s="97">
        <v>4</v>
      </c>
      <c r="I99" s="97">
        <v>17</v>
      </c>
      <c r="J99" s="97" t="s">
        <v>44</v>
      </c>
      <c r="K99" s="98">
        <v>119</v>
      </c>
      <c r="L99" s="97"/>
      <c r="M99" s="97"/>
      <c r="N99" s="97"/>
    </row>
    <row r="100" spans="1:14" ht="30" customHeight="1">
      <c r="A100" s="95" t="s">
        <v>847</v>
      </c>
      <c r="B100" s="97">
        <v>1</v>
      </c>
      <c r="C100" s="97">
        <v>121</v>
      </c>
      <c r="D100" s="96" t="s">
        <v>44</v>
      </c>
      <c r="E100" s="97" t="s">
        <v>811</v>
      </c>
      <c r="F100" s="97" t="s">
        <v>811</v>
      </c>
      <c r="G100" s="96" t="s">
        <v>811</v>
      </c>
      <c r="H100" s="97">
        <v>1</v>
      </c>
      <c r="I100" s="97">
        <v>121</v>
      </c>
      <c r="J100" s="97" t="s">
        <v>44</v>
      </c>
      <c r="K100" s="98" t="s">
        <v>44</v>
      </c>
      <c r="L100" s="97"/>
      <c r="M100" s="97"/>
      <c r="N100" s="97"/>
    </row>
    <row r="101" spans="1:14" ht="30" customHeight="1">
      <c r="A101" s="95" t="s">
        <v>848</v>
      </c>
      <c r="B101" s="97">
        <v>11</v>
      </c>
      <c r="C101" s="97">
        <v>445</v>
      </c>
      <c r="D101" s="96">
        <v>4615485</v>
      </c>
      <c r="E101" s="97">
        <v>6</v>
      </c>
      <c r="F101" s="97">
        <v>404</v>
      </c>
      <c r="G101" s="96">
        <v>4449655</v>
      </c>
      <c r="H101" s="97">
        <v>5</v>
      </c>
      <c r="I101" s="97">
        <v>41</v>
      </c>
      <c r="J101" s="97">
        <v>165830</v>
      </c>
      <c r="K101" s="98">
        <v>66</v>
      </c>
      <c r="L101" s="97"/>
      <c r="M101" s="97"/>
      <c r="N101" s="97"/>
    </row>
    <row r="102" spans="1:14" ht="30" customHeight="1">
      <c r="A102" s="95" t="s">
        <v>849</v>
      </c>
      <c r="B102" s="97">
        <v>1</v>
      </c>
      <c r="C102" s="97">
        <v>2</v>
      </c>
      <c r="D102" s="96" t="s">
        <v>44</v>
      </c>
      <c r="E102" s="97" t="s">
        <v>811</v>
      </c>
      <c r="F102" s="97" t="s">
        <v>811</v>
      </c>
      <c r="G102" s="96" t="s">
        <v>811</v>
      </c>
      <c r="H102" s="97">
        <v>1</v>
      </c>
      <c r="I102" s="97">
        <v>2</v>
      </c>
      <c r="J102" s="97" t="s">
        <v>44</v>
      </c>
      <c r="K102" s="98" t="s">
        <v>44</v>
      </c>
      <c r="L102" s="97"/>
      <c r="M102" s="97"/>
      <c r="N102" s="97"/>
    </row>
    <row r="103" spans="1:14" ht="30" customHeight="1">
      <c r="A103" s="95" t="s">
        <v>850</v>
      </c>
      <c r="B103" s="97">
        <v>1</v>
      </c>
      <c r="C103" s="97">
        <v>2</v>
      </c>
      <c r="D103" s="96" t="s">
        <v>44</v>
      </c>
      <c r="E103" s="97">
        <v>1</v>
      </c>
      <c r="F103" s="97">
        <v>2</v>
      </c>
      <c r="G103" s="96" t="s">
        <v>44</v>
      </c>
      <c r="H103" s="97" t="s">
        <v>811</v>
      </c>
      <c r="I103" s="97" t="s">
        <v>811</v>
      </c>
      <c r="J103" s="97" t="s">
        <v>811</v>
      </c>
      <c r="K103" s="98" t="s">
        <v>40</v>
      </c>
      <c r="L103" s="97"/>
      <c r="M103" s="97"/>
      <c r="N103" s="97"/>
    </row>
    <row r="104" spans="1:14" ht="30" customHeight="1">
      <c r="A104" s="101" t="s">
        <v>851</v>
      </c>
      <c r="B104" s="97">
        <v>8</v>
      </c>
      <c r="C104" s="97">
        <v>48</v>
      </c>
      <c r="D104" s="96">
        <v>271049</v>
      </c>
      <c r="E104" s="103">
        <v>4</v>
      </c>
      <c r="F104" s="103">
        <v>42</v>
      </c>
      <c r="G104" s="102">
        <v>264721</v>
      </c>
      <c r="H104" s="103">
        <v>4</v>
      </c>
      <c r="I104" s="103">
        <v>6</v>
      </c>
      <c r="J104" s="103">
        <v>6328</v>
      </c>
      <c r="K104" s="104">
        <v>161</v>
      </c>
      <c r="L104" s="97"/>
      <c r="M104" s="97"/>
      <c r="N104" s="97"/>
    </row>
    <row r="105" spans="1:14" s="76" customFormat="1" ht="30" customHeight="1" thickBot="1">
      <c r="A105" s="105" t="s">
        <v>733</v>
      </c>
      <c r="B105" s="107">
        <v>84</v>
      </c>
      <c r="C105" s="107">
        <v>1558</v>
      </c>
      <c r="D105" s="107">
        <v>23931938</v>
      </c>
      <c r="E105" s="261">
        <v>30</v>
      </c>
      <c r="F105" s="107">
        <v>990</v>
      </c>
      <c r="G105" s="106">
        <v>22586585</v>
      </c>
      <c r="H105" s="261">
        <v>54</v>
      </c>
      <c r="I105" s="107">
        <v>568</v>
      </c>
      <c r="J105" s="107">
        <v>1345353</v>
      </c>
      <c r="K105" s="106">
        <v>3759</v>
      </c>
      <c r="L105" s="75"/>
      <c r="M105" s="75"/>
      <c r="N105" s="75"/>
    </row>
    <row r="106" spans="1:14" ht="30" customHeight="1" thickTop="1">
      <c r="A106" s="95" t="s">
        <v>852</v>
      </c>
      <c r="B106" s="97">
        <v>6</v>
      </c>
      <c r="C106" s="97">
        <v>33</v>
      </c>
      <c r="D106" s="96">
        <v>24055</v>
      </c>
      <c r="E106" s="97" t="s">
        <v>1432</v>
      </c>
      <c r="F106" s="97" t="s">
        <v>1432</v>
      </c>
      <c r="G106" s="96" t="s">
        <v>1432</v>
      </c>
      <c r="H106" s="97">
        <v>6</v>
      </c>
      <c r="I106" s="97">
        <v>33</v>
      </c>
      <c r="J106" s="97">
        <v>24055</v>
      </c>
      <c r="K106" s="98">
        <v>239</v>
      </c>
      <c r="L106" s="97"/>
      <c r="M106" s="97"/>
      <c r="N106" s="97"/>
    </row>
    <row r="107" spans="1:14" ht="30" customHeight="1">
      <c r="A107" s="95" t="s">
        <v>853</v>
      </c>
      <c r="B107" s="97">
        <v>2</v>
      </c>
      <c r="C107" s="97">
        <v>7</v>
      </c>
      <c r="D107" s="96" t="s">
        <v>44</v>
      </c>
      <c r="E107" s="97" t="s">
        <v>1432</v>
      </c>
      <c r="F107" s="97" t="s">
        <v>1432</v>
      </c>
      <c r="G107" s="96" t="s">
        <v>1432</v>
      </c>
      <c r="H107" s="97">
        <v>2</v>
      </c>
      <c r="I107" s="97">
        <v>7</v>
      </c>
      <c r="J107" s="97" t="s">
        <v>44</v>
      </c>
      <c r="K107" s="98" t="s">
        <v>44</v>
      </c>
      <c r="L107" s="97"/>
      <c r="M107" s="97"/>
      <c r="N107" s="97"/>
    </row>
    <row r="108" spans="1:14" ht="30" customHeight="1">
      <c r="A108" s="95" t="s">
        <v>854</v>
      </c>
      <c r="B108" s="97">
        <v>6</v>
      </c>
      <c r="C108" s="97">
        <v>26</v>
      </c>
      <c r="D108" s="96">
        <v>69170</v>
      </c>
      <c r="E108" s="97">
        <v>2</v>
      </c>
      <c r="F108" s="97">
        <v>8</v>
      </c>
      <c r="G108" s="96" t="s">
        <v>44</v>
      </c>
      <c r="H108" s="97">
        <v>4</v>
      </c>
      <c r="I108" s="97">
        <v>18</v>
      </c>
      <c r="J108" s="97" t="s">
        <v>44</v>
      </c>
      <c r="K108" s="98">
        <v>189</v>
      </c>
      <c r="L108" s="97"/>
      <c r="M108" s="97"/>
      <c r="N108" s="97"/>
    </row>
    <row r="109" spans="1:14" ht="30" customHeight="1">
      <c r="A109" s="101" t="s">
        <v>855</v>
      </c>
      <c r="B109" s="103">
        <v>10</v>
      </c>
      <c r="C109" s="103">
        <v>165</v>
      </c>
      <c r="D109" s="102">
        <v>642926</v>
      </c>
      <c r="E109" s="103">
        <v>8</v>
      </c>
      <c r="F109" s="103">
        <v>161</v>
      </c>
      <c r="G109" s="102" t="s">
        <v>44</v>
      </c>
      <c r="H109" s="103">
        <v>2</v>
      </c>
      <c r="I109" s="103">
        <v>4</v>
      </c>
      <c r="J109" s="103" t="s">
        <v>44</v>
      </c>
      <c r="K109" s="104" t="s">
        <v>44</v>
      </c>
      <c r="L109" s="97"/>
      <c r="M109" s="97"/>
      <c r="N109" s="97"/>
    </row>
    <row r="110" spans="1:14" ht="30" customHeight="1">
      <c r="A110" s="95" t="s">
        <v>856</v>
      </c>
      <c r="B110" s="97">
        <v>10</v>
      </c>
      <c r="C110" s="97">
        <v>51</v>
      </c>
      <c r="D110" s="96">
        <v>90967</v>
      </c>
      <c r="E110" s="97" t="s">
        <v>811</v>
      </c>
      <c r="F110" s="97" t="s">
        <v>811</v>
      </c>
      <c r="G110" s="96" t="s">
        <v>811</v>
      </c>
      <c r="H110" s="97">
        <v>10</v>
      </c>
      <c r="I110" s="97">
        <v>51</v>
      </c>
      <c r="J110" s="97">
        <v>90967</v>
      </c>
      <c r="K110" s="98">
        <v>404</v>
      </c>
      <c r="L110" s="97"/>
      <c r="M110" s="97"/>
      <c r="N110" s="97"/>
    </row>
    <row r="111" spans="1:14" ht="30" customHeight="1">
      <c r="A111" s="95" t="s">
        <v>857</v>
      </c>
      <c r="B111" s="97">
        <v>7</v>
      </c>
      <c r="C111" s="97">
        <v>37</v>
      </c>
      <c r="D111" s="96">
        <v>129519</v>
      </c>
      <c r="E111" s="97">
        <v>3</v>
      </c>
      <c r="F111" s="97">
        <v>29</v>
      </c>
      <c r="G111" s="96">
        <v>115760</v>
      </c>
      <c r="H111" s="97">
        <v>4</v>
      </c>
      <c r="I111" s="97">
        <v>8</v>
      </c>
      <c r="J111" s="97">
        <v>13759</v>
      </c>
      <c r="K111" s="98">
        <v>182</v>
      </c>
      <c r="L111" s="97"/>
      <c r="M111" s="97"/>
      <c r="N111" s="97"/>
    </row>
    <row r="112" spans="1:14" ht="30" customHeight="1">
      <c r="A112" s="95" t="s">
        <v>858</v>
      </c>
      <c r="B112" s="97">
        <v>7</v>
      </c>
      <c r="C112" s="97">
        <v>21</v>
      </c>
      <c r="D112" s="96">
        <v>26702</v>
      </c>
      <c r="E112" s="97" t="s">
        <v>1432</v>
      </c>
      <c r="F112" s="97" t="s">
        <v>1432</v>
      </c>
      <c r="G112" s="96" t="s">
        <v>1432</v>
      </c>
      <c r="H112" s="97">
        <v>7</v>
      </c>
      <c r="I112" s="97">
        <v>21</v>
      </c>
      <c r="J112" s="97">
        <v>26702</v>
      </c>
      <c r="K112" s="98">
        <v>228</v>
      </c>
      <c r="L112" s="97"/>
      <c r="M112" s="97"/>
      <c r="N112" s="97"/>
    </row>
    <row r="113" spans="1:14" ht="30" customHeight="1">
      <c r="A113" s="95" t="s">
        <v>859</v>
      </c>
      <c r="B113" s="270">
        <v>2</v>
      </c>
      <c r="C113" s="97">
        <v>2</v>
      </c>
      <c r="D113" s="96" t="s">
        <v>44</v>
      </c>
      <c r="E113" s="97">
        <v>1</v>
      </c>
      <c r="F113" s="97">
        <v>1</v>
      </c>
      <c r="G113" s="96" t="s">
        <v>44</v>
      </c>
      <c r="H113" s="97">
        <v>1</v>
      </c>
      <c r="I113" s="97">
        <v>1</v>
      </c>
      <c r="J113" s="97" t="s">
        <v>44</v>
      </c>
      <c r="K113" s="98" t="s">
        <v>44</v>
      </c>
      <c r="L113" s="97"/>
      <c r="M113" s="97"/>
      <c r="N113" s="97"/>
    </row>
    <row r="114" spans="1:14" ht="30" customHeight="1">
      <c r="A114" s="95" t="s">
        <v>1007</v>
      </c>
      <c r="B114" s="97">
        <v>3</v>
      </c>
      <c r="C114" s="97">
        <v>7</v>
      </c>
      <c r="D114" s="96">
        <v>5789</v>
      </c>
      <c r="E114" s="97" t="s">
        <v>811</v>
      </c>
      <c r="F114" s="97" t="s">
        <v>811</v>
      </c>
      <c r="G114" s="96" t="s">
        <v>811</v>
      </c>
      <c r="H114" s="97">
        <v>3</v>
      </c>
      <c r="I114" s="97">
        <v>7</v>
      </c>
      <c r="J114" s="97">
        <v>5789</v>
      </c>
      <c r="K114" s="98">
        <v>239</v>
      </c>
      <c r="L114" s="97"/>
      <c r="M114" s="97"/>
      <c r="N114" s="97"/>
    </row>
    <row r="115" spans="1:14" ht="30" customHeight="1">
      <c r="A115" s="95" t="s">
        <v>1008</v>
      </c>
      <c r="B115" s="97">
        <v>6</v>
      </c>
      <c r="C115" s="97">
        <v>9</v>
      </c>
      <c r="D115" s="96">
        <v>5051</v>
      </c>
      <c r="E115" s="97" t="s">
        <v>1432</v>
      </c>
      <c r="F115" s="97" t="s">
        <v>1432</v>
      </c>
      <c r="G115" s="96" t="s">
        <v>1432</v>
      </c>
      <c r="H115" s="97">
        <v>6</v>
      </c>
      <c r="I115" s="97">
        <v>9</v>
      </c>
      <c r="J115" s="97">
        <v>5051</v>
      </c>
      <c r="K115" s="98">
        <v>113</v>
      </c>
      <c r="L115" s="97"/>
      <c r="M115" s="97"/>
      <c r="N115" s="97"/>
    </row>
    <row r="116" spans="1:14" s="76" customFormat="1" ht="30" customHeight="1" thickBot="1">
      <c r="A116" s="105" t="s">
        <v>734</v>
      </c>
      <c r="B116" s="107">
        <v>59</v>
      </c>
      <c r="C116" s="107">
        <v>358</v>
      </c>
      <c r="D116" s="107">
        <v>1014270</v>
      </c>
      <c r="E116" s="261">
        <v>14</v>
      </c>
      <c r="F116" s="107">
        <v>199</v>
      </c>
      <c r="G116" s="106">
        <v>788422</v>
      </c>
      <c r="H116" s="261">
        <v>45</v>
      </c>
      <c r="I116" s="107">
        <v>159</v>
      </c>
      <c r="J116" s="107">
        <v>225848</v>
      </c>
      <c r="K116" s="106">
        <v>1690</v>
      </c>
      <c r="L116" s="75"/>
      <c r="M116" s="75"/>
      <c r="N116" s="75"/>
    </row>
    <row r="117" spans="1:14" ht="30" customHeight="1" thickTop="1">
      <c r="A117" s="95" t="s">
        <v>1009</v>
      </c>
      <c r="B117" s="97">
        <v>35</v>
      </c>
      <c r="C117" s="97">
        <v>171</v>
      </c>
      <c r="D117" s="96">
        <v>281871</v>
      </c>
      <c r="E117" s="97">
        <v>8</v>
      </c>
      <c r="F117" s="97">
        <v>54</v>
      </c>
      <c r="G117" s="96">
        <v>116667</v>
      </c>
      <c r="H117" s="97">
        <v>27</v>
      </c>
      <c r="I117" s="97">
        <v>117</v>
      </c>
      <c r="J117" s="97">
        <v>165204</v>
      </c>
      <c r="K117" s="98">
        <v>1932</v>
      </c>
      <c r="L117" s="97"/>
      <c r="M117" s="97"/>
      <c r="N117" s="97"/>
    </row>
    <row r="118" spans="1:14" ht="30" customHeight="1">
      <c r="A118" s="95" t="s">
        <v>1010</v>
      </c>
      <c r="B118" s="97">
        <v>16</v>
      </c>
      <c r="C118" s="97">
        <v>97</v>
      </c>
      <c r="D118" s="96">
        <v>130493</v>
      </c>
      <c r="E118" s="97">
        <v>7</v>
      </c>
      <c r="F118" s="97">
        <v>38</v>
      </c>
      <c r="G118" s="96">
        <v>63799</v>
      </c>
      <c r="H118" s="97">
        <v>9</v>
      </c>
      <c r="I118" s="97">
        <v>59</v>
      </c>
      <c r="J118" s="97">
        <v>66694</v>
      </c>
      <c r="K118" s="98">
        <v>1203</v>
      </c>
      <c r="L118" s="97"/>
      <c r="M118" s="97"/>
      <c r="N118" s="97"/>
    </row>
    <row r="119" spans="1:14" ht="30" customHeight="1">
      <c r="A119" s="95" t="s">
        <v>1011</v>
      </c>
      <c r="B119" s="97">
        <v>28</v>
      </c>
      <c r="C119" s="97">
        <v>226</v>
      </c>
      <c r="D119" s="96">
        <v>547854</v>
      </c>
      <c r="E119" s="97">
        <v>11</v>
      </c>
      <c r="F119" s="97">
        <v>53</v>
      </c>
      <c r="G119" s="96">
        <v>123656</v>
      </c>
      <c r="H119" s="97">
        <v>17</v>
      </c>
      <c r="I119" s="97">
        <v>173</v>
      </c>
      <c r="J119" s="97">
        <v>424198</v>
      </c>
      <c r="K119" s="98">
        <v>1448</v>
      </c>
      <c r="L119" s="97"/>
      <c r="M119" s="97"/>
      <c r="N119" s="97"/>
    </row>
    <row r="120" spans="1:14" ht="30" customHeight="1">
      <c r="A120" s="95" t="s">
        <v>860</v>
      </c>
      <c r="B120" s="97">
        <v>5</v>
      </c>
      <c r="C120" s="97">
        <v>11</v>
      </c>
      <c r="D120" s="96">
        <v>48939</v>
      </c>
      <c r="E120" s="97">
        <v>1</v>
      </c>
      <c r="F120" s="97">
        <v>6</v>
      </c>
      <c r="G120" s="96" t="s">
        <v>44</v>
      </c>
      <c r="H120" s="97">
        <v>4</v>
      </c>
      <c r="I120" s="97">
        <v>5</v>
      </c>
      <c r="J120" s="97" t="s">
        <v>44</v>
      </c>
      <c r="K120" s="98">
        <v>78</v>
      </c>
      <c r="L120" s="97"/>
      <c r="M120" s="97"/>
      <c r="N120" s="97"/>
    </row>
    <row r="121" spans="1:14" ht="30" customHeight="1">
      <c r="A121" s="95" t="s">
        <v>861</v>
      </c>
      <c r="B121" s="97">
        <v>12</v>
      </c>
      <c r="C121" s="97">
        <v>58</v>
      </c>
      <c r="D121" s="96">
        <v>73645</v>
      </c>
      <c r="E121" s="97">
        <v>3</v>
      </c>
      <c r="F121" s="97">
        <v>13</v>
      </c>
      <c r="G121" s="96">
        <v>10992</v>
      </c>
      <c r="H121" s="97">
        <v>9</v>
      </c>
      <c r="I121" s="97">
        <v>45</v>
      </c>
      <c r="J121" s="97">
        <v>62653</v>
      </c>
      <c r="K121" s="98">
        <v>303</v>
      </c>
      <c r="L121" s="97"/>
      <c r="M121" s="97"/>
      <c r="N121" s="97"/>
    </row>
    <row r="122" spans="1:14" ht="30" customHeight="1">
      <c r="A122" s="95" t="s">
        <v>862</v>
      </c>
      <c r="B122" s="97">
        <v>10</v>
      </c>
      <c r="C122" s="97">
        <v>85</v>
      </c>
      <c r="D122" s="96">
        <v>85557</v>
      </c>
      <c r="E122" s="97">
        <v>4</v>
      </c>
      <c r="F122" s="97">
        <v>13</v>
      </c>
      <c r="G122" s="96">
        <v>34008</v>
      </c>
      <c r="H122" s="97">
        <v>6</v>
      </c>
      <c r="I122" s="97">
        <v>72</v>
      </c>
      <c r="J122" s="97">
        <v>51549</v>
      </c>
      <c r="K122" s="98">
        <v>219</v>
      </c>
      <c r="L122" s="97"/>
      <c r="M122" s="97"/>
      <c r="N122" s="97"/>
    </row>
    <row r="123" spans="1:14" ht="30" customHeight="1">
      <c r="A123" s="95" t="s">
        <v>1012</v>
      </c>
      <c r="B123" s="97">
        <v>25</v>
      </c>
      <c r="C123" s="97">
        <v>337</v>
      </c>
      <c r="D123" s="96">
        <v>757253</v>
      </c>
      <c r="E123" s="97">
        <v>3</v>
      </c>
      <c r="F123" s="97">
        <v>92</v>
      </c>
      <c r="G123" s="96">
        <v>247209</v>
      </c>
      <c r="H123" s="97">
        <v>22</v>
      </c>
      <c r="I123" s="97">
        <v>245</v>
      </c>
      <c r="J123" s="97">
        <v>510044</v>
      </c>
      <c r="K123" s="98">
        <v>6524</v>
      </c>
      <c r="L123" s="97"/>
      <c r="M123" s="97"/>
      <c r="N123" s="97"/>
    </row>
    <row r="124" spans="1:14" ht="30" customHeight="1">
      <c r="A124" s="95" t="s">
        <v>1013</v>
      </c>
      <c r="B124" s="97">
        <v>13</v>
      </c>
      <c r="C124" s="97">
        <v>69</v>
      </c>
      <c r="D124" s="96">
        <v>66703</v>
      </c>
      <c r="E124" s="97">
        <v>2</v>
      </c>
      <c r="F124" s="97">
        <v>8</v>
      </c>
      <c r="G124" s="96" t="s">
        <v>44</v>
      </c>
      <c r="H124" s="97">
        <v>11</v>
      </c>
      <c r="I124" s="97">
        <v>61</v>
      </c>
      <c r="J124" s="97" t="s">
        <v>44</v>
      </c>
      <c r="K124" s="98">
        <v>1639</v>
      </c>
      <c r="L124" s="97"/>
      <c r="M124" s="97"/>
      <c r="N124" s="97"/>
    </row>
    <row r="125" spans="1:14" ht="30" customHeight="1">
      <c r="A125" s="95" t="s">
        <v>1014</v>
      </c>
      <c r="B125" s="97">
        <v>8</v>
      </c>
      <c r="C125" s="97">
        <v>56</v>
      </c>
      <c r="D125" s="96">
        <v>211001</v>
      </c>
      <c r="E125" s="97">
        <v>1</v>
      </c>
      <c r="F125" s="97">
        <v>16</v>
      </c>
      <c r="G125" s="96" t="s">
        <v>44</v>
      </c>
      <c r="H125" s="97">
        <v>7</v>
      </c>
      <c r="I125" s="97">
        <v>40</v>
      </c>
      <c r="J125" s="97" t="s">
        <v>44</v>
      </c>
      <c r="K125" s="98">
        <v>296</v>
      </c>
      <c r="L125" s="97"/>
      <c r="M125" s="97"/>
      <c r="N125" s="97"/>
    </row>
    <row r="126" spans="1:14" ht="30" customHeight="1">
      <c r="A126" s="95" t="s">
        <v>1015</v>
      </c>
      <c r="B126" s="97">
        <v>31</v>
      </c>
      <c r="C126" s="97">
        <v>390</v>
      </c>
      <c r="D126" s="96">
        <v>1223769</v>
      </c>
      <c r="E126" s="97">
        <v>12</v>
      </c>
      <c r="F126" s="97">
        <v>122</v>
      </c>
      <c r="G126" s="96">
        <v>634260</v>
      </c>
      <c r="H126" s="97">
        <v>19</v>
      </c>
      <c r="I126" s="97">
        <v>268</v>
      </c>
      <c r="J126" s="97">
        <v>589509</v>
      </c>
      <c r="K126" s="98">
        <v>4624</v>
      </c>
      <c r="L126" s="97"/>
      <c r="M126" s="97"/>
      <c r="N126" s="97"/>
    </row>
    <row r="127" spans="1:14" ht="30" customHeight="1">
      <c r="A127" s="95" t="s">
        <v>1016</v>
      </c>
      <c r="B127" s="97">
        <v>41</v>
      </c>
      <c r="C127" s="97">
        <v>320</v>
      </c>
      <c r="D127" s="96">
        <v>965457</v>
      </c>
      <c r="E127" s="97">
        <v>10</v>
      </c>
      <c r="F127" s="97">
        <v>124</v>
      </c>
      <c r="G127" s="96">
        <v>644699</v>
      </c>
      <c r="H127" s="97">
        <v>31</v>
      </c>
      <c r="I127" s="97">
        <v>196</v>
      </c>
      <c r="J127" s="97">
        <v>320758</v>
      </c>
      <c r="K127" s="98">
        <v>5196</v>
      </c>
      <c r="L127" s="97"/>
      <c r="M127" s="97"/>
      <c r="N127" s="97"/>
    </row>
    <row r="128" spans="1:14" ht="30" customHeight="1">
      <c r="A128" s="95" t="s">
        <v>863</v>
      </c>
      <c r="B128" s="97">
        <v>69</v>
      </c>
      <c r="C128" s="97">
        <v>862</v>
      </c>
      <c r="D128" s="96">
        <v>5315542</v>
      </c>
      <c r="E128" s="97">
        <v>49</v>
      </c>
      <c r="F128" s="97">
        <v>684</v>
      </c>
      <c r="G128" s="96">
        <v>5199004</v>
      </c>
      <c r="H128" s="97">
        <v>20</v>
      </c>
      <c r="I128" s="97">
        <v>178</v>
      </c>
      <c r="J128" s="97">
        <v>116538</v>
      </c>
      <c r="K128" s="98">
        <v>1935</v>
      </c>
      <c r="L128" s="97"/>
      <c r="M128" s="97"/>
      <c r="N128" s="97"/>
    </row>
    <row r="129" spans="1:14" ht="30" customHeight="1">
      <c r="A129" s="95" t="s">
        <v>864</v>
      </c>
      <c r="B129" s="97">
        <v>55</v>
      </c>
      <c r="C129" s="97">
        <v>686</v>
      </c>
      <c r="D129" s="96">
        <v>1215201</v>
      </c>
      <c r="E129" s="97">
        <v>9</v>
      </c>
      <c r="F129" s="97">
        <v>60</v>
      </c>
      <c r="G129" s="96">
        <v>143980</v>
      </c>
      <c r="H129" s="97">
        <v>46</v>
      </c>
      <c r="I129" s="97">
        <v>626</v>
      </c>
      <c r="J129" s="97">
        <v>1071221</v>
      </c>
      <c r="K129" s="98">
        <v>17597</v>
      </c>
      <c r="L129" s="97"/>
      <c r="M129" s="97"/>
      <c r="N129" s="97"/>
    </row>
    <row r="130" spans="1:14" ht="30" customHeight="1">
      <c r="A130" s="95" t="s">
        <v>865</v>
      </c>
      <c r="B130" s="97" t="s">
        <v>1432</v>
      </c>
      <c r="C130" s="97" t="s">
        <v>1432</v>
      </c>
      <c r="D130" s="96" t="s">
        <v>1432</v>
      </c>
      <c r="E130" s="97" t="s">
        <v>811</v>
      </c>
      <c r="F130" s="97" t="s">
        <v>811</v>
      </c>
      <c r="G130" s="96" t="s">
        <v>811</v>
      </c>
      <c r="H130" s="97" t="s">
        <v>694</v>
      </c>
      <c r="I130" s="97" t="s">
        <v>694</v>
      </c>
      <c r="J130" s="97" t="s">
        <v>694</v>
      </c>
      <c r="K130" s="98" t="s">
        <v>40</v>
      </c>
      <c r="L130" s="97"/>
      <c r="M130" s="97"/>
      <c r="N130" s="97"/>
    </row>
    <row r="131" spans="1:14" ht="30" customHeight="1">
      <c r="A131" s="95" t="s">
        <v>866</v>
      </c>
      <c r="B131" s="97">
        <v>13</v>
      </c>
      <c r="C131" s="97">
        <v>54</v>
      </c>
      <c r="D131" s="96">
        <v>116777</v>
      </c>
      <c r="E131" s="97">
        <v>3</v>
      </c>
      <c r="F131" s="97">
        <v>11</v>
      </c>
      <c r="G131" s="96">
        <v>45985</v>
      </c>
      <c r="H131" s="97">
        <v>10</v>
      </c>
      <c r="I131" s="97">
        <v>43</v>
      </c>
      <c r="J131" s="97">
        <v>70792</v>
      </c>
      <c r="K131" s="98">
        <v>171</v>
      </c>
      <c r="L131" s="97"/>
      <c r="M131" s="97"/>
      <c r="N131" s="97"/>
    </row>
    <row r="132" spans="1:14" ht="30" customHeight="1">
      <c r="A132" s="95" t="s">
        <v>867</v>
      </c>
      <c r="B132" s="97">
        <v>18</v>
      </c>
      <c r="C132" s="97">
        <v>64</v>
      </c>
      <c r="D132" s="96">
        <v>77255</v>
      </c>
      <c r="E132" s="97">
        <v>3</v>
      </c>
      <c r="F132" s="97">
        <v>24</v>
      </c>
      <c r="G132" s="96">
        <v>31603</v>
      </c>
      <c r="H132" s="97">
        <v>15</v>
      </c>
      <c r="I132" s="97">
        <v>40</v>
      </c>
      <c r="J132" s="97">
        <v>45652</v>
      </c>
      <c r="K132" s="98">
        <v>686</v>
      </c>
      <c r="L132" s="97"/>
      <c r="M132" s="97"/>
      <c r="N132" s="97"/>
    </row>
    <row r="133" spans="1:14" ht="30" customHeight="1">
      <c r="A133" s="95" t="s">
        <v>868</v>
      </c>
      <c r="B133" s="97">
        <v>10</v>
      </c>
      <c r="C133" s="97">
        <v>78</v>
      </c>
      <c r="D133" s="96">
        <v>509969</v>
      </c>
      <c r="E133" s="97">
        <v>3</v>
      </c>
      <c r="F133" s="97">
        <v>49</v>
      </c>
      <c r="G133" s="96">
        <v>424500</v>
      </c>
      <c r="H133" s="97">
        <v>7</v>
      </c>
      <c r="I133" s="97">
        <v>29</v>
      </c>
      <c r="J133" s="97">
        <v>85469</v>
      </c>
      <c r="K133" s="98">
        <v>65</v>
      </c>
      <c r="L133" s="97"/>
      <c r="M133" s="97"/>
      <c r="N133" s="97"/>
    </row>
    <row r="134" spans="1:14" ht="30" customHeight="1">
      <c r="A134" s="95" t="s">
        <v>869</v>
      </c>
      <c r="B134" s="97">
        <v>4</v>
      </c>
      <c r="C134" s="97">
        <v>20</v>
      </c>
      <c r="D134" s="96">
        <v>20720</v>
      </c>
      <c r="E134" s="97">
        <v>1</v>
      </c>
      <c r="F134" s="97">
        <v>2</v>
      </c>
      <c r="G134" s="96" t="s">
        <v>44</v>
      </c>
      <c r="H134" s="97">
        <v>3</v>
      </c>
      <c r="I134" s="97">
        <v>18</v>
      </c>
      <c r="J134" s="97" t="s">
        <v>44</v>
      </c>
      <c r="K134" s="98">
        <v>153</v>
      </c>
      <c r="L134" s="97"/>
      <c r="M134" s="97"/>
      <c r="N134" s="97"/>
    </row>
    <row r="135" spans="1:14" ht="30" customHeight="1">
      <c r="A135" s="95" t="s">
        <v>870</v>
      </c>
      <c r="B135" s="97">
        <v>20</v>
      </c>
      <c r="C135" s="97">
        <v>190</v>
      </c>
      <c r="D135" s="96">
        <v>106464</v>
      </c>
      <c r="E135" s="97">
        <v>2</v>
      </c>
      <c r="F135" s="97">
        <v>5</v>
      </c>
      <c r="G135" s="96" t="s">
        <v>44</v>
      </c>
      <c r="H135" s="97">
        <v>18</v>
      </c>
      <c r="I135" s="97">
        <v>185</v>
      </c>
      <c r="J135" s="97" t="s">
        <v>44</v>
      </c>
      <c r="K135" s="98">
        <v>6771</v>
      </c>
      <c r="L135" s="97"/>
      <c r="M135" s="97"/>
      <c r="N135" s="97"/>
    </row>
    <row r="136" spans="1:14" s="76" customFormat="1" ht="30" customHeight="1" thickBot="1">
      <c r="A136" s="105" t="s">
        <v>735</v>
      </c>
      <c r="B136" s="107">
        <v>413</v>
      </c>
      <c r="C136" s="107">
        <v>3774</v>
      </c>
      <c r="D136" s="107">
        <v>11754470</v>
      </c>
      <c r="E136" s="261">
        <v>132</v>
      </c>
      <c r="F136" s="107">
        <v>1374</v>
      </c>
      <c r="G136" s="106">
        <v>7952406</v>
      </c>
      <c r="H136" s="261">
        <v>281</v>
      </c>
      <c r="I136" s="107">
        <v>2400</v>
      </c>
      <c r="J136" s="107">
        <v>3802064</v>
      </c>
      <c r="K136" s="106">
        <v>50840</v>
      </c>
      <c r="L136" s="75"/>
      <c r="M136" s="75"/>
      <c r="N136" s="75"/>
    </row>
    <row r="137" spans="1:14" ht="30" customHeight="1" thickTop="1">
      <c r="A137" s="111" t="s">
        <v>871</v>
      </c>
      <c r="B137" s="97">
        <v>30</v>
      </c>
      <c r="C137" s="97">
        <v>211</v>
      </c>
      <c r="D137" s="96">
        <v>955144</v>
      </c>
      <c r="E137" s="113">
        <v>10</v>
      </c>
      <c r="F137" s="113">
        <v>97</v>
      </c>
      <c r="G137" s="112">
        <v>757241</v>
      </c>
      <c r="H137" s="113">
        <v>20</v>
      </c>
      <c r="I137" s="113">
        <v>114</v>
      </c>
      <c r="J137" s="113">
        <v>197903</v>
      </c>
      <c r="K137" s="114">
        <v>2640</v>
      </c>
      <c r="L137" s="97"/>
      <c r="M137" s="97"/>
      <c r="N137" s="97"/>
    </row>
    <row r="138" spans="1:14" ht="30" customHeight="1">
      <c r="A138" s="95" t="s">
        <v>872</v>
      </c>
      <c r="B138" s="97">
        <v>2</v>
      </c>
      <c r="C138" s="97">
        <v>7</v>
      </c>
      <c r="D138" s="96" t="s">
        <v>44</v>
      </c>
      <c r="E138" s="97" t="s">
        <v>811</v>
      </c>
      <c r="F138" s="97" t="s">
        <v>811</v>
      </c>
      <c r="G138" s="96" t="s">
        <v>811</v>
      </c>
      <c r="H138" s="97">
        <v>2</v>
      </c>
      <c r="I138" s="97">
        <v>7</v>
      </c>
      <c r="J138" s="97" t="s">
        <v>44</v>
      </c>
      <c r="K138" s="98" t="s">
        <v>45</v>
      </c>
      <c r="L138" s="97"/>
      <c r="M138" s="97"/>
      <c r="N138" s="97"/>
    </row>
    <row r="139" spans="1:14" ht="30" customHeight="1">
      <c r="A139" s="95" t="s">
        <v>873</v>
      </c>
      <c r="B139" s="97">
        <v>10</v>
      </c>
      <c r="C139" s="97">
        <v>94</v>
      </c>
      <c r="D139" s="96">
        <v>133116</v>
      </c>
      <c r="E139" s="97">
        <v>1</v>
      </c>
      <c r="F139" s="97">
        <v>2</v>
      </c>
      <c r="G139" s="96" t="s">
        <v>44</v>
      </c>
      <c r="H139" s="97">
        <v>9</v>
      </c>
      <c r="I139" s="97">
        <v>92</v>
      </c>
      <c r="J139" s="97" t="s">
        <v>44</v>
      </c>
      <c r="K139" s="98">
        <v>1190</v>
      </c>
      <c r="L139" s="97"/>
      <c r="M139" s="97"/>
      <c r="N139" s="97"/>
    </row>
    <row r="140" spans="1:14" ht="30" customHeight="1">
      <c r="A140" s="95" t="s">
        <v>874</v>
      </c>
      <c r="B140" s="97">
        <v>2</v>
      </c>
      <c r="C140" s="97">
        <v>9</v>
      </c>
      <c r="D140" s="96" t="s">
        <v>44</v>
      </c>
      <c r="E140" s="97">
        <v>2</v>
      </c>
      <c r="F140" s="97">
        <v>9</v>
      </c>
      <c r="G140" s="96" t="s">
        <v>44</v>
      </c>
      <c r="H140" s="97" t="s">
        <v>1432</v>
      </c>
      <c r="I140" s="97" t="s">
        <v>1432</v>
      </c>
      <c r="J140" s="97" t="s">
        <v>1432</v>
      </c>
      <c r="K140" s="98" t="s">
        <v>39</v>
      </c>
      <c r="L140" s="97"/>
      <c r="M140" s="97"/>
      <c r="N140" s="97"/>
    </row>
    <row r="141" spans="1:14" ht="30" customHeight="1">
      <c r="A141" s="95" t="s">
        <v>875</v>
      </c>
      <c r="B141" s="97">
        <v>8</v>
      </c>
      <c r="C141" s="97">
        <v>59</v>
      </c>
      <c r="D141" s="96">
        <v>119557</v>
      </c>
      <c r="E141" s="97">
        <v>2</v>
      </c>
      <c r="F141" s="97">
        <v>40</v>
      </c>
      <c r="G141" s="96" t="s">
        <v>44</v>
      </c>
      <c r="H141" s="97">
        <v>6</v>
      </c>
      <c r="I141" s="97">
        <v>19</v>
      </c>
      <c r="J141" s="97" t="s">
        <v>44</v>
      </c>
      <c r="K141" s="98">
        <v>274</v>
      </c>
      <c r="L141" s="97"/>
      <c r="M141" s="97"/>
      <c r="N141" s="97"/>
    </row>
    <row r="142" spans="1:14" ht="30" customHeight="1">
      <c r="A142" s="95" t="s">
        <v>876</v>
      </c>
      <c r="B142" s="97">
        <v>2</v>
      </c>
      <c r="C142" s="97">
        <v>4</v>
      </c>
      <c r="D142" s="96" t="s">
        <v>44</v>
      </c>
      <c r="E142" s="97">
        <v>1</v>
      </c>
      <c r="F142" s="97">
        <v>2</v>
      </c>
      <c r="G142" s="96" t="s">
        <v>44</v>
      </c>
      <c r="H142" s="97">
        <v>1</v>
      </c>
      <c r="I142" s="97">
        <v>2</v>
      </c>
      <c r="J142" s="97" t="s">
        <v>44</v>
      </c>
      <c r="K142" s="98" t="s">
        <v>44</v>
      </c>
      <c r="L142" s="97"/>
      <c r="M142" s="97"/>
      <c r="N142" s="97"/>
    </row>
    <row r="143" spans="1:14" ht="30" customHeight="1">
      <c r="A143" s="95" t="s">
        <v>877</v>
      </c>
      <c r="B143" s="97">
        <v>31</v>
      </c>
      <c r="C143" s="97">
        <v>266</v>
      </c>
      <c r="D143" s="96">
        <v>1001521</v>
      </c>
      <c r="E143" s="97">
        <v>7</v>
      </c>
      <c r="F143" s="97">
        <v>66</v>
      </c>
      <c r="G143" s="96">
        <v>643383</v>
      </c>
      <c r="H143" s="97">
        <v>24</v>
      </c>
      <c r="I143" s="97">
        <v>200</v>
      </c>
      <c r="J143" s="97">
        <v>358138</v>
      </c>
      <c r="K143" s="98">
        <v>4290</v>
      </c>
      <c r="L143" s="97"/>
      <c r="M143" s="97"/>
      <c r="N143" s="97"/>
    </row>
    <row r="144" spans="1:14" ht="30" customHeight="1">
      <c r="A144" s="101" t="s">
        <v>878</v>
      </c>
      <c r="B144" s="103">
        <v>24</v>
      </c>
      <c r="C144" s="103">
        <v>128</v>
      </c>
      <c r="D144" s="102">
        <v>136411</v>
      </c>
      <c r="E144" s="103">
        <v>4</v>
      </c>
      <c r="F144" s="103">
        <v>20</v>
      </c>
      <c r="G144" s="102">
        <v>47651</v>
      </c>
      <c r="H144" s="103">
        <v>20</v>
      </c>
      <c r="I144" s="103">
        <v>108</v>
      </c>
      <c r="J144" s="103">
        <v>88760</v>
      </c>
      <c r="K144" s="104">
        <v>2500</v>
      </c>
      <c r="L144" s="97"/>
      <c r="M144" s="97"/>
      <c r="N144" s="97"/>
    </row>
    <row r="145" spans="1:14" ht="30" customHeight="1">
      <c r="A145" s="95" t="s">
        <v>879</v>
      </c>
      <c r="B145" s="97">
        <v>35</v>
      </c>
      <c r="C145" s="97">
        <v>272</v>
      </c>
      <c r="D145" s="96">
        <v>956732</v>
      </c>
      <c r="E145" s="97">
        <v>10</v>
      </c>
      <c r="F145" s="97">
        <v>42</v>
      </c>
      <c r="G145" s="96">
        <v>483054</v>
      </c>
      <c r="H145" s="97">
        <v>25</v>
      </c>
      <c r="I145" s="97">
        <v>230</v>
      </c>
      <c r="J145" s="97">
        <v>473678</v>
      </c>
      <c r="K145" s="98">
        <v>4529</v>
      </c>
      <c r="L145" s="97"/>
      <c r="M145" s="97"/>
      <c r="N145" s="97"/>
    </row>
    <row r="146" spans="1:14" ht="30" customHeight="1">
      <c r="A146" s="95" t="s">
        <v>880</v>
      </c>
      <c r="B146" s="97">
        <v>8</v>
      </c>
      <c r="C146" s="97">
        <v>42</v>
      </c>
      <c r="D146" s="96">
        <v>100291</v>
      </c>
      <c r="E146" s="97">
        <v>2</v>
      </c>
      <c r="F146" s="97">
        <v>13</v>
      </c>
      <c r="G146" s="96" t="s">
        <v>44</v>
      </c>
      <c r="H146" s="97">
        <v>6</v>
      </c>
      <c r="I146" s="97">
        <v>29</v>
      </c>
      <c r="J146" s="97" t="s">
        <v>44</v>
      </c>
      <c r="K146" s="98">
        <v>245</v>
      </c>
      <c r="L146" s="97"/>
      <c r="M146" s="97"/>
      <c r="N146" s="97"/>
    </row>
    <row r="147" spans="1:14" ht="30" customHeight="1">
      <c r="A147" s="95" t="s">
        <v>881</v>
      </c>
      <c r="B147" s="97">
        <v>24</v>
      </c>
      <c r="C147" s="97">
        <v>262</v>
      </c>
      <c r="D147" s="96">
        <v>1612243</v>
      </c>
      <c r="E147" s="97">
        <v>12</v>
      </c>
      <c r="F147" s="97">
        <v>121</v>
      </c>
      <c r="G147" s="96">
        <v>1249160</v>
      </c>
      <c r="H147" s="97">
        <v>12</v>
      </c>
      <c r="I147" s="97">
        <v>141</v>
      </c>
      <c r="J147" s="97">
        <v>363083</v>
      </c>
      <c r="K147" s="98">
        <v>1417</v>
      </c>
      <c r="L147" s="97"/>
      <c r="M147" s="97"/>
      <c r="N147" s="97"/>
    </row>
    <row r="148" spans="1:14" ht="30" customHeight="1">
      <c r="A148" s="95" t="s">
        <v>882</v>
      </c>
      <c r="B148" s="97">
        <v>22</v>
      </c>
      <c r="C148" s="97">
        <v>470</v>
      </c>
      <c r="D148" s="96">
        <v>2694271</v>
      </c>
      <c r="E148" s="97">
        <v>8</v>
      </c>
      <c r="F148" s="97">
        <v>383</v>
      </c>
      <c r="G148" s="96">
        <v>2574213</v>
      </c>
      <c r="H148" s="97">
        <v>14</v>
      </c>
      <c r="I148" s="97">
        <v>87</v>
      </c>
      <c r="J148" s="97">
        <v>120058</v>
      </c>
      <c r="K148" s="98">
        <v>1075</v>
      </c>
      <c r="L148" s="97"/>
      <c r="M148" s="97"/>
      <c r="N148" s="97"/>
    </row>
    <row r="149" spans="1:14" ht="30" customHeight="1">
      <c r="A149" s="95" t="s">
        <v>883</v>
      </c>
      <c r="B149" s="270">
        <v>17</v>
      </c>
      <c r="C149" s="97">
        <v>216</v>
      </c>
      <c r="D149" s="96">
        <v>462845</v>
      </c>
      <c r="E149" s="97">
        <v>5</v>
      </c>
      <c r="F149" s="97">
        <v>127</v>
      </c>
      <c r="G149" s="96">
        <v>326576</v>
      </c>
      <c r="H149" s="97">
        <v>12</v>
      </c>
      <c r="I149" s="97">
        <v>89</v>
      </c>
      <c r="J149" s="97">
        <v>136269</v>
      </c>
      <c r="K149" s="98">
        <v>2682</v>
      </c>
      <c r="L149" s="97"/>
      <c r="M149" s="97"/>
      <c r="N149" s="97"/>
    </row>
    <row r="150" spans="1:14" ht="30" customHeight="1">
      <c r="A150" s="95" t="s">
        <v>884</v>
      </c>
      <c r="B150" s="97">
        <v>2</v>
      </c>
      <c r="C150" s="97">
        <v>2</v>
      </c>
      <c r="D150" s="96" t="s">
        <v>44</v>
      </c>
      <c r="E150" s="97" t="s">
        <v>811</v>
      </c>
      <c r="F150" s="97" t="s">
        <v>811</v>
      </c>
      <c r="G150" s="96" t="s">
        <v>811</v>
      </c>
      <c r="H150" s="97">
        <v>2</v>
      </c>
      <c r="I150" s="97">
        <v>2</v>
      </c>
      <c r="J150" s="97" t="s">
        <v>44</v>
      </c>
      <c r="K150" s="98" t="s">
        <v>44</v>
      </c>
      <c r="L150" s="97"/>
      <c r="M150" s="97"/>
      <c r="N150" s="97"/>
    </row>
    <row r="151" spans="1:14" ht="30" customHeight="1">
      <c r="A151" s="95" t="s">
        <v>885</v>
      </c>
      <c r="B151" s="97">
        <v>6</v>
      </c>
      <c r="C151" s="97">
        <v>10</v>
      </c>
      <c r="D151" s="96">
        <v>8076</v>
      </c>
      <c r="E151" s="97">
        <v>2</v>
      </c>
      <c r="F151" s="97">
        <v>4</v>
      </c>
      <c r="G151" s="96" t="s">
        <v>44</v>
      </c>
      <c r="H151" s="97">
        <v>4</v>
      </c>
      <c r="I151" s="97">
        <v>6</v>
      </c>
      <c r="J151" s="97" t="s">
        <v>44</v>
      </c>
      <c r="K151" s="98">
        <v>96</v>
      </c>
      <c r="L151" s="97"/>
      <c r="M151" s="97"/>
      <c r="N151" s="97"/>
    </row>
    <row r="152" spans="1:14" ht="30" customHeight="1">
      <c r="A152" s="95" t="s">
        <v>1017</v>
      </c>
      <c r="B152" s="97">
        <v>11</v>
      </c>
      <c r="C152" s="97">
        <v>67</v>
      </c>
      <c r="D152" s="96">
        <v>38995</v>
      </c>
      <c r="E152" s="97">
        <v>1</v>
      </c>
      <c r="F152" s="97">
        <v>1</v>
      </c>
      <c r="G152" s="96" t="s">
        <v>44</v>
      </c>
      <c r="H152" s="97">
        <v>10</v>
      </c>
      <c r="I152" s="97">
        <v>66</v>
      </c>
      <c r="J152" s="97" t="s">
        <v>44</v>
      </c>
      <c r="K152" s="98">
        <v>430</v>
      </c>
      <c r="L152" s="97"/>
      <c r="M152" s="97"/>
      <c r="N152" s="97"/>
    </row>
    <row r="153" spans="1:14" ht="30" customHeight="1">
      <c r="A153" s="95" t="s">
        <v>1018</v>
      </c>
      <c r="B153" s="97">
        <v>19</v>
      </c>
      <c r="C153" s="97">
        <v>77</v>
      </c>
      <c r="D153" s="96">
        <v>94501</v>
      </c>
      <c r="E153" s="97">
        <v>4</v>
      </c>
      <c r="F153" s="97">
        <v>26</v>
      </c>
      <c r="G153" s="96">
        <v>26595</v>
      </c>
      <c r="H153" s="97">
        <v>15</v>
      </c>
      <c r="I153" s="97">
        <v>51</v>
      </c>
      <c r="J153" s="97">
        <v>67906</v>
      </c>
      <c r="K153" s="98">
        <v>1426</v>
      </c>
      <c r="L153" s="97"/>
      <c r="M153" s="97"/>
      <c r="N153" s="97"/>
    </row>
    <row r="154" spans="1:14" ht="30" customHeight="1">
      <c r="A154" s="95" t="s">
        <v>886</v>
      </c>
      <c r="B154" s="97">
        <v>23</v>
      </c>
      <c r="C154" s="97">
        <v>72</v>
      </c>
      <c r="D154" s="96">
        <v>331137</v>
      </c>
      <c r="E154" s="97">
        <v>6</v>
      </c>
      <c r="F154" s="97">
        <v>34</v>
      </c>
      <c r="G154" s="96">
        <v>302535</v>
      </c>
      <c r="H154" s="97">
        <v>17</v>
      </c>
      <c r="I154" s="97">
        <v>38</v>
      </c>
      <c r="J154" s="97">
        <v>28602</v>
      </c>
      <c r="K154" s="98">
        <v>1093</v>
      </c>
      <c r="L154" s="97"/>
      <c r="M154" s="97"/>
      <c r="N154" s="97"/>
    </row>
    <row r="155" spans="1:14" ht="30" customHeight="1">
      <c r="A155" s="95" t="s">
        <v>1050</v>
      </c>
      <c r="B155" s="97" t="s">
        <v>1432</v>
      </c>
      <c r="C155" s="97" t="s">
        <v>1432</v>
      </c>
      <c r="D155" s="96" t="s">
        <v>1432</v>
      </c>
      <c r="E155" s="97" t="s">
        <v>1235</v>
      </c>
      <c r="F155" s="97" t="s">
        <v>1235</v>
      </c>
      <c r="G155" s="96" t="s">
        <v>1235</v>
      </c>
      <c r="H155" s="97" t="s">
        <v>1235</v>
      </c>
      <c r="I155" s="97" t="s">
        <v>1235</v>
      </c>
      <c r="J155" s="97" t="s">
        <v>1235</v>
      </c>
      <c r="K155" s="98" t="s">
        <v>40</v>
      </c>
      <c r="L155" s="99"/>
      <c r="M155" s="97"/>
      <c r="N155" s="97"/>
    </row>
    <row r="156" spans="1:14" s="76" customFormat="1" ht="30" customHeight="1" thickBot="1">
      <c r="A156" s="105" t="s">
        <v>736</v>
      </c>
      <c r="B156" s="107">
        <v>276</v>
      </c>
      <c r="C156" s="107">
        <v>2268</v>
      </c>
      <c r="D156" s="107">
        <v>8664019</v>
      </c>
      <c r="E156" s="261">
        <v>77</v>
      </c>
      <c r="F156" s="107">
        <v>987</v>
      </c>
      <c r="G156" s="106">
        <v>6610380</v>
      </c>
      <c r="H156" s="261">
        <v>199</v>
      </c>
      <c r="I156" s="107">
        <v>1281</v>
      </c>
      <c r="J156" s="107">
        <v>2053639</v>
      </c>
      <c r="K156" s="106">
        <v>23956</v>
      </c>
      <c r="L156" s="75"/>
      <c r="M156" s="75"/>
      <c r="N156" s="75"/>
    </row>
    <row r="157" spans="1:14" ht="30" customHeight="1" thickTop="1">
      <c r="A157" s="95" t="s">
        <v>887</v>
      </c>
      <c r="B157" s="97">
        <v>119</v>
      </c>
      <c r="C157" s="97">
        <v>778</v>
      </c>
      <c r="D157" s="96">
        <v>4980633</v>
      </c>
      <c r="E157" s="97">
        <v>39</v>
      </c>
      <c r="F157" s="97">
        <v>395</v>
      </c>
      <c r="G157" s="96">
        <v>4011980</v>
      </c>
      <c r="H157" s="97">
        <v>80</v>
      </c>
      <c r="I157" s="97">
        <v>383</v>
      </c>
      <c r="J157" s="97">
        <v>968653</v>
      </c>
      <c r="K157" s="98">
        <v>10860</v>
      </c>
      <c r="L157" s="99"/>
      <c r="M157" s="97"/>
      <c r="N157" s="97"/>
    </row>
    <row r="158" spans="1:14" ht="30" customHeight="1">
      <c r="A158" s="95" t="s">
        <v>695</v>
      </c>
      <c r="B158" s="97">
        <v>13</v>
      </c>
      <c r="C158" s="97">
        <v>104</v>
      </c>
      <c r="D158" s="96">
        <v>411179</v>
      </c>
      <c r="E158" s="97">
        <v>6</v>
      </c>
      <c r="F158" s="97">
        <v>52</v>
      </c>
      <c r="G158" s="96">
        <v>317161</v>
      </c>
      <c r="H158" s="97">
        <v>7</v>
      </c>
      <c r="I158" s="97">
        <v>52</v>
      </c>
      <c r="J158" s="97">
        <v>94018</v>
      </c>
      <c r="K158" s="98">
        <v>226</v>
      </c>
      <c r="L158" s="97"/>
      <c r="M158" s="97"/>
      <c r="N158" s="97"/>
    </row>
    <row r="159" spans="1:14" ht="30" customHeight="1">
      <c r="A159" s="95" t="s">
        <v>696</v>
      </c>
      <c r="B159" s="97">
        <v>25</v>
      </c>
      <c r="C159" s="97">
        <v>282</v>
      </c>
      <c r="D159" s="96">
        <v>625829</v>
      </c>
      <c r="E159" s="97">
        <v>9</v>
      </c>
      <c r="F159" s="97">
        <v>82</v>
      </c>
      <c r="G159" s="96">
        <v>414969</v>
      </c>
      <c r="H159" s="97">
        <v>16</v>
      </c>
      <c r="I159" s="97">
        <v>200</v>
      </c>
      <c r="J159" s="97">
        <v>210860</v>
      </c>
      <c r="K159" s="98">
        <v>2204</v>
      </c>
      <c r="L159" s="97"/>
      <c r="M159" s="97"/>
      <c r="N159" s="97"/>
    </row>
    <row r="160" spans="1:14" ht="30" customHeight="1">
      <c r="A160" s="95" t="s">
        <v>42</v>
      </c>
      <c r="B160" s="97">
        <v>5</v>
      </c>
      <c r="C160" s="97">
        <v>42</v>
      </c>
      <c r="D160" s="96">
        <v>15780</v>
      </c>
      <c r="E160" s="97" t="s">
        <v>1432</v>
      </c>
      <c r="F160" s="97" t="s">
        <v>1432</v>
      </c>
      <c r="G160" s="96" t="s">
        <v>1432</v>
      </c>
      <c r="H160" s="97">
        <v>5</v>
      </c>
      <c r="I160" s="97">
        <v>42</v>
      </c>
      <c r="J160" s="97">
        <v>15780</v>
      </c>
      <c r="K160" s="98">
        <v>196</v>
      </c>
      <c r="L160" s="97"/>
      <c r="M160" s="97"/>
      <c r="N160" s="97"/>
    </row>
    <row r="161" spans="1:14" ht="30" customHeight="1">
      <c r="A161" s="95" t="s">
        <v>697</v>
      </c>
      <c r="B161" s="97">
        <v>17</v>
      </c>
      <c r="C161" s="97">
        <v>138</v>
      </c>
      <c r="D161" s="96">
        <v>571272</v>
      </c>
      <c r="E161" s="97">
        <v>9</v>
      </c>
      <c r="F161" s="97">
        <v>62</v>
      </c>
      <c r="G161" s="96">
        <v>472895</v>
      </c>
      <c r="H161" s="97">
        <v>8</v>
      </c>
      <c r="I161" s="97">
        <v>76</v>
      </c>
      <c r="J161" s="97">
        <v>98377</v>
      </c>
      <c r="K161" s="98">
        <v>520</v>
      </c>
      <c r="L161" s="97"/>
      <c r="M161" s="97"/>
      <c r="N161" s="97"/>
    </row>
    <row r="162" spans="1:14" ht="30" customHeight="1">
      <c r="A162" s="95" t="s">
        <v>698</v>
      </c>
      <c r="B162" s="97">
        <v>11</v>
      </c>
      <c r="C162" s="97">
        <v>213</v>
      </c>
      <c r="D162" s="96">
        <v>512446</v>
      </c>
      <c r="E162" s="97">
        <v>5</v>
      </c>
      <c r="F162" s="97">
        <v>137</v>
      </c>
      <c r="G162" s="96">
        <v>339273</v>
      </c>
      <c r="H162" s="97">
        <v>6</v>
      </c>
      <c r="I162" s="97">
        <v>76</v>
      </c>
      <c r="J162" s="97">
        <v>173173</v>
      </c>
      <c r="K162" s="98">
        <v>6373</v>
      </c>
      <c r="L162" s="97"/>
      <c r="M162" s="97"/>
      <c r="N162" s="97"/>
    </row>
    <row r="163" spans="1:14" ht="30" customHeight="1">
      <c r="A163" s="95" t="s">
        <v>699</v>
      </c>
      <c r="B163" s="97">
        <v>26</v>
      </c>
      <c r="C163" s="97">
        <v>199</v>
      </c>
      <c r="D163" s="96">
        <v>611010</v>
      </c>
      <c r="E163" s="97">
        <v>8</v>
      </c>
      <c r="F163" s="97">
        <v>51</v>
      </c>
      <c r="G163" s="96">
        <v>276422</v>
      </c>
      <c r="H163" s="97">
        <v>18</v>
      </c>
      <c r="I163" s="97">
        <v>148</v>
      </c>
      <c r="J163" s="97">
        <v>334588</v>
      </c>
      <c r="K163" s="98">
        <v>3386</v>
      </c>
      <c r="L163" s="97"/>
      <c r="M163" s="97"/>
      <c r="N163" s="97"/>
    </row>
    <row r="164" spans="1:14" ht="30" customHeight="1">
      <c r="A164" s="95" t="s">
        <v>1051</v>
      </c>
      <c r="B164" s="97" t="s">
        <v>1432</v>
      </c>
      <c r="C164" s="97" t="s">
        <v>1432</v>
      </c>
      <c r="D164" s="96" t="s">
        <v>1432</v>
      </c>
      <c r="E164" s="97" t="s">
        <v>1024</v>
      </c>
      <c r="F164" s="97" t="s">
        <v>1024</v>
      </c>
      <c r="G164" s="96" t="s">
        <v>1024</v>
      </c>
      <c r="H164" s="97" t="s">
        <v>1024</v>
      </c>
      <c r="I164" s="97" t="s">
        <v>1024</v>
      </c>
      <c r="J164" s="97" t="s">
        <v>1024</v>
      </c>
      <c r="K164" s="98" t="s">
        <v>40</v>
      </c>
      <c r="L164" s="97"/>
      <c r="M164" s="97"/>
      <c r="N164" s="97"/>
    </row>
    <row r="165" spans="1:14" ht="30" customHeight="1">
      <c r="A165" s="95" t="s">
        <v>700</v>
      </c>
      <c r="B165" s="97">
        <v>21</v>
      </c>
      <c r="C165" s="97">
        <v>203</v>
      </c>
      <c r="D165" s="96">
        <v>1599523</v>
      </c>
      <c r="E165" s="97">
        <v>10</v>
      </c>
      <c r="F165" s="97">
        <v>95</v>
      </c>
      <c r="G165" s="96">
        <v>1358498</v>
      </c>
      <c r="H165" s="97">
        <v>11</v>
      </c>
      <c r="I165" s="97">
        <v>108</v>
      </c>
      <c r="J165" s="97">
        <v>241025</v>
      </c>
      <c r="K165" s="98">
        <v>1369</v>
      </c>
      <c r="L165" s="97"/>
      <c r="M165" s="97"/>
      <c r="N165" s="97"/>
    </row>
    <row r="166" spans="1:14" ht="30" customHeight="1">
      <c r="A166" s="95" t="s">
        <v>701</v>
      </c>
      <c r="B166" s="97">
        <v>12</v>
      </c>
      <c r="C166" s="97">
        <v>309</v>
      </c>
      <c r="D166" s="96">
        <v>1042535</v>
      </c>
      <c r="E166" s="97">
        <v>10</v>
      </c>
      <c r="F166" s="97">
        <v>273</v>
      </c>
      <c r="G166" s="96" t="s">
        <v>44</v>
      </c>
      <c r="H166" s="97">
        <v>2</v>
      </c>
      <c r="I166" s="97">
        <v>36</v>
      </c>
      <c r="J166" s="97" t="s">
        <v>44</v>
      </c>
      <c r="K166" s="98" t="s">
        <v>44</v>
      </c>
      <c r="L166" s="97"/>
      <c r="M166" s="97"/>
      <c r="N166" s="97"/>
    </row>
    <row r="167" spans="1:14" ht="30" customHeight="1">
      <c r="A167" s="95" t="s">
        <v>888</v>
      </c>
      <c r="B167" s="97">
        <v>1</v>
      </c>
      <c r="C167" s="97">
        <v>87</v>
      </c>
      <c r="D167" s="96" t="s">
        <v>44</v>
      </c>
      <c r="E167" s="97">
        <v>1</v>
      </c>
      <c r="F167" s="97">
        <v>87</v>
      </c>
      <c r="G167" s="96" t="s">
        <v>44</v>
      </c>
      <c r="H167" s="97" t="s">
        <v>1024</v>
      </c>
      <c r="I167" s="97" t="s">
        <v>1024</v>
      </c>
      <c r="J167" s="97" t="s">
        <v>1024</v>
      </c>
      <c r="K167" s="98" t="s">
        <v>40</v>
      </c>
      <c r="L167" s="97"/>
      <c r="M167" s="97"/>
      <c r="N167" s="97"/>
    </row>
    <row r="168" spans="1:14" ht="30" customHeight="1">
      <c r="A168" s="95" t="s">
        <v>702</v>
      </c>
      <c r="B168" s="97">
        <v>25</v>
      </c>
      <c r="C168" s="97">
        <v>50</v>
      </c>
      <c r="D168" s="96">
        <v>24581</v>
      </c>
      <c r="E168" s="97">
        <v>2</v>
      </c>
      <c r="F168" s="97">
        <v>5</v>
      </c>
      <c r="G168" s="96" t="s">
        <v>44</v>
      </c>
      <c r="H168" s="97">
        <v>23</v>
      </c>
      <c r="I168" s="97">
        <v>45</v>
      </c>
      <c r="J168" s="97" t="s">
        <v>44</v>
      </c>
      <c r="K168" s="98">
        <v>864</v>
      </c>
      <c r="L168" s="97"/>
      <c r="M168" s="97"/>
      <c r="N168" s="97"/>
    </row>
    <row r="169" spans="1:14" ht="30" customHeight="1">
      <c r="A169" s="95" t="s">
        <v>703</v>
      </c>
      <c r="B169" s="97">
        <v>10</v>
      </c>
      <c r="C169" s="97">
        <v>69</v>
      </c>
      <c r="D169" s="96">
        <v>585897</v>
      </c>
      <c r="E169" s="97">
        <v>4</v>
      </c>
      <c r="F169" s="97">
        <v>18</v>
      </c>
      <c r="G169" s="96">
        <v>239221</v>
      </c>
      <c r="H169" s="97">
        <v>6</v>
      </c>
      <c r="I169" s="97">
        <v>51</v>
      </c>
      <c r="J169" s="97">
        <v>346676</v>
      </c>
      <c r="K169" s="98">
        <v>111</v>
      </c>
      <c r="L169" s="97"/>
      <c r="M169" s="97"/>
      <c r="N169" s="97"/>
    </row>
    <row r="170" spans="1:14" ht="30" customHeight="1">
      <c r="A170" s="95" t="s">
        <v>704</v>
      </c>
      <c r="B170" s="97">
        <v>3</v>
      </c>
      <c r="C170" s="97">
        <v>14</v>
      </c>
      <c r="D170" s="96" t="s">
        <v>44</v>
      </c>
      <c r="E170" s="97">
        <v>1</v>
      </c>
      <c r="F170" s="97">
        <v>4</v>
      </c>
      <c r="G170" s="96" t="s">
        <v>44</v>
      </c>
      <c r="H170" s="97">
        <v>2</v>
      </c>
      <c r="I170" s="97">
        <v>10</v>
      </c>
      <c r="J170" s="97" t="s">
        <v>44</v>
      </c>
      <c r="K170" s="98" t="s">
        <v>44</v>
      </c>
      <c r="L170" s="97"/>
      <c r="M170" s="97"/>
      <c r="N170" s="97"/>
    </row>
    <row r="171" spans="1:14" ht="30" customHeight="1">
      <c r="A171" s="95" t="s">
        <v>705</v>
      </c>
      <c r="B171" s="97">
        <v>9</v>
      </c>
      <c r="C171" s="97">
        <v>106</v>
      </c>
      <c r="D171" s="96">
        <v>417376</v>
      </c>
      <c r="E171" s="97">
        <v>6</v>
      </c>
      <c r="F171" s="97">
        <v>96</v>
      </c>
      <c r="G171" s="96">
        <v>413028</v>
      </c>
      <c r="H171" s="97">
        <v>3</v>
      </c>
      <c r="I171" s="97">
        <v>10</v>
      </c>
      <c r="J171" s="97">
        <v>4348</v>
      </c>
      <c r="K171" s="98">
        <v>85</v>
      </c>
      <c r="L171" s="97"/>
      <c r="M171" s="97"/>
      <c r="N171" s="97"/>
    </row>
    <row r="172" spans="1:14" ht="30" customHeight="1">
      <c r="A172" s="95" t="s">
        <v>706</v>
      </c>
      <c r="B172" s="97">
        <v>8</v>
      </c>
      <c r="C172" s="97">
        <v>61</v>
      </c>
      <c r="D172" s="96">
        <v>245260</v>
      </c>
      <c r="E172" s="97">
        <v>4</v>
      </c>
      <c r="F172" s="97">
        <v>28</v>
      </c>
      <c r="G172" s="96">
        <v>181211</v>
      </c>
      <c r="H172" s="97">
        <v>4</v>
      </c>
      <c r="I172" s="97">
        <v>33</v>
      </c>
      <c r="J172" s="97">
        <v>64049</v>
      </c>
      <c r="K172" s="98">
        <v>491</v>
      </c>
      <c r="L172" s="97"/>
      <c r="M172" s="97"/>
      <c r="N172" s="97"/>
    </row>
    <row r="173" spans="1:14" ht="30" customHeight="1">
      <c r="A173" s="95" t="s">
        <v>889</v>
      </c>
      <c r="B173" s="97">
        <v>17</v>
      </c>
      <c r="C173" s="97">
        <v>207</v>
      </c>
      <c r="D173" s="96">
        <v>705425</v>
      </c>
      <c r="E173" s="97">
        <v>10</v>
      </c>
      <c r="F173" s="97">
        <v>110</v>
      </c>
      <c r="G173" s="96">
        <v>455331</v>
      </c>
      <c r="H173" s="97">
        <v>7</v>
      </c>
      <c r="I173" s="97">
        <v>97</v>
      </c>
      <c r="J173" s="97">
        <v>250094</v>
      </c>
      <c r="K173" s="98">
        <v>4031</v>
      </c>
      <c r="L173" s="97"/>
      <c r="M173" s="97"/>
      <c r="N173" s="97"/>
    </row>
    <row r="174" spans="1:14" ht="30" customHeight="1">
      <c r="A174" s="95" t="s">
        <v>890</v>
      </c>
      <c r="B174" s="97">
        <v>16</v>
      </c>
      <c r="C174" s="97">
        <v>94</v>
      </c>
      <c r="D174" s="96">
        <v>489690</v>
      </c>
      <c r="E174" s="97">
        <v>3</v>
      </c>
      <c r="F174" s="97">
        <v>21</v>
      </c>
      <c r="G174" s="96">
        <v>408200</v>
      </c>
      <c r="H174" s="97">
        <v>13</v>
      </c>
      <c r="I174" s="97">
        <v>73</v>
      </c>
      <c r="J174" s="97">
        <v>81490</v>
      </c>
      <c r="K174" s="98">
        <v>879</v>
      </c>
      <c r="L174" s="97"/>
      <c r="M174" s="97"/>
      <c r="N174" s="97"/>
    </row>
    <row r="175" spans="1:14" ht="30" customHeight="1">
      <c r="A175" s="95" t="s">
        <v>707</v>
      </c>
      <c r="B175" s="97">
        <v>27</v>
      </c>
      <c r="C175" s="97">
        <v>367</v>
      </c>
      <c r="D175" s="96">
        <v>4458715</v>
      </c>
      <c r="E175" s="97">
        <v>19</v>
      </c>
      <c r="F175" s="97">
        <v>292</v>
      </c>
      <c r="G175" s="96">
        <v>4316547</v>
      </c>
      <c r="H175" s="97">
        <v>8</v>
      </c>
      <c r="I175" s="97">
        <v>75</v>
      </c>
      <c r="J175" s="97">
        <v>142168</v>
      </c>
      <c r="K175" s="98">
        <v>1682</v>
      </c>
      <c r="L175" s="97"/>
      <c r="M175" s="97"/>
      <c r="N175" s="97"/>
    </row>
    <row r="176" spans="1:14" ht="30" customHeight="1">
      <c r="A176" s="95" t="s">
        <v>708</v>
      </c>
      <c r="B176" s="97">
        <v>27</v>
      </c>
      <c r="C176" s="97">
        <v>364</v>
      </c>
      <c r="D176" s="96">
        <v>1468194</v>
      </c>
      <c r="E176" s="97">
        <v>15</v>
      </c>
      <c r="F176" s="97">
        <v>285</v>
      </c>
      <c r="G176" s="96">
        <v>1343926</v>
      </c>
      <c r="H176" s="97">
        <v>12</v>
      </c>
      <c r="I176" s="97">
        <v>79</v>
      </c>
      <c r="J176" s="97">
        <v>124268</v>
      </c>
      <c r="K176" s="98">
        <v>557</v>
      </c>
      <c r="L176" s="97"/>
      <c r="M176" s="97"/>
      <c r="N176" s="97"/>
    </row>
    <row r="177" spans="1:14" s="76" customFormat="1" ht="30" customHeight="1" thickBot="1">
      <c r="A177" s="105" t="s">
        <v>737</v>
      </c>
      <c r="B177" s="107">
        <v>392</v>
      </c>
      <c r="C177" s="107">
        <v>3687</v>
      </c>
      <c r="D177" s="107">
        <v>18968571</v>
      </c>
      <c r="E177" s="261">
        <v>161</v>
      </c>
      <c r="F177" s="107">
        <v>2093</v>
      </c>
      <c r="G177" s="106">
        <v>15715870</v>
      </c>
      <c r="H177" s="261">
        <v>231</v>
      </c>
      <c r="I177" s="107">
        <v>1594</v>
      </c>
      <c r="J177" s="107">
        <v>3252701</v>
      </c>
      <c r="K177" s="106">
        <v>35371</v>
      </c>
      <c r="L177" s="75"/>
      <c r="M177" s="75"/>
      <c r="N177" s="75"/>
    </row>
    <row r="178" spans="1:14" ht="30" customHeight="1" thickTop="1">
      <c r="A178" s="95" t="s">
        <v>891</v>
      </c>
      <c r="B178" s="97">
        <v>62</v>
      </c>
      <c r="C178" s="97">
        <v>360</v>
      </c>
      <c r="D178" s="96">
        <v>1098492</v>
      </c>
      <c r="E178" s="97">
        <v>13</v>
      </c>
      <c r="F178" s="97">
        <v>144</v>
      </c>
      <c r="G178" s="96">
        <v>670495</v>
      </c>
      <c r="H178" s="97">
        <v>49</v>
      </c>
      <c r="I178" s="97">
        <v>216</v>
      </c>
      <c r="J178" s="97">
        <v>427997</v>
      </c>
      <c r="K178" s="98">
        <v>2506</v>
      </c>
      <c r="L178" s="97"/>
      <c r="M178" s="97"/>
      <c r="N178" s="97"/>
    </row>
    <row r="179" spans="1:14" ht="30" customHeight="1">
      <c r="A179" s="101" t="s">
        <v>709</v>
      </c>
      <c r="B179" s="103">
        <v>4</v>
      </c>
      <c r="C179" s="103">
        <v>46</v>
      </c>
      <c r="D179" s="102">
        <v>402374</v>
      </c>
      <c r="E179" s="103">
        <v>1</v>
      </c>
      <c r="F179" s="103">
        <v>9</v>
      </c>
      <c r="G179" s="102" t="s">
        <v>44</v>
      </c>
      <c r="H179" s="103">
        <v>3</v>
      </c>
      <c r="I179" s="103">
        <v>37</v>
      </c>
      <c r="J179" s="103" t="s">
        <v>44</v>
      </c>
      <c r="K179" s="104">
        <v>40</v>
      </c>
      <c r="L179" s="97"/>
      <c r="M179" s="97"/>
      <c r="N179" s="97"/>
    </row>
    <row r="180" spans="1:14" ht="30" customHeight="1">
      <c r="A180" s="95" t="s">
        <v>710</v>
      </c>
      <c r="B180" s="97">
        <v>12</v>
      </c>
      <c r="C180" s="97">
        <v>80</v>
      </c>
      <c r="D180" s="96">
        <v>163046</v>
      </c>
      <c r="E180" s="97">
        <v>4</v>
      </c>
      <c r="F180" s="97">
        <v>28</v>
      </c>
      <c r="G180" s="96">
        <v>87948</v>
      </c>
      <c r="H180" s="97">
        <v>8</v>
      </c>
      <c r="I180" s="97">
        <v>52</v>
      </c>
      <c r="J180" s="97">
        <v>75098</v>
      </c>
      <c r="K180" s="98">
        <v>606</v>
      </c>
      <c r="L180" s="97"/>
      <c r="M180" s="97"/>
      <c r="N180" s="97"/>
    </row>
    <row r="181" spans="1:14" ht="30" customHeight="1">
      <c r="A181" s="95" t="s">
        <v>711</v>
      </c>
      <c r="B181" s="97">
        <v>5</v>
      </c>
      <c r="C181" s="97">
        <v>26</v>
      </c>
      <c r="D181" s="96">
        <v>28430</v>
      </c>
      <c r="E181" s="97">
        <v>2</v>
      </c>
      <c r="F181" s="97">
        <v>5</v>
      </c>
      <c r="G181" s="96" t="s">
        <v>44</v>
      </c>
      <c r="H181" s="97">
        <v>3</v>
      </c>
      <c r="I181" s="97">
        <v>21</v>
      </c>
      <c r="J181" s="97" t="s">
        <v>44</v>
      </c>
      <c r="K181" s="98" t="s">
        <v>44</v>
      </c>
      <c r="L181" s="97"/>
      <c r="M181" s="97"/>
      <c r="N181" s="97"/>
    </row>
    <row r="182" spans="1:14" ht="30" customHeight="1">
      <c r="A182" s="95" t="s">
        <v>43</v>
      </c>
      <c r="B182" s="97" t="s">
        <v>1432</v>
      </c>
      <c r="C182" s="97" t="s">
        <v>1432</v>
      </c>
      <c r="D182" s="96" t="s">
        <v>1432</v>
      </c>
      <c r="E182" s="97" t="s">
        <v>1432</v>
      </c>
      <c r="F182" s="97" t="s">
        <v>1432</v>
      </c>
      <c r="G182" s="96" t="s">
        <v>1432</v>
      </c>
      <c r="H182" s="97" t="s">
        <v>1432</v>
      </c>
      <c r="I182" s="97" t="s">
        <v>1432</v>
      </c>
      <c r="J182" s="97" t="s">
        <v>1432</v>
      </c>
      <c r="K182" s="98" t="s">
        <v>39</v>
      </c>
      <c r="L182" s="97"/>
      <c r="M182" s="97"/>
      <c r="N182" s="97"/>
    </row>
    <row r="183" spans="1:14" ht="30" customHeight="1">
      <c r="A183" s="95" t="s">
        <v>892</v>
      </c>
      <c r="B183" s="97">
        <v>15</v>
      </c>
      <c r="C183" s="97">
        <v>87</v>
      </c>
      <c r="D183" s="96">
        <v>54161</v>
      </c>
      <c r="E183" s="97">
        <v>4</v>
      </c>
      <c r="F183" s="97">
        <v>23</v>
      </c>
      <c r="G183" s="96">
        <v>21679</v>
      </c>
      <c r="H183" s="97">
        <v>11</v>
      </c>
      <c r="I183" s="97">
        <v>64</v>
      </c>
      <c r="J183" s="97">
        <v>32482</v>
      </c>
      <c r="K183" s="98">
        <v>357</v>
      </c>
      <c r="L183" s="97"/>
      <c r="M183" s="97"/>
      <c r="N183" s="97"/>
    </row>
    <row r="184" spans="1:14" ht="30" customHeight="1">
      <c r="A184" s="95" t="s">
        <v>893</v>
      </c>
      <c r="B184" s="97">
        <v>7</v>
      </c>
      <c r="C184" s="97">
        <v>43</v>
      </c>
      <c r="D184" s="96">
        <v>117927</v>
      </c>
      <c r="E184" s="97">
        <v>2</v>
      </c>
      <c r="F184" s="97">
        <v>4</v>
      </c>
      <c r="G184" s="96" t="s">
        <v>44</v>
      </c>
      <c r="H184" s="97">
        <v>5</v>
      </c>
      <c r="I184" s="97">
        <v>39</v>
      </c>
      <c r="J184" s="97" t="s">
        <v>44</v>
      </c>
      <c r="K184" s="98">
        <v>936</v>
      </c>
      <c r="L184" s="97"/>
      <c r="M184" s="97"/>
      <c r="N184" s="97"/>
    </row>
    <row r="185" spans="1:14" ht="30" customHeight="1">
      <c r="A185" s="95" t="s">
        <v>894</v>
      </c>
      <c r="B185" s="97">
        <v>26</v>
      </c>
      <c r="C185" s="97">
        <v>422</v>
      </c>
      <c r="D185" s="96">
        <v>1978444</v>
      </c>
      <c r="E185" s="97">
        <v>16</v>
      </c>
      <c r="F185" s="97">
        <v>358</v>
      </c>
      <c r="G185" s="96">
        <v>1803458</v>
      </c>
      <c r="H185" s="97">
        <v>10</v>
      </c>
      <c r="I185" s="97">
        <v>64</v>
      </c>
      <c r="J185" s="97">
        <v>174986</v>
      </c>
      <c r="K185" s="98">
        <v>344</v>
      </c>
      <c r="L185" s="97"/>
      <c r="M185" s="97"/>
      <c r="N185" s="97"/>
    </row>
    <row r="186" spans="1:14" ht="30" customHeight="1">
      <c r="A186" s="95" t="s">
        <v>895</v>
      </c>
      <c r="B186" s="97">
        <v>3</v>
      </c>
      <c r="C186" s="97">
        <v>23</v>
      </c>
      <c r="D186" s="96">
        <v>243265</v>
      </c>
      <c r="E186" s="97">
        <v>2</v>
      </c>
      <c r="F186" s="97">
        <v>21</v>
      </c>
      <c r="G186" s="96" t="s">
        <v>44</v>
      </c>
      <c r="H186" s="97">
        <v>1</v>
      </c>
      <c r="I186" s="97">
        <v>2</v>
      </c>
      <c r="J186" s="97" t="s">
        <v>44</v>
      </c>
      <c r="K186" s="98" t="s">
        <v>44</v>
      </c>
      <c r="L186" s="97"/>
      <c r="M186" s="97"/>
      <c r="N186" s="97"/>
    </row>
    <row r="187" spans="1:14" s="76" customFormat="1" ht="30" customHeight="1" thickBot="1">
      <c r="A187" s="105" t="s">
        <v>738</v>
      </c>
      <c r="B187" s="107">
        <v>134</v>
      </c>
      <c r="C187" s="107">
        <v>1087</v>
      </c>
      <c r="D187" s="107">
        <v>4086139</v>
      </c>
      <c r="E187" s="261">
        <v>44</v>
      </c>
      <c r="F187" s="107">
        <v>592</v>
      </c>
      <c r="G187" s="106">
        <v>2926645</v>
      </c>
      <c r="H187" s="261">
        <v>90</v>
      </c>
      <c r="I187" s="107">
        <v>495</v>
      </c>
      <c r="J187" s="107">
        <v>1159494</v>
      </c>
      <c r="K187" s="106">
        <v>4878</v>
      </c>
      <c r="L187" s="75"/>
      <c r="M187" s="75"/>
      <c r="N187" s="75"/>
    </row>
    <row r="188" spans="1:14" ht="30" customHeight="1" thickTop="1">
      <c r="A188" s="95" t="s">
        <v>896</v>
      </c>
      <c r="B188" s="97">
        <v>24</v>
      </c>
      <c r="C188" s="97">
        <v>174</v>
      </c>
      <c r="D188" s="96">
        <v>365133</v>
      </c>
      <c r="E188" s="97">
        <v>6</v>
      </c>
      <c r="F188" s="97">
        <v>26</v>
      </c>
      <c r="G188" s="96">
        <v>192453</v>
      </c>
      <c r="H188" s="97">
        <v>18</v>
      </c>
      <c r="I188" s="97">
        <v>148</v>
      </c>
      <c r="J188" s="97">
        <v>172680</v>
      </c>
      <c r="K188" s="98">
        <v>2056</v>
      </c>
      <c r="L188" s="97"/>
      <c r="M188" s="97"/>
      <c r="N188" s="97"/>
    </row>
    <row r="189" spans="1:14" ht="30" customHeight="1">
      <c r="A189" s="95" t="s">
        <v>897</v>
      </c>
      <c r="B189" s="97">
        <v>22</v>
      </c>
      <c r="C189" s="97">
        <v>64</v>
      </c>
      <c r="D189" s="96">
        <v>60054</v>
      </c>
      <c r="E189" s="97">
        <v>3</v>
      </c>
      <c r="F189" s="97">
        <v>8</v>
      </c>
      <c r="G189" s="96">
        <v>12621</v>
      </c>
      <c r="H189" s="97">
        <v>19</v>
      </c>
      <c r="I189" s="97">
        <v>56</v>
      </c>
      <c r="J189" s="97">
        <v>47433</v>
      </c>
      <c r="K189" s="98">
        <v>926</v>
      </c>
      <c r="L189" s="97"/>
      <c r="M189" s="97"/>
      <c r="N189" s="97"/>
    </row>
    <row r="190" spans="1:14" ht="30" customHeight="1">
      <c r="A190" s="95" t="s">
        <v>898</v>
      </c>
      <c r="B190" s="97">
        <v>27</v>
      </c>
      <c r="C190" s="97">
        <v>116</v>
      </c>
      <c r="D190" s="96">
        <v>249346</v>
      </c>
      <c r="E190" s="97">
        <v>4</v>
      </c>
      <c r="F190" s="97">
        <v>23</v>
      </c>
      <c r="G190" s="96">
        <v>75302</v>
      </c>
      <c r="H190" s="97">
        <v>23</v>
      </c>
      <c r="I190" s="97">
        <v>93</v>
      </c>
      <c r="J190" s="97">
        <v>174044</v>
      </c>
      <c r="K190" s="98">
        <v>1564</v>
      </c>
      <c r="L190" s="97"/>
      <c r="M190" s="97"/>
      <c r="N190" s="97"/>
    </row>
    <row r="191" spans="1:14" ht="30" customHeight="1">
      <c r="A191" s="95" t="s">
        <v>1052</v>
      </c>
      <c r="B191" s="97" t="s">
        <v>1432</v>
      </c>
      <c r="C191" s="97" t="s">
        <v>1432</v>
      </c>
      <c r="D191" s="96" t="s">
        <v>1432</v>
      </c>
      <c r="E191" s="97" t="s">
        <v>1021</v>
      </c>
      <c r="F191" s="97" t="s">
        <v>1021</v>
      </c>
      <c r="G191" s="96" t="s">
        <v>1021</v>
      </c>
      <c r="H191" s="97" t="s">
        <v>1021</v>
      </c>
      <c r="I191" s="97" t="s">
        <v>1021</v>
      </c>
      <c r="J191" s="97" t="s">
        <v>1021</v>
      </c>
      <c r="K191" s="98" t="s">
        <v>40</v>
      </c>
      <c r="L191" s="97"/>
      <c r="M191" s="97"/>
      <c r="N191" s="97"/>
    </row>
    <row r="192" spans="1:14" ht="30" customHeight="1">
      <c r="A192" s="95" t="s">
        <v>712</v>
      </c>
      <c r="B192" s="97">
        <v>18</v>
      </c>
      <c r="C192" s="97">
        <v>95</v>
      </c>
      <c r="D192" s="96">
        <v>96127</v>
      </c>
      <c r="E192" s="97">
        <v>1</v>
      </c>
      <c r="F192" s="97">
        <v>3</v>
      </c>
      <c r="G192" s="96" t="s">
        <v>44</v>
      </c>
      <c r="H192" s="97">
        <v>17</v>
      </c>
      <c r="I192" s="97">
        <v>92</v>
      </c>
      <c r="J192" s="97" t="s">
        <v>44</v>
      </c>
      <c r="K192" s="98">
        <v>1024</v>
      </c>
      <c r="L192" s="97"/>
      <c r="M192" s="97"/>
      <c r="N192" s="97"/>
    </row>
    <row r="193" spans="1:14" ht="30" customHeight="1">
      <c r="A193" s="95" t="s">
        <v>713</v>
      </c>
      <c r="B193" s="97">
        <v>22</v>
      </c>
      <c r="C193" s="97">
        <v>148</v>
      </c>
      <c r="D193" s="96">
        <v>267865</v>
      </c>
      <c r="E193" s="97">
        <v>3</v>
      </c>
      <c r="F193" s="97">
        <v>8</v>
      </c>
      <c r="G193" s="96">
        <v>26930</v>
      </c>
      <c r="H193" s="97">
        <v>19</v>
      </c>
      <c r="I193" s="97">
        <v>140</v>
      </c>
      <c r="J193" s="97">
        <v>240935</v>
      </c>
      <c r="K193" s="98">
        <v>3229</v>
      </c>
      <c r="L193" s="97"/>
      <c r="M193" s="97"/>
      <c r="N193" s="97"/>
    </row>
    <row r="194" spans="1:14" ht="30" customHeight="1">
      <c r="A194" s="95" t="s">
        <v>714</v>
      </c>
      <c r="B194" s="97">
        <v>18</v>
      </c>
      <c r="C194" s="97">
        <v>197</v>
      </c>
      <c r="D194" s="96">
        <v>1002410</v>
      </c>
      <c r="E194" s="97">
        <v>8</v>
      </c>
      <c r="F194" s="97">
        <v>79</v>
      </c>
      <c r="G194" s="96">
        <v>825049</v>
      </c>
      <c r="H194" s="97">
        <v>10</v>
      </c>
      <c r="I194" s="97">
        <v>118</v>
      </c>
      <c r="J194" s="97">
        <v>177361</v>
      </c>
      <c r="K194" s="98">
        <v>1718</v>
      </c>
      <c r="L194" s="97"/>
      <c r="M194" s="97"/>
      <c r="N194" s="97"/>
    </row>
    <row r="195" spans="1:14" ht="30" customHeight="1">
      <c r="A195" s="95" t="s">
        <v>715</v>
      </c>
      <c r="B195" s="97">
        <v>11</v>
      </c>
      <c r="C195" s="97">
        <v>52</v>
      </c>
      <c r="D195" s="96">
        <v>138941</v>
      </c>
      <c r="E195" s="97">
        <v>2</v>
      </c>
      <c r="F195" s="97">
        <v>6</v>
      </c>
      <c r="G195" s="96" t="s">
        <v>44</v>
      </c>
      <c r="H195" s="97">
        <v>9</v>
      </c>
      <c r="I195" s="97">
        <v>46</v>
      </c>
      <c r="J195" s="97" t="s">
        <v>44</v>
      </c>
      <c r="K195" s="98">
        <v>783</v>
      </c>
      <c r="L195" s="97"/>
      <c r="M195" s="97"/>
      <c r="N195" s="97"/>
    </row>
    <row r="196" spans="1:14" ht="30" customHeight="1">
      <c r="A196" s="95" t="s">
        <v>716</v>
      </c>
      <c r="B196" s="97">
        <v>13</v>
      </c>
      <c r="C196" s="97">
        <v>147</v>
      </c>
      <c r="D196" s="96">
        <v>645434</v>
      </c>
      <c r="E196" s="97">
        <v>4</v>
      </c>
      <c r="F196" s="97">
        <v>45</v>
      </c>
      <c r="G196" s="96">
        <v>469237</v>
      </c>
      <c r="H196" s="97">
        <v>9</v>
      </c>
      <c r="I196" s="97">
        <v>102</v>
      </c>
      <c r="J196" s="97">
        <v>176197</v>
      </c>
      <c r="K196" s="98">
        <v>1932</v>
      </c>
      <c r="L196" s="97"/>
      <c r="M196" s="97"/>
      <c r="N196" s="97"/>
    </row>
    <row r="197" spans="1:14" ht="30" customHeight="1">
      <c r="A197" s="95" t="s">
        <v>717</v>
      </c>
      <c r="B197" s="97">
        <v>17</v>
      </c>
      <c r="C197" s="97">
        <v>116</v>
      </c>
      <c r="D197" s="96">
        <v>254025</v>
      </c>
      <c r="E197" s="97">
        <v>3</v>
      </c>
      <c r="F197" s="97">
        <v>22</v>
      </c>
      <c r="G197" s="96">
        <v>86740</v>
      </c>
      <c r="H197" s="97">
        <v>14</v>
      </c>
      <c r="I197" s="97">
        <v>94</v>
      </c>
      <c r="J197" s="97">
        <v>167285</v>
      </c>
      <c r="K197" s="98">
        <v>2528</v>
      </c>
      <c r="L197" s="97"/>
      <c r="M197" s="97"/>
      <c r="N197" s="97"/>
    </row>
    <row r="198" spans="1:14" ht="30" customHeight="1">
      <c r="A198" s="95" t="s">
        <v>899</v>
      </c>
      <c r="B198" s="97">
        <v>6</v>
      </c>
      <c r="C198" s="97">
        <v>22</v>
      </c>
      <c r="D198" s="96">
        <v>43542</v>
      </c>
      <c r="E198" s="97">
        <v>1</v>
      </c>
      <c r="F198" s="97">
        <v>2</v>
      </c>
      <c r="G198" s="96" t="s">
        <v>44</v>
      </c>
      <c r="H198" s="97">
        <v>5</v>
      </c>
      <c r="I198" s="97">
        <v>20</v>
      </c>
      <c r="J198" s="97" t="s">
        <v>44</v>
      </c>
      <c r="K198" s="98">
        <v>1028</v>
      </c>
      <c r="L198" s="97"/>
      <c r="M198" s="97"/>
      <c r="N198" s="97"/>
    </row>
    <row r="199" spans="1:14" ht="30" customHeight="1">
      <c r="A199" s="95" t="s">
        <v>900</v>
      </c>
      <c r="B199" s="97">
        <v>39</v>
      </c>
      <c r="C199" s="97">
        <v>493</v>
      </c>
      <c r="D199" s="96">
        <v>607154</v>
      </c>
      <c r="E199" s="97">
        <v>7</v>
      </c>
      <c r="F199" s="97">
        <v>32</v>
      </c>
      <c r="G199" s="96">
        <v>40972</v>
      </c>
      <c r="H199" s="97">
        <v>32</v>
      </c>
      <c r="I199" s="97">
        <v>461</v>
      </c>
      <c r="J199" s="97">
        <v>566182</v>
      </c>
      <c r="K199" s="98">
        <v>6644</v>
      </c>
      <c r="L199" s="97"/>
      <c r="M199" s="97"/>
      <c r="N199" s="97"/>
    </row>
    <row r="200" spans="1:14" ht="30" customHeight="1">
      <c r="A200" s="95" t="s">
        <v>901</v>
      </c>
      <c r="B200" s="97">
        <v>91</v>
      </c>
      <c r="C200" s="97">
        <v>759</v>
      </c>
      <c r="D200" s="96">
        <v>2334715</v>
      </c>
      <c r="E200" s="97">
        <v>18</v>
      </c>
      <c r="F200" s="97">
        <v>176</v>
      </c>
      <c r="G200" s="96">
        <v>1131109</v>
      </c>
      <c r="H200" s="97">
        <v>73</v>
      </c>
      <c r="I200" s="97">
        <v>583</v>
      </c>
      <c r="J200" s="97">
        <v>1203606</v>
      </c>
      <c r="K200" s="98">
        <v>17206</v>
      </c>
      <c r="L200" s="97"/>
      <c r="M200" s="97"/>
      <c r="N200" s="97"/>
    </row>
    <row r="201" spans="1:14" ht="30" customHeight="1">
      <c r="A201" s="95" t="s">
        <v>902</v>
      </c>
      <c r="B201" s="97">
        <v>3</v>
      </c>
      <c r="C201" s="97">
        <v>7</v>
      </c>
      <c r="D201" s="96">
        <v>4773</v>
      </c>
      <c r="E201" s="97" t="s">
        <v>1432</v>
      </c>
      <c r="F201" s="97" t="s">
        <v>1432</v>
      </c>
      <c r="G201" s="96" t="s">
        <v>1432</v>
      </c>
      <c r="H201" s="97">
        <v>3</v>
      </c>
      <c r="I201" s="97">
        <v>7</v>
      </c>
      <c r="J201" s="97">
        <v>4773</v>
      </c>
      <c r="K201" s="98">
        <v>152</v>
      </c>
      <c r="L201" s="97"/>
      <c r="M201" s="97"/>
      <c r="N201" s="97"/>
    </row>
    <row r="202" spans="1:14" ht="30" customHeight="1">
      <c r="A202" s="95" t="s">
        <v>903</v>
      </c>
      <c r="B202" s="97">
        <v>4</v>
      </c>
      <c r="C202" s="97">
        <v>6</v>
      </c>
      <c r="D202" s="96">
        <v>2050</v>
      </c>
      <c r="E202" s="97" t="s">
        <v>1432</v>
      </c>
      <c r="F202" s="97" t="s">
        <v>1432</v>
      </c>
      <c r="G202" s="96" t="s">
        <v>1432</v>
      </c>
      <c r="H202" s="97">
        <v>4</v>
      </c>
      <c r="I202" s="97">
        <v>6</v>
      </c>
      <c r="J202" s="97">
        <v>2050</v>
      </c>
      <c r="K202" s="98">
        <v>58</v>
      </c>
      <c r="L202" s="97"/>
      <c r="M202" s="97"/>
      <c r="N202" s="97"/>
    </row>
    <row r="203" spans="1:14" ht="30" customHeight="1">
      <c r="A203" s="95" t="s">
        <v>904</v>
      </c>
      <c r="B203" s="97">
        <v>1</v>
      </c>
      <c r="C203" s="97">
        <v>1</v>
      </c>
      <c r="D203" s="96" t="s">
        <v>44</v>
      </c>
      <c r="E203" s="97" t="s">
        <v>811</v>
      </c>
      <c r="F203" s="97" t="s">
        <v>811</v>
      </c>
      <c r="G203" s="96" t="s">
        <v>811</v>
      </c>
      <c r="H203" s="97">
        <v>1</v>
      </c>
      <c r="I203" s="97">
        <v>1</v>
      </c>
      <c r="J203" s="97" t="s">
        <v>44</v>
      </c>
      <c r="K203" s="98" t="s">
        <v>44</v>
      </c>
      <c r="L203" s="97"/>
      <c r="M203" s="97"/>
      <c r="N203" s="97"/>
    </row>
    <row r="204" spans="1:14" ht="30" customHeight="1">
      <c r="A204" s="95" t="s">
        <v>905</v>
      </c>
      <c r="B204" s="97">
        <v>21</v>
      </c>
      <c r="C204" s="97">
        <v>105</v>
      </c>
      <c r="D204" s="96">
        <v>171021</v>
      </c>
      <c r="E204" s="97">
        <v>4</v>
      </c>
      <c r="F204" s="97">
        <v>18</v>
      </c>
      <c r="G204" s="96">
        <v>67556</v>
      </c>
      <c r="H204" s="97">
        <v>17</v>
      </c>
      <c r="I204" s="97">
        <v>87</v>
      </c>
      <c r="J204" s="97">
        <v>103465</v>
      </c>
      <c r="K204" s="98">
        <v>1171</v>
      </c>
      <c r="L204" s="97"/>
      <c r="M204" s="97"/>
      <c r="N204" s="97"/>
    </row>
    <row r="205" spans="1:14" ht="30" customHeight="1">
      <c r="A205" s="95" t="s">
        <v>906</v>
      </c>
      <c r="B205" s="97">
        <v>25</v>
      </c>
      <c r="C205" s="97">
        <v>308</v>
      </c>
      <c r="D205" s="96">
        <v>753999</v>
      </c>
      <c r="E205" s="97">
        <v>5</v>
      </c>
      <c r="F205" s="97">
        <v>41</v>
      </c>
      <c r="G205" s="96">
        <v>264947</v>
      </c>
      <c r="H205" s="97">
        <v>20</v>
      </c>
      <c r="I205" s="97">
        <v>267</v>
      </c>
      <c r="J205" s="97">
        <v>489052</v>
      </c>
      <c r="K205" s="98">
        <v>11783</v>
      </c>
      <c r="L205" s="97"/>
      <c r="M205" s="97"/>
      <c r="N205" s="97"/>
    </row>
    <row r="206" spans="1:14" ht="30" customHeight="1">
      <c r="A206" s="95" t="s">
        <v>907</v>
      </c>
      <c r="B206" s="97">
        <v>4</v>
      </c>
      <c r="C206" s="97">
        <v>9</v>
      </c>
      <c r="D206" s="96">
        <v>3829</v>
      </c>
      <c r="E206" s="97">
        <v>2</v>
      </c>
      <c r="F206" s="97">
        <v>7</v>
      </c>
      <c r="G206" s="96" t="s">
        <v>44</v>
      </c>
      <c r="H206" s="97">
        <v>2</v>
      </c>
      <c r="I206" s="97">
        <v>2</v>
      </c>
      <c r="J206" s="97" t="s">
        <v>44</v>
      </c>
      <c r="K206" s="98" t="s">
        <v>44</v>
      </c>
      <c r="L206" s="97"/>
      <c r="M206" s="97"/>
      <c r="N206" s="97"/>
    </row>
    <row r="207" spans="1:14" ht="30" customHeight="1">
      <c r="A207" s="95" t="s">
        <v>908</v>
      </c>
      <c r="B207" s="97">
        <v>30</v>
      </c>
      <c r="C207" s="97">
        <v>447</v>
      </c>
      <c r="D207" s="96">
        <v>642606</v>
      </c>
      <c r="E207" s="97">
        <v>2</v>
      </c>
      <c r="F207" s="97">
        <v>60</v>
      </c>
      <c r="G207" s="96" t="s">
        <v>44</v>
      </c>
      <c r="H207" s="97">
        <v>28</v>
      </c>
      <c r="I207" s="97">
        <v>387</v>
      </c>
      <c r="J207" s="97" t="s">
        <v>44</v>
      </c>
      <c r="K207" s="98">
        <v>6125</v>
      </c>
      <c r="L207" s="97"/>
      <c r="M207" s="97"/>
      <c r="N207" s="97"/>
    </row>
    <row r="208" spans="1:14" ht="30" customHeight="1">
      <c r="A208" s="101" t="s">
        <v>909</v>
      </c>
      <c r="B208" s="97">
        <v>3</v>
      </c>
      <c r="C208" s="97">
        <v>3</v>
      </c>
      <c r="D208" s="96" t="s">
        <v>44</v>
      </c>
      <c r="E208" s="103" t="s">
        <v>811</v>
      </c>
      <c r="F208" s="103" t="s">
        <v>811</v>
      </c>
      <c r="G208" s="102" t="s">
        <v>811</v>
      </c>
      <c r="H208" s="103">
        <v>3</v>
      </c>
      <c r="I208" s="103">
        <v>3</v>
      </c>
      <c r="J208" s="97" t="s">
        <v>44</v>
      </c>
      <c r="K208" s="98" t="s">
        <v>44</v>
      </c>
      <c r="L208" s="97"/>
      <c r="M208" s="97"/>
      <c r="N208" s="97"/>
    </row>
    <row r="209" spans="1:14" s="76" customFormat="1" ht="30" customHeight="1" thickBot="1">
      <c r="A209" s="105" t="s">
        <v>739</v>
      </c>
      <c r="B209" s="107">
        <v>399</v>
      </c>
      <c r="C209" s="107">
        <v>3269</v>
      </c>
      <c r="D209" s="107">
        <v>7644981</v>
      </c>
      <c r="E209" s="261">
        <v>73</v>
      </c>
      <c r="F209" s="107">
        <v>556</v>
      </c>
      <c r="G209" s="106">
        <v>3334427</v>
      </c>
      <c r="H209" s="261">
        <v>326</v>
      </c>
      <c r="I209" s="107">
        <v>2713</v>
      </c>
      <c r="J209" s="107">
        <v>4310554</v>
      </c>
      <c r="K209" s="106">
        <v>59937</v>
      </c>
      <c r="L209" s="75"/>
      <c r="M209" s="75"/>
      <c r="N209" s="75"/>
    </row>
    <row r="210" spans="1:14" ht="30" customHeight="1" thickTop="1">
      <c r="A210" s="95" t="s">
        <v>910</v>
      </c>
      <c r="B210" s="97">
        <v>3</v>
      </c>
      <c r="C210" s="97">
        <v>8</v>
      </c>
      <c r="D210" s="96">
        <v>8733</v>
      </c>
      <c r="E210" s="97" t="s">
        <v>1432</v>
      </c>
      <c r="F210" s="97" t="s">
        <v>1432</v>
      </c>
      <c r="G210" s="96" t="s">
        <v>1432</v>
      </c>
      <c r="H210" s="97">
        <v>3</v>
      </c>
      <c r="I210" s="97">
        <v>8</v>
      </c>
      <c r="J210" s="97">
        <v>8733</v>
      </c>
      <c r="K210" s="98">
        <v>249</v>
      </c>
      <c r="L210" s="97"/>
      <c r="M210" s="97"/>
      <c r="N210" s="97"/>
    </row>
    <row r="211" spans="1:14" ht="30" customHeight="1">
      <c r="A211" s="95" t="s">
        <v>911</v>
      </c>
      <c r="B211" s="97">
        <v>3</v>
      </c>
      <c r="C211" s="97">
        <v>22</v>
      </c>
      <c r="D211" s="96">
        <v>24677</v>
      </c>
      <c r="E211" s="97">
        <v>1</v>
      </c>
      <c r="F211" s="97">
        <v>19</v>
      </c>
      <c r="G211" s="96" t="s">
        <v>44</v>
      </c>
      <c r="H211" s="97">
        <v>2</v>
      </c>
      <c r="I211" s="97">
        <v>3</v>
      </c>
      <c r="J211" s="97" t="s">
        <v>44</v>
      </c>
      <c r="K211" s="98" t="s">
        <v>44</v>
      </c>
      <c r="L211" s="97"/>
      <c r="M211" s="97"/>
      <c r="N211" s="97"/>
    </row>
    <row r="212" spans="1:14" ht="30" customHeight="1">
      <c r="A212" s="95" t="s">
        <v>912</v>
      </c>
      <c r="B212" s="97">
        <v>14</v>
      </c>
      <c r="C212" s="97">
        <v>71</v>
      </c>
      <c r="D212" s="96">
        <v>165060</v>
      </c>
      <c r="E212" s="97">
        <v>3</v>
      </c>
      <c r="F212" s="97">
        <v>15</v>
      </c>
      <c r="G212" s="96">
        <v>67764</v>
      </c>
      <c r="H212" s="97">
        <v>11</v>
      </c>
      <c r="I212" s="97">
        <v>56</v>
      </c>
      <c r="J212" s="97">
        <v>97296</v>
      </c>
      <c r="K212" s="98">
        <v>383</v>
      </c>
      <c r="L212" s="97"/>
      <c r="M212" s="97"/>
      <c r="N212" s="97"/>
    </row>
    <row r="213" spans="1:14" ht="30" customHeight="1">
      <c r="A213" s="95" t="s">
        <v>913</v>
      </c>
      <c r="B213" s="97">
        <v>9</v>
      </c>
      <c r="C213" s="97">
        <v>55</v>
      </c>
      <c r="D213" s="96">
        <v>225827</v>
      </c>
      <c r="E213" s="97">
        <v>2</v>
      </c>
      <c r="F213" s="97">
        <v>39</v>
      </c>
      <c r="G213" s="96" t="s">
        <v>44</v>
      </c>
      <c r="H213" s="97">
        <v>7</v>
      </c>
      <c r="I213" s="97">
        <v>16</v>
      </c>
      <c r="J213" s="97" t="s">
        <v>44</v>
      </c>
      <c r="K213" s="98" t="s">
        <v>44</v>
      </c>
      <c r="L213" s="97"/>
      <c r="M213" s="97"/>
      <c r="N213" s="97"/>
    </row>
    <row r="214" spans="1:14" s="76" customFormat="1" ht="30" customHeight="1" thickBot="1">
      <c r="A214" s="105" t="s">
        <v>740</v>
      </c>
      <c r="B214" s="107">
        <v>29</v>
      </c>
      <c r="C214" s="107">
        <v>156</v>
      </c>
      <c r="D214" s="107">
        <v>424297</v>
      </c>
      <c r="E214" s="261">
        <v>6</v>
      </c>
      <c r="F214" s="107">
        <v>73</v>
      </c>
      <c r="G214" s="106">
        <v>308867</v>
      </c>
      <c r="H214" s="261">
        <v>23</v>
      </c>
      <c r="I214" s="107">
        <v>83</v>
      </c>
      <c r="J214" s="107">
        <v>115430</v>
      </c>
      <c r="K214" s="106">
        <v>1315</v>
      </c>
      <c r="L214" s="75"/>
      <c r="M214" s="75"/>
      <c r="N214" s="75"/>
    </row>
    <row r="215" spans="1:14" ht="30" customHeight="1" thickTop="1">
      <c r="A215" s="95" t="s">
        <v>914</v>
      </c>
      <c r="B215" s="97">
        <v>52</v>
      </c>
      <c r="C215" s="97">
        <v>704</v>
      </c>
      <c r="D215" s="96">
        <v>2521071</v>
      </c>
      <c r="E215" s="97">
        <v>18</v>
      </c>
      <c r="F215" s="97">
        <v>234</v>
      </c>
      <c r="G215" s="96">
        <v>1203982</v>
      </c>
      <c r="H215" s="97">
        <v>34</v>
      </c>
      <c r="I215" s="97">
        <v>470</v>
      </c>
      <c r="J215" s="97">
        <v>1317089</v>
      </c>
      <c r="K215" s="98">
        <v>11073</v>
      </c>
      <c r="L215" s="97"/>
      <c r="M215" s="97"/>
      <c r="N215" s="97"/>
    </row>
    <row r="216" spans="1:14" ht="30" customHeight="1">
      <c r="A216" s="95" t="s">
        <v>718</v>
      </c>
      <c r="B216" s="97">
        <v>27</v>
      </c>
      <c r="C216" s="97">
        <v>222</v>
      </c>
      <c r="D216" s="96">
        <v>860086</v>
      </c>
      <c r="E216" s="97">
        <v>8</v>
      </c>
      <c r="F216" s="97">
        <v>44</v>
      </c>
      <c r="G216" s="96">
        <v>279927</v>
      </c>
      <c r="H216" s="97">
        <v>19</v>
      </c>
      <c r="I216" s="97">
        <v>178</v>
      </c>
      <c r="J216" s="97">
        <v>580159</v>
      </c>
      <c r="K216" s="98">
        <v>1143</v>
      </c>
      <c r="L216" s="97"/>
      <c r="M216" s="97"/>
      <c r="N216" s="97"/>
    </row>
    <row r="217" spans="1:14" ht="30" customHeight="1">
      <c r="A217" s="95" t="s">
        <v>719</v>
      </c>
      <c r="B217" s="97">
        <v>18</v>
      </c>
      <c r="C217" s="97">
        <v>127</v>
      </c>
      <c r="D217" s="96">
        <v>629668</v>
      </c>
      <c r="E217" s="97">
        <v>8</v>
      </c>
      <c r="F217" s="97">
        <v>73</v>
      </c>
      <c r="G217" s="96">
        <v>529089</v>
      </c>
      <c r="H217" s="97">
        <v>10</v>
      </c>
      <c r="I217" s="97">
        <v>54</v>
      </c>
      <c r="J217" s="97">
        <v>100579</v>
      </c>
      <c r="K217" s="98">
        <v>210</v>
      </c>
      <c r="L217" s="97"/>
      <c r="M217" s="97"/>
      <c r="N217" s="97"/>
    </row>
    <row r="218" spans="1:14" ht="30" customHeight="1">
      <c r="A218" s="95" t="s">
        <v>720</v>
      </c>
      <c r="B218" s="97">
        <v>21</v>
      </c>
      <c r="C218" s="97">
        <v>113</v>
      </c>
      <c r="D218" s="96">
        <v>641210</v>
      </c>
      <c r="E218" s="97">
        <v>12</v>
      </c>
      <c r="F218" s="97">
        <v>63</v>
      </c>
      <c r="G218" s="96">
        <v>550150</v>
      </c>
      <c r="H218" s="97">
        <v>9</v>
      </c>
      <c r="I218" s="97">
        <v>50</v>
      </c>
      <c r="J218" s="97">
        <v>91060</v>
      </c>
      <c r="K218" s="98">
        <v>619</v>
      </c>
      <c r="L218" s="97"/>
      <c r="M218" s="97"/>
      <c r="N218" s="97"/>
    </row>
    <row r="219" spans="1:14" ht="30" customHeight="1">
      <c r="A219" s="95" t="s">
        <v>915</v>
      </c>
      <c r="B219" s="97">
        <v>14</v>
      </c>
      <c r="C219" s="97">
        <v>117</v>
      </c>
      <c r="D219" s="96">
        <v>1242130</v>
      </c>
      <c r="E219" s="97">
        <v>9</v>
      </c>
      <c r="F219" s="97">
        <v>105</v>
      </c>
      <c r="G219" s="96">
        <v>1232878</v>
      </c>
      <c r="H219" s="97">
        <v>5</v>
      </c>
      <c r="I219" s="97">
        <v>12</v>
      </c>
      <c r="J219" s="97">
        <v>9252</v>
      </c>
      <c r="K219" s="98">
        <v>357</v>
      </c>
      <c r="L219" s="97"/>
      <c r="M219" s="97"/>
      <c r="N219" s="97"/>
    </row>
    <row r="220" spans="1:14" ht="30" customHeight="1">
      <c r="A220" s="95" t="s">
        <v>916</v>
      </c>
      <c r="B220" s="97">
        <v>1</v>
      </c>
      <c r="C220" s="97">
        <v>1</v>
      </c>
      <c r="D220" s="96" t="s">
        <v>44</v>
      </c>
      <c r="E220" s="97">
        <v>1</v>
      </c>
      <c r="F220" s="97">
        <v>1</v>
      </c>
      <c r="G220" s="96" t="s">
        <v>44</v>
      </c>
      <c r="H220" s="97" t="s">
        <v>1021</v>
      </c>
      <c r="I220" s="97" t="s">
        <v>1021</v>
      </c>
      <c r="J220" s="97" t="s">
        <v>1021</v>
      </c>
      <c r="K220" s="98" t="s">
        <v>40</v>
      </c>
      <c r="L220" s="97"/>
      <c r="M220" s="97"/>
      <c r="N220" s="97"/>
    </row>
    <row r="221" spans="1:14" ht="30" customHeight="1">
      <c r="A221" s="95" t="s">
        <v>917</v>
      </c>
      <c r="B221" s="97">
        <v>8</v>
      </c>
      <c r="C221" s="97">
        <v>88</v>
      </c>
      <c r="D221" s="96">
        <v>255452</v>
      </c>
      <c r="E221" s="97">
        <v>3</v>
      </c>
      <c r="F221" s="97">
        <v>50</v>
      </c>
      <c r="G221" s="96">
        <v>97275</v>
      </c>
      <c r="H221" s="97">
        <v>5</v>
      </c>
      <c r="I221" s="97">
        <v>38</v>
      </c>
      <c r="J221" s="97">
        <v>158177</v>
      </c>
      <c r="K221" s="98">
        <v>160</v>
      </c>
      <c r="L221" s="97"/>
      <c r="M221" s="97"/>
      <c r="N221" s="97"/>
    </row>
    <row r="222" spans="1:14" ht="30" customHeight="1">
      <c r="A222" s="95" t="s">
        <v>918</v>
      </c>
      <c r="B222" s="97">
        <v>1</v>
      </c>
      <c r="C222" s="97">
        <v>21</v>
      </c>
      <c r="D222" s="96" t="s">
        <v>44</v>
      </c>
      <c r="E222" s="97" t="s">
        <v>811</v>
      </c>
      <c r="F222" s="97" t="s">
        <v>811</v>
      </c>
      <c r="G222" s="96" t="s">
        <v>811</v>
      </c>
      <c r="H222" s="97">
        <v>1</v>
      </c>
      <c r="I222" s="97">
        <v>21</v>
      </c>
      <c r="J222" s="97" t="s">
        <v>44</v>
      </c>
      <c r="K222" s="98" t="s">
        <v>44</v>
      </c>
      <c r="L222" s="97"/>
      <c r="M222" s="97"/>
      <c r="N222" s="97"/>
    </row>
    <row r="223" spans="1:14" ht="30" customHeight="1">
      <c r="A223" s="95" t="s">
        <v>919</v>
      </c>
      <c r="B223" s="270">
        <v>18</v>
      </c>
      <c r="C223" s="97">
        <v>131</v>
      </c>
      <c r="D223" s="96">
        <v>324535</v>
      </c>
      <c r="E223" s="97">
        <v>6</v>
      </c>
      <c r="F223" s="97">
        <v>41</v>
      </c>
      <c r="G223" s="96">
        <v>117525</v>
      </c>
      <c r="H223" s="97">
        <v>12</v>
      </c>
      <c r="I223" s="97">
        <v>90</v>
      </c>
      <c r="J223" s="97">
        <v>207010</v>
      </c>
      <c r="K223" s="98">
        <v>1792</v>
      </c>
      <c r="L223" s="97"/>
      <c r="M223" s="97"/>
      <c r="N223" s="97"/>
    </row>
    <row r="224" spans="1:14" ht="30" customHeight="1">
      <c r="A224" s="95" t="s">
        <v>920</v>
      </c>
      <c r="B224" s="97">
        <v>4</v>
      </c>
      <c r="C224" s="97">
        <v>4</v>
      </c>
      <c r="D224" s="96">
        <v>3940</v>
      </c>
      <c r="E224" s="97" t="s">
        <v>1432</v>
      </c>
      <c r="F224" s="97" t="s">
        <v>1432</v>
      </c>
      <c r="G224" s="96" t="s">
        <v>1432</v>
      </c>
      <c r="H224" s="97">
        <v>4</v>
      </c>
      <c r="I224" s="97">
        <v>4</v>
      </c>
      <c r="J224" s="97">
        <v>3940</v>
      </c>
      <c r="K224" s="98">
        <v>30</v>
      </c>
      <c r="L224" s="97"/>
      <c r="M224" s="97"/>
      <c r="N224" s="97"/>
    </row>
    <row r="225" spans="1:14" ht="30" customHeight="1">
      <c r="A225" s="95" t="s">
        <v>921</v>
      </c>
      <c r="B225" s="97">
        <v>7</v>
      </c>
      <c r="C225" s="97">
        <v>35</v>
      </c>
      <c r="D225" s="96">
        <v>167448</v>
      </c>
      <c r="E225" s="97">
        <v>2</v>
      </c>
      <c r="F225" s="97">
        <v>8</v>
      </c>
      <c r="G225" s="96" t="s">
        <v>44</v>
      </c>
      <c r="H225" s="97">
        <v>5</v>
      </c>
      <c r="I225" s="97">
        <v>27</v>
      </c>
      <c r="J225" s="97" t="s">
        <v>44</v>
      </c>
      <c r="K225" s="98" t="s">
        <v>44</v>
      </c>
      <c r="L225" s="97"/>
      <c r="M225" s="97"/>
      <c r="N225" s="97"/>
    </row>
    <row r="226" spans="1:14" ht="30" customHeight="1">
      <c r="A226" s="95" t="s">
        <v>922</v>
      </c>
      <c r="B226" s="97">
        <v>60</v>
      </c>
      <c r="C226" s="97">
        <v>391</v>
      </c>
      <c r="D226" s="96">
        <v>1642851</v>
      </c>
      <c r="E226" s="97">
        <v>15</v>
      </c>
      <c r="F226" s="97">
        <v>145</v>
      </c>
      <c r="G226" s="96">
        <v>1394722</v>
      </c>
      <c r="H226" s="97">
        <v>45</v>
      </c>
      <c r="I226" s="97">
        <v>246</v>
      </c>
      <c r="J226" s="97">
        <v>248129</v>
      </c>
      <c r="K226" s="98">
        <v>2901</v>
      </c>
      <c r="L226" s="97"/>
      <c r="M226" s="97"/>
      <c r="N226" s="97"/>
    </row>
    <row r="227" spans="1:14" s="76" customFormat="1" ht="30" customHeight="1" thickBot="1">
      <c r="A227" s="105" t="s">
        <v>741</v>
      </c>
      <c r="B227" s="107">
        <v>231</v>
      </c>
      <c r="C227" s="107">
        <v>1954</v>
      </c>
      <c r="D227" s="107">
        <v>8296614</v>
      </c>
      <c r="E227" s="261">
        <v>82</v>
      </c>
      <c r="F227" s="107">
        <v>764</v>
      </c>
      <c r="G227" s="106">
        <v>5424036</v>
      </c>
      <c r="H227" s="261">
        <v>149</v>
      </c>
      <c r="I227" s="107">
        <v>1190</v>
      </c>
      <c r="J227" s="107">
        <v>2872578</v>
      </c>
      <c r="K227" s="106">
        <v>18413</v>
      </c>
      <c r="L227" s="75"/>
      <c r="M227" s="75"/>
      <c r="N227" s="75"/>
    </row>
    <row r="228" spans="1:14" ht="30" customHeight="1" thickTop="1">
      <c r="A228" s="95" t="s">
        <v>923</v>
      </c>
      <c r="B228" s="97">
        <v>2</v>
      </c>
      <c r="C228" s="97">
        <v>4</v>
      </c>
      <c r="D228" s="96" t="s">
        <v>44</v>
      </c>
      <c r="E228" s="97" t="s">
        <v>811</v>
      </c>
      <c r="F228" s="97" t="s">
        <v>811</v>
      </c>
      <c r="G228" s="96" t="s">
        <v>811</v>
      </c>
      <c r="H228" s="97">
        <v>2</v>
      </c>
      <c r="I228" s="97">
        <v>4</v>
      </c>
      <c r="J228" s="97" t="s">
        <v>44</v>
      </c>
      <c r="K228" s="98" t="s">
        <v>44</v>
      </c>
      <c r="L228" s="97"/>
      <c r="M228" s="97"/>
      <c r="N228" s="97"/>
    </row>
    <row r="229" spans="1:14" ht="30" customHeight="1">
      <c r="A229" s="95" t="s">
        <v>924</v>
      </c>
      <c r="B229" s="97">
        <v>11</v>
      </c>
      <c r="C229" s="97">
        <v>69</v>
      </c>
      <c r="D229" s="96">
        <v>250426</v>
      </c>
      <c r="E229" s="97">
        <v>2</v>
      </c>
      <c r="F229" s="97">
        <v>26</v>
      </c>
      <c r="G229" s="96" t="s">
        <v>44</v>
      </c>
      <c r="H229" s="97">
        <v>9</v>
      </c>
      <c r="I229" s="97">
        <v>43</v>
      </c>
      <c r="J229" s="97" t="s">
        <v>44</v>
      </c>
      <c r="K229" s="98">
        <v>79</v>
      </c>
      <c r="L229" s="97"/>
      <c r="M229" s="97"/>
      <c r="N229" s="97"/>
    </row>
    <row r="230" spans="1:14" ht="30" customHeight="1">
      <c r="A230" s="95" t="s">
        <v>925</v>
      </c>
      <c r="B230" s="97">
        <v>12</v>
      </c>
      <c r="C230" s="97">
        <v>47</v>
      </c>
      <c r="D230" s="96">
        <v>77706</v>
      </c>
      <c r="E230" s="97">
        <v>3</v>
      </c>
      <c r="F230" s="97">
        <v>7</v>
      </c>
      <c r="G230" s="96">
        <v>26848</v>
      </c>
      <c r="H230" s="97">
        <v>9</v>
      </c>
      <c r="I230" s="97">
        <v>40</v>
      </c>
      <c r="J230" s="97">
        <v>50858</v>
      </c>
      <c r="K230" s="98">
        <v>612</v>
      </c>
      <c r="L230" s="97"/>
      <c r="M230" s="97"/>
      <c r="N230" s="97"/>
    </row>
    <row r="231" spans="1:14" ht="30" customHeight="1">
      <c r="A231" s="95" t="s">
        <v>926</v>
      </c>
      <c r="B231" s="97">
        <v>23</v>
      </c>
      <c r="C231" s="97">
        <v>137</v>
      </c>
      <c r="D231" s="96">
        <v>444515</v>
      </c>
      <c r="E231" s="97">
        <v>6</v>
      </c>
      <c r="F231" s="97">
        <v>35</v>
      </c>
      <c r="G231" s="96">
        <v>195165</v>
      </c>
      <c r="H231" s="97">
        <v>17</v>
      </c>
      <c r="I231" s="97">
        <v>102</v>
      </c>
      <c r="J231" s="97">
        <v>249350</v>
      </c>
      <c r="K231" s="98">
        <v>933</v>
      </c>
      <c r="L231" s="97"/>
      <c r="M231" s="97"/>
      <c r="N231" s="97"/>
    </row>
    <row r="232" spans="1:14" ht="30" customHeight="1">
      <c r="A232" s="95" t="s">
        <v>927</v>
      </c>
      <c r="B232" s="97">
        <v>19</v>
      </c>
      <c r="C232" s="97">
        <v>81</v>
      </c>
      <c r="D232" s="96">
        <v>155212</v>
      </c>
      <c r="E232" s="97">
        <v>3</v>
      </c>
      <c r="F232" s="97">
        <v>9</v>
      </c>
      <c r="G232" s="96">
        <v>17604</v>
      </c>
      <c r="H232" s="97">
        <v>16</v>
      </c>
      <c r="I232" s="97">
        <v>72</v>
      </c>
      <c r="J232" s="97">
        <v>137608</v>
      </c>
      <c r="K232" s="98">
        <v>551</v>
      </c>
      <c r="L232" s="97"/>
      <c r="M232" s="97"/>
      <c r="N232" s="97"/>
    </row>
    <row r="233" spans="1:14" ht="30" customHeight="1">
      <c r="A233" s="95" t="s">
        <v>928</v>
      </c>
      <c r="B233" s="97">
        <v>11</v>
      </c>
      <c r="C233" s="97">
        <v>105</v>
      </c>
      <c r="D233" s="96">
        <v>1905025</v>
      </c>
      <c r="E233" s="97">
        <v>4</v>
      </c>
      <c r="F233" s="97">
        <v>69</v>
      </c>
      <c r="G233" s="96">
        <v>1834533</v>
      </c>
      <c r="H233" s="97">
        <v>7</v>
      </c>
      <c r="I233" s="97">
        <v>36</v>
      </c>
      <c r="J233" s="97">
        <v>70492</v>
      </c>
      <c r="K233" s="98">
        <v>198</v>
      </c>
      <c r="L233" s="97"/>
      <c r="M233" s="97"/>
      <c r="N233" s="97"/>
    </row>
    <row r="234" spans="1:14" ht="30" customHeight="1">
      <c r="A234" s="95" t="s">
        <v>929</v>
      </c>
      <c r="B234" s="97">
        <v>7</v>
      </c>
      <c r="C234" s="97">
        <v>75</v>
      </c>
      <c r="D234" s="96">
        <v>302770</v>
      </c>
      <c r="E234" s="97">
        <v>2</v>
      </c>
      <c r="F234" s="97">
        <v>26</v>
      </c>
      <c r="G234" s="96" t="s">
        <v>44</v>
      </c>
      <c r="H234" s="97">
        <v>5</v>
      </c>
      <c r="I234" s="97">
        <v>49</v>
      </c>
      <c r="J234" s="97" t="s">
        <v>44</v>
      </c>
      <c r="K234" s="98">
        <v>100</v>
      </c>
      <c r="L234" s="97"/>
      <c r="M234" s="97"/>
      <c r="N234" s="97"/>
    </row>
    <row r="235" spans="1:14" ht="30" customHeight="1">
      <c r="A235" s="95" t="s">
        <v>930</v>
      </c>
      <c r="B235" s="97">
        <v>8</v>
      </c>
      <c r="C235" s="97">
        <v>62</v>
      </c>
      <c r="D235" s="96">
        <v>267189</v>
      </c>
      <c r="E235" s="97">
        <v>3</v>
      </c>
      <c r="F235" s="97">
        <v>51</v>
      </c>
      <c r="G235" s="96">
        <v>264009</v>
      </c>
      <c r="H235" s="97">
        <v>5</v>
      </c>
      <c r="I235" s="97">
        <v>11</v>
      </c>
      <c r="J235" s="97">
        <v>3180</v>
      </c>
      <c r="K235" s="98">
        <v>159</v>
      </c>
      <c r="L235" s="97"/>
      <c r="M235" s="97"/>
      <c r="N235" s="97"/>
    </row>
    <row r="236" spans="1:14" ht="30" customHeight="1">
      <c r="A236" s="95" t="s">
        <v>931</v>
      </c>
      <c r="B236" s="97">
        <v>2</v>
      </c>
      <c r="C236" s="97">
        <v>3</v>
      </c>
      <c r="D236" s="96" t="s">
        <v>44</v>
      </c>
      <c r="E236" s="97" t="s">
        <v>811</v>
      </c>
      <c r="F236" s="97" t="s">
        <v>811</v>
      </c>
      <c r="G236" s="96" t="s">
        <v>811</v>
      </c>
      <c r="H236" s="97">
        <v>2</v>
      </c>
      <c r="I236" s="97">
        <v>3</v>
      </c>
      <c r="J236" s="97" t="s">
        <v>44</v>
      </c>
      <c r="K236" s="98" t="s">
        <v>44</v>
      </c>
      <c r="L236" s="97"/>
      <c r="M236" s="97"/>
      <c r="N236" s="97"/>
    </row>
    <row r="237" spans="1:14" ht="30" customHeight="1">
      <c r="A237" s="95" t="s">
        <v>932</v>
      </c>
      <c r="B237" s="97">
        <v>29</v>
      </c>
      <c r="C237" s="97">
        <v>116</v>
      </c>
      <c r="D237" s="96">
        <v>462844</v>
      </c>
      <c r="E237" s="97">
        <v>6</v>
      </c>
      <c r="F237" s="97">
        <v>28</v>
      </c>
      <c r="G237" s="96">
        <v>310026</v>
      </c>
      <c r="H237" s="97">
        <v>23</v>
      </c>
      <c r="I237" s="97">
        <v>88</v>
      </c>
      <c r="J237" s="97">
        <v>152818</v>
      </c>
      <c r="K237" s="98">
        <v>1919</v>
      </c>
      <c r="L237" s="97"/>
      <c r="M237" s="97"/>
      <c r="N237" s="97"/>
    </row>
    <row r="238" spans="1:14" ht="30" customHeight="1">
      <c r="A238" s="95" t="s">
        <v>933</v>
      </c>
      <c r="B238" s="97" t="s">
        <v>1432</v>
      </c>
      <c r="C238" s="97" t="s">
        <v>1432</v>
      </c>
      <c r="D238" s="96" t="s">
        <v>1432</v>
      </c>
      <c r="E238" s="97" t="s">
        <v>811</v>
      </c>
      <c r="F238" s="97" t="s">
        <v>811</v>
      </c>
      <c r="G238" s="96" t="s">
        <v>811</v>
      </c>
      <c r="H238" s="97" t="s">
        <v>1432</v>
      </c>
      <c r="I238" s="97" t="s">
        <v>1432</v>
      </c>
      <c r="J238" s="97" t="s">
        <v>1432</v>
      </c>
      <c r="K238" s="98" t="s">
        <v>39</v>
      </c>
      <c r="L238" s="97"/>
      <c r="M238" s="97"/>
      <c r="N238" s="97"/>
    </row>
    <row r="239" spans="1:14" ht="30" customHeight="1">
      <c r="A239" s="95" t="s">
        <v>934</v>
      </c>
      <c r="B239" s="97">
        <v>10</v>
      </c>
      <c r="C239" s="97">
        <v>144</v>
      </c>
      <c r="D239" s="96">
        <v>1551785</v>
      </c>
      <c r="E239" s="97">
        <v>4</v>
      </c>
      <c r="F239" s="97">
        <v>79</v>
      </c>
      <c r="G239" s="96">
        <v>1305123</v>
      </c>
      <c r="H239" s="97">
        <v>6</v>
      </c>
      <c r="I239" s="97">
        <v>65</v>
      </c>
      <c r="J239" s="97">
        <v>246662</v>
      </c>
      <c r="K239" s="98">
        <v>181</v>
      </c>
      <c r="L239" s="97"/>
      <c r="M239" s="97"/>
      <c r="N239" s="97"/>
    </row>
    <row r="240" spans="1:14" ht="30" customHeight="1">
      <c r="A240" s="95" t="s">
        <v>935</v>
      </c>
      <c r="B240" s="97">
        <v>14</v>
      </c>
      <c r="C240" s="97">
        <v>75</v>
      </c>
      <c r="D240" s="96">
        <v>207172</v>
      </c>
      <c r="E240" s="97">
        <v>3</v>
      </c>
      <c r="F240" s="97">
        <v>36</v>
      </c>
      <c r="G240" s="96">
        <v>134294</v>
      </c>
      <c r="H240" s="97">
        <v>11</v>
      </c>
      <c r="I240" s="97">
        <v>39</v>
      </c>
      <c r="J240" s="97">
        <v>72878</v>
      </c>
      <c r="K240" s="98">
        <v>549</v>
      </c>
      <c r="L240" s="97"/>
      <c r="M240" s="97"/>
      <c r="N240" s="97"/>
    </row>
    <row r="241" spans="1:14" ht="30" customHeight="1">
      <c r="A241" s="95" t="s">
        <v>936</v>
      </c>
      <c r="B241" s="97">
        <v>14</v>
      </c>
      <c r="C241" s="97">
        <v>565</v>
      </c>
      <c r="D241" s="96">
        <v>3048258</v>
      </c>
      <c r="E241" s="97">
        <v>10</v>
      </c>
      <c r="F241" s="97">
        <v>420</v>
      </c>
      <c r="G241" s="96">
        <v>2960819</v>
      </c>
      <c r="H241" s="97">
        <v>4</v>
      </c>
      <c r="I241" s="97">
        <v>145</v>
      </c>
      <c r="J241" s="97">
        <v>87439</v>
      </c>
      <c r="K241" s="98">
        <v>96</v>
      </c>
      <c r="L241" s="97"/>
      <c r="M241" s="97"/>
      <c r="N241" s="97"/>
    </row>
    <row r="242" spans="1:14" ht="30" customHeight="1">
      <c r="A242" s="95" t="s">
        <v>937</v>
      </c>
      <c r="B242" s="97">
        <v>4</v>
      </c>
      <c r="C242" s="97">
        <v>15</v>
      </c>
      <c r="D242" s="96">
        <v>40001</v>
      </c>
      <c r="E242" s="97">
        <v>2</v>
      </c>
      <c r="F242" s="97">
        <v>9</v>
      </c>
      <c r="G242" s="96" t="s">
        <v>44</v>
      </c>
      <c r="H242" s="97">
        <v>2</v>
      </c>
      <c r="I242" s="97">
        <v>6</v>
      </c>
      <c r="J242" s="97" t="s">
        <v>44</v>
      </c>
      <c r="K242" s="98" t="s">
        <v>45</v>
      </c>
      <c r="L242" s="97"/>
      <c r="M242" s="97"/>
      <c r="N242" s="97"/>
    </row>
    <row r="243" spans="1:14" ht="30" customHeight="1">
      <c r="A243" s="95" t="s">
        <v>938</v>
      </c>
      <c r="B243" s="97">
        <v>33</v>
      </c>
      <c r="C243" s="97">
        <v>361</v>
      </c>
      <c r="D243" s="96">
        <v>1092616</v>
      </c>
      <c r="E243" s="97">
        <v>14</v>
      </c>
      <c r="F243" s="97">
        <v>130</v>
      </c>
      <c r="G243" s="96">
        <v>459521</v>
      </c>
      <c r="H243" s="97">
        <v>19</v>
      </c>
      <c r="I243" s="97">
        <v>231</v>
      </c>
      <c r="J243" s="97">
        <v>633095</v>
      </c>
      <c r="K243" s="98">
        <v>5471</v>
      </c>
      <c r="L243" s="97"/>
      <c r="M243" s="97"/>
      <c r="N243" s="97"/>
    </row>
    <row r="244" spans="1:14" ht="30" customHeight="1">
      <c r="A244" s="95" t="s">
        <v>721</v>
      </c>
      <c r="B244" s="97" t="s">
        <v>1432</v>
      </c>
      <c r="C244" s="97" t="s">
        <v>1432</v>
      </c>
      <c r="D244" s="96" t="s">
        <v>1432</v>
      </c>
      <c r="E244" s="97" t="s">
        <v>1432</v>
      </c>
      <c r="F244" s="97" t="s">
        <v>1432</v>
      </c>
      <c r="G244" s="96" t="s">
        <v>1432</v>
      </c>
      <c r="H244" s="97" t="s">
        <v>1432</v>
      </c>
      <c r="I244" s="97" t="s">
        <v>1432</v>
      </c>
      <c r="J244" s="97" t="s">
        <v>1432</v>
      </c>
      <c r="K244" s="98" t="s">
        <v>39</v>
      </c>
      <c r="L244" s="97"/>
      <c r="M244" s="97"/>
      <c r="N244" s="97"/>
    </row>
    <row r="245" spans="1:14" ht="30" customHeight="1">
      <c r="A245" s="95" t="s">
        <v>939</v>
      </c>
      <c r="B245" s="97" t="s">
        <v>1432</v>
      </c>
      <c r="C245" s="97" t="s">
        <v>1432</v>
      </c>
      <c r="D245" s="96" t="s">
        <v>1432</v>
      </c>
      <c r="E245" s="97" t="s">
        <v>811</v>
      </c>
      <c r="F245" s="97" t="s">
        <v>811</v>
      </c>
      <c r="G245" s="96" t="s">
        <v>811</v>
      </c>
      <c r="H245" s="97" t="s">
        <v>811</v>
      </c>
      <c r="I245" s="97" t="s">
        <v>811</v>
      </c>
      <c r="J245" s="97" t="s">
        <v>811</v>
      </c>
      <c r="K245" s="98" t="s">
        <v>811</v>
      </c>
      <c r="L245" s="97"/>
      <c r="M245" s="97"/>
      <c r="N245" s="97"/>
    </row>
    <row r="246" spans="1:14" s="76" customFormat="1" ht="30" customHeight="1" thickBot="1">
      <c r="A246" s="105" t="s">
        <v>742</v>
      </c>
      <c r="B246" s="107">
        <v>199</v>
      </c>
      <c r="C246" s="107">
        <v>1859</v>
      </c>
      <c r="D246" s="107">
        <v>9817700</v>
      </c>
      <c r="E246" s="261">
        <v>62</v>
      </c>
      <c r="F246" s="107">
        <v>925</v>
      </c>
      <c r="G246" s="106">
        <v>7873061</v>
      </c>
      <c r="H246" s="261">
        <v>137</v>
      </c>
      <c r="I246" s="107">
        <v>934</v>
      </c>
      <c r="J246" s="107">
        <v>1944639</v>
      </c>
      <c r="K246" s="106">
        <v>10978</v>
      </c>
      <c r="L246" s="75"/>
      <c r="M246" s="75"/>
      <c r="N246" s="75"/>
    </row>
    <row r="247" spans="1:14" ht="30" customHeight="1" thickTop="1">
      <c r="A247" s="95" t="s">
        <v>1527</v>
      </c>
      <c r="B247" s="97">
        <v>61</v>
      </c>
      <c r="C247" s="97">
        <v>357</v>
      </c>
      <c r="D247" s="96">
        <v>498200</v>
      </c>
      <c r="E247" s="97">
        <v>2</v>
      </c>
      <c r="F247" s="97">
        <v>4</v>
      </c>
      <c r="G247" s="96" t="s">
        <v>44</v>
      </c>
      <c r="H247" s="97">
        <v>59</v>
      </c>
      <c r="I247" s="97">
        <v>353</v>
      </c>
      <c r="J247" s="97" t="s">
        <v>44</v>
      </c>
      <c r="K247" s="98">
        <v>8706</v>
      </c>
      <c r="L247" s="97"/>
      <c r="M247" s="97"/>
      <c r="N247" s="97"/>
    </row>
    <row r="248" spans="1:14" ht="30" customHeight="1">
      <c r="A248" s="95" t="s">
        <v>1528</v>
      </c>
      <c r="B248" s="97">
        <v>21</v>
      </c>
      <c r="C248" s="97">
        <v>104</v>
      </c>
      <c r="D248" s="96">
        <v>165309</v>
      </c>
      <c r="E248" s="97">
        <v>3</v>
      </c>
      <c r="F248" s="97">
        <v>20</v>
      </c>
      <c r="G248" s="96">
        <v>14736</v>
      </c>
      <c r="H248" s="97">
        <v>18</v>
      </c>
      <c r="I248" s="97">
        <v>84</v>
      </c>
      <c r="J248" s="97">
        <v>150573</v>
      </c>
      <c r="K248" s="98">
        <v>1221</v>
      </c>
      <c r="L248" s="97"/>
      <c r="M248" s="97"/>
      <c r="N248" s="97"/>
    </row>
    <row r="249" spans="1:14" ht="30" customHeight="1">
      <c r="A249" s="101" t="s">
        <v>1529</v>
      </c>
      <c r="B249" s="103">
        <v>42</v>
      </c>
      <c r="C249" s="103">
        <v>386</v>
      </c>
      <c r="D249" s="102">
        <v>671213</v>
      </c>
      <c r="E249" s="103">
        <v>4</v>
      </c>
      <c r="F249" s="103">
        <v>26</v>
      </c>
      <c r="G249" s="102">
        <v>110739</v>
      </c>
      <c r="H249" s="103">
        <v>38</v>
      </c>
      <c r="I249" s="103">
        <v>360</v>
      </c>
      <c r="J249" s="103">
        <v>560474</v>
      </c>
      <c r="K249" s="104">
        <v>10481</v>
      </c>
      <c r="L249" s="97"/>
      <c r="M249" s="97"/>
      <c r="N249" s="97"/>
    </row>
    <row r="250" spans="1:14" ht="30" customHeight="1">
      <c r="A250" s="95" t="s">
        <v>1530</v>
      </c>
      <c r="B250" s="97">
        <v>5</v>
      </c>
      <c r="C250" s="97">
        <v>22</v>
      </c>
      <c r="D250" s="96" t="s">
        <v>44</v>
      </c>
      <c r="E250" s="97">
        <v>1</v>
      </c>
      <c r="F250" s="97">
        <v>4</v>
      </c>
      <c r="G250" s="96" t="s">
        <v>44</v>
      </c>
      <c r="H250" s="97">
        <v>4</v>
      </c>
      <c r="I250" s="97">
        <v>18</v>
      </c>
      <c r="J250" s="97" t="s">
        <v>44</v>
      </c>
      <c r="K250" s="98">
        <v>146</v>
      </c>
      <c r="L250" s="97"/>
      <c r="M250" s="97"/>
      <c r="N250" s="97"/>
    </row>
    <row r="251" spans="1:14" ht="30" customHeight="1">
      <c r="A251" s="95" t="s">
        <v>1531</v>
      </c>
      <c r="B251" s="97">
        <v>8</v>
      </c>
      <c r="C251" s="97">
        <v>63</v>
      </c>
      <c r="D251" s="96">
        <v>65755</v>
      </c>
      <c r="E251" s="97" t="s">
        <v>1432</v>
      </c>
      <c r="F251" s="97" t="s">
        <v>1432</v>
      </c>
      <c r="G251" s="96" t="s">
        <v>1432</v>
      </c>
      <c r="H251" s="97">
        <v>8</v>
      </c>
      <c r="I251" s="97">
        <v>63</v>
      </c>
      <c r="J251" s="97">
        <v>65755</v>
      </c>
      <c r="K251" s="98">
        <v>2663</v>
      </c>
      <c r="L251" s="97"/>
      <c r="M251" s="97"/>
      <c r="N251" s="97"/>
    </row>
    <row r="252" spans="1:14" ht="30" customHeight="1">
      <c r="A252" s="95" t="s">
        <v>1532</v>
      </c>
      <c r="B252" s="97">
        <v>2</v>
      </c>
      <c r="C252" s="97">
        <v>9</v>
      </c>
      <c r="D252" s="96" t="s">
        <v>44</v>
      </c>
      <c r="E252" s="97">
        <v>1</v>
      </c>
      <c r="F252" s="97">
        <v>7</v>
      </c>
      <c r="G252" s="96" t="s">
        <v>44</v>
      </c>
      <c r="H252" s="97">
        <v>1</v>
      </c>
      <c r="I252" s="97">
        <v>2</v>
      </c>
      <c r="J252" s="97" t="s">
        <v>44</v>
      </c>
      <c r="K252" s="98" t="s">
        <v>44</v>
      </c>
      <c r="L252" s="97"/>
      <c r="M252" s="97"/>
      <c r="N252" s="97"/>
    </row>
    <row r="253" spans="1:14" ht="30" customHeight="1">
      <c r="A253" s="95" t="s">
        <v>1533</v>
      </c>
      <c r="B253" s="97">
        <v>11</v>
      </c>
      <c r="C253" s="97">
        <v>35</v>
      </c>
      <c r="D253" s="96">
        <v>37287</v>
      </c>
      <c r="E253" s="97">
        <v>1</v>
      </c>
      <c r="F253" s="97">
        <v>2</v>
      </c>
      <c r="G253" s="96" t="s">
        <v>44</v>
      </c>
      <c r="H253" s="97">
        <v>10</v>
      </c>
      <c r="I253" s="97">
        <v>33</v>
      </c>
      <c r="J253" s="97" t="s">
        <v>44</v>
      </c>
      <c r="K253" s="98">
        <v>705</v>
      </c>
      <c r="L253" s="97"/>
      <c r="M253" s="97"/>
      <c r="N253" s="97"/>
    </row>
    <row r="254" spans="1:14" ht="30" customHeight="1">
      <c r="A254" s="95" t="s">
        <v>1534</v>
      </c>
      <c r="B254" s="97">
        <v>19</v>
      </c>
      <c r="C254" s="97">
        <v>216</v>
      </c>
      <c r="D254" s="96">
        <v>299375</v>
      </c>
      <c r="E254" s="97">
        <v>1</v>
      </c>
      <c r="F254" s="97">
        <v>2</v>
      </c>
      <c r="G254" s="96" t="s">
        <v>44</v>
      </c>
      <c r="H254" s="97">
        <v>18</v>
      </c>
      <c r="I254" s="97">
        <v>214</v>
      </c>
      <c r="J254" s="97" t="s">
        <v>44</v>
      </c>
      <c r="K254" s="98">
        <v>7806</v>
      </c>
      <c r="L254" s="97"/>
      <c r="M254" s="97"/>
      <c r="N254" s="97"/>
    </row>
    <row r="255" spans="1:14" ht="30" customHeight="1">
      <c r="A255" s="95" t="s">
        <v>1535</v>
      </c>
      <c r="B255" s="97">
        <v>5</v>
      </c>
      <c r="C255" s="97">
        <v>19</v>
      </c>
      <c r="D255" s="96">
        <v>53241</v>
      </c>
      <c r="E255" s="97">
        <v>1</v>
      </c>
      <c r="F255" s="97">
        <v>3</v>
      </c>
      <c r="G255" s="96" t="s">
        <v>44</v>
      </c>
      <c r="H255" s="97">
        <v>4</v>
      </c>
      <c r="I255" s="97">
        <v>16</v>
      </c>
      <c r="J255" s="97" t="s">
        <v>44</v>
      </c>
      <c r="K255" s="98" t="s">
        <v>44</v>
      </c>
      <c r="L255" s="97"/>
      <c r="M255" s="97"/>
      <c r="N255" s="97"/>
    </row>
    <row r="256" spans="1:14" s="76" customFormat="1" ht="30" customHeight="1" thickBot="1">
      <c r="A256" s="105" t="s">
        <v>1526</v>
      </c>
      <c r="B256" s="107">
        <v>174</v>
      </c>
      <c r="C256" s="107">
        <v>1211</v>
      </c>
      <c r="D256" s="107">
        <v>1838240</v>
      </c>
      <c r="E256" s="261">
        <v>14</v>
      </c>
      <c r="F256" s="107">
        <v>68</v>
      </c>
      <c r="G256" s="106">
        <v>183894</v>
      </c>
      <c r="H256" s="261">
        <v>160</v>
      </c>
      <c r="I256" s="107">
        <v>1143</v>
      </c>
      <c r="J256" s="107">
        <v>1654346</v>
      </c>
      <c r="K256" s="106">
        <v>31808</v>
      </c>
      <c r="L256" s="75"/>
      <c r="M256" s="75"/>
      <c r="N256" s="75"/>
    </row>
    <row r="257" spans="1:14" ht="30" customHeight="1" thickTop="1">
      <c r="A257" s="95" t="s">
        <v>1537</v>
      </c>
      <c r="B257" s="97">
        <v>22</v>
      </c>
      <c r="C257" s="97">
        <v>124</v>
      </c>
      <c r="D257" s="96">
        <v>434316</v>
      </c>
      <c r="E257" s="97">
        <v>5</v>
      </c>
      <c r="F257" s="97">
        <v>30</v>
      </c>
      <c r="G257" s="96">
        <v>276360</v>
      </c>
      <c r="H257" s="97">
        <v>17</v>
      </c>
      <c r="I257" s="97">
        <v>94</v>
      </c>
      <c r="J257" s="97">
        <v>157956</v>
      </c>
      <c r="K257" s="98">
        <v>2367</v>
      </c>
      <c r="L257" s="97"/>
      <c r="M257" s="97"/>
      <c r="N257" s="97"/>
    </row>
    <row r="258" spans="1:14" ht="30" customHeight="1">
      <c r="A258" s="95" t="s">
        <v>1538</v>
      </c>
      <c r="B258" s="97">
        <v>11</v>
      </c>
      <c r="C258" s="97">
        <v>41</v>
      </c>
      <c r="D258" s="96">
        <v>61014</v>
      </c>
      <c r="E258" s="97">
        <v>4</v>
      </c>
      <c r="F258" s="97">
        <v>18</v>
      </c>
      <c r="G258" s="96">
        <v>12998</v>
      </c>
      <c r="H258" s="97">
        <v>7</v>
      </c>
      <c r="I258" s="97">
        <v>23</v>
      </c>
      <c r="J258" s="97">
        <v>48016</v>
      </c>
      <c r="K258" s="98">
        <v>321</v>
      </c>
      <c r="L258" s="97"/>
      <c r="M258" s="97"/>
      <c r="N258" s="97"/>
    </row>
    <row r="259" spans="1:14" ht="30" customHeight="1">
      <c r="A259" s="95" t="s">
        <v>1539</v>
      </c>
      <c r="B259" s="97">
        <v>2</v>
      </c>
      <c r="C259" s="97">
        <v>8</v>
      </c>
      <c r="D259" s="96" t="s">
        <v>44</v>
      </c>
      <c r="E259" s="97" t="s">
        <v>1432</v>
      </c>
      <c r="F259" s="97" t="s">
        <v>1432</v>
      </c>
      <c r="G259" s="96" t="s">
        <v>1432</v>
      </c>
      <c r="H259" s="97">
        <v>2</v>
      </c>
      <c r="I259" s="97">
        <v>8</v>
      </c>
      <c r="J259" s="97" t="s">
        <v>44</v>
      </c>
      <c r="K259" s="98" t="s">
        <v>44</v>
      </c>
      <c r="L259" s="97"/>
      <c r="M259" s="97"/>
      <c r="N259" s="97"/>
    </row>
    <row r="260" spans="1:14" ht="30" customHeight="1">
      <c r="A260" s="95" t="s">
        <v>1540</v>
      </c>
      <c r="B260" s="97">
        <v>2</v>
      </c>
      <c r="C260" s="97">
        <v>4</v>
      </c>
      <c r="D260" s="96" t="s">
        <v>44</v>
      </c>
      <c r="E260" s="97" t="s">
        <v>1432</v>
      </c>
      <c r="F260" s="97" t="s">
        <v>1432</v>
      </c>
      <c r="G260" s="96" t="s">
        <v>1432</v>
      </c>
      <c r="H260" s="97">
        <v>2</v>
      </c>
      <c r="I260" s="97">
        <v>4</v>
      </c>
      <c r="J260" s="97" t="s">
        <v>44</v>
      </c>
      <c r="K260" s="98" t="s">
        <v>44</v>
      </c>
      <c r="L260" s="97"/>
      <c r="M260" s="97"/>
      <c r="N260" s="97"/>
    </row>
    <row r="261" spans="1:14" ht="30" customHeight="1">
      <c r="A261" s="95" t="s">
        <v>1541</v>
      </c>
      <c r="B261" s="97">
        <v>7</v>
      </c>
      <c r="C261" s="97">
        <v>15</v>
      </c>
      <c r="D261" s="96">
        <v>17190</v>
      </c>
      <c r="E261" s="97">
        <v>2</v>
      </c>
      <c r="F261" s="97">
        <v>7</v>
      </c>
      <c r="G261" s="96" t="s">
        <v>44</v>
      </c>
      <c r="H261" s="97">
        <v>5</v>
      </c>
      <c r="I261" s="97">
        <v>8</v>
      </c>
      <c r="J261" s="97" t="s">
        <v>44</v>
      </c>
      <c r="K261" s="98">
        <v>64</v>
      </c>
      <c r="L261" s="97"/>
      <c r="M261" s="97"/>
      <c r="N261" s="97"/>
    </row>
    <row r="262" spans="1:14" ht="30" customHeight="1">
      <c r="A262" s="95" t="s">
        <v>1542</v>
      </c>
      <c r="B262" s="97">
        <v>4</v>
      </c>
      <c r="C262" s="97">
        <v>21</v>
      </c>
      <c r="D262" s="96">
        <v>143017</v>
      </c>
      <c r="E262" s="97">
        <v>1</v>
      </c>
      <c r="F262" s="97">
        <v>12</v>
      </c>
      <c r="G262" s="96" t="s">
        <v>44</v>
      </c>
      <c r="H262" s="97">
        <v>3</v>
      </c>
      <c r="I262" s="97">
        <v>9</v>
      </c>
      <c r="J262" s="97" t="s">
        <v>44</v>
      </c>
      <c r="K262" s="98">
        <v>75</v>
      </c>
      <c r="L262" s="97"/>
      <c r="M262" s="97"/>
      <c r="N262" s="97"/>
    </row>
    <row r="263" spans="1:14" ht="30" customHeight="1">
      <c r="A263" s="95" t="s">
        <v>1543</v>
      </c>
      <c r="B263" s="97">
        <v>12</v>
      </c>
      <c r="C263" s="97">
        <v>41</v>
      </c>
      <c r="D263" s="96">
        <v>91319</v>
      </c>
      <c r="E263" s="97">
        <v>2</v>
      </c>
      <c r="F263" s="97">
        <v>11</v>
      </c>
      <c r="G263" s="96" t="s">
        <v>44</v>
      </c>
      <c r="H263" s="97">
        <v>10</v>
      </c>
      <c r="I263" s="97">
        <v>30</v>
      </c>
      <c r="J263" s="97" t="s">
        <v>44</v>
      </c>
      <c r="K263" s="98">
        <v>127</v>
      </c>
      <c r="L263" s="97"/>
      <c r="M263" s="97"/>
      <c r="N263" s="97"/>
    </row>
    <row r="264" spans="1:14" s="76" customFormat="1" ht="30" customHeight="1" thickBot="1">
      <c r="A264" s="105" t="s">
        <v>1536</v>
      </c>
      <c r="B264" s="107">
        <v>60</v>
      </c>
      <c r="C264" s="107">
        <v>254</v>
      </c>
      <c r="D264" s="107">
        <v>777719</v>
      </c>
      <c r="E264" s="261">
        <v>14</v>
      </c>
      <c r="F264" s="107">
        <v>78</v>
      </c>
      <c r="G264" s="106">
        <v>478650</v>
      </c>
      <c r="H264" s="261">
        <v>46</v>
      </c>
      <c r="I264" s="107">
        <v>176</v>
      </c>
      <c r="J264" s="107">
        <v>299069</v>
      </c>
      <c r="K264" s="106">
        <v>3052</v>
      </c>
      <c r="L264" s="75"/>
      <c r="M264" s="75"/>
      <c r="N264" s="75"/>
    </row>
    <row r="265" spans="1:14" ht="30" customHeight="1" thickTop="1">
      <c r="A265" s="95" t="s">
        <v>1545</v>
      </c>
      <c r="B265" s="97">
        <v>2</v>
      </c>
      <c r="C265" s="97">
        <v>4</v>
      </c>
      <c r="D265" s="96" t="s">
        <v>44</v>
      </c>
      <c r="E265" s="97" t="s">
        <v>1432</v>
      </c>
      <c r="F265" s="97" t="s">
        <v>1432</v>
      </c>
      <c r="G265" s="96" t="s">
        <v>1432</v>
      </c>
      <c r="H265" s="97">
        <v>2</v>
      </c>
      <c r="I265" s="97">
        <v>4</v>
      </c>
      <c r="J265" s="97" t="s">
        <v>44</v>
      </c>
      <c r="K265" s="98" t="s">
        <v>44</v>
      </c>
      <c r="L265" s="97"/>
      <c r="M265" s="97"/>
      <c r="N265" s="97"/>
    </row>
    <row r="266" spans="1:14" ht="30" customHeight="1">
      <c r="A266" s="95" t="s">
        <v>1546</v>
      </c>
      <c r="B266" s="97">
        <v>4</v>
      </c>
      <c r="C266" s="97">
        <v>9</v>
      </c>
      <c r="D266" s="96">
        <v>11497</v>
      </c>
      <c r="E266" s="97">
        <v>1</v>
      </c>
      <c r="F266" s="97">
        <v>1</v>
      </c>
      <c r="G266" s="96" t="s">
        <v>44</v>
      </c>
      <c r="H266" s="97">
        <v>3</v>
      </c>
      <c r="I266" s="97">
        <v>8</v>
      </c>
      <c r="J266" s="97" t="s">
        <v>44</v>
      </c>
      <c r="K266" s="98">
        <v>33</v>
      </c>
      <c r="L266" s="97"/>
      <c r="M266" s="97"/>
      <c r="N266" s="97"/>
    </row>
    <row r="267" spans="1:14" ht="30" customHeight="1">
      <c r="A267" s="95" t="s">
        <v>1547</v>
      </c>
      <c r="B267" s="97">
        <v>8</v>
      </c>
      <c r="C267" s="97">
        <v>99</v>
      </c>
      <c r="D267" s="96">
        <v>138535</v>
      </c>
      <c r="E267" s="97">
        <v>2</v>
      </c>
      <c r="F267" s="97">
        <v>47</v>
      </c>
      <c r="G267" s="96" t="s">
        <v>44</v>
      </c>
      <c r="H267" s="97">
        <v>6</v>
      </c>
      <c r="I267" s="97">
        <v>52</v>
      </c>
      <c r="J267" s="97" t="s">
        <v>44</v>
      </c>
      <c r="K267" s="98">
        <v>979</v>
      </c>
      <c r="L267" s="97"/>
      <c r="M267" s="97"/>
      <c r="N267" s="97"/>
    </row>
    <row r="268" spans="1:14" ht="30" customHeight="1">
      <c r="A268" s="95" t="s">
        <v>1548</v>
      </c>
      <c r="B268" s="97">
        <v>2</v>
      </c>
      <c r="C268" s="97">
        <v>2</v>
      </c>
      <c r="D268" s="96" t="s">
        <v>44</v>
      </c>
      <c r="E268" s="97" t="s">
        <v>1432</v>
      </c>
      <c r="F268" s="97" t="s">
        <v>1432</v>
      </c>
      <c r="G268" s="96" t="s">
        <v>1432</v>
      </c>
      <c r="H268" s="97">
        <v>2</v>
      </c>
      <c r="I268" s="97">
        <v>2</v>
      </c>
      <c r="J268" s="97" t="s">
        <v>44</v>
      </c>
      <c r="K268" s="98" t="s">
        <v>44</v>
      </c>
      <c r="L268" s="97"/>
      <c r="M268" s="97"/>
      <c r="N268" s="97"/>
    </row>
    <row r="269" spans="1:14" ht="30" customHeight="1">
      <c r="A269" s="95" t="s">
        <v>1549</v>
      </c>
      <c r="B269" s="97">
        <v>6</v>
      </c>
      <c r="C269" s="97">
        <v>16</v>
      </c>
      <c r="D269" s="96">
        <v>10804</v>
      </c>
      <c r="E269" s="97" t="s">
        <v>811</v>
      </c>
      <c r="F269" s="97" t="s">
        <v>811</v>
      </c>
      <c r="G269" s="96" t="s">
        <v>811</v>
      </c>
      <c r="H269" s="97">
        <v>6</v>
      </c>
      <c r="I269" s="97">
        <v>16</v>
      </c>
      <c r="J269" s="97">
        <v>10804</v>
      </c>
      <c r="K269" s="98">
        <v>94</v>
      </c>
      <c r="L269" s="97"/>
      <c r="M269" s="97"/>
      <c r="N269" s="97"/>
    </row>
    <row r="270" spans="1:14" ht="30" customHeight="1">
      <c r="A270" s="95" t="s">
        <v>1550</v>
      </c>
      <c r="B270" s="97">
        <v>8</v>
      </c>
      <c r="C270" s="97">
        <v>42</v>
      </c>
      <c r="D270" s="96">
        <v>166441</v>
      </c>
      <c r="E270" s="97">
        <v>2</v>
      </c>
      <c r="F270" s="97">
        <v>23</v>
      </c>
      <c r="G270" s="96" t="s">
        <v>44</v>
      </c>
      <c r="H270" s="97">
        <v>6</v>
      </c>
      <c r="I270" s="97">
        <v>19</v>
      </c>
      <c r="J270" s="97" t="s">
        <v>44</v>
      </c>
      <c r="K270" s="98">
        <v>137</v>
      </c>
      <c r="L270" s="97"/>
      <c r="M270" s="97"/>
      <c r="N270" s="97"/>
    </row>
    <row r="271" spans="1:14" ht="30" customHeight="1">
      <c r="A271" s="95" t="s">
        <v>1551</v>
      </c>
      <c r="B271" s="97">
        <v>7</v>
      </c>
      <c r="C271" s="97">
        <v>53</v>
      </c>
      <c r="D271" s="96">
        <v>89338</v>
      </c>
      <c r="E271" s="97">
        <v>3</v>
      </c>
      <c r="F271" s="97">
        <v>14</v>
      </c>
      <c r="G271" s="96">
        <v>23236</v>
      </c>
      <c r="H271" s="97">
        <v>4</v>
      </c>
      <c r="I271" s="97">
        <v>39</v>
      </c>
      <c r="J271" s="97">
        <v>66102</v>
      </c>
      <c r="K271" s="98">
        <v>1115</v>
      </c>
      <c r="L271" s="97"/>
      <c r="M271" s="97"/>
      <c r="N271" s="97"/>
    </row>
    <row r="272" spans="1:14" ht="30" customHeight="1">
      <c r="A272" s="95" t="s">
        <v>1552</v>
      </c>
      <c r="B272" s="97">
        <v>23</v>
      </c>
      <c r="C272" s="97">
        <v>49</v>
      </c>
      <c r="D272" s="96">
        <v>58334</v>
      </c>
      <c r="E272" s="97" t="s">
        <v>1432</v>
      </c>
      <c r="F272" s="97" t="s">
        <v>1432</v>
      </c>
      <c r="G272" s="96" t="s">
        <v>1432</v>
      </c>
      <c r="H272" s="97">
        <v>23</v>
      </c>
      <c r="I272" s="97">
        <v>49</v>
      </c>
      <c r="J272" s="97">
        <v>58334</v>
      </c>
      <c r="K272" s="98">
        <v>1345</v>
      </c>
      <c r="L272" s="97"/>
      <c r="M272" s="97"/>
      <c r="N272" s="97"/>
    </row>
    <row r="273" spans="1:14" ht="30" customHeight="1">
      <c r="A273" s="95" t="s">
        <v>1553</v>
      </c>
      <c r="B273" s="97">
        <v>9</v>
      </c>
      <c r="C273" s="97">
        <v>45</v>
      </c>
      <c r="D273" s="96">
        <v>44630</v>
      </c>
      <c r="E273" s="97">
        <v>1</v>
      </c>
      <c r="F273" s="97">
        <v>6</v>
      </c>
      <c r="G273" s="96" t="s">
        <v>44</v>
      </c>
      <c r="H273" s="97">
        <v>8</v>
      </c>
      <c r="I273" s="97">
        <v>39</v>
      </c>
      <c r="J273" s="97" t="s">
        <v>44</v>
      </c>
      <c r="K273" s="98">
        <v>439</v>
      </c>
      <c r="L273" s="97"/>
      <c r="M273" s="97"/>
      <c r="N273" s="97"/>
    </row>
    <row r="274" spans="1:14" ht="30" customHeight="1">
      <c r="A274" s="95" t="s">
        <v>1554</v>
      </c>
      <c r="B274" s="97">
        <v>4</v>
      </c>
      <c r="C274" s="97">
        <v>10</v>
      </c>
      <c r="D274" s="96">
        <v>29802</v>
      </c>
      <c r="E274" s="97" t="s">
        <v>1432</v>
      </c>
      <c r="F274" s="97" t="s">
        <v>1432</v>
      </c>
      <c r="G274" s="96" t="s">
        <v>1432</v>
      </c>
      <c r="H274" s="97">
        <v>4</v>
      </c>
      <c r="I274" s="97">
        <v>10</v>
      </c>
      <c r="J274" s="97">
        <v>29802</v>
      </c>
      <c r="K274" s="98">
        <v>215</v>
      </c>
      <c r="L274" s="97"/>
      <c r="M274" s="97"/>
      <c r="N274" s="97"/>
    </row>
    <row r="275" spans="1:14" ht="30" customHeight="1">
      <c r="A275" s="95" t="s">
        <v>1555</v>
      </c>
      <c r="B275" s="97" t="s">
        <v>1432</v>
      </c>
      <c r="C275" s="97" t="s">
        <v>1432</v>
      </c>
      <c r="D275" s="96" t="s">
        <v>1432</v>
      </c>
      <c r="E275" s="97" t="s">
        <v>1432</v>
      </c>
      <c r="F275" s="97" t="s">
        <v>1432</v>
      </c>
      <c r="G275" s="96" t="s">
        <v>1432</v>
      </c>
      <c r="H275" s="97" t="s">
        <v>1432</v>
      </c>
      <c r="I275" s="97" t="s">
        <v>1432</v>
      </c>
      <c r="J275" s="97" t="s">
        <v>1432</v>
      </c>
      <c r="K275" s="98" t="s">
        <v>39</v>
      </c>
      <c r="L275" s="97"/>
      <c r="M275" s="97"/>
      <c r="N275" s="97"/>
    </row>
    <row r="276" spans="1:14" ht="30" customHeight="1">
      <c r="A276" s="95" t="s">
        <v>1556</v>
      </c>
      <c r="B276" s="97">
        <v>1</v>
      </c>
      <c r="C276" s="97">
        <v>2</v>
      </c>
      <c r="D276" s="96" t="s">
        <v>44</v>
      </c>
      <c r="E276" s="97" t="s">
        <v>1432</v>
      </c>
      <c r="F276" s="97" t="s">
        <v>1432</v>
      </c>
      <c r="G276" s="96" t="s">
        <v>1432</v>
      </c>
      <c r="H276" s="97">
        <v>1</v>
      </c>
      <c r="I276" s="97">
        <v>2</v>
      </c>
      <c r="J276" s="97" t="s">
        <v>44</v>
      </c>
      <c r="K276" s="98" t="s">
        <v>44</v>
      </c>
      <c r="L276" s="97"/>
      <c r="M276" s="97"/>
      <c r="N276" s="97"/>
    </row>
    <row r="277" spans="1:14" ht="30" customHeight="1">
      <c r="A277" s="95" t="s">
        <v>1557</v>
      </c>
      <c r="B277" s="97">
        <v>3</v>
      </c>
      <c r="C277" s="97">
        <v>11</v>
      </c>
      <c r="D277" s="96">
        <v>12512</v>
      </c>
      <c r="E277" s="97" t="s">
        <v>1432</v>
      </c>
      <c r="F277" s="97" t="s">
        <v>1432</v>
      </c>
      <c r="G277" s="96" t="s">
        <v>1432</v>
      </c>
      <c r="H277" s="97">
        <v>3</v>
      </c>
      <c r="I277" s="97">
        <v>11</v>
      </c>
      <c r="J277" s="97">
        <v>12512</v>
      </c>
      <c r="K277" s="98" t="s">
        <v>39</v>
      </c>
      <c r="L277" s="97"/>
      <c r="M277" s="97"/>
      <c r="N277" s="97"/>
    </row>
    <row r="278" spans="1:14" ht="30" customHeight="1">
      <c r="A278" s="95" t="s">
        <v>1558</v>
      </c>
      <c r="B278" s="97">
        <v>1</v>
      </c>
      <c r="C278" s="97">
        <v>1</v>
      </c>
      <c r="D278" s="96" t="s">
        <v>44</v>
      </c>
      <c r="E278" s="97" t="s">
        <v>1432</v>
      </c>
      <c r="F278" s="97" t="s">
        <v>1432</v>
      </c>
      <c r="G278" s="96" t="s">
        <v>1432</v>
      </c>
      <c r="H278" s="97">
        <v>1</v>
      </c>
      <c r="I278" s="97">
        <v>1</v>
      </c>
      <c r="J278" s="97" t="s">
        <v>44</v>
      </c>
      <c r="K278" s="98" t="s">
        <v>44</v>
      </c>
      <c r="L278" s="97"/>
      <c r="M278" s="97"/>
      <c r="N278" s="97"/>
    </row>
    <row r="279" spans="1:14" ht="30" customHeight="1">
      <c r="A279" s="95" t="s">
        <v>1559</v>
      </c>
      <c r="B279" s="260">
        <v>5</v>
      </c>
      <c r="C279" s="103">
        <v>17</v>
      </c>
      <c r="D279" s="102">
        <v>51472</v>
      </c>
      <c r="E279" s="97" t="s">
        <v>811</v>
      </c>
      <c r="F279" s="97" t="s">
        <v>811</v>
      </c>
      <c r="G279" s="96" t="s">
        <v>811</v>
      </c>
      <c r="H279" s="97">
        <v>5</v>
      </c>
      <c r="I279" s="97">
        <v>17</v>
      </c>
      <c r="J279" s="97">
        <v>51472</v>
      </c>
      <c r="K279" s="98">
        <v>1241</v>
      </c>
      <c r="L279" s="97"/>
      <c r="M279" s="97"/>
      <c r="N279" s="97"/>
    </row>
    <row r="280" spans="1:14" s="76" customFormat="1" ht="30" customHeight="1" thickBot="1">
      <c r="A280" s="105" t="s">
        <v>1544</v>
      </c>
      <c r="B280" s="107">
        <v>83</v>
      </c>
      <c r="C280" s="107">
        <v>360</v>
      </c>
      <c r="D280" s="107">
        <v>618515</v>
      </c>
      <c r="E280" s="261">
        <v>9</v>
      </c>
      <c r="F280" s="107">
        <v>91</v>
      </c>
      <c r="G280" s="106">
        <v>286891</v>
      </c>
      <c r="H280" s="261">
        <v>74</v>
      </c>
      <c r="I280" s="107">
        <v>269</v>
      </c>
      <c r="J280" s="107">
        <v>331624</v>
      </c>
      <c r="K280" s="106">
        <v>5601</v>
      </c>
      <c r="L280" s="75"/>
      <c r="M280" s="75"/>
      <c r="N280" s="75"/>
    </row>
    <row r="281" spans="1:14" s="76" customFormat="1" ht="30" customHeight="1" thickBot="1" thickTop="1">
      <c r="A281" s="108" t="s">
        <v>940</v>
      </c>
      <c r="B281" s="110">
        <v>2780</v>
      </c>
      <c r="C281" s="110">
        <v>23370</v>
      </c>
      <c r="D281" s="110">
        <v>102509608</v>
      </c>
      <c r="E281" s="262">
        <v>770</v>
      </c>
      <c r="F281" s="110">
        <v>9206</v>
      </c>
      <c r="G281" s="109">
        <v>76497983</v>
      </c>
      <c r="H281" s="110">
        <v>2010</v>
      </c>
      <c r="I281" s="110">
        <v>14164</v>
      </c>
      <c r="J281" s="110">
        <v>26011625</v>
      </c>
      <c r="K281" s="109">
        <v>271688</v>
      </c>
      <c r="L281" s="75"/>
      <c r="M281" s="75"/>
      <c r="N281" s="75"/>
    </row>
    <row r="282" ht="30" customHeight="1" thickTop="1"/>
  </sheetData>
  <mergeCells count="4">
    <mergeCell ref="B2:D2"/>
    <mergeCell ref="E2:G2"/>
    <mergeCell ref="A2:A4"/>
    <mergeCell ref="H2:K2"/>
  </mergeCells>
  <printOptions horizontalCentered="1"/>
  <pageMargins left="0.7874015748031497" right="0.7874015748031497" top="0.7874015748031497" bottom="0.7874015748031497" header="0.5118110236220472" footer="0.1968503937007874"/>
  <pageSetup firstPageNumber="53" useFirstPageNumber="1" fitToHeight="19" horizontalDpi="600" verticalDpi="600" orientation="portrait" paperSize="9" scale="68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N56"/>
  <sheetViews>
    <sheetView showGridLines="0" zoomScale="80" zoomScaleNormal="8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A4"/>
    </sheetView>
  </sheetViews>
  <sheetFormatPr defaultColWidth="9.00390625" defaultRowHeight="16.5" customHeight="1"/>
  <cols>
    <col min="1" max="1" width="12.75390625" style="136" customWidth="1"/>
    <col min="2" max="2" width="10.75390625" style="56" customWidth="1"/>
    <col min="3" max="3" width="13.625" style="56" customWidth="1"/>
    <col min="4" max="4" width="15.625" style="56" customWidth="1"/>
    <col min="5" max="5" width="10.625" style="56" customWidth="1"/>
    <col min="6" max="6" width="13.50390625" style="56" customWidth="1"/>
    <col min="7" max="7" width="15.625" style="56" customWidth="1"/>
    <col min="8" max="8" width="10.625" style="56" customWidth="1"/>
    <col min="9" max="9" width="13.50390625" style="56" customWidth="1"/>
    <col min="10" max="10" width="15.625" style="56" customWidth="1"/>
    <col min="11" max="11" width="10.625" style="56" customWidth="1"/>
    <col min="12" max="16384" width="9.00390625" style="56" customWidth="1"/>
  </cols>
  <sheetData>
    <row r="1" ht="27" customHeight="1">
      <c r="A1" s="174" t="s">
        <v>1376</v>
      </c>
    </row>
    <row r="2" spans="1:11" s="117" customFormat="1" ht="16.5" customHeight="1">
      <c r="A2" s="365" t="s">
        <v>722</v>
      </c>
      <c r="B2" s="365" t="s">
        <v>664</v>
      </c>
      <c r="C2" s="365"/>
      <c r="D2" s="365"/>
      <c r="E2" s="365" t="s">
        <v>1132</v>
      </c>
      <c r="F2" s="365"/>
      <c r="G2" s="365"/>
      <c r="H2" s="366" t="s">
        <v>1137</v>
      </c>
      <c r="I2" s="365"/>
      <c r="J2" s="365"/>
      <c r="K2" s="365"/>
    </row>
    <row r="3" spans="1:11" s="117" customFormat="1" ht="16.5" customHeight="1">
      <c r="A3" s="365"/>
      <c r="B3" s="118" t="s">
        <v>1096</v>
      </c>
      <c r="C3" s="118" t="s">
        <v>1087</v>
      </c>
      <c r="D3" s="118" t="s">
        <v>1117</v>
      </c>
      <c r="E3" s="118" t="s">
        <v>1096</v>
      </c>
      <c r="F3" s="118" t="s">
        <v>1087</v>
      </c>
      <c r="G3" s="118" t="s">
        <v>1117</v>
      </c>
      <c r="H3" s="119" t="s">
        <v>1096</v>
      </c>
      <c r="I3" s="118" t="s">
        <v>1087</v>
      </c>
      <c r="J3" s="118" t="s">
        <v>1117</v>
      </c>
      <c r="K3" s="118" t="s">
        <v>1119</v>
      </c>
    </row>
    <row r="4" spans="1:11" s="117" customFormat="1" ht="16.5" customHeight="1">
      <c r="A4" s="365"/>
      <c r="B4" s="120" t="s">
        <v>1097</v>
      </c>
      <c r="C4" s="120" t="s">
        <v>1076</v>
      </c>
      <c r="D4" s="120" t="s">
        <v>1098</v>
      </c>
      <c r="E4" s="120" t="s">
        <v>1097</v>
      </c>
      <c r="F4" s="120" t="s">
        <v>1076</v>
      </c>
      <c r="G4" s="120" t="s">
        <v>1098</v>
      </c>
      <c r="H4" s="121" t="s">
        <v>1097</v>
      </c>
      <c r="I4" s="120" t="s">
        <v>1076</v>
      </c>
      <c r="J4" s="120" t="s">
        <v>1098</v>
      </c>
      <c r="K4" s="120" t="s">
        <v>979</v>
      </c>
    </row>
    <row r="5" spans="1:14" s="126" customFormat="1" ht="16.5" customHeight="1">
      <c r="A5" s="122" t="s">
        <v>723</v>
      </c>
      <c r="B5" s="123">
        <f aca="true" t="shared" si="0" ref="B5:K5">B6+B19</f>
        <v>24771</v>
      </c>
      <c r="C5" s="124">
        <f t="shared" si="0"/>
        <v>169896</v>
      </c>
      <c r="D5" s="125">
        <f t="shared" si="0"/>
        <v>683004774</v>
      </c>
      <c r="E5" s="123">
        <f t="shared" si="0"/>
        <v>5118</v>
      </c>
      <c r="F5" s="124">
        <f t="shared" si="0"/>
        <v>46395</v>
      </c>
      <c r="G5" s="125">
        <f t="shared" si="0"/>
        <v>470426978</v>
      </c>
      <c r="H5" s="124">
        <f t="shared" si="0"/>
        <v>19653</v>
      </c>
      <c r="I5" s="124">
        <f t="shared" si="0"/>
        <v>123501</v>
      </c>
      <c r="J5" s="124">
        <f t="shared" si="0"/>
        <v>212577796</v>
      </c>
      <c r="K5" s="125">
        <f t="shared" si="0"/>
        <v>2814843</v>
      </c>
      <c r="L5" s="55"/>
      <c r="M5" s="55"/>
      <c r="N5" s="55"/>
    </row>
    <row r="6" spans="1:14" s="126" customFormat="1" ht="16.5" customHeight="1">
      <c r="A6" s="127" t="s">
        <v>724</v>
      </c>
      <c r="B6" s="49">
        <f>SUM(B7:B18)</f>
        <v>20985</v>
      </c>
      <c r="C6" s="124">
        <f>SUM(C7:C18)</f>
        <v>148268</v>
      </c>
      <c r="D6" s="41">
        <f>SUM(D7:D18)</f>
        <v>634936412</v>
      </c>
      <c r="E6" s="49">
        <f>SUM(E7:E18)</f>
        <v>4538</v>
      </c>
      <c r="F6" s="124">
        <f aca="true" t="shared" si="1" ref="F6:K6">SUM(F7:F18)</f>
        <v>42565</v>
      </c>
      <c r="G6" s="41">
        <f t="shared" si="1"/>
        <v>449409527</v>
      </c>
      <c r="H6" s="49">
        <f t="shared" si="1"/>
        <v>16447</v>
      </c>
      <c r="I6" s="124">
        <f t="shared" si="1"/>
        <v>105703</v>
      </c>
      <c r="J6" s="124">
        <f t="shared" si="1"/>
        <v>185526885</v>
      </c>
      <c r="K6" s="125">
        <f t="shared" si="1"/>
        <v>2428912</v>
      </c>
      <c r="L6" s="55"/>
      <c r="M6" s="55"/>
      <c r="N6" s="55"/>
    </row>
    <row r="7" spans="1:14" ht="16.5" customHeight="1">
      <c r="A7" s="52" t="s">
        <v>941</v>
      </c>
      <c r="B7" s="128">
        <v>4185</v>
      </c>
      <c r="C7" s="53">
        <v>32147</v>
      </c>
      <c r="D7" s="54">
        <v>238246161</v>
      </c>
      <c r="E7" s="128">
        <v>997</v>
      </c>
      <c r="F7" s="53">
        <v>11336</v>
      </c>
      <c r="G7" s="54">
        <v>201353831</v>
      </c>
      <c r="H7" s="53">
        <v>3188</v>
      </c>
      <c r="I7" s="53">
        <v>20811</v>
      </c>
      <c r="J7" s="53">
        <v>36892330</v>
      </c>
      <c r="K7" s="36">
        <v>446699</v>
      </c>
      <c r="L7" s="55"/>
      <c r="M7" s="55"/>
      <c r="N7" s="55"/>
    </row>
    <row r="8" spans="1:14" ht="16.5" customHeight="1">
      <c r="A8" s="52" t="s">
        <v>942</v>
      </c>
      <c r="B8" s="128">
        <v>4715</v>
      </c>
      <c r="C8" s="53">
        <v>36422</v>
      </c>
      <c r="D8" s="54">
        <v>174700069</v>
      </c>
      <c r="E8" s="128">
        <v>1259</v>
      </c>
      <c r="F8" s="53">
        <v>13637</v>
      </c>
      <c r="G8" s="54">
        <v>132016628</v>
      </c>
      <c r="H8" s="53">
        <v>3456</v>
      </c>
      <c r="I8" s="53">
        <v>22785</v>
      </c>
      <c r="J8" s="53">
        <v>42683441</v>
      </c>
      <c r="K8" s="36">
        <v>495090</v>
      </c>
      <c r="L8" s="55"/>
      <c r="M8" s="55"/>
      <c r="N8" s="55"/>
    </row>
    <row r="9" spans="1:14" ht="16.5" customHeight="1">
      <c r="A9" s="52" t="s">
        <v>943</v>
      </c>
      <c r="B9" s="128">
        <v>1712</v>
      </c>
      <c r="C9" s="53">
        <v>8925</v>
      </c>
      <c r="D9" s="54">
        <v>15466762</v>
      </c>
      <c r="E9" s="128">
        <v>289</v>
      </c>
      <c r="F9" s="53">
        <v>1499</v>
      </c>
      <c r="G9" s="54">
        <v>5139947</v>
      </c>
      <c r="H9" s="53">
        <v>1423</v>
      </c>
      <c r="I9" s="53">
        <v>7426</v>
      </c>
      <c r="J9" s="53">
        <v>10326815</v>
      </c>
      <c r="K9" s="36">
        <v>150806</v>
      </c>
      <c r="L9" s="55"/>
      <c r="M9" s="55"/>
      <c r="N9" s="55"/>
    </row>
    <row r="10" spans="1:14" ht="16.5" customHeight="1">
      <c r="A10" s="52" t="s">
        <v>944</v>
      </c>
      <c r="B10" s="128">
        <v>2242</v>
      </c>
      <c r="C10" s="53">
        <v>16868</v>
      </c>
      <c r="D10" s="54">
        <v>46828286</v>
      </c>
      <c r="E10" s="128">
        <v>466</v>
      </c>
      <c r="F10" s="53">
        <v>4019</v>
      </c>
      <c r="G10" s="54">
        <v>23855222</v>
      </c>
      <c r="H10" s="53">
        <v>1776</v>
      </c>
      <c r="I10" s="53">
        <v>12849</v>
      </c>
      <c r="J10" s="53">
        <v>22973064</v>
      </c>
      <c r="K10" s="36">
        <v>344101</v>
      </c>
      <c r="L10" s="55"/>
      <c r="M10" s="55"/>
      <c r="N10" s="55"/>
    </row>
    <row r="11" spans="1:14" ht="16.5" customHeight="1">
      <c r="A11" s="52" t="s">
        <v>945</v>
      </c>
      <c r="B11" s="128">
        <v>2438</v>
      </c>
      <c r="C11" s="53">
        <v>18704</v>
      </c>
      <c r="D11" s="54">
        <v>71109735</v>
      </c>
      <c r="E11" s="128">
        <v>600</v>
      </c>
      <c r="F11" s="53">
        <v>5542</v>
      </c>
      <c r="G11" s="54">
        <v>45914713</v>
      </c>
      <c r="H11" s="53">
        <v>1838</v>
      </c>
      <c r="I11" s="53">
        <v>13162</v>
      </c>
      <c r="J11" s="53">
        <v>25195022</v>
      </c>
      <c r="K11" s="36">
        <v>307047</v>
      </c>
      <c r="L11" s="55"/>
      <c r="M11" s="55"/>
      <c r="N11" s="55"/>
    </row>
    <row r="12" spans="1:14" ht="16.5" customHeight="1">
      <c r="A12" s="52" t="s">
        <v>946</v>
      </c>
      <c r="B12" s="128">
        <v>857</v>
      </c>
      <c r="C12" s="53">
        <v>4745</v>
      </c>
      <c r="D12" s="54">
        <v>8633018</v>
      </c>
      <c r="E12" s="128">
        <v>124</v>
      </c>
      <c r="F12" s="53">
        <v>768</v>
      </c>
      <c r="G12" s="54">
        <v>2800575</v>
      </c>
      <c r="H12" s="53">
        <v>733</v>
      </c>
      <c r="I12" s="53">
        <v>3977</v>
      </c>
      <c r="J12" s="53">
        <v>5832443</v>
      </c>
      <c r="K12" s="36">
        <v>85654</v>
      </c>
      <c r="L12" s="55"/>
      <c r="M12" s="55"/>
      <c r="N12" s="55"/>
    </row>
    <row r="13" spans="1:14" ht="16.5" customHeight="1">
      <c r="A13" s="52" t="s">
        <v>947</v>
      </c>
      <c r="B13" s="128">
        <v>1049</v>
      </c>
      <c r="C13" s="53">
        <v>7522</v>
      </c>
      <c r="D13" s="54">
        <v>30073609</v>
      </c>
      <c r="E13" s="128">
        <v>204</v>
      </c>
      <c r="F13" s="53">
        <v>1884</v>
      </c>
      <c r="G13" s="54">
        <v>20542112</v>
      </c>
      <c r="H13" s="53">
        <v>845</v>
      </c>
      <c r="I13" s="53">
        <v>5638</v>
      </c>
      <c r="J13" s="53">
        <v>9531497</v>
      </c>
      <c r="K13" s="36">
        <v>139407</v>
      </c>
      <c r="L13" s="55"/>
      <c r="M13" s="55"/>
      <c r="N13" s="55"/>
    </row>
    <row r="14" spans="1:14" ht="16.5" customHeight="1">
      <c r="A14" s="52" t="s">
        <v>948</v>
      </c>
      <c r="B14" s="128">
        <v>1075</v>
      </c>
      <c r="C14" s="53">
        <v>6799</v>
      </c>
      <c r="D14" s="54">
        <v>16488307</v>
      </c>
      <c r="E14" s="128">
        <v>187</v>
      </c>
      <c r="F14" s="53">
        <v>1343</v>
      </c>
      <c r="G14" s="54">
        <v>7639970</v>
      </c>
      <c r="H14" s="53">
        <v>888</v>
      </c>
      <c r="I14" s="53">
        <v>5456</v>
      </c>
      <c r="J14" s="53">
        <v>8848337</v>
      </c>
      <c r="K14" s="36">
        <v>131807</v>
      </c>
      <c r="L14" s="55"/>
      <c r="M14" s="55"/>
      <c r="N14" s="55"/>
    </row>
    <row r="15" spans="1:14" ht="16.5" customHeight="1">
      <c r="A15" s="52" t="s">
        <v>949</v>
      </c>
      <c r="B15" s="128">
        <v>769</v>
      </c>
      <c r="C15" s="53">
        <v>4629</v>
      </c>
      <c r="D15" s="54">
        <v>9596404</v>
      </c>
      <c r="E15" s="128">
        <v>107</v>
      </c>
      <c r="F15" s="53">
        <v>745</v>
      </c>
      <c r="G15" s="54">
        <v>2739028</v>
      </c>
      <c r="H15" s="53">
        <v>662</v>
      </c>
      <c r="I15" s="53">
        <v>3884</v>
      </c>
      <c r="J15" s="53">
        <v>6857376</v>
      </c>
      <c r="K15" s="36">
        <v>87641</v>
      </c>
      <c r="L15" s="55"/>
      <c r="M15" s="55"/>
      <c r="N15" s="55"/>
    </row>
    <row r="16" spans="1:14" ht="16.5" customHeight="1">
      <c r="A16" s="52" t="s">
        <v>950</v>
      </c>
      <c r="B16" s="128">
        <v>636</v>
      </c>
      <c r="C16" s="53">
        <v>3503</v>
      </c>
      <c r="D16" s="54">
        <v>7025979</v>
      </c>
      <c r="E16" s="128">
        <v>93</v>
      </c>
      <c r="F16" s="53">
        <v>435</v>
      </c>
      <c r="G16" s="54">
        <v>1618330</v>
      </c>
      <c r="H16" s="53">
        <v>543</v>
      </c>
      <c r="I16" s="53">
        <v>3068</v>
      </c>
      <c r="J16" s="53">
        <v>5407649</v>
      </c>
      <c r="K16" s="36">
        <v>83204</v>
      </c>
      <c r="L16" s="55"/>
      <c r="M16" s="55"/>
      <c r="N16" s="55"/>
    </row>
    <row r="17" spans="1:14" ht="16.5" customHeight="1">
      <c r="A17" s="52" t="s">
        <v>951</v>
      </c>
      <c r="B17" s="128">
        <v>633</v>
      </c>
      <c r="C17" s="53">
        <v>3610</v>
      </c>
      <c r="D17" s="54">
        <v>6627124</v>
      </c>
      <c r="E17" s="128">
        <v>81</v>
      </c>
      <c r="F17" s="53">
        <v>445</v>
      </c>
      <c r="G17" s="54">
        <v>1401660</v>
      </c>
      <c r="H17" s="53">
        <v>552</v>
      </c>
      <c r="I17" s="53">
        <v>3165</v>
      </c>
      <c r="J17" s="53">
        <v>5225464</v>
      </c>
      <c r="K17" s="36">
        <v>68509</v>
      </c>
      <c r="L17" s="55"/>
      <c r="M17" s="55"/>
      <c r="N17" s="55"/>
    </row>
    <row r="18" spans="1:14" ht="16.5" customHeight="1">
      <c r="A18" s="127" t="s">
        <v>1517</v>
      </c>
      <c r="B18" s="129">
        <v>674</v>
      </c>
      <c r="C18" s="130">
        <v>4394</v>
      </c>
      <c r="D18" s="131">
        <v>10140958</v>
      </c>
      <c r="E18" s="129">
        <v>131</v>
      </c>
      <c r="F18" s="130">
        <v>912</v>
      </c>
      <c r="G18" s="131">
        <v>4387511</v>
      </c>
      <c r="H18" s="130">
        <v>543</v>
      </c>
      <c r="I18" s="130">
        <v>3482</v>
      </c>
      <c r="J18" s="130">
        <v>5753447</v>
      </c>
      <c r="K18" s="40">
        <v>88947</v>
      </c>
      <c r="L18" s="55"/>
      <c r="M18" s="55"/>
      <c r="N18" s="55"/>
    </row>
    <row r="19" spans="1:14" s="126" customFormat="1" ht="16.5" customHeight="1">
      <c r="A19" s="127" t="s">
        <v>725</v>
      </c>
      <c r="B19" s="49">
        <f>B20++B22+B25+B29+B34+B42+B47+B49</f>
        <v>3786</v>
      </c>
      <c r="C19" s="124">
        <f>C20++C22+C25+C29+C34+C42+C47+C49</f>
        <v>21628</v>
      </c>
      <c r="D19" s="124">
        <f aca="true" t="shared" si="2" ref="D19:K19">D20++D22+D25+D29+D34+D42+D47+D49</f>
        <v>48068362</v>
      </c>
      <c r="E19" s="123">
        <f t="shared" si="2"/>
        <v>580</v>
      </c>
      <c r="F19" s="124">
        <f t="shared" si="2"/>
        <v>3830</v>
      </c>
      <c r="G19" s="125">
        <f t="shared" si="2"/>
        <v>21017451</v>
      </c>
      <c r="H19" s="123">
        <f t="shared" si="2"/>
        <v>3206</v>
      </c>
      <c r="I19" s="124">
        <f t="shared" si="2"/>
        <v>17798</v>
      </c>
      <c r="J19" s="124">
        <f t="shared" si="2"/>
        <v>27050911</v>
      </c>
      <c r="K19" s="125">
        <f t="shared" si="2"/>
        <v>385931</v>
      </c>
      <c r="L19" s="55"/>
      <c r="M19" s="55"/>
      <c r="N19" s="55"/>
    </row>
    <row r="20" spans="1:14" s="126" customFormat="1" ht="16.5" customHeight="1">
      <c r="A20" s="133" t="s">
        <v>952</v>
      </c>
      <c r="B20" s="134">
        <f aca="true" t="shared" si="3" ref="B20:K20">SUM(B21:B21)</f>
        <v>151</v>
      </c>
      <c r="C20" s="45">
        <f t="shared" si="3"/>
        <v>1050</v>
      </c>
      <c r="D20" s="44">
        <f t="shared" si="3"/>
        <v>1313249</v>
      </c>
      <c r="E20" s="134">
        <f t="shared" si="3"/>
        <v>23</v>
      </c>
      <c r="F20" s="45">
        <f t="shared" si="3"/>
        <v>84</v>
      </c>
      <c r="G20" s="44">
        <f t="shared" si="3"/>
        <v>184697</v>
      </c>
      <c r="H20" s="45">
        <f t="shared" si="3"/>
        <v>128</v>
      </c>
      <c r="I20" s="45">
        <f t="shared" si="3"/>
        <v>966</v>
      </c>
      <c r="J20" s="45">
        <f t="shared" si="3"/>
        <v>1128552</v>
      </c>
      <c r="K20" s="44">
        <f t="shared" si="3"/>
        <v>21061</v>
      </c>
      <c r="L20" s="55"/>
      <c r="M20" s="55"/>
      <c r="N20" s="55"/>
    </row>
    <row r="21" spans="1:14" s="126" customFormat="1" ht="16.5" customHeight="1">
      <c r="A21" s="52" t="s">
        <v>953</v>
      </c>
      <c r="B21" s="135">
        <v>151</v>
      </c>
      <c r="C21" s="37">
        <v>1050</v>
      </c>
      <c r="D21" s="36">
        <v>1313249</v>
      </c>
      <c r="E21" s="135">
        <v>23</v>
      </c>
      <c r="F21" s="37">
        <v>84</v>
      </c>
      <c r="G21" s="36">
        <v>184697</v>
      </c>
      <c r="H21" s="37">
        <v>128</v>
      </c>
      <c r="I21" s="37">
        <v>966</v>
      </c>
      <c r="J21" s="37">
        <v>1128552</v>
      </c>
      <c r="K21" s="36">
        <v>21061</v>
      </c>
      <c r="L21" s="55"/>
      <c r="M21" s="55"/>
      <c r="N21" s="55"/>
    </row>
    <row r="22" spans="1:14" s="126" customFormat="1" ht="16.5" customHeight="1">
      <c r="A22" s="243" t="s">
        <v>954</v>
      </c>
      <c r="B22" s="244">
        <f aca="true" t="shared" si="4" ref="B22:K22">SUM(B23:B24)</f>
        <v>223</v>
      </c>
      <c r="C22" s="245">
        <f t="shared" si="4"/>
        <v>2063</v>
      </c>
      <c r="D22" s="246">
        <f t="shared" si="4"/>
        <v>4099464</v>
      </c>
      <c r="E22" s="244">
        <f t="shared" si="4"/>
        <v>31</v>
      </c>
      <c r="F22" s="245">
        <f t="shared" si="4"/>
        <v>252</v>
      </c>
      <c r="G22" s="246">
        <f t="shared" si="4"/>
        <v>853216</v>
      </c>
      <c r="H22" s="245">
        <f t="shared" si="4"/>
        <v>192</v>
      </c>
      <c r="I22" s="245">
        <f t="shared" si="4"/>
        <v>1811</v>
      </c>
      <c r="J22" s="245">
        <f t="shared" si="4"/>
        <v>3246248</v>
      </c>
      <c r="K22" s="246">
        <f t="shared" si="4"/>
        <v>57744</v>
      </c>
      <c r="L22" s="55"/>
      <c r="M22" s="55"/>
      <c r="N22" s="55"/>
    </row>
    <row r="23" spans="1:14" s="126" customFormat="1" ht="16.5" customHeight="1">
      <c r="A23" s="52" t="s">
        <v>955</v>
      </c>
      <c r="B23" s="135">
        <v>78</v>
      </c>
      <c r="C23" s="37">
        <v>381</v>
      </c>
      <c r="D23" s="36">
        <v>554120</v>
      </c>
      <c r="E23" s="135">
        <v>10</v>
      </c>
      <c r="F23" s="37">
        <v>58</v>
      </c>
      <c r="G23" s="36">
        <v>136927</v>
      </c>
      <c r="H23" s="37">
        <v>68</v>
      </c>
      <c r="I23" s="37">
        <v>323</v>
      </c>
      <c r="J23" s="37">
        <v>417193</v>
      </c>
      <c r="K23" s="36">
        <v>5428</v>
      </c>
      <c r="L23" s="55"/>
      <c r="M23" s="55"/>
      <c r="N23" s="55"/>
    </row>
    <row r="24" spans="1:14" s="126" customFormat="1" ht="16.5" customHeight="1">
      <c r="A24" s="247" t="s">
        <v>956</v>
      </c>
      <c r="B24" s="249">
        <v>145</v>
      </c>
      <c r="C24" s="249">
        <v>1682</v>
      </c>
      <c r="D24" s="250">
        <v>3545344</v>
      </c>
      <c r="E24" s="249">
        <v>21</v>
      </c>
      <c r="F24" s="249">
        <v>194</v>
      </c>
      <c r="G24" s="250">
        <v>716289</v>
      </c>
      <c r="H24" s="249">
        <v>124</v>
      </c>
      <c r="I24" s="249">
        <v>1488</v>
      </c>
      <c r="J24" s="249">
        <v>2829055</v>
      </c>
      <c r="K24" s="250">
        <v>52316</v>
      </c>
      <c r="L24" s="55"/>
      <c r="M24" s="55"/>
      <c r="N24" s="55"/>
    </row>
    <row r="25" spans="1:14" ht="16.5" customHeight="1">
      <c r="A25" s="52" t="s">
        <v>957</v>
      </c>
      <c r="B25" s="135">
        <f>SUM(B26:B28)</f>
        <v>369</v>
      </c>
      <c r="C25" s="37">
        <f>SUM(C26:C28)</f>
        <v>1709</v>
      </c>
      <c r="D25" s="36">
        <f>SUM(D26:D28)</f>
        <v>3160470</v>
      </c>
      <c r="E25" s="135">
        <f>SUM(E26:E28)</f>
        <v>53</v>
      </c>
      <c r="F25" s="37">
        <f>SUM(F26:F28)</f>
        <v>266</v>
      </c>
      <c r="G25" s="36">
        <v>895529</v>
      </c>
      <c r="H25" s="37">
        <f>SUM(H26:H28)</f>
        <v>316</v>
      </c>
      <c r="I25" s="37">
        <f>SUM(I26:I28)</f>
        <v>1443</v>
      </c>
      <c r="J25" s="37">
        <v>2264941</v>
      </c>
      <c r="K25" s="36">
        <f>SUM(K26:K28)</f>
        <v>34990</v>
      </c>
      <c r="L25" s="55"/>
      <c r="M25" s="55"/>
      <c r="N25" s="55"/>
    </row>
    <row r="26" spans="1:14" ht="16.5" customHeight="1">
      <c r="A26" s="52" t="s">
        <v>958</v>
      </c>
      <c r="B26" s="135">
        <v>225</v>
      </c>
      <c r="C26" s="37">
        <v>1415</v>
      </c>
      <c r="D26" s="36">
        <v>2884798</v>
      </c>
      <c r="E26" s="135">
        <v>35</v>
      </c>
      <c r="F26" s="37">
        <v>235</v>
      </c>
      <c r="G26" s="36">
        <v>870081</v>
      </c>
      <c r="H26" s="37">
        <v>190</v>
      </c>
      <c r="I26" s="37">
        <v>1180</v>
      </c>
      <c r="J26" s="37">
        <v>2014717</v>
      </c>
      <c r="K26" s="36">
        <v>30624</v>
      </c>
      <c r="L26" s="55"/>
      <c r="M26" s="55"/>
      <c r="N26" s="55"/>
    </row>
    <row r="27" spans="1:14" ht="16.5" customHeight="1">
      <c r="A27" s="52" t="s">
        <v>1518</v>
      </c>
      <c r="B27" s="135">
        <v>27</v>
      </c>
      <c r="C27" s="37">
        <v>67</v>
      </c>
      <c r="D27" s="36">
        <v>72124</v>
      </c>
      <c r="E27" s="135">
        <v>2</v>
      </c>
      <c r="F27" s="37">
        <v>4</v>
      </c>
      <c r="G27" s="36" t="s">
        <v>1524</v>
      </c>
      <c r="H27" s="37">
        <v>25</v>
      </c>
      <c r="I27" s="37">
        <v>63</v>
      </c>
      <c r="J27" s="37" t="s">
        <v>1524</v>
      </c>
      <c r="K27" s="36">
        <v>1348</v>
      </c>
      <c r="L27" s="55"/>
      <c r="M27" s="55"/>
      <c r="N27" s="55"/>
    </row>
    <row r="28" spans="1:14" ht="16.5" customHeight="1">
      <c r="A28" s="247" t="s">
        <v>1519</v>
      </c>
      <c r="B28" s="248">
        <v>117</v>
      </c>
      <c r="C28" s="249">
        <v>227</v>
      </c>
      <c r="D28" s="250">
        <v>203548</v>
      </c>
      <c r="E28" s="248">
        <v>16</v>
      </c>
      <c r="F28" s="249">
        <v>27</v>
      </c>
      <c r="G28" s="250" t="s">
        <v>627</v>
      </c>
      <c r="H28" s="249">
        <v>101</v>
      </c>
      <c r="I28" s="249">
        <v>200</v>
      </c>
      <c r="J28" s="249" t="s">
        <v>627</v>
      </c>
      <c r="K28" s="250">
        <v>3018</v>
      </c>
      <c r="L28" s="55"/>
      <c r="M28" s="55"/>
      <c r="N28" s="55"/>
    </row>
    <row r="29" spans="1:14" ht="16.5" customHeight="1">
      <c r="A29" s="52" t="s">
        <v>959</v>
      </c>
      <c r="B29" s="135">
        <f aca="true" t="shared" si="5" ref="B29:K29">SUM(B30:B32)</f>
        <v>339</v>
      </c>
      <c r="C29" s="37">
        <f t="shared" si="5"/>
        <v>1327</v>
      </c>
      <c r="D29" s="36">
        <f t="shared" si="5"/>
        <v>1620431</v>
      </c>
      <c r="E29" s="135">
        <f t="shared" si="5"/>
        <v>38</v>
      </c>
      <c r="F29" s="37">
        <f t="shared" si="5"/>
        <v>123</v>
      </c>
      <c r="G29" s="36">
        <f t="shared" si="5"/>
        <v>218655</v>
      </c>
      <c r="H29" s="37">
        <f t="shared" si="5"/>
        <v>301</v>
      </c>
      <c r="I29" s="37">
        <f t="shared" si="5"/>
        <v>1204</v>
      </c>
      <c r="J29" s="37">
        <f t="shared" si="5"/>
        <v>1401776</v>
      </c>
      <c r="K29" s="36">
        <f t="shared" si="5"/>
        <v>26183</v>
      </c>
      <c r="L29" s="55"/>
      <c r="M29" s="55"/>
      <c r="N29" s="55"/>
    </row>
    <row r="30" spans="1:14" ht="16.5" customHeight="1">
      <c r="A30" s="52" t="s">
        <v>960</v>
      </c>
      <c r="B30" s="135">
        <v>156</v>
      </c>
      <c r="C30" s="37">
        <v>566</v>
      </c>
      <c r="D30" s="36">
        <v>707232</v>
      </c>
      <c r="E30" s="135">
        <v>10</v>
      </c>
      <c r="F30" s="37">
        <v>32</v>
      </c>
      <c r="G30" s="36">
        <v>54204</v>
      </c>
      <c r="H30" s="37">
        <v>146</v>
      </c>
      <c r="I30" s="37">
        <v>534</v>
      </c>
      <c r="J30" s="37">
        <v>653028</v>
      </c>
      <c r="K30" s="36">
        <v>9947</v>
      </c>
      <c r="L30" s="55"/>
      <c r="M30" s="55"/>
      <c r="N30" s="55"/>
    </row>
    <row r="31" spans="1:14" ht="16.5" customHeight="1">
      <c r="A31" s="52" t="s">
        <v>961</v>
      </c>
      <c r="B31" s="135">
        <v>41</v>
      </c>
      <c r="C31" s="37">
        <v>100</v>
      </c>
      <c r="D31" s="36">
        <v>70024</v>
      </c>
      <c r="E31" s="135">
        <v>4</v>
      </c>
      <c r="F31" s="37">
        <v>6</v>
      </c>
      <c r="G31" s="36">
        <v>8580</v>
      </c>
      <c r="H31" s="37">
        <v>37</v>
      </c>
      <c r="I31" s="37">
        <v>94</v>
      </c>
      <c r="J31" s="37">
        <v>61444</v>
      </c>
      <c r="K31" s="36">
        <v>912</v>
      </c>
      <c r="L31" s="55"/>
      <c r="M31" s="55"/>
      <c r="N31" s="55"/>
    </row>
    <row r="32" spans="1:14" ht="16.5" customHeight="1">
      <c r="A32" s="127" t="s">
        <v>962</v>
      </c>
      <c r="B32" s="49">
        <v>142</v>
      </c>
      <c r="C32" s="41">
        <v>661</v>
      </c>
      <c r="D32" s="40">
        <v>843175</v>
      </c>
      <c r="E32" s="49">
        <v>24</v>
      </c>
      <c r="F32" s="41">
        <v>85</v>
      </c>
      <c r="G32" s="40">
        <v>155871</v>
      </c>
      <c r="H32" s="41">
        <v>118</v>
      </c>
      <c r="I32" s="41">
        <v>576</v>
      </c>
      <c r="J32" s="41">
        <v>687304</v>
      </c>
      <c r="K32" s="40">
        <v>15324</v>
      </c>
      <c r="L32" s="55"/>
      <c r="M32" s="55"/>
      <c r="N32" s="55"/>
    </row>
    <row r="33" spans="1:14" ht="16.5" customHeight="1">
      <c r="A33" s="242"/>
      <c r="B33" s="37"/>
      <c r="C33" s="37"/>
      <c r="D33" s="37"/>
      <c r="E33" s="241"/>
      <c r="F33" s="241"/>
      <c r="G33" s="241"/>
      <c r="H33" s="190"/>
      <c r="I33" s="190"/>
      <c r="J33" s="190"/>
      <c r="K33" s="241"/>
      <c r="L33" s="55"/>
      <c r="M33" s="55"/>
      <c r="N33" s="55"/>
    </row>
    <row r="34" spans="1:14" ht="16.5" customHeight="1">
      <c r="A34" s="52" t="s">
        <v>963</v>
      </c>
      <c r="B34" s="135">
        <f aca="true" t="shared" si="6" ref="B34:K34">SUM(B35:B41)</f>
        <v>969</v>
      </c>
      <c r="C34" s="37">
        <f t="shared" si="6"/>
        <v>4599</v>
      </c>
      <c r="D34" s="36">
        <f t="shared" si="6"/>
        <v>7644861</v>
      </c>
      <c r="E34" s="135">
        <f t="shared" si="6"/>
        <v>116</v>
      </c>
      <c r="F34" s="37">
        <f t="shared" si="6"/>
        <v>537</v>
      </c>
      <c r="G34" s="36">
        <f t="shared" si="6"/>
        <v>1526006</v>
      </c>
      <c r="H34" s="37">
        <f t="shared" si="6"/>
        <v>853</v>
      </c>
      <c r="I34" s="37">
        <f t="shared" si="6"/>
        <v>4062</v>
      </c>
      <c r="J34" s="37">
        <f t="shared" si="6"/>
        <v>6118855</v>
      </c>
      <c r="K34" s="36">
        <f t="shared" si="6"/>
        <v>87656</v>
      </c>
      <c r="L34" s="55"/>
      <c r="M34" s="55"/>
      <c r="N34" s="55"/>
    </row>
    <row r="35" spans="1:14" ht="16.5" customHeight="1">
      <c r="A35" s="52" t="s">
        <v>964</v>
      </c>
      <c r="B35" s="135">
        <v>288</v>
      </c>
      <c r="C35" s="37">
        <v>1276</v>
      </c>
      <c r="D35" s="36">
        <v>1968406</v>
      </c>
      <c r="E35" s="135">
        <v>47</v>
      </c>
      <c r="F35" s="37">
        <v>183</v>
      </c>
      <c r="G35" s="36">
        <v>370653</v>
      </c>
      <c r="H35" s="37">
        <v>241</v>
      </c>
      <c r="I35" s="37">
        <v>1093</v>
      </c>
      <c r="J35" s="37">
        <v>1597753</v>
      </c>
      <c r="K35" s="36">
        <v>23187</v>
      </c>
      <c r="L35" s="55"/>
      <c r="M35" s="55"/>
      <c r="N35" s="55"/>
    </row>
    <row r="36" spans="1:14" ht="16.5" customHeight="1">
      <c r="A36" s="52" t="s">
        <v>1525</v>
      </c>
      <c r="B36" s="135">
        <v>97</v>
      </c>
      <c r="C36" s="37">
        <v>599</v>
      </c>
      <c r="D36" s="36">
        <v>1049967</v>
      </c>
      <c r="E36" s="135">
        <v>13</v>
      </c>
      <c r="F36" s="37">
        <v>58</v>
      </c>
      <c r="G36" s="36">
        <v>208986</v>
      </c>
      <c r="H36" s="37">
        <v>84</v>
      </c>
      <c r="I36" s="37">
        <v>541</v>
      </c>
      <c r="J36" s="37">
        <v>840981</v>
      </c>
      <c r="K36" s="36">
        <v>9593</v>
      </c>
      <c r="L36" s="55"/>
      <c r="M36" s="55"/>
      <c r="N36" s="55"/>
    </row>
    <row r="37" spans="1:14" ht="16.5" customHeight="1">
      <c r="A37" s="52" t="s">
        <v>965</v>
      </c>
      <c r="B37" s="135">
        <v>144</v>
      </c>
      <c r="C37" s="37">
        <v>603</v>
      </c>
      <c r="D37" s="36">
        <v>1524231</v>
      </c>
      <c r="E37" s="135">
        <v>21</v>
      </c>
      <c r="F37" s="37">
        <v>139</v>
      </c>
      <c r="G37" s="36">
        <v>610943</v>
      </c>
      <c r="H37" s="37">
        <v>123</v>
      </c>
      <c r="I37" s="37">
        <v>464</v>
      </c>
      <c r="J37" s="37">
        <v>913288</v>
      </c>
      <c r="K37" s="36">
        <v>8769</v>
      </c>
      <c r="L37" s="55"/>
      <c r="M37" s="55"/>
      <c r="N37" s="55"/>
    </row>
    <row r="38" spans="1:14" ht="16.5" customHeight="1">
      <c r="A38" s="52" t="s">
        <v>966</v>
      </c>
      <c r="B38" s="135">
        <v>171</v>
      </c>
      <c r="C38" s="37">
        <v>741</v>
      </c>
      <c r="D38" s="36">
        <v>935047</v>
      </c>
      <c r="E38" s="135">
        <v>14</v>
      </c>
      <c r="F38" s="37">
        <v>84</v>
      </c>
      <c r="G38" s="36">
        <v>160513</v>
      </c>
      <c r="H38" s="37">
        <v>157</v>
      </c>
      <c r="I38" s="37">
        <v>657</v>
      </c>
      <c r="J38" s="37">
        <v>774534</v>
      </c>
      <c r="K38" s="36">
        <v>10119</v>
      </c>
      <c r="L38" s="55"/>
      <c r="M38" s="55"/>
      <c r="N38" s="55"/>
    </row>
    <row r="39" spans="1:14" ht="16.5" customHeight="1">
      <c r="A39" s="52" t="s">
        <v>967</v>
      </c>
      <c r="B39" s="135">
        <v>29</v>
      </c>
      <c r="C39" s="37">
        <v>65</v>
      </c>
      <c r="D39" s="36">
        <v>38625</v>
      </c>
      <c r="E39" s="135">
        <v>4</v>
      </c>
      <c r="F39" s="37">
        <v>12</v>
      </c>
      <c r="G39" s="36">
        <v>3864</v>
      </c>
      <c r="H39" s="37">
        <v>25</v>
      </c>
      <c r="I39" s="37">
        <v>53</v>
      </c>
      <c r="J39" s="37">
        <v>34761</v>
      </c>
      <c r="K39" s="36">
        <v>1262</v>
      </c>
      <c r="L39" s="55"/>
      <c r="M39" s="55"/>
      <c r="N39" s="55"/>
    </row>
    <row r="40" spans="1:14" ht="16.5" customHeight="1">
      <c r="A40" s="52" t="s">
        <v>1520</v>
      </c>
      <c r="B40" s="135">
        <v>36</v>
      </c>
      <c r="C40" s="37">
        <v>106</v>
      </c>
      <c r="D40" s="36">
        <v>180418</v>
      </c>
      <c r="E40" s="135">
        <v>4</v>
      </c>
      <c r="F40" s="37">
        <v>13</v>
      </c>
      <c r="G40" s="36">
        <v>42721</v>
      </c>
      <c r="H40" s="37">
        <v>32</v>
      </c>
      <c r="I40" s="37">
        <v>93</v>
      </c>
      <c r="J40" s="37">
        <v>137697</v>
      </c>
      <c r="K40" s="36">
        <v>1081</v>
      </c>
      <c r="L40" s="55"/>
      <c r="M40" s="55"/>
      <c r="N40" s="55"/>
    </row>
    <row r="41" spans="1:14" ht="16.5" customHeight="1">
      <c r="A41" s="52" t="s">
        <v>1521</v>
      </c>
      <c r="B41" s="135">
        <v>204</v>
      </c>
      <c r="C41" s="37">
        <v>1209</v>
      </c>
      <c r="D41" s="36">
        <v>1948167</v>
      </c>
      <c r="E41" s="135">
        <v>13</v>
      </c>
      <c r="F41" s="37">
        <v>48</v>
      </c>
      <c r="G41" s="36">
        <v>128326</v>
      </c>
      <c r="H41" s="37">
        <v>191</v>
      </c>
      <c r="I41" s="37">
        <v>1161</v>
      </c>
      <c r="J41" s="37">
        <v>1819841</v>
      </c>
      <c r="K41" s="36">
        <v>33645</v>
      </c>
      <c r="L41" s="55"/>
      <c r="M41" s="55"/>
      <c r="N41" s="55"/>
    </row>
    <row r="42" spans="1:14" ht="16.5" customHeight="1">
      <c r="A42" s="243" t="s">
        <v>968</v>
      </c>
      <c r="B42" s="244">
        <f aca="true" t="shared" si="7" ref="B42:K42">SUM(B43:B46)</f>
        <v>480</v>
      </c>
      <c r="C42" s="245">
        <f t="shared" si="7"/>
        <v>2351</v>
      </c>
      <c r="D42" s="246">
        <f t="shared" si="7"/>
        <v>3660150</v>
      </c>
      <c r="E42" s="244">
        <f t="shared" si="7"/>
        <v>64</v>
      </c>
      <c r="F42" s="245">
        <f t="shared" si="7"/>
        <v>374</v>
      </c>
      <c r="G42" s="246">
        <f t="shared" si="7"/>
        <v>981373</v>
      </c>
      <c r="H42" s="245">
        <f t="shared" si="7"/>
        <v>416</v>
      </c>
      <c r="I42" s="245">
        <f t="shared" si="7"/>
        <v>1977</v>
      </c>
      <c r="J42" s="245">
        <f t="shared" si="7"/>
        <v>2678777</v>
      </c>
      <c r="K42" s="246">
        <f t="shared" si="7"/>
        <v>37603</v>
      </c>
      <c r="L42" s="55"/>
      <c r="M42" s="55"/>
      <c r="N42" s="55"/>
    </row>
    <row r="43" spans="1:14" ht="16.5" customHeight="1">
      <c r="A43" s="52" t="s">
        <v>969</v>
      </c>
      <c r="B43" s="135">
        <v>72</v>
      </c>
      <c r="C43" s="37">
        <v>248</v>
      </c>
      <c r="D43" s="36">
        <v>482961</v>
      </c>
      <c r="E43" s="135">
        <v>8</v>
      </c>
      <c r="F43" s="37">
        <v>18</v>
      </c>
      <c r="G43" s="36">
        <v>137061</v>
      </c>
      <c r="H43" s="37">
        <v>64</v>
      </c>
      <c r="I43" s="37">
        <v>230</v>
      </c>
      <c r="J43" s="37">
        <v>345900</v>
      </c>
      <c r="K43" s="36">
        <v>4313</v>
      </c>
      <c r="L43" s="55"/>
      <c r="M43" s="55"/>
      <c r="N43" s="55"/>
    </row>
    <row r="44" spans="1:14" ht="16.5" customHeight="1">
      <c r="A44" s="52" t="s">
        <v>970</v>
      </c>
      <c r="B44" s="135">
        <v>27</v>
      </c>
      <c r="C44" s="37">
        <v>117</v>
      </c>
      <c r="D44" s="36">
        <v>160538</v>
      </c>
      <c r="E44" s="135">
        <v>3</v>
      </c>
      <c r="F44" s="37">
        <v>11</v>
      </c>
      <c r="G44" s="36">
        <v>13940</v>
      </c>
      <c r="H44" s="37">
        <v>24</v>
      </c>
      <c r="I44" s="37">
        <v>106</v>
      </c>
      <c r="J44" s="37">
        <v>146598</v>
      </c>
      <c r="K44" s="36">
        <v>1358</v>
      </c>
      <c r="L44" s="55"/>
      <c r="M44" s="55"/>
      <c r="N44" s="55"/>
    </row>
    <row r="45" spans="1:14" ht="16.5" customHeight="1">
      <c r="A45" s="52" t="s">
        <v>1522</v>
      </c>
      <c r="B45" s="135">
        <v>61</v>
      </c>
      <c r="C45" s="37">
        <v>384</v>
      </c>
      <c r="D45" s="36">
        <v>811153</v>
      </c>
      <c r="E45" s="135">
        <v>14</v>
      </c>
      <c r="F45" s="37">
        <v>83</v>
      </c>
      <c r="G45" s="36">
        <v>322980</v>
      </c>
      <c r="H45" s="37">
        <v>47</v>
      </c>
      <c r="I45" s="37">
        <v>301</v>
      </c>
      <c r="J45" s="37">
        <v>488173</v>
      </c>
      <c r="K45" s="36">
        <v>2844</v>
      </c>
      <c r="L45" s="55"/>
      <c r="M45" s="55"/>
      <c r="N45" s="55"/>
    </row>
    <row r="46" spans="1:14" ht="16.5" customHeight="1">
      <c r="A46" s="247" t="s">
        <v>1523</v>
      </c>
      <c r="B46" s="248">
        <v>320</v>
      </c>
      <c r="C46" s="249">
        <v>1602</v>
      </c>
      <c r="D46" s="250">
        <v>2205498</v>
      </c>
      <c r="E46" s="248">
        <v>39</v>
      </c>
      <c r="F46" s="249">
        <v>262</v>
      </c>
      <c r="G46" s="250">
        <v>507392</v>
      </c>
      <c r="H46" s="249">
        <v>281</v>
      </c>
      <c r="I46" s="249">
        <v>1340</v>
      </c>
      <c r="J46" s="249">
        <v>1698106</v>
      </c>
      <c r="K46" s="250">
        <v>29088</v>
      </c>
      <c r="L46" s="55"/>
      <c r="M46" s="55"/>
      <c r="N46" s="55"/>
    </row>
    <row r="47" spans="1:14" ht="16.5" customHeight="1">
      <c r="A47" s="243" t="s">
        <v>971</v>
      </c>
      <c r="B47" s="244">
        <f aca="true" t="shared" si="8" ref="B47:K47">SUM(B48:B48)</f>
        <v>281</v>
      </c>
      <c r="C47" s="245">
        <f t="shared" si="8"/>
        <v>2485</v>
      </c>
      <c r="D47" s="246">
        <f t="shared" si="8"/>
        <v>11307596</v>
      </c>
      <c r="E47" s="244">
        <f t="shared" si="8"/>
        <v>72</v>
      </c>
      <c r="F47" s="245">
        <f t="shared" si="8"/>
        <v>1023</v>
      </c>
      <c r="G47" s="246">
        <f t="shared" si="8"/>
        <v>8861578</v>
      </c>
      <c r="H47" s="245">
        <f t="shared" si="8"/>
        <v>209</v>
      </c>
      <c r="I47" s="245">
        <f t="shared" si="8"/>
        <v>1462</v>
      </c>
      <c r="J47" s="245">
        <f t="shared" si="8"/>
        <v>2446018</v>
      </c>
      <c r="K47" s="246">
        <f t="shared" si="8"/>
        <v>26468</v>
      </c>
      <c r="L47" s="55"/>
      <c r="M47" s="55"/>
      <c r="N47" s="55"/>
    </row>
    <row r="48" spans="1:14" ht="16.5" customHeight="1">
      <c r="A48" s="247" t="s">
        <v>972</v>
      </c>
      <c r="B48" s="248">
        <v>281</v>
      </c>
      <c r="C48" s="249">
        <v>2485</v>
      </c>
      <c r="D48" s="250">
        <v>11307596</v>
      </c>
      <c r="E48" s="248">
        <v>72</v>
      </c>
      <c r="F48" s="249">
        <v>1023</v>
      </c>
      <c r="G48" s="250">
        <v>8861578</v>
      </c>
      <c r="H48" s="249">
        <v>209</v>
      </c>
      <c r="I48" s="249">
        <v>1462</v>
      </c>
      <c r="J48" s="249">
        <v>2446018</v>
      </c>
      <c r="K48" s="250">
        <v>26468</v>
      </c>
      <c r="L48" s="55"/>
      <c r="M48" s="55"/>
      <c r="N48" s="55"/>
    </row>
    <row r="49" spans="1:14" ht="16.5" customHeight="1">
      <c r="A49" s="52" t="s">
        <v>973</v>
      </c>
      <c r="B49" s="135">
        <f aca="true" t="shared" si="9" ref="B49:K49">SUM(B50:B54)</f>
        <v>974</v>
      </c>
      <c r="C49" s="37">
        <f t="shared" si="9"/>
        <v>6044</v>
      </c>
      <c r="D49" s="36">
        <f t="shared" si="9"/>
        <v>15262141</v>
      </c>
      <c r="E49" s="135">
        <f t="shared" si="9"/>
        <v>183</v>
      </c>
      <c r="F49" s="37">
        <f t="shared" si="9"/>
        <v>1171</v>
      </c>
      <c r="G49" s="36">
        <f t="shared" si="9"/>
        <v>7496397</v>
      </c>
      <c r="H49" s="37">
        <f t="shared" si="9"/>
        <v>791</v>
      </c>
      <c r="I49" s="37">
        <f t="shared" si="9"/>
        <v>4873</v>
      </c>
      <c r="J49" s="37">
        <f t="shared" si="9"/>
        <v>7765744</v>
      </c>
      <c r="K49" s="36">
        <f t="shared" si="9"/>
        <v>94226</v>
      </c>
      <c r="L49" s="55"/>
      <c r="M49" s="55"/>
      <c r="N49" s="55"/>
    </row>
    <row r="50" spans="1:14" ht="16.5" customHeight="1">
      <c r="A50" s="52" t="s">
        <v>974</v>
      </c>
      <c r="B50" s="135">
        <v>153</v>
      </c>
      <c r="C50" s="37">
        <v>659</v>
      </c>
      <c r="D50" s="36">
        <v>1731254</v>
      </c>
      <c r="E50" s="135">
        <v>31</v>
      </c>
      <c r="F50" s="37">
        <v>152</v>
      </c>
      <c r="G50" s="36">
        <v>895590</v>
      </c>
      <c r="H50" s="37">
        <v>122</v>
      </c>
      <c r="I50" s="37">
        <v>507</v>
      </c>
      <c r="J50" s="37">
        <v>835664</v>
      </c>
      <c r="K50" s="36">
        <v>8167</v>
      </c>
      <c r="L50" s="55"/>
      <c r="M50" s="55"/>
      <c r="N50" s="55"/>
    </row>
    <row r="51" spans="1:14" ht="16.5" customHeight="1">
      <c r="A51" s="52" t="s">
        <v>975</v>
      </c>
      <c r="B51" s="135">
        <v>75</v>
      </c>
      <c r="C51" s="37">
        <v>384</v>
      </c>
      <c r="D51" s="36">
        <v>1145612</v>
      </c>
      <c r="E51" s="135">
        <v>17</v>
      </c>
      <c r="F51" s="37">
        <v>112</v>
      </c>
      <c r="G51" s="36">
        <v>685545</v>
      </c>
      <c r="H51" s="37">
        <v>58</v>
      </c>
      <c r="I51" s="37">
        <v>272</v>
      </c>
      <c r="J51" s="37">
        <v>460067</v>
      </c>
      <c r="K51" s="36">
        <v>4668</v>
      </c>
      <c r="L51" s="55"/>
      <c r="M51" s="55"/>
      <c r="N51" s="55"/>
    </row>
    <row r="52" spans="1:14" ht="16.5" customHeight="1">
      <c r="A52" s="52" t="s">
        <v>976</v>
      </c>
      <c r="B52" s="135">
        <v>98</v>
      </c>
      <c r="C52" s="37">
        <v>537</v>
      </c>
      <c r="D52" s="36">
        <v>1823487</v>
      </c>
      <c r="E52" s="135">
        <v>24</v>
      </c>
      <c r="F52" s="37">
        <v>199</v>
      </c>
      <c r="G52" s="36">
        <v>1357158</v>
      </c>
      <c r="H52" s="37">
        <v>74</v>
      </c>
      <c r="I52" s="37">
        <v>338</v>
      </c>
      <c r="J52" s="37">
        <v>466329</v>
      </c>
      <c r="K52" s="36">
        <v>5787</v>
      </c>
      <c r="L52" s="55"/>
      <c r="M52" s="55"/>
      <c r="N52" s="55"/>
    </row>
    <row r="53" spans="1:14" ht="16.5" customHeight="1">
      <c r="A53" s="52" t="s">
        <v>977</v>
      </c>
      <c r="B53" s="135">
        <v>436</v>
      </c>
      <c r="C53" s="37">
        <v>3001</v>
      </c>
      <c r="D53" s="36">
        <v>7780881</v>
      </c>
      <c r="E53" s="135">
        <v>74</v>
      </c>
      <c r="F53" s="37">
        <v>487</v>
      </c>
      <c r="G53" s="36">
        <v>3595972</v>
      </c>
      <c r="H53" s="37">
        <v>362</v>
      </c>
      <c r="I53" s="37">
        <v>2514</v>
      </c>
      <c r="J53" s="37">
        <v>4184909</v>
      </c>
      <c r="K53" s="36">
        <v>53415</v>
      </c>
      <c r="L53" s="55"/>
      <c r="M53" s="55"/>
      <c r="N53" s="55"/>
    </row>
    <row r="54" spans="1:14" ht="16.5" customHeight="1">
      <c r="A54" s="127" t="s">
        <v>978</v>
      </c>
      <c r="B54" s="49">
        <v>212</v>
      </c>
      <c r="C54" s="41">
        <v>1463</v>
      </c>
      <c r="D54" s="40">
        <v>2780907</v>
      </c>
      <c r="E54" s="49">
        <v>37</v>
      </c>
      <c r="F54" s="41">
        <v>221</v>
      </c>
      <c r="G54" s="40">
        <v>962132</v>
      </c>
      <c r="H54" s="41">
        <v>175</v>
      </c>
      <c r="I54" s="41">
        <v>1242</v>
      </c>
      <c r="J54" s="41">
        <v>1818775</v>
      </c>
      <c r="K54" s="40">
        <v>22189</v>
      </c>
      <c r="L54" s="55"/>
      <c r="M54" s="55"/>
      <c r="N54" s="55"/>
    </row>
    <row r="55" spans="2:11" ht="16.5" customHeight="1">
      <c r="B55" s="55"/>
      <c r="C55" s="55"/>
      <c r="D55" s="55"/>
      <c r="E55" s="55"/>
      <c r="F55" s="55"/>
      <c r="G55" s="55"/>
      <c r="H55" s="55"/>
      <c r="I55" s="55"/>
      <c r="J55" s="137"/>
      <c r="K55" s="55"/>
    </row>
    <row r="56" spans="2:11" ht="16.5" customHeight="1">
      <c r="B56" s="55"/>
      <c r="C56" s="55"/>
      <c r="D56" s="55"/>
      <c r="E56" s="55"/>
      <c r="F56" s="55"/>
      <c r="G56" s="55"/>
      <c r="H56" s="55"/>
      <c r="I56" s="55"/>
      <c r="J56" s="55"/>
      <c r="K56" s="55"/>
    </row>
  </sheetData>
  <mergeCells count="4">
    <mergeCell ref="B2:D2"/>
    <mergeCell ref="E2:G2"/>
    <mergeCell ref="H2:K2"/>
    <mergeCell ref="A2:A4"/>
  </mergeCells>
  <printOptions horizontalCentered="1"/>
  <pageMargins left="0" right="0.5905511811023623" top="0.7874015748031497" bottom="0.7874015748031497" header="0.7086614173228347" footer="0.7086614173228347"/>
  <pageSetup fitToHeight="3" horizontalDpi="600" verticalDpi="600" orientation="landscape" paperSize="9" scale="92" r:id="rId1"/>
  <ignoredErrors>
    <ignoredError sqref="G22 J22 J34 G3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F103"/>
  <sheetViews>
    <sheetView showGridLines="0" workbookViewId="0" topLeftCell="A1">
      <selection activeCell="A3" sqref="A3:B3"/>
    </sheetView>
  </sheetViews>
  <sheetFormatPr defaultColWidth="9.00390625" defaultRowHeight="16.5" customHeight="1"/>
  <cols>
    <col min="1" max="1" width="5.50390625" style="178" bestFit="1" customWidth="1"/>
    <col min="2" max="2" width="37.00390625" style="178" customWidth="1"/>
    <col min="3" max="6" width="14.125" style="178" customWidth="1"/>
    <col min="7" max="16384" width="9.00390625" style="178" customWidth="1"/>
  </cols>
  <sheetData>
    <row r="1" ht="16.5" customHeight="1">
      <c r="A1" s="240" t="s">
        <v>1434</v>
      </c>
    </row>
    <row r="2" spans="5:6" ht="16.5" customHeight="1">
      <c r="E2" s="238"/>
      <c r="F2" s="179" t="s">
        <v>1435</v>
      </c>
    </row>
    <row r="3" spans="1:6" ht="27.75" customHeight="1">
      <c r="A3" s="367" t="s">
        <v>743</v>
      </c>
      <c r="B3" s="368"/>
      <c r="C3" s="227" t="s">
        <v>744</v>
      </c>
      <c r="D3" s="228" t="s">
        <v>745</v>
      </c>
      <c r="E3" s="228" t="s">
        <v>746</v>
      </c>
      <c r="F3" s="228" t="s">
        <v>747</v>
      </c>
    </row>
    <row r="4" spans="1:6" ht="15" customHeight="1">
      <c r="A4" s="369" t="s">
        <v>548</v>
      </c>
      <c r="B4" s="370"/>
      <c r="C4" s="229" t="s">
        <v>748</v>
      </c>
      <c r="D4" s="230" t="s">
        <v>1436</v>
      </c>
      <c r="E4" s="231" t="s">
        <v>1437</v>
      </c>
      <c r="F4" s="230" t="s">
        <v>549</v>
      </c>
    </row>
    <row r="5" spans="1:6" ht="15" customHeight="1">
      <c r="A5" s="371"/>
      <c r="B5" s="372"/>
      <c r="C5" s="232">
        <v>683004774</v>
      </c>
      <c r="D5" s="233">
        <v>238246161</v>
      </c>
      <c r="E5" s="132">
        <v>174700069</v>
      </c>
      <c r="F5" s="233">
        <v>71109735</v>
      </c>
    </row>
    <row r="6" spans="1:6" ht="15" customHeight="1">
      <c r="A6" s="369" t="s">
        <v>550</v>
      </c>
      <c r="B6" s="370"/>
      <c r="C6" s="229" t="s">
        <v>748</v>
      </c>
      <c r="D6" s="230" t="s">
        <v>1438</v>
      </c>
      <c r="E6" s="231" t="s">
        <v>760</v>
      </c>
      <c r="F6" s="230" t="s">
        <v>551</v>
      </c>
    </row>
    <row r="7" spans="1:6" ht="15" customHeight="1">
      <c r="A7" s="371"/>
      <c r="B7" s="372"/>
      <c r="C7" s="237">
        <v>470426978</v>
      </c>
      <c r="D7" s="233">
        <v>201353831</v>
      </c>
      <c r="E7" s="132">
        <v>132016628</v>
      </c>
      <c r="F7" s="233">
        <v>45914713</v>
      </c>
    </row>
    <row r="8" spans="1:6" ht="15" customHeight="1">
      <c r="A8" s="373">
        <v>491</v>
      </c>
      <c r="B8" s="375" t="s">
        <v>749</v>
      </c>
      <c r="C8" s="229" t="s">
        <v>748</v>
      </c>
      <c r="D8" s="230" t="s">
        <v>1439</v>
      </c>
      <c r="E8" s="231" t="s">
        <v>1440</v>
      </c>
      <c r="F8" s="239" t="s">
        <v>552</v>
      </c>
    </row>
    <row r="9" spans="1:6" ht="15" customHeight="1">
      <c r="A9" s="374"/>
      <c r="B9" s="376"/>
      <c r="C9" s="229">
        <v>526697</v>
      </c>
      <c r="D9" s="230">
        <v>304374</v>
      </c>
      <c r="E9" s="231">
        <v>62237</v>
      </c>
      <c r="F9" s="239" t="s">
        <v>553</v>
      </c>
    </row>
    <row r="10" spans="1:6" ht="15" customHeight="1">
      <c r="A10" s="374">
        <v>501</v>
      </c>
      <c r="B10" s="376" t="s">
        <v>750</v>
      </c>
      <c r="C10" s="229" t="s">
        <v>748</v>
      </c>
      <c r="D10" s="230" t="s">
        <v>554</v>
      </c>
      <c r="E10" s="157" t="s">
        <v>1441</v>
      </c>
      <c r="F10" s="230" t="s">
        <v>1442</v>
      </c>
    </row>
    <row r="11" spans="1:6" ht="15" customHeight="1">
      <c r="A11" s="374"/>
      <c r="B11" s="376"/>
      <c r="C11" s="229">
        <v>1373597</v>
      </c>
      <c r="D11" s="230">
        <v>776589</v>
      </c>
      <c r="E11" s="231">
        <v>321895</v>
      </c>
      <c r="F11" s="230">
        <v>79287</v>
      </c>
    </row>
    <row r="12" spans="1:6" ht="15" customHeight="1">
      <c r="A12" s="374">
        <v>502</v>
      </c>
      <c r="B12" s="376" t="s">
        <v>751</v>
      </c>
      <c r="C12" s="229" t="s">
        <v>748</v>
      </c>
      <c r="D12" s="230" t="s">
        <v>555</v>
      </c>
      <c r="E12" s="231" t="s">
        <v>1443</v>
      </c>
      <c r="F12" s="230" t="s">
        <v>1444</v>
      </c>
    </row>
    <row r="13" spans="1:6" ht="15" customHeight="1">
      <c r="A13" s="374"/>
      <c r="B13" s="376"/>
      <c r="C13" s="229">
        <v>3204134</v>
      </c>
      <c r="D13" s="230">
        <v>1860198</v>
      </c>
      <c r="E13" s="231">
        <v>595302</v>
      </c>
      <c r="F13" s="230">
        <v>336451</v>
      </c>
    </row>
    <row r="14" spans="1:6" ht="15" customHeight="1">
      <c r="A14" s="374">
        <v>511</v>
      </c>
      <c r="B14" s="376" t="s">
        <v>753</v>
      </c>
      <c r="C14" s="229" t="s">
        <v>748</v>
      </c>
      <c r="D14" s="230" t="s">
        <v>556</v>
      </c>
      <c r="E14" s="231" t="s">
        <v>774</v>
      </c>
      <c r="F14" s="230" t="s">
        <v>1445</v>
      </c>
    </row>
    <row r="15" spans="1:6" ht="15" customHeight="1">
      <c r="A15" s="374"/>
      <c r="B15" s="376"/>
      <c r="C15" s="229">
        <v>47072093</v>
      </c>
      <c r="D15" s="230">
        <v>23705635</v>
      </c>
      <c r="E15" s="231">
        <v>4276392</v>
      </c>
      <c r="F15" s="206">
        <v>4251047</v>
      </c>
    </row>
    <row r="16" spans="1:6" ht="15" customHeight="1">
      <c r="A16" s="374">
        <v>512</v>
      </c>
      <c r="B16" s="376" t="s">
        <v>754</v>
      </c>
      <c r="C16" s="229" t="s">
        <v>748</v>
      </c>
      <c r="D16" s="230" t="s">
        <v>1446</v>
      </c>
      <c r="E16" s="231" t="s">
        <v>1447</v>
      </c>
      <c r="F16" s="230" t="s">
        <v>1448</v>
      </c>
    </row>
    <row r="17" spans="1:6" ht="15" customHeight="1">
      <c r="A17" s="374"/>
      <c r="B17" s="376"/>
      <c r="C17" s="229">
        <v>57023309</v>
      </c>
      <c r="D17" s="206">
        <v>18255731</v>
      </c>
      <c r="E17" s="204">
        <v>17113247</v>
      </c>
      <c r="F17" s="206">
        <v>9934585</v>
      </c>
    </row>
    <row r="18" spans="1:6" ht="15" customHeight="1">
      <c r="A18" s="374">
        <v>521</v>
      </c>
      <c r="B18" s="376" t="s">
        <v>755</v>
      </c>
      <c r="C18" s="229" t="s">
        <v>748</v>
      </c>
      <c r="D18" s="230" t="s">
        <v>1449</v>
      </c>
      <c r="E18" s="231" t="s">
        <v>1450</v>
      </c>
      <c r="F18" s="230" t="s">
        <v>557</v>
      </c>
    </row>
    <row r="19" spans="1:6" ht="15" customHeight="1">
      <c r="A19" s="374"/>
      <c r="B19" s="376"/>
      <c r="C19" s="229">
        <v>28224452</v>
      </c>
      <c r="D19" s="206">
        <v>10647068</v>
      </c>
      <c r="E19" s="204">
        <v>6897113</v>
      </c>
      <c r="F19" s="206">
        <v>3627375</v>
      </c>
    </row>
    <row r="20" spans="1:6" ht="15" customHeight="1">
      <c r="A20" s="374">
        <v>522</v>
      </c>
      <c r="B20" s="376" t="s">
        <v>756</v>
      </c>
      <c r="C20" s="229" t="s">
        <v>748</v>
      </c>
      <c r="D20" s="230" t="s">
        <v>558</v>
      </c>
      <c r="E20" s="231" t="s">
        <v>559</v>
      </c>
      <c r="F20" s="230" t="s">
        <v>560</v>
      </c>
    </row>
    <row r="21" spans="1:6" ht="15" customHeight="1">
      <c r="A21" s="374"/>
      <c r="B21" s="376"/>
      <c r="C21" s="229">
        <v>11820917</v>
      </c>
      <c r="D21" s="206">
        <v>3977118</v>
      </c>
      <c r="E21" s="204">
        <v>2241277</v>
      </c>
      <c r="F21" s="206">
        <v>1536662</v>
      </c>
    </row>
    <row r="22" spans="1:6" ht="15" customHeight="1">
      <c r="A22" s="374">
        <v>523</v>
      </c>
      <c r="B22" s="376" t="s">
        <v>757</v>
      </c>
      <c r="C22" s="229" t="s">
        <v>748</v>
      </c>
      <c r="D22" s="230" t="s">
        <v>561</v>
      </c>
      <c r="E22" s="231" t="s">
        <v>562</v>
      </c>
      <c r="F22" s="230" t="s">
        <v>563</v>
      </c>
    </row>
    <row r="23" spans="1:6" ht="15" customHeight="1">
      <c r="A23" s="374"/>
      <c r="B23" s="376"/>
      <c r="C23" s="229">
        <v>32007683</v>
      </c>
      <c r="D23" s="206">
        <v>9277867</v>
      </c>
      <c r="E23" s="204">
        <v>8404598</v>
      </c>
      <c r="F23" s="206">
        <v>4287375</v>
      </c>
    </row>
    <row r="24" spans="1:6" ht="15" customHeight="1">
      <c r="A24" s="374">
        <v>524</v>
      </c>
      <c r="B24" s="376" t="s">
        <v>758</v>
      </c>
      <c r="C24" s="229" t="s">
        <v>748</v>
      </c>
      <c r="D24" s="230" t="s">
        <v>564</v>
      </c>
      <c r="E24" s="231" t="s">
        <v>1451</v>
      </c>
      <c r="F24" s="230" t="s">
        <v>1452</v>
      </c>
    </row>
    <row r="25" spans="1:6" ht="15" customHeight="1">
      <c r="A25" s="374"/>
      <c r="B25" s="376"/>
      <c r="C25" s="229">
        <v>5630113</v>
      </c>
      <c r="D25" s="206">
        <v>2179847</v>
      </c>
      <c r="E25" s="204">
        <v>1460360</v>
      </c>
      <c r="F25" s="206">
        <v>318618</v>
      </c>
    </row>
    <row r="26" spans="1:6" ht="15" customHeight="1">
      <c r="A26" s="374">
        <v>531</v>
      </c>
      <c r="B26" s="376" t="s">
        <v>759</v>
      </c>
      <c r="C26" s="229" t="s">
        <v>748</v>
      </c>
      <c r="D26" s="230" t="s">
        <v>565</v>
      </c>
      <c r="E26" s="231" t="s">
        <v>1453</v>
      </c>
      <c r="F26" s="230" t="s">
        <v>1454</v>
      </c>
    </row>
    <row r="27" spans="1:6" ht="15" customHeight="1">
      <c r="A27" s="374"/>
      <c r="B27" s="376"/>
      <c r="C27" s="229">
        <v>33378418</v>
      </c>
      <c r="D27" s="206">
        <v>12120054</v>
      </c>
      <c r="E27" s="204">
        <v>9047087</v>
      </c>
      <c r="F27" s="206">
        <v>5121503</v>
      </c>
    </row>
    <row r="28" spans="1:6" ht="15" customHeight="1">
      <c r="A28" s="374">
        <v>532</v>
      </c>
      <c r="B28" s="376" t="s">
        <v>761</v>
      </c>
      <c r="C28" s="229" t="s">
        <v>748</v>
      </c>
      <c r="D28" s="230" t="s">
        <v>1455</v>
      </c>
      <c r="E28" s="231" t="s">
        <v>1456</v>
      </c>
      <c r="F28" s="230" t="s">
        <v>1457</v>
      </c>
    </row>
    <row r="29" spans="1:6" ht="15" customHeight="1">
      <c r="A29" s="374"/>
      <c r="B29" s="376"/>
      <c r="C29" s="229">
        <v>27201276</v>
      </c>
      <c r="D29" s="206">
        <v>10123599</v>
      </c>
      <c r="E29" s="204">
        <v>8226161</v>
      </c>
      <c r="F29" s="206">
        <v>3956687</v>
      </c>
    </row>
    <row r="30" spans="1:6" ht="15" customHeight="1">
      <c r="A30" s="374">
        <v>533</v>
      </c>
      <c r="B30" s="376" t="s">
        <v>762</v>
      </c>
      <c r="C30" s="229" t="s">
        <v>748</v>
      </c>
      <c r="D30" s="230" t="s">
        <v>1458</v>
      </c>
      <c r="E30" s="231" t="s">
        <v>1459</v>
      </c>
      <c r="F30" s="230" t="s">
        <v>566</v>
      </c>
    </row>
    <row r="31" spans="1:6" ht="15" customHeight="1">
      <c r="A31" s="374"/>
      <c r="B31" s="376"/>
      <c r="C31" s="229">
        <v>134591889</v>
      </c>
      <c r="D31" s="206">
        <v>114673319</v>
      </c>
      <c r="E31" s="204">
        <v>15147162</v>
      </c>
      <c r="F31" s="206">
        <v>2307773</v>
      </c>
    </row>
    <row r="32" spans="1:6" ht="15" customHeight="1">
      <c r="A32" s="374">
        <v>539</v>
      </c>
      <c r="B32" s="376" t="s">
        <v>763</v>
      </c>
      <c r="C32" s="229" t="s">
        <v>748</v>
      </c>
      <c r="D32" s="230" t="s">
        <v>567</v>
      </c>
      <c r="E32" s="231" t="s">
        <v>568</v>
      </c>
      <c r="F32" s="230" t="s">
        <v>569</v>
      </c>
    </row>
    <row r="33" spans="1:6" ht="15" customHeight="1">
      <c r="A33" s="374"/>
      <c r="B33" s="376"/>
      <c r="C33" s="229">
        <v>10019658</v>
      </c>
      <c r="D33" s="206">
        <v>3845859</v>
      </c>
      <c r="E33" s="204">
        <v>2874131</v>
      </c>
      <c r="F33" s="206">
        <v>1709477</v>
      </c>
    </row>
    <row r="34" spans="1:6" ht="15" customHeight="1">
      <c r="A34" s="374">
        <v>541</v>
      </c>
      <c r="B34" s="376" t="s">
        <v>764</v>
      </c>
      <c r="C34" s="229" t="s">
        <v>748</v>
      </c>
      <c r="D34" s="230" t="s">
        <v>570</v>
      </c>
      <c r="E34" s="231" t="s">
        <v>571</v>
      </c>
      <c r="F34" s="230" t="s">
        <v>1460</v>
      </c>
    </row>
    <row r="35" spans="1:6" ht="15" customHeight="1">
      <c r="A35" s="374"/>
      <c r="B35" s="376"/>
      <c r="C35" s="229">
        <v>7108682</v>
      </c>
      <c r="D35" s="206">
        <v>2824838</v>
      </c>
      <c r="E35" s="204">
        <v>1230863</v>
      </c>
      <c r="F35" s="206">
        <v>557896</v>
      </c>
    </row>
    <row r="36" spans="1:6" ht="15" customHeight="1">
      <c r="A36" s="374">
        <v>542</v>
      </c>
      <c r="B36" s="376" t="s">
        <v>765</v>
      </c>
      <c r="C36" s="229" t="s">
        <v>748</v>
      </c>
      <c r="D36" s="230" t="s">
        <v>572</v>
      </c>
      <c r="E36" s="231" t="s">
        <v>573</v>
      </c>
      <c r="F36" s="230" t="s">
        <v>1461</v>
      </c>
    </row>
    <row r="37" spans="1:6" ht="15" customHeight="1">
      <c r="A37" s="374"/>
      <c r="B37" s="376"/>
      <c r="C37" s="229">
        <v>23127391</v>
      </c>
      <c r="D37" s="206">
        <v>10392753</v>
      </c>
      <c r="E37" s="204">
        <v>4750201</v>
      </c>
      <c r="F37" s="206">
        <v>3031764</v>
      </c>
    </row>
    <row r="38" spans="1:6" ht="15" customHeight="1">
      <c r="A38" s="374">
        <v>549</v>
      </c>
      <c r="B38" s="376" t="s">
        <v>766</v>
      </c>
      <c r="C38" s="229" t="s">
        <v>748</v>
      </c>
      <c r="D38" s="230" t="s">
        <v>1462</v>
      </c>
      <c r="E38" s="231" t="s">
        <v>1463</v>
      </c>
      <c r="F38" s="230" t="s">
        <v>1464</v>
      </c>
    </row>
    <row r="39" spans="1:6" ht="15" customHeight="1">
      <c r="A39" s="377"/>
      <c r="B39" s="378"/>
      <c r="C39" s="232">
        <v>48116669</v>
      </c>
      <c r="D39" s="206">
        <v>31190489</v>
      </c>
      <c r="E39" s="204">
        <v>8562169</v>
      </c>
      <c r="F39" s="206">
        <v>2396101</v>
      </c>
    </row>
    <row r="40" spans="1:6" ht="15" customHeight="1">
      <c r="A40" s="373" t="s">
        <v>767</v>
      </c>
      <c r="B40" s="379"/>
      <c r="C40" s="229" t="s">
        <v>748</v>
      </c>
      <c r="D40" s="235" t="s">
        <v>1465</v>
      </c>
      <c r="E40" s="236" t="s">
        <v>1466</v>
      </c>
      <c r="F40" s="235" t="s">
        <v>574</v>
      </c>
    </row>
    <row r="41" spans="1:6" ht="15" customHeight="1">
      <c r="A41" s="377"/>
      <c r="B41" s="380"/>
      <c r="C41" s="232">
        <v>212577796</v>
      </c>
      <c r="D41" s="220">
        <v>42683441</v>
      </c>
      <c r="E41" s="234">
        <v>36892330</v>
      </c>
      <c r="F41" s="220">
        <v>25195022</v>
      </c>
    </row>
    <row r="42" spans="1:6" ht="15" customHeight="1">
      <c r="A42" s="373">
        <v>551</v>
      </c>
      <c r="B42" s="375" t="s">
        <v>1042</v>
      </c>
      <c r="C42" s="229" t="s">
        <v>748</v>
      </c>
      <c r="D42" s="197" t="s">
        <v>1467</v>
      </c>
      <c r="E42" s="197" t="s">
        <v>776</v>
      </c>
      <c r="F42" s="197" t="s">
        <v>1468</v>
      </c>
    </row>
    <row r="43" spans="1:6" ht="15" customHeight="1">
      <c r="A43" s="374"/>
      <c r="B43" s="376"/>
      <c r="C43" s="229">
        <v>13160398</v>
      </c>
      <c r="D43" s="206">
        <v>4738816</v>
      </c>
      <c r="E43" s="206">
        <v>2759735</v>
      </c>
      <c r="F43" s="230">
        <v>1520459</v>
      </c>
    </row>
    <row r="44" spans="1:6" ht="15" customHeight="1">
      <c r="A44" s="374">
        <v>559</v>
      </c>
      <c r="B44" s="376" t="s">
        <v>1469</v>
      </c>
      <c r="C44" s="229" t="s">
        <v>748</v>
      </c>
      <c r="D44" s="230" t="s">
        <v>1470</v>
      </c>
      <c r="E44" s="230" t="s">
        <v>1471</v>
      </c>
      <c r="F44" s="230" t="s">
        <v>1472</v>
      </c>
    </row>
    <row r="45" spans="1:6" ht="15" customHeight="1">
      <c r="A45" s="374"/>
      <c r="B45" s="376"/>
      <c r="C45" s="229">
        <v>905230</v>
      </c>
      <c r="D45" s="206">
        <v>100855</v>
      </c>
      <c r="E45" s="231">
        <v>71005</v>
      </c>
      <c r="F45" s="230">
        <v>35722</v>
      </c>
    </row>
    <row r="46" spans="1:6" ht="15" customHeight="1">
      <c r="A46" s="374">
        <v>561</v>
      </c>
      <c r="B46" s="376" t="s">
        <v>769</v>
      </c>
      <c r="C46" s="229" t="s">
        <v>748</v>
      </c>
      <c r="D46" s="230" t="s">
        <v>1473</v>
      </c>
      <c r="E46" s="231" t="s">
        <v>1474</v>
      </c>
      <c r="F46" s="230" t="s">
        <v>1475</v>
      </c>
    </row>
    <row r="47" spans="1:6" ht="15" customHeight="1">
      <c r="A47" s="374"/>
      <c r="B47" s="376"/>
      <c r="C47" s="229">
        <v>1525279</v>
      </c>
      <c r="D47" s="206">
        <v>277451</v>
      </c>
      <c r="E47" s="204">
        <v>270853</v>
      </c>
      <c r="F47" s="206">
        <v>241191</v>
      </c>
    </row>
    <row r="48" spans="1:6" ht="15" customHeight="1">
      <c r="A48" s="374">
        <v>562</v>
      </c>
      <c r="B48" s="376" t="s">
        <v>1303</v>
      </c>
      <c r="C48" s="229" t="s">
        <v>748</v>
      </c>
      <c r="D48" s="230" t="s">
        <v>1476</v>
      </c>
      <c r="E48" s="231" t="s">
        <v>1477</v>
      </c>
      <c r="F48" s="230" t="s">
        <v>575</v>
      </c>
    </row>
    <row r="49" spans="1:6" ht="15" customHeight="1">
      <c r="A49" s="374"/>
      <c r="B49" s="376"/>
      <c r="C49" s="229">
        <v>2138499</v>
      </c>
      <c r="D49" s="206">
        <v>648000</v>
      </c>
      <c r="E49" s="204">
        <v>330269</v>
      </c>
      <c r="F49" s="206">
        <v>314121</v>
      </c>
    </row>
    <row r="50" spans="1:6" ht="15" customHeight="1">
      <c r="A50" s="374">
        <v>563</v>
      </c>
      <c r="B50" s="376" t="s">
        <v>1304</v>
      </c>
      <c r="C50" s="229" t="s">
        <v>748</v>
      </c>
      <c r="D50" s="230" t="s">
        <v>1478</v>
      </c>
      <c r="E50" s="231" t="s">
        <v>1479</v>
      </c>
      <c r="F50" s="230" t="s">
        <v>1480</v>
      </c>
    </row>
    <row r="51" spans="1:6" ht="15" customHeight="1">
      <c r="A51" s="374"/>
      <c r="B51" s="376"/>
      <c r="C51" s="229">
        <v>6952281</v>
      </c>
      <c r="D51" s="206">
        <v>2280136</v>
      </c>
      <c r="E51" s="204">
        <v>998834</v>
      </c>
      <c r="F51" s="206">
        <v>806486</v>
      </c>
    </row>
    <row r="52" spans="1:6" ht="15" customHeight="1">
      <c r="A52" s="374">
        <v>564</v>
      </c>
      <c r="B52" s="376" t="s">
        <v>1306</v>
      </c>
      <c r="C52" s="229" t="s">
        <v>748</v>
      </c>
      <c r="D52" s="230" t="s">
        <v>1481</v>
      </c>
      <c r="E52" s="231" t="s">
        <v>1482</v>
      </c>
      <c r="F52" s="230" t="s">
        <v>576</v>
      </c>
    </row>
    <row r="53" spans="1:6" ht="15" customHeight="1">
      <c r="A53" s="374"/>
      <c r="B53" s="376"/>
      <c r="C53" s="229">
        <v>1149723</v>
      </c>
      <c r="D53" s="206">
        <v>289548</v>
      </c>
      <c r="E53" s="204">
        <v>153987</v>
      </c>
      <c r="F53" s="206">
        <v>141982</v>
      </c>
    </row>
    <row r="54" spans="1:6" ht="15" customHeight="1">
      <c r="A54" s="374">
        <v>569</v>
      </c>
      <c r="B54" s="376" t="s">
        <v>771</v>
      </c>
      <c r="C54" s="229" t="s">
        <v>748</v>
      </c>
      <c r="D54" s="230" t="s">
        <v>1483</v>
      </c>
      <c r="E54" s="231" t="s">
        <v>1484</v>
      </c>
      <c r="F54" s="230" t="s">
        <v>1485</v>
      </c>
    </row>
    <row r="55" spans="1:6" ht="15" customHeight="1">
      <c r="A55" s="374"/>
      <c r="B55" s="376"/>
      <c r="C55" s="229">
        <v>3099614</v>
      </c>
      <c r="D55" s="206">
        <v>772099</v>
      </c>
      <c r="E55" s="204">
        <v>577451</v>
      </c>
      <c r="F55" s="206">
        <v>576689</v>
      </c>
    </row>
    <row r="56" spans="1:6" ht="15" customHeight="1">
      <c r="A56" s="374">
        <v>571</v>
      </c>
      <c r="B56" s="376" t="s">
        <v>1053</v>
      </c>
      <c r="C56" s="229" t="s">
        <v>748</v>
      </c>
      <c r="D56" s="230" t="s">
        <v>779</v>
      </c>
      <c r="E56" s="231" t="s">
        <v>772</v>
      </c>
      <c r="F56" s="230" t="s">
        <v>1486</v>
      </c>
    </row>
    <row r="57" spans="1:6" ht="15" customHeight="1">
      <c r="A57" s="377"/>
      <c r="B57" s="378"/>
      <c r="C57" s="232">
        <v>26983742</v>
      </c>
      <c r="D57" s="220">
        <v>4645210</v>
      </c>
      <c r="E57" s="234">
        <v>4385756</v>
      </c>
      <c r="F57" s="220">
        <v>2916105</v>
      </c>
    </row>
    <row r="58" spans="1:6" ht="15" customHeight="1">
      <c r="A58" s="373">
        <v>572</v>
      </c>
      <c r="B58" s="375" t="s">
        <v>1316</v>
      </c>
      <c r="C58" s="229" t="s">
        <v>748</v>
      </c>
      <c r="D58" s="230" t="s">
        <v>768</v>
      </c>
      <c r="E58" s="231" t="s">
        <v>1487</v>
      </c>
      <c r="F58" s="230" t="s">
        <v>1488</v>
      </c>
    </row>
    <row r="59" spans="1:6" ht="15" customHeight="1">
      <c r="A59" s="374"/>
      <c r="B59" s="376"/>
      <c r="C59" s="229">
        <v>3709187</v>
      </c>
      <c r="D59" s="206">
        <v>632150</v>
      </c>
      <c r="E59" s="204">
        <v>554726</v>
      </c>
      <c r="F59" s="206">
        <v>406340</v>
      </c>
    </row>
    <row r="60" spans="1:6" ht="15" customHeight="1">
      <c r="A60" s="374">
        <v>573</v>
      </c>
      <c r="B60" s="376" t="s">
        <v>1317</v>
      </c>
      <c r="C60" s="229" t="s">
        <v>748</v>
      </c>
      <c r="D60" s="230" t="s">
        <v>1489</v>
      </c>
      <c r="E60" s="231" t="s">
        <v>1490</v>
      </c>
      <c r="F60" s="230" t="s">
        <v>1491</v>
      </c>
    </row>
    <row r="61" spans="1:6" ht="15" customHeight="1">
      <c r="A61" s="374"/>
      <c r="B61" s="376"/>
      <c r="C61" s="229">
        <v>614704</v>
      </c>
      <c r="D61" s="206">
        <v>125165</v>
      </c>
      <c r="E61" s="204">
        <v>96660</v>
      </c>
      <c r="F61" s="206">
        <v>55456</v>
      </c>
    </row>
    <row r="62" spans="1:6" ht="15" customHeight="1">
      <c r="A62" s="374">
        <v>574</v>
      </c>
      <c r="B62" s="376" t="s">
        <v>1322</v>
      </c>
      <c r="C62" s="229" t="s">
        <v>748</v>
      </c>
      <c r="D62" s="230" t="s">
        <v>1492</v>
      </c>
      <c r="E62" s="231" t="s">
        <v>1493</v>
      </c>
      <c r="F62" s="230" t="s">
        <v>752</v>
      </c>
    </row>
    <row r="63" spans="1:6" ht="15" customHeight="1">
      <c r="A63" s="374"/>
      <c r="B63" s="376"/>
      <c r="C63" s="229">
        <v>998460</v>
      </c>
      <c r="D63" s="206">
        <v>267754</v>
      </c>
      <c r="E63" s="204">
        <v>250562</v>
      </c>
      <c r="F63" s="206">
        <v>121930</v>
      </c>
    </row>
    <row r="64" spans="1:6" ht="15" customHeight="1">
      <c r="A64" s="374">
        <v>575</v>
      </c>
      <c r="B64" s="376" t="s">
        <v>1323</v>
      </c>
      <c r="C64" s="229" t="s">
        <v>748</v>
      </c>
      <c r="D64" s="230" t="s">
        <v>1494</v>
      </c>
      <c r="E64" s="231" t="s">
        <v>1495</v>
      </c>
      <c r="F64" s="230" t="s">
        <v>1496</v>
      </c>
    </row>
    <row r="65" spans="1:6" ht="15" customHeight="1">
      <c r="A65" s="374"/>
      <c r="B65" s="376"/>
      <c r="C65" s="229">
        <v>1834473</v>
      </c>
      <c r="D65" s="206">
        <v>337712</v>
      </c>
      <c r="E65" s="204">
        <v>236869</v>
      </c>
      <c r="F65" s="206">
        <v>207150</v>
      </c>
    </row>
    <row r="66" spans="1:6" ht="15" customHeight="1">
      <c r="A66" s="374">
        <v>576</v>
      </c>
      <c r="B66" s="376" t="s">
        <v>1327</v>
      </c>
      <c r="C66" s="229" t="s">
        <v>748</v>
      </c>
      <c r="D66" s="230" t="s">
        <v>1497</v>
      </c>
      <c r="E66" s="231" t="s">
        <v>1454</v>
      </c>
      <c r="F66" s="230" t="s">
        <v>1498</v>
      </c>
    </row>
    <row r="67" spans="1:6" ht="15" customHeight="1">
      <c r="A67" s="374"/>
      <c r="B67" s="376"/>
      <c r="C67" s="229">
        <v>3382878</v>
      </c>
      <c r="D67" s="206">
        <v>665093</v>
      </c>
      <c r="E67" s="204">
        <v>518755</v>
      </c>
      <c r="F67" s="206">
        <v>280091</v>
      </c>
    </row>
    <row r="68" spans="1:6" ht="15" customHeight="1">
      <c r="A68" s="374">
        <v>577</v>
      </c>
      <c r="B68" s="376" t="s">
        <v>655</v>
      </c>
      <c r="C68" s="229" t="s">
        <v>748</v>
      </c>
      <c r="D68" s="230" t="s">
        <v>1499</v>
      </c>
      <c r="E68" s="231" t="s">
        <v>1500</v>
      </c>
      <c r="F68" s="230" t="s">
        <v>1501</v>
      </c>
    </row>
    <row r="69" spans="1:6" ht="15" customHeight="1">
      <c r="A69" s="374"/>
      <c r="B69" s="376"/>
      <c r="C69" s="229">
        <v>999745</v>
      </c>
      <c r="D69" s="206">
        <v>310471</v>
      </c>
      <c r="E69" s="204">
        <v>173049</v>
      </c>
      <c r="F69" s="206">
        <v>103227</v>
      </c>
    </row>
    <row r="70" spans="1:6" ht="15" customHeight="1">
      <c r="A70" s="374">
        <v>579</v>
      </c>
      <c r="B70" s="376" t="s">
        <v>773</v>
      </c>
      <c r="C70" s="229" t="s">
        <v>748</v>
      </c>
      <c r="D70" s="230" t="s">
        <v>577</v>
      </c>
      <c r="E70" s="231" t="s">
        <v>578</v>
      </c>
      <c r="F70" s="230" t="s">
        <v>579</v>
      </c>
    </row>
    <row r="71" spans="1:6" ht="15" customHeight="1">
      <c r="A71" s="374"/>
      <c r="B71" s="376"/>
      <c r="C71" s="229">
        <v>28151905</v>
      </c>
      <c r="D71" s="206">
        <v>4974271</v>
      </c>
      <c r="E71" s="204">
        <v>4707510</v>
      </c>
      <c r="F71" s="206">
        <v>3255112</v>
      </c>
    </row>
    <row r="72" spans="1:6" ht="15" customHeight="1">
      <c r="A72" s="374">
        <v>581</v>
      </c>
      <c r="B72" s="376" t="s">
        <v>1348</v>
      </c>
      <c r="C72" s="229" t="s">
        <v>748</v>
      </c>
      <c r="D72" s="230" t="s">
        <v>580</v>
      </c>
      <c r="E72" s="231" t="s">
        <v>581</v>
      </c>
      <c r="F72" s="230" t="s">
        <v>582</v>
      </c>
    </row>
    <row r="73" spans="1:6" ht="15" customHeight="1">
      <c r="A73" s="374"/>
      <c r="B73" s="376"/>
      <c r="C73" s="229">
        <v>30246992</v>
      </c>
      <c r="D73" s="206">
        <v>6343145</v>
      </c>
      <c r="E73" s="204">
        <v>6124022</v>
      </c>
      <c r="F73" s="206">
        <v>3875475</v>
      </c>
    </row>
    <row r="74" spans="1:6" ht="15" customHeight="1">
      <c r="A74" s="374">
        <v>582</v>
      </c>
      <c r="B74" s="376" t="s">
        <v>1354</v>
      </c>
      <c r="C74" s="229" t="s">
        <v>748</v>
      </c>
      <c r="D74" s="230" t="s">
        <v>583</v>
      </c>
      <c r="E74" s="231" t="s">
        <v>584</v>
      </c>
      <c r="F74" s="230" t="s">
        <v>1502</v>
      </c>
    </row>
    <row r="75" spans="1:6" ht="15" customHeight="1">
      <c r="A75" s="374"/>
      <c r="B75" s="376"/>
      <c r="C75" s="229">
        <v>256509</v>
      </c>
      <c r="D75" s="206">
        <v>90583</v>
      </c>
      <c r="E75" s="204">
        <v>82907</v>
      </c>
      <c r="F75" s="206">
        <v>22807</v>
      </c>
    </row>
    <row r="76" spans="1:6" ht="15" customHeight="1">
      <c r="A76" s="374">
        <v>591</v>
      </c>
      <c r="B76" s="376" t="s">
        <v>1355</v>
      </c>
      <c r="C76" s="229" t="s">
        <v>748</v>
      </c>
      <c r="D76" s="230" t="s">
        <v>1503</v>
      </c>
      <c r="E76" s="231" t="s">
        <v>1504</v>
      </c>
      <c r="F76" s="230" t="s">
        <v>585</v>
      </c>
    </row>
    <row r="77" spans="1:6" ht="15" customHeight="1">
      <c r="A77" s="374"/>
      <c r="B77" s="376"/>
      <c r="C77" s="229">
        <v>1948524</v>
      </c>
      <c r="D77" s="206">
        <v>513265</v>
      </c>
      <c r="E77" s="204">
        <v>438806</v>
      </c>
      <c r="F77" s="206">
        <v>273157</v>
      </c>
    </row>
    <row r="78" spans="1:6" ht="15" customHeight="1">
      <c r="A78" s="374">
        <v>592</v>
      </c>
      <c r="B78" s="376" t="s">
        <v>1029</v>
      </c>
      <c r="C78" s="229" t="s">
        <v>748</v>
      </c>
      <c r="D78" s="230" t="s">
        <v>770</v>
      </c>
      <c r="E78" s="231" t="s">
        <v>1505</v>
      </c>
      <c r="F78" s="230" t="s">
        <v>1506</v>
      </c>
    </row>
    <row r="79" spans="1:6" ht="15" customHeight="1">
      <c r="A79" s="374"/>
      <c r="B79" s="376"/>
      <c r="C79" s="229">
        <v>12440802</v>
      </c>
      <c r="D79" s="206">
        <v>2666052</v>
      </c>
      <c r="E79" s="204">
        <v>2278706</v>
      </c>
      <c r="F79" s="206">
        <v>1374141</v>
      </c>
    </row>
    <row r="80" spans="1:6" ht="15" customHeight="1">
      <c r="A80" s="374">
        <v>599</v>
      </c>
      <c r="B80" s="376" t="s">
        <v>775</v>
      </c>
      <c r="C80" s="229" t="s">
        <v>748</v>
      </c>
      <c r="D80" s="230" t="s">
        <v>1507</v>
      </c>
      <c r="E80" s="231" t="s">
        <v>777</v>
      </c>
      <c r="F80" s="230" t="s">
        <v>586</v>
      </c>
    </row>
    <row r="81" spans="1:6" ht="15" customHeight="1">
      <c r="A81" s="374"/>
      <c r="B81" s="376"/>
      <c r="C81" s="229">
        <v>1361216</v>
      </c>
      <c r="D81" s="206">
        <v>443736</v>
      </c>
      <c r="E81" s="204">
        <v>241760</v>
      </c>
      <c r="F81" s="206">
        <v>119086</v>
      </c>
    </row>
    <row r="82" spans="1:6" ht="15" customHeight="1">
      <c r="A82" s="374">
        <v>601</v>
      </c>
      <c r="B82" s="376" t="s">
        <v>1367</v>
      </c>
      <c r="C82" s="229" t="s">
        <v>748</v>
      </c>
      <c r="D82" s="230" t="s">
        <v>1508</v>
      </c>
      <c r="E82" s="231" t="s">
        <v>1509</v>
      </c>
      <c r="F82" s="230" t="s">
        <v>587</v>
      </c>
    </row>
    <row r="83" spans="1:6" ht="15" customHeight="1">
      <c r="A83" s="374"/>
      <c r="B83" s="376"/>
      <c r="C83" s="229">
        <v>10614078</v>
      </c>
      <c r="D83" s="206">
        <v>2049985</v>
      </c>
      <c r="E83" s="204">
        <v>1708027</v>
      </c>
      <c r="F83" s="206">
        <v>1536830</v>
      </c>
    </row>
    <row r="84" spans="1:6" ht="15" customHeight="1">
      <c r="A84" s="374">
        <v>602</v>
      </c>
      <c r="B84" s="376" t="s">
        <v>1370</v>
      </c>
      <c r="C84" s="229" t="s">
        <v>748</v>
      </c>
      <c r="D84" s="230" t="s">
        <v>1510</v>
      </c>
      <c r="E84" s="231" t="s">
        <v>1511</v>
      </c>
      <c r="F84" s="230" t="s">
        <v>1512</v>
      </c>
    </row>
    <row r="85" spans="1:6" ht="15" customHeight="1">
      <c r="A85" s="374"/>
      <c r="B85" s="376"/>
      <c r="C85" s="229">
        <v>3497931</v>
      </c>
      <c r="D85" s="206">
        <v>437215</v>
      </c>
      <c r="E85" s="204">
        <v>402549</v>
      </c>
      <c r="F85" s="206">
        <v>318413</v>
      </c>
    </row>
    <row r="86" spans="1:6" ht="15" customHeight="1">
      <c r="A86" s="374">
        <v>603</v>
      </c>
      <c r="B86" s="376" t="s">
        <v>597</v>
      </c>
      <c r="C86" s="229" t="s">
        <v>748</v>
      </c>
      <c r="D86" s="230" t="s">
        <v>1513</v>
      </c>
      <c r="E86" s="231" t="s">
        <v>1514</v>
      </c>
      <c r="F86" s="230" t="s">
        <v>588</v>
      </c>
    </row>
    <row r="87" spans="1:6" ht="15" customHeight="1">
      <c r="A87" s="374"/>
      <c r="B87" s="376"/>
      <c r="C87" s="229">
        <v>27256983</v>
      </c>
      <c r="D87" s="206">
        <v>4517600</v>
      </c>
      <c r="E87" s="204">
        <v>4004006</v>
      </c>
      <c r="F87" s="206">
        <v>3313820</v>
      </c>
    </row>
    <row r="88" spans="1:6" ht="15" customHeight="1">
      <c r="A88" s="374">
        <v>604</v>
      </c>
      <c r="B88" s="376" t="s">
        <v>599</v>
      </c>
      <c r="C88" s="229" t="s">
        <v>748</v>
      </c>
      <c r="D88" s="230" t="s">
        <v>1515</v>
      </c>
      <c r="E88" s="231" t="s">
        <v>1516</v>
      </c>
      <c r="F88" s="230" t="s">
        <v>589</v>
      </c>
    </row>
    <row r="89" spans="1:6" ht="15" customHeight="1">
      <c r="A89" s="374"/>
      <c r="B89" s="376"/>
      <c r="C89" s="229">
        <v>6059159</v>
      </c>
      <c r="D89" s="206">
        <v>1406801</v>
      </c>
      <c r="E89" s="204">
        <v>1220480</v>
      </c>
      <c r="F89" s="206">
        <v>645776</v>
      </c>
    </row>
    <row r="90" spans="1:6" ht="15" customHeight="1">
      <c r="A90" s="374">
        <v>605</v>
      </c>
      <c r="B90" s="376" t="s">
        <v>778</v>
      </c>
      <c r="C90" s="229" t="s">
        <v>748</v>
      </c>
      <c r="D90" s="230" t="s">
        <v>590</v>
      </c>
      <c r="E90" s="231" t="s">
        <v>539</v>
      </c>
      <c r="F90" s="230" t="s">
        <v>1475</v>
      </c>
    </row>
    <row r="91" spans="1:6" ht="15" customHeight="1">
      <c r="A91" s="374"/>
      <c r="B91" s="376"/>
      <c r="C91" s="229">
        <v>5145938</v>
      </c>
      <c r="D91" s="206">
        <v>1170893</v>
      </c>
      <c r="E91" s="204">
        <v>825336</v>
      </c>
      <c r="F91" s="206">
        <v>814470</v>
      </c>
    </row>
    <row r="92" spans="1:6" ht="15" customHeight="1">
      <c r="A92" s="374">
        <v>606</v>
      </c>
      <c r="B92" s="376" t="s">
        <v>611</v>
      </c>
      <c r="C92" s="229" t="s">
        <v>748</v>
      </c>
      <c r="D92" s="230" t="s">
        <v>540</v>
      </c>
      <c r="E92" s="231" t="s">
        <v>541</v>
      </c>
      <c r="F92" s="230" t="s">
        <v>542</v>
      </c>
    </row>
    <row r="93" spans="1:6" ht="15" customHeight="1">
      <c r="A93" s="374"/>
      <c r="B93" s="376"/>
      <c r="C93" s="229">
        <v>253326</v>
      </c>
      <c r="D93" s="206">
        <v>46521</v>
      </c>
      <c r="E93" s="204">
        <v>42741</v>
      </c>
      <c r="F93" s="206">
        <v>40979</v>
      </c>
    </row>
    <row r="94" spans="1:6" ht="15" customHeight="1">
      <c r="A94" s="374">
        <v>607</v>
      </c>
      <c r="B94" s="376" t="s">
        <v>796</v>
      </c>
      <c r="C94" s="229" t="s">
        <v>748</v>
      </c>
      <c r="D94" s="230" t="s">
        <v>543</v>
      </c>
      <c r="E94" s="231" t="s">
        <v>1508</v>
      </c>
      <c r="F94" s="230" t="s">
        <v>544</v>
      </c>
    </row>
    <row r="95" spans="1:6" ht="15" customHeight="1">
      <c r="A95" s="374"/>
      <c r="B95" s="376"/>
      <c r="C95" s="229">
        <v>1610408</v>
      </c>
      <c r="D95" s="206">
        <v>582675</v>
      </c>
      <c r="E95" s="204">
        <v>311482</v>
      </c>
      <c r="F95" s="206">
        <v>170369</v>
      </c>
    </row>
    <row r="96" spans="1:6" ht="15" customHeight="1">
      <c r="A96" s="374">
        <v>609</v>
      </c>
      <c r="B96" s="376" t="s">
        <v>612</v>
      </c>
      <c r="C96" s="229" t="s">
        <v>748</v>
      </c>
      <c r="D96" s="230" t="s">
        <v>545</v>
      </c>
      <c r="E96" s="231" t="s">
        <v>546</v>
      </c>
      <c r="F96" s="230" t="s">
        <v>547</v>
      </c>
    </row>
    <row r="97" spans="1:6" ht="15" customHeight="1">
      <c r="A97" s="377"/>
      <c r="B97" s="378"/>
      <c r="C97" s="232">
        <v>16279812</v>
      </c>
      <c r="D97" s="220">
        <v>3151234</v>
      </c>
      <c r="E97" s="234">
        <v>2575621</v>
      </c>
      <c r="F97" s="220">
        <v>2361621</v>
      </c>
    </row>
    <row r="98" spans="3:6" ht="16.5" customHeight="1">
      <c r="C98" s="180"/>
      <c r="D98" s="180"/>
      <c r="E98" s="180"/>
      <c r="F98" s="180"/>
    </row>
    <row r="99" spans="3:6" ht="16.5" customHeight="1">
      <c r="C99" s="180"/>
      <c r="D99" s="180"/>
      <c r="E99" s="180"/>
      <c r="F99" s="180"/>
    </row>
    <row r="100" spans="3:6" ht="16.5" customHeight="1">
      <c r="C100" s="180"/>
      <c r="D100" s="180"/>
      <c r="E100" s="180"/>
      <c r="F100" s="180"/>
    </row>
    <row r="101" spans="3:6" ht="16.5" customHeight="1">
      <c r="C101" s="180"/>
      <c r="D101" s="180"/>
      <c r="E101" s="180"/>
      <c r="F101" s="180"/>
    </row>
    <row r="102" spans="3:6" ht="16.5" customHeight="1">
      <c r="C102" s="180"/>
      <c r="D102" s="180"/>
      <c r="E102" s="180"/>
      <c r="F102" s="180"/>
    </row>
    <row r="103" spans="3:6" ht="16.5" customHeight="1">
      <c r="C103" s="180"/>
      <c r="D103" s="180"/>
      <c r="E103" s="180"/>
      <c r="F103" s="180"/>
    </row>
  </sheetData>
  <mergeCells count="92">
    <mergeCell ref="A96:A97"/>
    <mergeCell ref="B96:B97"/>
    <mergeCell ref="A92:A93"/>
    <mergeCell ref="B92:B93"/>
    <mergeCell ref="A94:A95"/>
    <mergeCell ref="B94:B95"/>
    <mergeCell ref="A88:A89"/>
    <mergeCell ref="B88:B89"/>
    <mergeCell ref="A90:A91"/>
    <mergeCell ref="B90:B91"/>
    <mergeCell ref="A84:A85"/>
    <mergeCell ref="B84:B85"/>
    <mergeCell ref="A86:A87"/>
    <mergeCell ref="B86:B87"/>
    <mergeCell ref="A80:A81"/>
    <mergeCell ref="B80:B81"/>
    <mergeCell ref="A82:A83"/>
    <mergeCell ref="B82:B83"/>
    <mergeCell ref="A76:A77"/>
    <mergeCell ref="B76:B77"/>
    <mergeCell ref="A78:A79"/>
    <mergeCell ref="B78:B79"/>
    <mergeCell ref="A72:A73"/>
    <mergeCell ref="B72:B73"/>
    <mergeCell ref="A74:A75"/>
    <mergeCell ref="B74:B75"/>
    <mergeCell ref="A68:A69"/>
    <mergeCell ref="B68:B69"/>
    <mergeCell ref="A70:A71"/>
    <mergeCell ref="B70:B71"/>
    <mergeCell ref="A64:A65"/>
    <mergeCell ref="B64:B65"/>
    <mergeCell ref="A66:A67"/>
    <mergeCell ref="B66:B67"/>
    <mergeCell ref="A60:A61"/>
    <mergeCell ref="B60:B61"/>
    <mergeCell ref="A62:A63"/>
    <mergeCell ref="B62:B63"/>
    <mergeCell ref="A56:A57"/>
    <mergeCell ref="B56:B57"/>
    <mergeCell ref="A58:A59"/>
    <mergeCell ref="B58:B59"/>
    <mergeCell ref="A52:A53"/>
    <mergeCell ref="B52:B53"/>
    <mergeCell ref="A54:A55"/>
    <mergeCell ref="B54:B55"/>
    <mergeCell ref="A48:A49"/>
    <mergeCell ref="B48:B49"/>
    <mergeCell ref="A50:A51"/>
    <mergeCell ref="B50:B51"/>
    <mergeCell ref="A44:A45"/>
    <mergeCell ref="B44:B45"/>
    <mergeCell ref="A46:A47"/>
    <mergeCell ref="B46:B47"/>
    <mergeCell ref="A38:A39"/>
    <mergeCell ref="B38:B39"/>
    <mergeCell ref="A40:B41"/>
    <mergeCell ref="A42:A43"/>
    <mergeCell ref="B42:B43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22:A23"/>
    <mergeCell ref="B22:B23"/>
    <mergeCell ref="A24:A25"/>
    <mergeCell ref="B24:B25"/>
    <mergeCell ref="A18:A19"/>
    <mergeCell ref="B18:B19"/>
    <mergeCell ref="A20:A21"/>
    <mergeCell ref="B20:B21"/>
    <mergeCell ref="A14:A15"/>
    <mergeCell ref="B14:B15"/>
    <mergeCell ref="A16:A17"/>
    <mergeCell ref="B16:B17"/>
    <mergeCell ref="A10:A11"/>
    <mergeCell ref="B10:B11"/>
    <mergeCell ref="A12:A13"/>
    <mergeCell ref="B12:B13"/>
    <mergeCell ref="A3:B3"/>
    <mergeCell ref="A4:B5"/>
    <mergeCell ref="A6:B7"/>
    <mergeCell ref="A8:A9"/>
    <mergeCell ref="B8:B9"/>
  </mergeCells>
  <printOptions/>
  <pageMargins left="0.7874015748031497" right="0.7874015748031497" top="0.7874015748031497" bottom="0.7874015748031497" header="0.5118110236220472" footer="0.1968503937007874"/>
  <pageSetup firstPageNumber="63" useFirstPageNumber="1" horizontalDpi="600" verticalDpi="600" orientation="portrait" paperSize="9" scale="87" r:id="rId1"/>
  <headerFooter alignWithMargins="0">
    <oddFooter>&amp;C&amp;12- &amp;13&amp;P&amp;12 -</oddFooter>
  </headerFooter>
  <rowBreaks count="1" manualBreakCount="1">
    <brk id="5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X32"/>
  <sheetViews>
    <sheetView showGridLines="0" zoomScale="75" zoomScaleNormal="75" zoomScaleSheetLayoutView="75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D6"/>
    </sheetView>
  </sheetViews>
  <sheetFormatPr defaultColWidth="9.00390625" defaultRowHeight="13.5"/>
  <cols>
    <col min="1" max="1" width="2.125" style="138" customWidth="1"/>
    <col min="2" max="2" width="2.25390625" style="138" customWidth="1"/>
    <col min="3" max="3" width="2.00390625" style="138" customWidth="1"/>
    <col min="4" max="4" width="17.125" style="138" bestFit="1" customWidth="1"/>
    <col min="5" max="16" width="9.00390625" style="138" customWidth="1"/>
    <col min="17" max="18" width="9.00390625" style="204" customWidth="1"/>
    <col min="19" max="20" width="9.00390625" style="207" customWidth="1"/>
    <col min="21" max="21" width="9.25390625" style="207" bestFit="1" customWidth="1"/>
    <col min="22" max="24" width="9.00390625" style="207" customWidth="1"/>
    <col min="25" max="16384" width="9.00390625" style="138" customWidth="1"/>
  </cols>
  <sheetData>
    <row r="1" spans="1:24" s="196" customFormat="1" ht="27" customHeight="1">
      <c r="A1" s="195" t="s">
        <v>1377</v>
      </c>
      <c r="Q1" s="211"/>
      <c r="R1" s="211"/>
      <c r="S1" s="216"/>
      <c r="T1" s="216"/>
      <c r="U1" s="216"/>
      <c r="V1" s="216"/>
      <c r="W1" s="216"/>
      <c r="X1" s="216"/>
    </row>
    <row r="2" spans="1:24" s="140" customFormat="1" ht="13.5">
      <c r="A2" s="396" t="s">
        <v>1095</v>
      </c>
      <c r="B2" s="384"/>
      <c r="C2" s="384"/>
      <c r="D2" s="387"/>
      <c r="E2" s="397" t="s">
        <v>1088</v>
      </c>
      <c r="F2" s="402"/>
      <c r="G2" s="402"/>
      <c r="H2" s="403"/>
      <c r="I2" s="403"/>
      <c r="J2" s="403"/>
      <c r="K2" s="403"/>
      <c r="L2" s="403"/>
      <c r="M2" s="403"/>
      <c r="N2" s="403"/>
      <c r="O2" s="393"/>
      <c r="P2" s="384" t="s">
        <v>1082</v>
      </c>
      <c r="Q2" s="384"/>
      <c r="R2" s="386" t="s">
        <v>1083</v>
      </c>
      <c r="S2" s="387"/>
      <c r="T2" s="404" t="s">
        <v>1084</v>
      </c>
      <c r="U2" s="406" t="s">
        <v>1085</v>
      </c>
      <c r="V2" s="379"/>
      <c r="W2" s="400" t="s">
        <v>1086</v>
      </c>
      <c r="X2" s="379"/>
    </row>
    <row r="3" spans="1:24" s="140" customFormat="1" ht="13.5">
      <c r="A3" s="388"/>
      <c r="B3" s="385"/>
      <c r="C3" s="385"/>
      <c r="D3" s="389"/>
      <c r="E3" s="142"/>
      <c r="F3" s="142"/>
      <c r="G3" s="142"/>
      <c r="H3" s="392" t="s">
        <v>1079</v>
      </c>
      <c r="I3" s="393"/>
      <c r="J3" s="396" t="s">
        <v>1089</v>
      </c>
      <c r="K3" s="387"/>
      <c r="L3" s="397" t="s">
        <v>1090</v>
      </c>
      <c r="M3" s="402"/>
      <c r="N3" s="402"/>
      <c r="O3" s="398"/>
      <c r="P3" s="385"/>
      <c r="Q3" s="385"/>
      <c r="R3" s="388"/>
      <c r="S3" s="389"/>
      <c r="T3" s="405"/>
      <c r="U3" s="407"/>
      <c r="V3" s="401"/>
      <c r="W3" s="374"/>
      <c r="X3" s="401"/>
    </row>
    <row r="4" spans="1:24" s="140" customFormat="1" ht="13.5">
      <c r="A4" s="388"/>
      <c r="B4" s="385"/>
      <c r="C4" s="385"/>
      <c r="D4" s="389"/>
      <c r="E4" s="142" t="s">
        <v>1073</v>
      </c>
      <c r="F4" s="143" t="s">
        <v>1074</v>
      </c>
      <c r="G4" s="139" t="s">
        <v>1075</v>
      </c>
      <c r="H4" s="394"/>
      <c r="I4" s="395"/>
      <c r="J4" s="390"/>
      <c r="K4" s="391"/>
      <c r="L4" s="397" t="s">
        <v>1080</v>
      </c>
      <c r="M4" s="398"/>
      <c r="N4" s="397" t="s">
        <v>1081</v>
      </c>
      <c r="O4" s="398"/>
      <c r="P4" s="385"/>
      <c r="Q4" s="385"/>
      <c r="R4" s="390"/>
      <c r="S4" s="391"/>
      <c r="T4" s="405"/>
      <c r="U4" s="408"/>
      <c r="V4" s="380"/>
      <c r="W4" s="377"/>
      <c r="X4" s="380"/>
    </row>
    <row r="5" spans="1:24" s="140" customFormat="1" ht="13.5">
      <c r="A5" s="388"/>
      <c r="B5" s="385"/>
      <c r="C5" s="385"/>
      <c r="D5" s="389"/>
      <c r="E5" s="142"/>
      <c r="F5" s="145"/>
      <c r="G5" s="141"/>
      <c r="H5" s="145" t="s">
        <v>1077</v>
      </c>
      <c r="I5" s="145" t="s">
        <v>1078</v>
      </c>
      <c r="J5" s="145" t="s">
        <v>1077</v>
      </c>
      <c r="K5" s="145" t="s">
        <v>1078</v>
      </c>
      <c r="L5" s="145" t="s">
        <v>1077</v>
      </c>
      <c r="M5" s="145" t="s">
        <v>1078</v>
      </c>
      <c r="N5" s="145" t="s">
        <v>1077</v>
      </c>
      <c r="O5" s="145" t="s">
        <v>1078</v>
      </c>
      <c r="P5" s="143" t="s">
        <v>1077</v>
      </c>
      <c r="Q5" s="212" t="s">
        <v>1078</v>
      </c>
      <c r="R5" s="212" t="s">
        <v>1077</v>
      </c>
      <c r="S5" s="217" t="s">
        <v>1078</v>
      </c>
      <c r="T5" s="405"/>
      <c r="U5" s="221" t="s">
        <v>1077</v>
      </c>
      <c r="V5" s="212" t="s">
        <v>1078</v>
      </c>
      <c r="W5" s="212" t="s">
        <v>1077</v>
      </c>
      <c r="X5" s="212" t="s">
        <v>1078</v>
      </c>
    </row>
    <row r="6" spans="1:24" s="140" customFormat="1" ht="13.5">
      <c r="A6" s="390"/>
      <c r="B6" s="399"/>
      <c r="C6" s="399"/>
      <c r="D6" s="391"/>
      <c r="E6" s="146" t="s">
        <v>1076</v>
      </c>
      <c r="F6" s="147" t="s">
        <v>1076</v>
      </c>
      <c r="G6" s="144" t="s">
        <v>1076</v>
      </c>
      <c r="H6" s="147" t="s">
        <v>1076</v>
      </c>
      <c r="I6" s="147" t="s">
        <v>1076</v>
      </c>
      <c r="J6" s="147" t="s">
        <v>1076</v>
      </c>
      <c r="K6" s="147" t="s">
        <v>1076</v>
      </c>
      <c r="L6" s="147" t="s">
        <v>1076</v>
      </c>
      <c r="M6" s="147" t="s">
        <v>1076</v>
      </c>
      <c r="N6" s="147" t="s">
        <v>1076</v>
      </c>
      <c r="O6" s="147" t="s">
        <v>1076</v>
      </c>
      <c r="P6" s="147" t="s">
        <v>1076</v>
      </c>
      <c r="Q6" s="213" t="s">
        <v>1076</v>
      </c>
      <c r="R6" s="213" t="s">
        <v>1076</v>
      </c>
      <c r="S6" s="218" t="s">
        <v>1076</v>
      </c>
      <c r="T6" s="213" t="s">
        <v>1076</v>
      </c>
      <c r="U6" s="222" t="s">
        <v>1076</v>
      </c>
      <c r="V6" s="213" t="s">
        <v>1076</v>
      </c>
      <c r="W6" s="213" t="s">
        <v>1076</v>
      </c>
      <c r="X6" s="213" t="s">
        <v>1076</v>
      </c>
    </row>
    <row r="7" spans="1:24" s="202" customFormat="1" ht="13.5">
      <c r="A7" s="381" t="s">
        <v>1091</v>
      </c>
      <c r="B7" s="382"/>
      <c r="C7" s="382"/>
      <c r="D7" s="383"/>
      <c r="E7" s="157">
        <v>20811</v>
      </c>
      <c r="F7" s="199">
        <v>9283</v>
      </c>
      <c r="G7" s="200">
        <v>11528</v>
      </c>
      <c r="H7" s="157">
        <v>1123</v>
      </c>
      <c r="I7" s="157">
        <v>977</v>
      </c>
      <c r="J7" s="199">
        <v>1086</v>
      </c>
      <c r="K7" s="200">
        <v>628</v>
      </c>
      <c r="L7" s="157">
        <v>4208</v>
      </c>
      <c r="M7" s="157">
        <v>2309</v>
      </c>
      <c r="N7" s="199">
        <v>2866</v>
      </c>
      <c r="O7" s="200">
        <v>7614</v>
      </c>
      <c r="P7" s="157">
        <v>141</v>
      </c>
      <c r="Q7" s="157">
        <v>227</v>
      </c>
      <c r="R7" s="199">
        <v>38</v>
      </c>
      <c r="S7" s="200">
        <v>404</v>
      </c>
      <c r="T7" s="197">
        <v>6549</v>
      </c>
      <c r="U7" s="199">
        <v>7509</v>
      </c>
      <c r="V7" s="200">
        <v>9370</v>
      </c>
      <c r="W7" s="157">
        <v>1774</v>
      </c>
      <c r="X7" s="201">
        <v>2158</v>
      </c>
    </row>
    <row r="8" spans="1:24" s="207" customFormat="1" ht="13.5">
      <c r="A8" s="203">
        <v>1</v>
      </c>
      <c r="B8" s="204" t="s">
        <v>1057</v>
      </c>
      <c r="C8" s="204"/>
      <c r="D8" s="205"/>
      <c r="E8" s="204">
        <v>215</v>
      </c>
      <c r="F8" s="203">
        <v>90</v>
      </c>
      <c r="G8" s="205">
        <v>125</v>
      </c>
      <c r="H8" s="157" t="s">
        <v>1427</v>
      </c>
      <c r="I8" s="157" t="s">
        <v>1427</v>
      </c>
      <c r="J8" s="208" t="s">
        <v>1427</v>
      </c>
      <c r="K8" s="201" t="s">
        <v>1427</v>
      </c>
      <c r="L8" s="204">
        <v>90</v>
      </c>
      <c r="M8" s="204">
        <v>109</v>
      </c>
      <c r="N8" s="208" t="s">
        <v>1427</v>
      </c>
      <c r="O8" s="205">
        <v>16</v>
      </c>
      <c r="P8" s="157" t="s">
        <v>1427</v>
      </c>
      <c r="Q8" s="157" t="s">
        <v>1432</v>
      </c>
      <c r="R8" s="208" t="s">
        <v>1432</v>
      </c>
      <c r="S8" s="205">
        <v>328</v>
      </c>
      <c r="T8" s="206">
        <v>16</v>
      </c>
      <c r="U8" s="203">
        <v>90</v>
      </c>
      <c r="V8" s="205">
        <v>125</v>
      </c>
      <c r="W8" s="157" t="s">
        <v>1432</v>
      </c>
      <c r="X8" s="201" t="s">
        <v>1432</v>
      </c>
    </row>
    <row r="9" spans="1:24" s="207" customFormat="1" ht="13.5">
      <c r="A9" s="203"/>
      <c r="B9" s="204"/>
      <c r="C9" s="204" t="s">
        <v>1058</v>
      </c>
      <c r="D9" s="205"/>
      <c r="E9" s="204">
        <v>215</v>
      </c>
      <c r="F9" s="203">
        <v>90</v>
      </c>
      <c r="G9" s="205">
        <v>125</v>
      </c>
      <c r="H9" s="157" t="s">
        <v>1427</v>
      </c>
      <c r="I9" s="157" t="s">
        <v>1427</v>
      </c>
      <c r="J9" s="208" t="s">
        <v>1427</v>
      </c>
      <c r="K9" s="201" t="s">
        <v>1427</v>
      </c>
      <c r="L9" s="204">
        <v>90</v>
      </c>
      <c r="M9" s="204">
        <v>109</v>
      </c>
      <c r="N9" s="208" t="s">
        <v>1427</v>
      </c>
      <c r="O9" s="205">
        <v>16</v>
      </c>
      <c r="P9" s="157" t="s">
        <v>1427</v>
      </c>
      <c r="Q9" s="157" t="s">
        <v>1432</v>
      </c>
      <c r="R9" s="208" t="s">
        <v>1432</v>
      </c>
      <c r="S9" s="205">
        <v>328</v>
      </c>
      <c r="T9" s="206">
        <v>16</v>
      </c>
      <c r="U9" s="203">
        <v>90</v>
      </c>
      <c r="V9" s="205">
        <v>125</v>
      </c>
      <c r="W9" s="157" t="s">
        <v>1432</v>
      </c>
      <c r="X9" s="201" t="s">
        <v>1432</v>
      </c>
    </row>
    <row r="10" spans="1:24" s="207" customFormat="1" ht="13.5">
      <c r="A10" s="203">
        <v>2</v>
      </c>
      <c r="B10" s="204" t="s">
        <v>1059</v>
      </c>
      <c r="C10" s="204"/>
      <c r="D10" s="205"/>
      <c r="E10" s="204">
        <v>871</v>
      </c>
      <c r="F10" s="203">
        <v>215</v>
      </c>
      <c r="G10" s="205">
        <v>656</v>
      </c>
      <c r="H10" s="157" t="s">
        <v>1427</v>
      </c>
      <c r="I10" s="157" t="s">
        <v>1427</v>
      </c>
      <c r="J10" s="208" t="s">
        <v>1427</v>
      </c>
      <c r="K10" s="201" t="s">
        <v>1427</v>
      </c>
      <c r="L10" s="204">
        <v>81</v>
      </c>
      <c r="M10" s="204">
        <v>27</v>
      </c>
      <c r="N10" s="203">
        <v>134</v>
      </c>
      <c r="O10" s="205">
        <v>629</v>
      </c>
      <c r="P10" s="157" t="s">
        <v>1427</v>
      </c>
      <c r="Q10" s="157" t="s">
        <v>1432</v>
      </c>
      <c r="R10" s="208" t="s">
        <v>1432</v>
      </c>
      <c r="S10" s="201" t="s">
        <v>1432</v>
      </c>
      <c r="T10" s="206">
        <v>534</v>
      </c>
      <c r="U10" s="203">
        <v>215</v>
      </c>
      <c r="V10" s="205">
        <v>656</v>
      </c>
      <c r="W10" s="157" t="s">
        <v>1432</v>
      </c>
      <c r="X10" s="201" t="s">
        <v>1432</v>
      </c>
    </row>
    <row r="11" spans="1:24" s="207" customFormat="1" ht="13.5">
      <c r="A11" s="203"/>
      <c r="B11" s="204"/>
      <c r="C11" s="204" t="s">
        <v>1060</v>
      </c>
      <c r="D11" s="205"/>
      <c r="E11" s="204">
        <v>871</v>
      </c>
      <c r="F11" s="203">
        <v>215</v>
      </c>
      <c r="G11" s="205">
        <v>656</v>
      </c>
      <c r="H11" s="157" t="s">
        <v>1427</v>
      </c>
      <c r="I11" s="157" t="s">
        <v>1427</v>
      </c>
      <c r="J11" s="208" t="s">
        <v>1427</v>
      </c>
      <c r="K11" s="201" t="s">
        <v>1427</v>
      </c>
      <c r="L11" s="204">
        <v>81</v>
      </c>
      <c r="M11" s="204">
        <v>27</v>
      </c>
      <c r="N11" s="203">
        <v>134</v>
      </c>
      <c r="O11" s="205">
        <v>629</v>
      </c>
      <c r="P11" s="157" t="s">
        <v>1427</v>
      </c>
      <c r="Q11" s="157" t="s">
        <v>1432</v>
      </c>
      <c r="R11" s="208" t="s">
        <v>1432</v>
      </c>
      <c r="S11" s="201" t="s">
        <v>1432</v>
      </c>
      <c r="T11" s="206">
        <v>534</v>
      </c>
      <c r="U11" s="203">
        <v>215</v>
      </c>
      <c r="V11" s="205">
        <v>656</v>
      </c>
      <c r="W11" s="157" t="s">
        <v>1432</v>
      </c>
      <c r="X11" s="201" t="s">
        <v>1432</v>
      </c>
    </row>
    <row r="12" spans="1:24" s="207" customFormat="1" ht="13.5">
      <c r="A12" s="203">
        <v>3</v>
      </c>
      <c r="B12" s="204" t="s">
        <v>1061</v>
      </c>
      <c r="C12" s="204"/>
      <c r="D12" s="205"/>
      <c r="E12" s="204">
        <v>3817</v>
      </c>
      <c r="F12" s="203">
        <v>1170</v>
      </c>
      <c r="G12" s="205">
        <v>2647</v>
      </c>
      <c r="H12" s="204">
        <v>5</v>
      </c>
      <c r="I12" s="204">
        <v>2</v>
      </c>
      <c r="J12" s="203">
        <v>30</v>
      </c>
      <c r="K12" s="205">
        <v>8</v>
      </c>
      <c r="L12" s="204">
        <v>463</v>
      </c>
      <c r="M12" s="204">
        <v>149</v>
      </c>
      <c r="N12" s="203">
        <v>672</v>
      </c>
      <c r="O12" s="205">
        <v>2488</v>
      </c>
      <c r="P12" s="204">
        <v>13</v>
      </c>
      <c r="Q12" s="204">
        <v>32</v>
      </c>
      <c r="R12" s="208" t="s">
        <v>1432</v>
      </c>
      <c r="S12" s="205">
        <v>1</v>
      </c>
      <c r="T12" s="206">
        <v>1765</v>
      </c>
      <c r="U12" s="203">
        <v>1163</v>
      </c>
      <c r="V12" s="205">
        <v>2631</v>
      </c>
      <c r="W12" s="204">
        <v>7</v>
      </c>
      <c r="X12" s="205">
        <v>16</v>
      </c>
    </row>
    <row r="13" spans="1:24" s="207" customFormat="1" ht="13.5">
      <c r="A13" s="203"/>
      <c r="B13" s="204"/>
      <c r="C13" s="204" t="s">
        <v>1062</v>
      </c>
      <c r="D13" s="205"/>
      <c r="E13" s="204">
        <v>317</v>
      </c>
      <c r="F13" s="203">
        <v>67</v>
      </c>
      <c r="G13" s="205">
        <v>250</v>
      </c>
      <c r="H13" s="204">
        <v>3</v>
      </c>
      <c r="I13" s="204">
        <v>2</v>
      </c>
      <c r="J13" s="203">
        <v>2</v>
      </c>
      <c r="K13" s="205">
        <v>1</v>
      </c>
      <c r="L13" s="204">
        <v>27</v>
      </c>
      <c r="M13" s="204">
        <v>35</v>
      </c>
      <c r="N13" s="203">
        <v>35</v>
      </c>
      <c r="O13" s="205">
        <v>212</v>
      </c>
      <c r="P13" s="157" t="s">
        <v>1432</v>
      </c>
      <c r="Q13" s="157" t="s">
        <v>1432</v>
      </c>
      <c r="R13" s="208" t="s">
        <v>1432</v>
      </c>
      <c r="S13" s="201" t="s">
        <v>1432</v>
      </c>
      <c r="T13" s="206">
        <v>175</v>
      </c>
      <c r="U13" s="203">
        <v>64</v>
      </c>
      <c r="V13" s="205">
        <v>246</v>
      </c>
      <c r="W13" s="204">
        <v>3</v>
      </c>
      <c r="X13" s="205">
        <v>4</v>
      </c>
    </row>
    <row r="14" spans="1:24" s="207" customFormat="1" ht="13.5">
      <c r="A14" s="203"/>
      <c r="B14" s="204"/>
      <c r="C14" s="204" t="s">
        <v>1063</v>
      </c>
      <c r="D14" s="205"/>
      <c r="E14" s="204">
        <v>2578</v>
      </c>
      <c r="F14" s="203">
        <v>732</v>
      </c>
      <c r="G14" s="205">
        <v>1846</v>
      </c>
      <c r="H14" s="204">
        <v>1</v>
      </c>
      <c r="I14" s="157" t="s">
        <v>1427</v>
      </c>
      <c r="J14" s="203">
        <v>24</v>
      </c>
      <c r="K14" s="205">
        <v>6</v>
      </c>
      <c r="L14" s="204">
        <v>296</v>
      </c>
      <c r="M14" s="204">
        <v>71</v>
      </c>
      <c r="N14" s="203">
        <v>411</v>
      </c>
      <c r="O14" s="205">
        <v>1769</v>
      </c>
      <c r="P14" s="204">
        <v>9</v>
      </c>
      <c r="Q14" s="204">
        <v>22</v>
      </c>
      <c r="R14" s="208" t="s">
        <v>1432</v>
      </c>
      <c r="S14" s="205">
        <v>1</v>
      </c>
      <c r="T14" s="206">
        <v>1173</v>
      </c>
      <c r="U14" s="203">
        <v>730</v>
      </c>
      <c r="V14" s="205">
        <v>1835</v>
      </c>
      <c r="W14" s="204">
        <v>2</v>
      </c>
      <c r="X14" s="205">
        <v>11</v>
      </c>
    </row>
    <row r="15" spans="1:24" s="207" customFormat="1" ht="13.5">
      <c r="A15" s="203"/>
      <c r="B15" s="204"/>
      <c r="C15" s="204" t="s">
        <v>1064</v>
      </c>
      <c r="D15" s="205"/>
      <c r="E15" s="204">
        <v>922</v>
      </c>
      <c r="F15" s="203">
        <v>371</v>
      </c>
      <c r="G15" s="205">
        <v>551</v>
      </c>
      <c r="H15" s="204">
        <v>1</v>
      </c>
      <c r="I15" s="157" t="s">
        <v>1427</v>
      </c>
      <c r="J15" s="203">
        <v>4</v>
      </c>
      <c r="K15" s="205">
        <v>1</v>
      </c>
      <c r="L15" s="204">
        <v>140</v>
      </c>
      <c r="M15" s="204">
        <v>43</v>
      </c>
      <c r="N15" s="203">
        <v>226</v>
      </c>
      <c r="O15" s="205">
        <v>507</v>
      </c>
      <c r="P15" s="204">
        <v>4</v>
      </c>
      <c r="Q15" s="204">
        <v>10</v>
      </c>
      <c r="R15" s="208" t="s">
        <v>1432</v>
      </c>
      <c r="S15" s="201" t="s">
        <v>1432</v>
      </c>
      <c r="T15" s="206">
        <v>417</v>
      </c>
      <c r="U15" s="203">
        <v>369</v>
      </c>
      <c r="V15" s="205">
        <v>550</v>
      </c>
      <c r="W15" s="204">
        <v>2</v>
      </c>
      <c r="X15" s="205">
        <v>1</v>
      </c>
    </row>
    <row r="16" spans="1:24" s="207" customFormat="1" ht="13.5">
      <c r="A16" s="203"/>
      <c r="B16" s="204"/>
      <c r="C16" s="204"/>
      <c r="D16" s="205" t="s">
        <v>726</v>
      </c>
      <c r="E16" s="204">
        <v>455</v>
      </c>
      <c r="F16" s="203">
        <v>144</v>
      </c>
      <c r="G16" s="205">
        <v>311</v>
      </c>
      <c r="H16" s="157" t="s">
        <v>1427</v>
      </c>
      <c r="I16" s="157" t="s">
        <v>1427</v>
      </c>
      <c r="J16" s="203">
        <v>1</v>
      </c>
      <c r="K16" s="201" t="s">
        <v>1427</v>
      </c>
      <c r="L16" s="204">
        <v>84</v>
      </c>
      <c r="M16" s="204">
        <v>25</v>
      </c>
      <c r="N16" s="203">
        <v>59</v>
      </c>
      <c r="O16" s="205">
        <v>286</v>
      </c>
      <c r="P16" s="204">
        <v>2</v>
      </c>
      <c r="Q16" s="204">
        <v>8</v>
      </c>
      <c r="R16" s="208" t="s">
        <v>1432</v>
      </c>
      <c r="S16" s="201" t="s">
        <v>1432</v>
      </c>
      <c r="T16" s="206">
        <v>174</v>
      </c>
      <c r="U16" s="203">
        <v>144</v>
      </c>
      <c r="V16" s="205">
        <v>311</v>
      </c>
      <c r="W16" s="157" t="s">
        <v>1432</v>
      </c>
      <c r="X16" s="201" t="s">
        <v>1432</v>
      </c>
    </row>
    <row r="17" spans="1:24" s="207" customFormat="1" ht="13.5">
      <c r="A17" s="203">
        <v>4</v>
      </c>
      <c r="B17" s="204" t="s">
        <v>727</v>
      </c>
      <c r="C17" s="204"/>
      <c r="D17" s="205"/>
      <c r="E17" s="204">
        <v>1647</v>
      </c>
      <c r="F17" s="203">
        <v>759</v>
      </c>
      <c r="G17" s="205">
        <v>888</v>
      </c>
      <c r="H17" s="204">
        <v>66</v>
      </c>
      <c r="I17" s="204">
        <v>30</v>
      </c>
      <c r="J17" s="203">
        <v>34</v>
      </c>
      <c r="K17" s="205">
        <v>23</v>
      </c>
      <c r="L17" s="204">
        <v>48</v>
      </c>
      <c r="M17" s="204">
        <v>36</v>
      </c>
      <c r="N17" s="203">
        <v>611</v>
      </c>
      <c r="O17" s="205">
        <v>799</v>
      </c>
      <c r="P17" s="204">
        <v>11</v>
      </c>
      <c r="Q17" s="204">
        <v>25</v>
      </c>
      <c r="R17" s="208" t="s">
        <v>1432</v>
      </c>
      <c r="S17" s="201" t="s">
        <v>1432</v>
      </c>
      <c r="T17" s="206">
        <v>745</v>
      </c>
      <c r="U17" s="203">
        <v>287</v>
      </c>
      <c r="V17" s="205">
        <v>358</v>
      </c>
      <c r="W17" s="204">
        <v>472</v>
      </c>
      <c r="X17" s="205">
        <v>530</v>
      </c>
    </row>
    <row r="18" spans="1:24" s="207" customFormat="1" ht="13.5">
      <c r="A18" s="203"/>
      <c r="B18" s="204"/>
      <c r="C18" s="204" t="s">
        <v>1065</v>
      </c>
      <c r="D18" s="205"/>
      <c r="E18" s="204">
        <v>1574</v>
      </c>
      <c r="F18" s="203">
        <v>737</v>
      </c>
      <c r="G18" s="205">
        <v>837</v>
      </c>
      <c r="H18" s="204">
        <v>64</v>
      </c>
      <c r="I18" s="204">
        <v>28</v>
      </c>
      <c r="J18" s="203">
        <v>30</v>
      </c>
      <c r="K18" s="205">
        <v>21</v>
      </c>
      <c r="L18" s="204">
        <v>45</v>
      </c>
      <c r="M18" s="204">
        <v>29</v>
      </c>
      <c r="N18" s="203">
        <v>598</v>
      </c>
      <c r="O18" s="205">
        <v>759</v>
      </c>
      <c r="P18" s="204">
        <v>11</v>
      </c>
      <c r="Q18" s="204">
        <v>25</v>
      </c>
      <c r="R18" s="208" t="s">
        <v>1432</v>
      </c>
      <c r="S18" s="201" t="s">
        <v>1432</v>
      </c>
      <c r="T18" s="206">
        <v>709</v>
      </c>
      <c r="U18" s="203">
        <v>273</v>
      </c>
      <c r="V18" s="205">
        <v>317</v>
      </c>
      <c r="W18" s="204">
        <v>464</v>
      </c>
      <c r="X18" s="205">
        <v>520</v>
      </c>
    </row>
    <row r="19" spans="1:24" s="207" customFormat="1" ht="13.5">
      <c r="A19" s="203">
        <v>5</v>
      </c>
      <c r="B19" s="204" t="s">
        <v>728</v>
      </c>
      <c r="C19" s="204"/>
      <c r="D19" s="205"/>
      <c r="E19" s="204">
        <v>350</v>
      </c>
      <c r="F19" s="203">
        <v>101</v>
      </c>
      <c r="G19" s="205">
        <v>249</v>
      </c>
      <c r="H19" s="204">
        <v>2</v>
      </c>
      <c r="I19" s="204">
        <v>2</v>
      </c>
      <c r="J19" s="203">
        <v>1</v>
      </c>
      <c r="K19" s="205">
        <v>2</v>
      </c>
      <c r="L19" s="204">
        <v>47</v>
      </c>
      <c r="M19" s="204">
        <v>67</v>
      </c>
      <c r="N19" s="203">
        <v>51</v>
      </c>
      <c r="O19" s="205">
        <v>178</v>
      </c>
      <c r="P19" s="210" t="s">
        <v>1432</v>
      </c>
      <c r="Q19" s="157" t="s">
        <v>1432</v>
      </c>
      <c r="R19" s="208" t="s">
        <v>1432</v>
      </c>
      <c r="S19" s="201" t="s">
        <v>1432</v>
      </c>
      <c r="T19" s="206">
        <v>134</v>
      </c>
      <c r="U19" s="203">
        <v>99</v>
      </c>
      <c r="V19" s="205">
        <v>247</v>
      </c>
      <c r="W19" s="204">
        <v>2</v>
      </c>
      <c r="X19" s="205">
        <v>2</v>
      </c>
    </row>
    <row r="20" spans="1:24" s="207" customFormat="1" ht="13.5">
      <c r="A20" s="203">
        <v>6</v>
      </c>
      <c r="B20" s="204" t="s">
        <v>1066</v>
      </c>
      <c r="C20" s="204"/>
      <c r="D20" s="205"/>
      <c r="E20" s="204">
        <v>1060</v>
      </c>
      <c r="F20" s="203">
        <v>293</v>
      </c>
      <c r="G20" s="205">
        <v>767</v>
      </c>
      <c r="H20" s="204">
        <v>56</v>
      </c>
      <c r="I20" s="204">
        <v>38</v>
      </c>
      <c r="J20" s="203">
        <v>46</v>
      </c>
      <c r="K20" s="205">
        <v>29</v>
      </c>
      <c r="L20" s="204">
        <v>121</v>
      </c>
      <c r="M20" s="204">
        <v>154</v>
      </c>
      <c r="N20" s="203">
        <v>70</v>
      </c>
      <c r="O20" s="205">
        <v>546</v>
      </c>
      <c r="P20" s="204">
        <v>6</v>
      </c>
      <c r="Q20" s="204">
        <v>6</v>
      </c>
      <c r="R20" s="203">
        <v>2</v>
      </c>
      <c r="S20" s="205">
        <v>10</v>
      </c>
      <c r="T20" s="206">
        <v>419</v>
      </c>
      <c r="U20" s="203">
        <v>215</v>
      </c>
      <c r="V20" s="205">
        <v>635</v>
      </c>
      <c r="W20" s="204">
        <v>78</v>
      </c>
      <c r="X20" s="205">
        <v>132</v>
      </c>
    </row>
    <row r="21" spans="1:24" s="207" customFormat="1" ht="13.5">
      <c r="A21" s="203"/>
      <c r="B21" s="204"/>
      <c r="C21" s="204" t="s">
        <v>1067</v>
      </c>
      <c r="D21" s="205"/>
      <c r="E21" s="204">
        <v>27</v>
      </c>
      <c r="F21" s="203">
        <v>1</v>
      </c>
      <c r="G21" s="205">
        <v>26</v>
      </c>
      <c r="H21" s="157" t="s">
        <v>1427</v>
      </c>
      <c r="I21" s="157" t="s">
        <v>1427</v>
      </c>
      <c r="J21" s="208" t="s">
        <v>1427</v>
      </c>
      <c r="K21" s="201" t="s">
        <v>1427</v>
      </c>
      <c r="L21" s="204">
        <v>1</v>
      </c>
      <c r="M21" s="204">
        <v>7</v>
      </c>
      <c r="N21" s="208" t="s">
        <v>1427</v>
      </c>
      <c r="O21" s="205">
        <v>19</v>
      </c>
      <c r="P21" s="210" t="s">
        <v>1432</v>
      </c>
      <c r="Q21" s="157" t="s">
        <v>1432</v>
      </c>
      <c r="R21" s="208" t="s">
        <v>1432</v>
      </c>
      <c r="S21" s="201" t="s">
        <v>1432</v>
      </c>
      <c r="T21" s="206">
        <v>14</v>
      </c>
      <c r="U21" s="203">
        <v>1</v>
      </c>
      <c r="V21" s="205">
        <v>26</v>
      </c>
      <c r="W21" s="157" t="s">
        <v>1432</v>
      </c>
      <c r="X21" s="201" t="s">
        <v>1432</v>
      </c>
    </row>
    <row r="22" spans="1:24" s="207" customFormat="1" ht="13.5">
      <c r="A22" s="203">
        <v>7</v>
      </c>
      <c r="B22" s="204" t="s">
        <v>1068</v>
      </c>
      <c r="C22" s="204"/>
      <c r="D22" s="205"/>
      <c r="E22" s="204">
        <v>9408</v>
      </c>
      <c r="F22" s="203">
        <v>4912</v>
      </c>
      <c r="G22" s="205">
        <v>4496</v>
      </c>
      <c r="H22" s="204">
        <v>699</v>
      </c>
      <c r="I22" s="204">
        <v>640</v>
      </c>
      <c r="J22" s="203">
        <v>677</v>
      </c>
      <c r="K22" s="205">
        <v>392</v>
      </c>
      <c r="L22" s="204">
        <v>2429</v>
      </c>
      <c r="M22" s="204">
        <v>1284</v>
      </c>
      <c r="N22" s="203">
        <v>1107</v>
      </c>
      <c r="O22" s="205">
        <v>2180</v>
      </c>
      <c r="P22" s="204">
        <v>97</v>
      </c>
      <c r="Q22" s="204">
        <v>137</v>
      </c>
      <c r="R22" s="203">
        <v>24</v>
      </c>
      <c r="S22" s="205">
        <v>37</v>
      </c>
      <c r="T22" s="206">
        <v>2189</v>
      </c>
      <c r="U22" s="203">
        <v>4040</v>
      </c>
      <c r="V22" s="205">
        <v>3447</v>
      </c>
      <c r="W22" s="204">
        <v>872</v>
      </c>
      <c r="X22" s="205">
        <v>1049</v>
      </c>
    </row>
    <row r="23" spans="1:24" s="207" customFormat="1" ht="13.5">
      <c r="A23" s="203"/>
      <c r="B23" s="204"/>
      <c r="C23" s="204" t="s">
        <v>1069</v>
      </c>
      <c r="D23" s="205"/>
      <c r="E23" s="204">
        <v>802</v>
      </c>
      <c r="F23" s="203">
        <v>254</v>
      </c>
      <c r="G23" s="205">
        <v>548</v>
      </c>
      <c r="H23" s="204">
        <v>69</v>
      </c>
      <c r="I23" s="204">
        <v>52</v>
      </c>
      <c r="J23" s="203">
        <v>63</v>
      </c>
      <c r="K23" s="205">
        <v>43</v>
      </c>
      <c r="L23" s="204">
        <v>89</v>
      </c>
      <c r="M23" s="204">
        <v>204</v>
      </c>
      <c r="N23" s="203">
        <v>33</v>
      </c>
      <c r="O23" s="205">
        <v>249</v>
      </c>
      <c r="P23" s="204">
        <v>2</v>
      </c>
      <c r="Q23" s="204">
        <v>5</v>
      </c>
      <c r="R23" s="208" t="s">
        <v>1432</v>
      </c>
      <c r="S23" s="205">
        <v>10</v>
      </c>
      <c r="T23" s="206">
        <v>239</v>
      </c>
      <c r="U23" s="203">
        <v>177</v>
      </c>
      <c r="V23" s="205">
        <v>439</v>
      </c>
      <c r="W23" s="204">
        <v>77</v>
      </c>
      <c r="X23" s="205">
        <v>109</v>
      </c>
    </row>
    <row r="24" spans="1:24" s="207" customFormat="1" ht="13.5">
      <c r="A24" s="203"/>
      <c r="B24" s="204"/>
      <c r="C24" s="204" t="s">
        <v>1070</v>
      </c>
      <c r="D24" s="205"/>
      <c r="E24" s="204">
        <v>2711</v>
      </c>
      <c r="F24" s="203">
        <v>951</v>
      </c>
      <c r="G24" s="205">
        <v>1760</v>
      </c>
      <c r="H24" s="204">
        <v>189</v>
      </c>
      <c r="I24" s="204">
        <v>290</v>
      </c>
      <c r="J24" s="203">
        <v>127</v>
      </c>
      <c r="K24" s="205">
        <v>76</v>
      </c>
      <c r="L24" s="204">
        <v>375</v>
      </c>
      <c r="M24" s="204">
        <v>299</v>
      </c>
      <c r="N24" s="203">
        <v>260</v>
      </c>
      <c r="O24" s="205">
        <v>1095</v>
      </c>
      <c r="P24" s="204">
        <v>27</v>
      </c>
      <c r="Q24" s="204">
        <v>87</v>
      </c>
      <c r="R24" s="203">
        <v>4</v>
      </c>
      <c r="S24" s="205">
        <v>4</v>
      </c>
      <c r="T24" s="206">
        <v>892</v>
      </c>
      <c r="U24" s="203">
        <v>719</v>
      </c>
      <c r="V24" s="205">
        <v>1285</v>
      </c>
      <c r="W24" s="204">
        <v>232</v>
      </c>
      <c r="X24" s="205">
        <v>475</v>
      </c>
    </row>
    <row r="25" spans="1:24" s="207" customFormat="1" ht="13.5">
      <c r="A25" s="203"/>
      <c r="B25" s="204"/>
      <c r="C25" s="204" t="s">
        <v>1071</v>
      </c>
      <c r="D25" s="205"/>
      <c r="E25" s="204">
        <v>5895</v>
      </c>
      <c r="F25" s="203">
        <v>3707</v>
      </c>
      <c r="G25" s="205">
        <v>2188</v>
      </c>
      <c r="H25" s="204">
        <v>441</v>
      </c>
      <c r="I25" s="204">
        <v>298</v>
      </c>
      <c r="J25" s="203">
        <v>487</v>
      </c>
      <c r="K25" s="205">
        <v>273</v>
      </c>
      <c r="L25" s="204">
        <v>1965</v>
      </c>
      <c r="M25" s="204">
        <v>781</v>
      </c>
      <c r="N25" s="203">
        <v>814</v>
      </c>
      <c r="O25" s="205">
        <v>836</v>
      </c>
      <c r="P25" s="204">
        <v>68</v>
      </c>
      <c r="Q25" s="204">
        <v>45</v>
      </c>
      <c r="R25" s="203">
        <v>20</v>
      </c>
      <c r="S25" s="205">
        <v>23</v>
      </c>
      <c r="T25" s="206">
        <v>1058</v>
      </c>
      <c r="U25" s="203">
        <v>3144</v>
      </c>
      <c r="V25" s="205">
        <v>1723</v>
      </c>
      <c r="W25" s="204">
        <v>563</v>
      </c>
      <c r="X25" s="205">
        <v>465</v>
      </c>
    </row>
    <row r="26" spans="1:24" s="207" customFormat="1" ht="13.5">
      <c r="A26" s="203">
        <v>8</v>
      </c>
      <c r="B26" s="204" t="s">
        <v>1092</v>
      </c>
      <c r="C26" s="204"/>
      <c r="D26" s="205"/>
      <c r="E26" s="204">
        <v>3436</v>
      </c>
      <c r="F26" s="203">
        <v>1743</v>
      </c>
      <c r="G26" s="205">
        <v>1693</v>
      </c>
      <c r="H26" s="204">
        <v>295</v>
      </c>
      <c r="I26" s="204">
        <v>265</v>
      </c>
      <c r="J26" s="203">
        <v>298</v>
      </c>
      <c r="K26" s="205">
        <v>174</v>
      </c>
      <c r="L26" s="204">
        <v>929</v>
      </c>
      <c r="M26" s="204">
        <v>478</v>
      </c>
      <c r="N26" s="203">
        <v>221</v>
      </c>
      <c r="O26" s="205">
        <v>776</v>
      </c>
      <c r="P26" s="204">
        <v>14</v>
      </c>
      <c r="Q26" s="204">
        <v>27</v>
      </c>
      <c r="R26" s="203">
        <v>12</v>
      </c>
      <c r="S26" s="205">
        <v>28</v>
      </c>
      <c r="T26" s="206">
        <v>745</v>
      </c>
      <c r="U26" s="203">
        <v>1400</v>
      </c>
      <c r="V26" s="205">
        <v>1264</v>
      </c>
      <c r="W26" s="204">
        <v>343</v>
      </c>
      <c r="X26" s="205">
        <v>429</v>
      </c>
    </row>
    <row r="27" spans="1:24" s="207" customFormat="1" ht="13.5">
      <c r="A27" s="203"/>
      <c r="B27" s="204"/>
      <c r="C27" s="204" t="s">
        <v>1093</v>
      </c>
      <c r="D27" s="205"/>
      <c r="E27" s="204">
        <v>488</v>
      </c>
      <c r="F27" s="203">
        <v>153</v>
      </c>
      <c r="G27" s="205">
        <v>335</v>
      </c>
      <c r="H27" s="204">
        <v>22</v>
      </c>
      <c r="I27" s="204">
        <v>36</v>
      </c>
      <c r="J27" s="203">
        <v>46</v>
      </c>
      <c r="K27" s="205">
        <v>24</v>
      </c>
      <c r="L27" s="204">
        <v>66</v>
      </c>
      <c r="M27" s="204">
        <v>119</v>
      </c>
      <c r="N27" s="203">
        <v>19</v>
      </c>
      <c r="O27" s="205">
        <v>156</v>
      </c>
      <c r="P27" s="210" t="s">
        <v>1432</v>
      </c>
      <c r="Q27" s="204">
        <v>8</v>
      </c>
      <c r="R27" s="203">
        <v>3</v>
      </c>
      <c r="S27" s="205">
        <v>5</v>
      </c>
      <c r="T27" s="206">
        <v>140</v>
      </c>
      <c r="U27" s="203">
        <v>129</v>
      </c>
      <c r="V27" s="205">
        <v>275</v>
      </c>
      <c r="W27" s="204">
        <v>24</v>
      </c>
      <c r="X27" s="205">
        <v>60</v>
      </c>
    </row>
    <row r="28" spans="1:24" ht="13.5">
      <c r="A28" s="150"/>
      <c r="B28" s="151"/>
      <c r="C28" s="151" t="s">
        <v>1094</v>
      </c>
      <c r="D28" s="152"/>
      <c r="E28" s="151">
        <v>759</v>
      </c>
      <c r="F28" s="150">
        <v>279</v>
      </c>
      <c r="G28" s="152">
        <v>480</v>
      </c>
      <c r="H28" s="151">
        <v>122</v>
      </c>
      <c r="I28" s="151">
        <v>110</v>
      </c>
      <c r="J28" s="150">
        <v>51</v>
      </c>
      <c r="K28" s="152">
        <v>38</v>
      </c>
      <c r="L28" s="151">
        <v>70</v>
      </c>
      <c r="M28" s="151">
        <v>95</v>
      </c>
      <c r="N28" s="150">
        <v>36</v>
      </c>
      <c r="O28" s="152">
        <v>237</v>
      </c>
      <c r="P28" s="151">
        <v>5</v>
      </c>
      <c r="Q28" s="204">
        <v>9</v>
      </c>
      <c r="R28" s="208" t="s">
        <v>1432</v>
      </c>
      <c r="S28" s="201" t="s">
        <v>1432</v>
      </c>
      <c r="T28" s="206">
        <v>192</v>
      </c>
      <c r="U28" s="203">
        <v>134</v>
      </c>
      <c r="V28" s="205">
        <v>280</v>
      </c>
      <c r="W28" s="204">
        <v>145</v>
      </c>
      <c r="X28" s="205">
        <v>200</v>
      </c>
    </row>
    <row r="29" spans="1:24" ht="13.5">
      <c r="A29" s="150"/>
      <c r="B29" s="151"/>
      <c r="C29" s="151" t="s">
        <v>1115</v>
      </c>
      <c r="D29" s="152"/>
      <c r="E29" s="151">
        <v>2189</v>
      </c>
      <c r="F29" s="150">
        <v>1311</v>
      </c>
      <c r="G29" s="152">
        <v>878</v>
      </c>
      <c r="H29" s="151">
        <v>151</v>
      </c>
      <c r="I29" s="151">
        <v>119</v>
      </c>
      <c r="J29" s="150">
        <v>201</v>
      </c>
      <c r="K29" s="152">
        <v>112</v>
      </c>
      <c r="L29" s="151">
        <v>793</v>
      </c>
      <c r="M29" s="151">
        <v>264</v>
      </c>
      <c r="N29" s="150">
        <v>166</v>
      </c>
      <c r="O29" s="152">
        <v>383</v>
      </c>
      <c r="P29" s="151">
        <v>9</v>
      </c>
      <c r="Q29" s="204">
        <v>10</v>
      </c>
      <c r="R29" s="203">
        <v>9</v>
      </c>
      <c r="S29" s="205">
        <v>23</v>
      </c>
      <c r="T29" s="206">
        <v>413</v>
      </c>
      <c r="U29" s="203">
        <v>1137</v>
      </c>
      <c r="V29" s="205">
        <v>709</v>
      </c>
      <c r="W29" s="204">
        <v>174</v>
      </c>
      <c r="X29" s="205">
        <v>169</v>
      </c>
    </row>
    <row r="30" spans="1:24" ht="13.5">
      <c r="A30" s="154">
        <v>9</v>
      </c>
      <c r="B30" s="155" t="s">
        <v>1072</v>
      </c>
      <c r="C30" s="155"/>
      <c r="D30" s="156"/>
      <c r="E30" s="155">
        <v>7</v>
      </c>
      <c r="F30" s="198" t="s">
        <v>1431</v>
      </c>
      <c r="G30" s="156">
        <v>7</v>
      </c>
      <c r="H30" s="198" t="s">
        <v>1431</v>
      </c>
      <c r="I30" s="158" t="s">
        <v>1431</v>
      </c>
      <c r="J30" s="198" t="s">
        <v>1427</v>
      </c>
      <c r="K30" s="209" t="s">
        <v>1427</v>
      </c>
      <c r="L30" s="158" t="s">
        <v>1427</v>
      </c>
      <c r="M30" s="155">
        <v>5</v>
      </c>
      <c r="N30" s="198" t="s">
        <v>1427</v>
      </c>
      <c r="O30" s="156">
        <v>2</v>
      </c>
      <c r="P30" s="158" t="s">
        <v>1432</v>
      </c>
      <c r="Q30" s="209" t="s">
        <v>1432</v>
      </c>
      <c r="R30" s="215" t="s">
        <v>1432</v>
      </c>
      <c r="S30" s="209" t="s">
        <v>1432</v>
      </c>
      <c r="T30" s="220">
        <v>2</v>
      </c>
      <c r="U30" s="215" t="s">
        <v>1432</v>
      </c>
      <c r="V30" s="223">
        <v>7</v>
      </c>
      <c r="W30" s="215" t="s">
        <v>1432</v>
      </c>
      <c r="X30" s="209" t="s">
        <v>1432</v>
      </c>
    </row>
    <row r="32" spans="2:24" s="161" customFormat="1" ht="21">
      <c r="B32" s="173"/>
      <c r="Q32" s="214"/>
      <c r="R32" s="214"/>
      <c r="S32" s="219"/>
      <c r="T32" s="219"/>
      <c r="U32" s="219"/>
      <c r="V32" s="219"/>
      <c r="W32" s="219"/>
      <c r="X32" s="219"/>
    </row>
  </sheetData>
  <mergeCells count="13">
    <mergeCell ref="W2:X4"/>
    <mergeCell ref="L3:O3"/>
    <mergeCell ref="E2:O2"/>
    <mergeCell ref="T2:T5"/>
    <mergeCell ref="U2:V4"/>
    <mergeCell ref="A7:D7"/>
    <mergeCell ref="P2:Q4"/>
    <mergeCell ref="R2:S4"/>
    <mergeCell ref="H3:I4"/>
    <mergeCell ref="J3:K4"/>
    <mergeCell ref="L4:M4"/>
    <mergeCell ref="N4:O4"/>
    <mergeCell ref="A2:D6"/>
  </mergeCells>
  <printOptions/>
  <pageMargins left="0.7874015748031497" right="0.7874015748031497" top="0.7874015748031497" bottom="0.3937007874015748" header="0.5118110236220472" footer="0.11811023622047245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前橋市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199708</dc:creator>
  <cp:keywords/>
  <dc:description/>
  <cp:lastModifiedBy> </cp:lastModifiedBy>
  <cp:lastPrinted>2009-03-25T05:30:49Z</cp:lastPrinted>
  <dcterms:created xsi:type="dcterms:W3CDTF">1998-06-11T05:22:41Z</dcterms:created>
  <dcterms:modified xsi:type="dcterms:W3CDTF">2009-03-25T06:09:18Z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