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gyomu\01総括\010 照会・回答\R04\R040922【県市町村課0921〆済】令和2年度財政状況資料集の作成について（2回目）\県への回答\市町村課送付のも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BE37" i="10"/>
  <c r="AM37" i="10"/>
  <c r="C37" i="10"/>
  <c r="AM36" i="10"/>
  <c r="C35" i="10"/>
  <c r="C36" i="10" s="1"/>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AM35" i="10" s="1"/>
  <c r="BW34" i="10" l="1"/>
  <c r="BW35" i="10" s="1"/>
  <c r="BW36" i="10" s="1"/>
  <c r="BW37" i="10" s="1"/>
  <c r="BW38" i="10" s="1"/>
  <c r="CO34" i="10" l="1"/>
  <c r="CO35" i="10" s="1"/>
  <c r="CO36" i="10" s="1"/>
  <c r="CO37" i="10" s="1"/>
</calcChain>
</file>

<file path=xl/sharedStrings.xml><?xml version="1.0" encoding="utf-8"?>
<sst xmlns="http://schemas.openxmlformats.org/spreadsheetml/2006/main" count="1152" uniqueCount="636">
  <si>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</si>
  <si>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</si>
  <si>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</si>
  <si>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</si>
  <si>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</si>
  <si>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</si>
  <si>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</si>
  <si>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</si>
  <si>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</si>
  <si>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</si>
  <si>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</si>
  <si>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</si>
  <si>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</si>
  <si>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</si>
  <si>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</si>
  <si>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</si>
  <si>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</si>
  <si>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</si>
  <si>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</si>
  <si>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</si>
  <si>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</si>
  <si>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</si>
  <si>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</si>
  <si>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</si>
  <si>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</si>
  <si>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</si>
  <si>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</si>
  <si>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</si>
  <si>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</si>
  <si>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</si>
  <si>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</si>
  <si>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</si>
  <si>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</si>
  <si>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</si>
  <si>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</si>
  <si>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</si>
  <si>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</si>
  <si>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</si>
  <si>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</si>
  <si>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</si>
  <si>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</si>
  <si>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</si>
  <si>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</si>
  <si>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</si>
  <si>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</si>
  <si>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</si>
  <si>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</si>
  <si>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</si>
  <si>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</si>
  <si>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</si>
  <si>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</si>
  <si>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</si>
  <si>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</si>
  <si>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</si>
  <si>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</si>
  <si>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</si>
  <si>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</si>
  <si>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</si>
  <si>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</si>
  <si>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</si>
  <si>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</si>
  <si>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</si>
  <si>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</si>
  <si>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</si>
  <si>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</si>
  <si>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</si>
  <si>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</si>
  <si>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</si>
  <si>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</si>
  <si>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</si>
  <si>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</si>
  <si>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</si>
  <si>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</si>
  <si>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</si>
  <si>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</si>
  <si>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</si>
  <si>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</si>
  <si>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</si>
  <si>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</si>
  <si>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</si>
  <si>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</si>
  <si>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</si>
  <si>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</si>
  <si>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</si>
  <si>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中核市</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</si>
  <si>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</si>
  <si>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</si>
  <si>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</si>
  <si>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</si>
  <si>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</si>
  <si>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</si>
  <si>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</si>
  <si>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</si>
  <si>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</si>
  <si>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</si>
  <si>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</si>
  <si>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</si>
  <si>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前橋市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</si>
  <si>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</si>
  <si>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</si>
  <si>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</si>
  <si>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</si>
  <si>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</si>
  <si>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</si>
  <si>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</si>
  <si>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</si>
  <si>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</si>
  <si>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</si>
  <si>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</si>
  <si>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</si>
  <si>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</si>
  <si>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</si>
  <si>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</si>
  <si>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</si>
  <si>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</si>
  <si>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</si>
  <si>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</si>
  <si>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</si>
  <si>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</si>
  <si>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</si>
  <si>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</si>
  <si>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</si>
  <si>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</si>
  <si>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</si>
  <si>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</si>
  <si>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</si>
  <si>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</si>
  <si>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</si>
  <si>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</si>
  <si>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</si>
  <si>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</si>
  <si>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</si>
  <si>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</si>
  <si>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</si>
  <si>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</si>
  <si>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</si>
  <si>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</si>
  <si>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</si>
  <si>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</si>
  <si>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</si>
  <si>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</si>
  <si>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</si>
  <si>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</si>
  <si>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</si>
  <si>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</si>
  <si>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</si>
  <si>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</si>
  <si>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</si>
  <si>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</si>
  <si>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</si>
  <si>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</si>
  <si>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</si>
  <si>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</si>
  <si>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</si>
  <si>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</si>
  <si>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</si>
  <si>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</si>
  <si>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</si>
  <si>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</si>
  <si>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</si>
  <si>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</si>
  <si>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</si>
  <si>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</si>
  <si>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</si>
  <si>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</si>
  <si>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</si>
  <si>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</si>
  <si>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</si>
  <si>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</si>
  <si>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</si>
  <si>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</si>
  <si>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</si>
  <si>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</si>
  <si>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</si>
  <si>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</si>
  <si>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</si>
  <si>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</si>
  <si>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</si>
  <si>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</si>
  <si>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</si>
  <si>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</si>
  <si>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</si>
  <si>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</si>
  <si>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</si>
  <si>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</si>
  <si>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</si>
  <si>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</si>
  <si>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</si>
  <si>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</si>
  <si>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</si>
  <si>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</si>
  <si>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</si>
  <si>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</si>
  <si>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</si>
  <si>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</si>
  <si>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</si>
  <si>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</si>
  <si>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</si>
  <si>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</si>
  <si>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</si>
  <si>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</si>
  <si>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</si>
  <si>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</si>
  <si>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</si>
  <si>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</si>
  <si>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</si>
  <si>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</si>
  <si>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</si>
  <si>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</si>
  <si>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</si>
  <si>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</si>
  <si>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</si>
  <si>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</si>
  <si>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</si>
  <si>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群馬県前橋市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</si>
  <si>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</si>
  <si>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</si>
  <si>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</si>
  <si>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</si>
  <si>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</si>
  <si>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</si>
  <si>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</si>
  <si>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</si>
  <si>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</si>
  <si>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</si>
  <si>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</si>
  <si>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</si>
  <si>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</si>
  <si>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</si>
  <si>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</si>
  <si>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</si>
  <si>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</si>
  <si>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</si>
  <si>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</si>
  <si>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</si>
  <si>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</si>
  <si>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</si>
  <si>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</si>
  <si>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</si>
  <si>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</si>
  <si>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</si>
  <si>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</si>
  <si>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</si>
  <si>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</si>
  <si>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</si>
  <si>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</si>
  <si>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</si>
  <si>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</si>
  <si>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</si>
  <si>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</si>
  <si>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</si>
  <si>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</si>
  <si>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</si>
  <si>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</si>
  <si>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</si>
  <si>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</si>
  <si>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</si>
  <si>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</si>
  <si>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</si>
  <si>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</si>
  <si>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</si>
  <si>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</si>
  <si>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</si>
  <si>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</si>
  <si>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</si>
  <si>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</si>
  <si>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</si>
  <si>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</si>
  <si>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</si>
  <si>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</si>
  <si>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</si>
  <si>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</si>
  <si>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</si>
  <si>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</si>
  <si>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</si>
  <si>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</si>
  <si>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</si>
  <si>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</si>
  <si>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</si>
  <si>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</si>
  <si>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</si>
  <si>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</si>
  <si>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</si>
  <si>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</si>
  <si>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</si>
  <si>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</si>
  <si>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</si>
  <si>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</si>
  <si>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</si>
  <si>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</si>
  <si>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</si>
  <si>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</si>
  <si>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</si>
  <si>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</si>
  <si>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</si>
  <si>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</si>
  <si>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</si>
  <si>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</si>
  <si>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</si>
  <si>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</si>
  <si>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</si>
  <si>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</si>
  <si>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</si>
  <si>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</si>
  <si>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</si>
  <si>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</si>
  <si>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</si>
  <si>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</si>
  <si>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</si>
  <si>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</si>
  <si>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</si>
  <si>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</si>
  <si>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</si>
  <si>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</si>
  <si>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</si>
  <si>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</si>
  <si>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</si>
  <si>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</si>
  <si>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</si>
  <si>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</si>
  <si>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</si>
  <si>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</si>
  <si>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</si>
  <si>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</si>
  <si>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</si>
  <si>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</si>
  <si>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</si>
  <si>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</si>
  <si>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</si>
  <si>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</si>
  <si>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</si>
  <si>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</si>
  <si>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</si>
  <si>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</si>
  <si>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</si>
  <si>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</si>
  <si>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宅地造成</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</si>
  <si>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</si>
  <si>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</si>
  <si>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</si>
  <si>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</si>
  <si>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</si>
  <si>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</si>
  <si>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</si>
  <si>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</si>
  <si>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</si>
  <si>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</si>
  <si>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</si>
  <si>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</si>
  <si>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</si>
  <si>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</si>
  <si>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</si>
  <si>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</si>
  <si>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</si>
  <si>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</si>
  <si>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</si>
  <si>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</si>
  <si>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</si>
  <si>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</si>
  <si>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</si>
  <si>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</si>
  <si>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</si>
  <si>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</si>
  <si>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</si>
  <si>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</si>
  <si>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</si>
  <si>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</si>
  <si>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</si>
  <si>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</si>
  <si>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群馬県前橋市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</si>
  <si>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</si>
  <si>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</si>
  <si>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</si>
  <si>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</si>
  <si>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</si>
  <si>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</si>
  <si>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</si>
  <si>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</si>
  <si>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</si>
  <si>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</si>
  <si>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</si>
  <si>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</si>
  <si>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</si>
  <si>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</si>
  <si>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</si>
  <si>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</si>
  <si>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</si>
  <si>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</si>
  <si>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</si>
  <si>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</si>
  <si>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</si>
  <si>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</si>
  <si>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</si>
  <si>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</si>
  <si>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</si>
  <si>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</si>
  <si>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</si>
  <si>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</si>
  <si>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</si>
  <si>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</si>
  <si>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</si>
  <si>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</si>
  <si>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</si>
  <si>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</si>
  <si>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</si>
  <si>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</si>
  <si>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</si>
  <si>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競輪特別会計</t>
    <phoneticPr fontId="5"/>
  </si>
  <si>
    <t>介護保険特別会計</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</si>
  <si>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</si>
  <si>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</si>
  <si>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</si>
  <si>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</si>
  <si>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</si>
  <si>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</si>
  <si>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新エネルギー発電事業特別会計</t>
    <phoneticPr fontId="5"/>
  </si>
  <si>
    <t>法非適用企業</t>
    <phoneticPr fontId="5"/>
  </si>
  <si>
    <t>産業立地推進事業特別会計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</si>
  <si>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</si>
  <si>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</si>
  <si>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</si>
  <si>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</si>
  <si>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</si>
  <si>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</si>
  <si>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</si>
  <si>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</si>
  <si>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</si>
  <si>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</si>
  <si>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</si>
  <si>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</si>
  <si>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</si>
  <si>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</si>
  <si>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</si>
  <si>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</si>
  <si>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</si>
  <si>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</si>
  <si>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</si>
  <si>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</si>
  <si>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</si>
  <si>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</si>
  <si>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</si>
  <si>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</si>
  <si>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</si>
  <si>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</si>
  <si>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</si>
  <si>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</si>
  <si>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</si>
  <si>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</si>
  <si>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</si>
  <si>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</si>
  <si>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</si>
  <si>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</si>
  <si>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</si>
  <si>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</si>
  <si>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</si>
  <si>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</si>
  <si>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</si>
  <si>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</si>
  <si>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</si>
  <si>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</si>
  <si>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</si>
  <si>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</si>
  <si>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</si>
  <si>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</si>
  <si>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</si>
  <si>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</si>
  <si>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</si>
  <si>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</si>
  <si>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</si>
  <si>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</si>
  <si>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</si>
  <si>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</si>
  <si>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</si>
  <si>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</si>
  <si>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</si>
  <si>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</si>
  <si>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</si>
  <si>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</si>
  <si>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</si>
  <si>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</si>
  <si>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</si>
  <si>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</si>
  <si>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</si>
  <si>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</si>
  <si>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</si>
  <si>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</si>
  <si>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</si>
  <si>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</si>
  <si>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</si>
  <si>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</si>
  <si>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</si>
  <si>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</si>
  <si>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</si>
  <si>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</si>
  <si>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</si>
  <si>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</si>
  <si>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</si>
  <si>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</si>
  <si>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</si>
  <si>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</si>
  <si>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</si>
  <si>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</si>
  <si>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</si>
  <si>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</si>
  <si>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</si>
  <si>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</si>
  <si>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</si>
  <si>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</si>
  <si>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</si>
  <si>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</si>
  <si>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</si>
  <si>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</si>
  <si>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</si>
  <si>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</si>
  <si>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</si>
  <si>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</si>
  <si>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</si>
  <si>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</si>
  <si>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</si>
  <si>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</si>
  <si>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</si>
  <si>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</si>
  <si>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</si>
  <si>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</si>
  <si>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</si>
  <si>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</si>
  <si>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</si>
  <si>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</si>
  <si>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</si>
  <si>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</si>
  <si>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</si>
  <si>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</si>
  <si>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</si>
  <si>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</si>
  <si>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</si>
  <si>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</si>
  <si>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</si>
  <si>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</si>
  <si>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</si>
  <si>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</si>
  <si>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</si>
  <si>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</si>
  <si>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</si>
  <si>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</si>
  <si>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</si>
  <si>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</si>
  <si>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</si>
  <si>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</si>
  <si>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</si>
  <si>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</si>
  <si>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</si>
  <si>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</si>
  <si>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</si>
  <si>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</si>
  <si>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</si>
  <si>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</si>
  <si>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</si>
  <si>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</si>
  <si>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</si>
  <si>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</si>
  <si>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</si>
  <si>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</si>
  <si>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</si>
  <si>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</si>
  <si>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</si>
  <si>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</si>
  <si>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6.93</t>
  </si>
  <si>
    <t>▲ 1.42</t>
  </si>
  <si>
    <t>▲ 2.71</t>
  </si>
  <si>
    <t>▲ 2.55</t>
  </si>
  <si>
    <t>▲ 1.63</t>
  </si>
  <si>
    <t>一般会計</t>
  </si>
  <si>
    <t>水道事業会計</t>
  </si>
  <si>
    <t>下水道事業会計</t>
  </si>
  <si>
    <t>産業立地推進事業特別会計</t>
  </si>
  <si>
    <t>国民健康保険特別会計</t>
  </si>
  <si>
    <t>介護保険特別会計</t>
  </si>
  <si>
    <t>競輪特別会計</t>
  </si>
  <si>
    <t>母子父子寡婦福祉資金貸付金特別会計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</si>
  <si>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</si>
  <si>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</si>
  <si>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</si>
  <si>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</si>
  <si>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</si>
  <si>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</si>
  <si>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</si>
  <si>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</si>
  <si>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前橋観光コンベンション協会</t>
    <rPh sb="0" eb="2">
      <t>マエバシ</t>
    </rPh>
    <rPh sb="2" eb="4">
      <t>カンコウ</t>
    </rPh>
    <rPh sb="11" eb="13">
      <t>キョウカイ</t>
    </rPh>
    <phoneticPr fontId="2"/>
  </si>
  <si>
    <t>前橋青果低温貯蔵</t>
    <rPh sb="0" eb="2">
      <t>マエバシ</t>
    </rPh>
    <rPh sb="2" eb="4">
      <t>セイカ</t>
    </rPh>
    <rPh sb="4" eb="6">
      <t>テイオン</t>
    </rPh>
    <rPh sb="6" eb="8">
      <t>チョゾウ</t>
    </rPh>
    <phoneticPr fontId="2"/>
  </si>
  <si>
    <t>前橋市まちづくり公社</t>
    <rPh sb="0" eb="2">
      <t>マエバシ</t>
    </rPh>
    <rPh sb="2" eb="3">
      <t>シ</t>
    </rPh>
    <rPh sb="8" eb="10">
      <t>コウシャ</t>
    </rPh>
    <phoneticPr fontId="2"/>
  </si>
  <si>
    <t>公立大学法人前橋工科大学</t>
    <rPh sb="0" eb="2">
      <t>コウリツ</t>
    </rPh>
    <rPh sb="2" eb="4">
      <t>ダイガク</t>
    </rPh>
    <rPh sb="4" eb="6">
      <t>ホウジン</t>
    </rPh>
    <rPh sb="6" eb="8">
      <t>マエバシ</t>
    </rPh>
    <rPh sb="8" eb="10">
      <t>コウカ</t>
    </rPh>
    <rPh sb="10" eb="12">
      <t>ダイガク</t>
    </rPh>
    <phoneticPr fontId="2"/>
  </si>
  <si>
    <t>○</t>
  </si>
  <si>
    <t>群馬県後期高齢者医療広域連合（一般会計）</t>
    <rPh sb="0" eb="3">
      <t>グンマケン</t>
    </rPh>
    <rPh sb="3" eb="5">
      <t>コウキ</t>
    </rPh>
    <rPh sb="5" eb="8">
      <t>コウレイシャ</t>
    </rPh>
    <rPh sb="8" eb="10">
      <t>イリョウ</t>
    </rPh>
    <rPh sb="10" eb="12">
      <t>コウイキ</t>
    </rPh>
    <rPh sb="12" eb="14">
      <t>レンゴウ</t>
    </rPh>
    <rPh sb="15" eb="17">
      <t>イッパン</t>
    </rPh>
    <rPh sb="17" eb="19">
      <t>カイケイ</t>
    </rPh>
    <phoneticPr fontId="2"/>
  </si>
  <si>
    <t>群馬県後期高齢者医療広域連合（事業会計）</t>
    <rPh sb="0" eb="3">
      <t>グンマケン</t>
    </rPh>
    <rPh sb="3" eb="5">
      <t>コウキ</t>
    </rPh>
    <rPh sb="5" eb="8">
      <t>コウレイシャ</t>
    </rPh>
    <rPh sb="8" eb="10">
      <t>イリョウ</t>
    </rPh>
    <rPh sb="10" eb="12">
      <t>コウイキ</t>
    </rPh>
    <rPh sb="12" eb="14">
      <t>レンゴウ</t>
    </rPh>
    <rPh sb="15" eb="17">
      <t>ジギョウ</t>
    </rPh>
    <rPh sb="17" eb="19">
      <t>カイケイ</t>
    </rPh>
    <phoneticPr fontId="2"/>
  </si>
  <si>
    <t>群馬県市町村会館管理組合</t>
    <rPh sb="0" eb="3">
      <t>グンマケン</t>
    </rPh>
    <rPh sb="3" eb="6">
      <t>シチョウソン</t>
    </rPh>
    <rPh sb="6" eb="8">
      <t>カイカン</t>
    </rPh>
    <rPh sb="8" eb="10">
      <t>カンリ</t>
    </rPh>
    <rPh sb="10" eb="12">
      <t>クミアイ</t>
    </rPh>
    <phoneticPr fontId="2"/>
  </si>
  <si>
    <t>新型ｺﾛﾅｳｲﾙｽ感染症対応中小企業経営支援基金</t>
    <phoneticPr fontId="5"/>
  </si>
  <si>
    <t>-</t>
    <phoneticPr fontId="2"/>
  </si>
  <si>
    <t>-</t>
    <phoneticPr fontId="2"/>
  </si>
  <si>
    <t>公共施設等整備基金</t>
    <phoneticPr fontId="5"/>
  </si>
  <si>
    <t>社会福祉基金</t>
    <phoneticPr fontId="5"/>
  </si>
  <si>
    <t>職員退職手当基金</t>
    <phoneticPr fontId="5"/>
  </si>
  <si>
    <t>ふるさと前橋応援基金</t>
    <phoneticPr fontId="5"/>
  </si>
  <si>
    <t>-</t>
    <phoneticPr fontId="2"/>
  </si>
  <si>
    <t>-</t>
    <phoneticPr fontId="2"/>
  </si>
  <si>
    <t>-</t>
    <phoneticPr fontId="2"/>
  </si>
  <si>
    <t>-</t>
    <phoneticPr fontId="2"/>
  </si>
  <si>
    <t>-</t>
    <phoneticPr fontId="2"/>
  </si>
  <si>
    <t>-</t>
    <phoneticPr fontId="2"/>
  </si>
  <si>
    <t>群馬県市町村総合事務組合（一般会計）</t>
    <rPh sb="0" eb="3">
      <t>グンマケン</t>
    </rPh>
    <rPh sb="3" eb="6">
      <t>シチョウソン</t>
    </rPh>
    <rPh sb="6" eb="8">
      <t>ソウゴウ</t>
    </rPh>
    <rPh sb="8" eb="10">
      <t>ジム</t>
    </rPh>
    <rPh sb="10" eb="12">
      <t>クミアイ</t>
    </rPh>
    <phoneticPr fontId="2"/>
  </si>
  <si>
    <t>群馬県市町村総合事務組合（事業会計）</t>
    <rPh sb="13" eb="15">
      <t>ジギョウ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</si>
  <si>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</si>
  <si>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</si>
  <si>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</si>
  <si>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</si>
  <si>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</si>
  <si>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</si>
  <si>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</si>
  <si>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</si>
  <si>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</si>
  <si>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</si>
  <si>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</si>
  <si>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</si>
  <si>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※有形固定資産減価償却率について、正しくは、R02 65.6％  R01 64.3％　H30 63.4％
将来負担比率と有形固定資産減価償却率ともに類似団体と比較すると高い水準にある。
地方債の年度末残高は減少しており将来負担比率は低下しているものの、有形固定資産減価償却率は上昇しており、公共施設等総合管理計画及び市有施設予防保全計画などに基づき、施設の保有総量の縮減を推進して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</si>
  <si>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</si>
  <si>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</si>
  <si>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</si>
  <si>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</si>
  <si>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</si>
  <si>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</si>
  <si>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</si>
  <si>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</si>
  <si>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将来負担比率と実質公債費比率は、類似団体と比較すると高い水準にあるものの、地方債の年度末残高の減少により、将来負担比率は減少した。
公共施設等総合管理計画及び市有施設予防保全計画などに基づいた適切な施設の維持管理について一定の効果が表れていると考えられる。</t>
    <rPh sb="53" eb="59">
      <t>ショウライフタンヒリツ</t>
    </rPh>
    <rPh sb="60" eb="62">
      <t>ゲンショウ</t>
    </rPh>
    <phoneticPr fontId="5"/>
  </si>
  <si>
    <t>将来負担比率</t>
    <phoneticPr fontId="5"/>
  </si>
  <si>
    <t>実質公債費比率</t>
    <phoneticPr fontId="5"/>
  </si>
  <si>
    <t>類似団体内平均値</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</si>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</sst>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extLst>
            <c:ext xmlns:c16="http://schemas.microsoft.com/office/drawing/2014/chart" uri="{C3380CC4-5D6E-409C-BE32-E72D297353CC}">
              <c16:uniqueId val="{00000000-371E-4FFB-AEF0-797D622E7ED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69948</c:v>
                </c:pt>
                <c:pt idx="1">
                  <c:v>69577</c:v>
                </c:pt>
                <c:pt idx="2">
                  <c:v>57135</c:v>
                </c:pt>
                <c:pt idx="3">
                  <c:v>64057</c:v>
                </c:pt>
                <c:pt idx="4">
                  <c:v>56175</c:v>
                </c:pt>
              </c:numCache>
            </c:numRef>
          </c:val>
          <c:smooth val="0"/>
          <c:extLst>
            <c:ext xmlns:c16="http://schemas.microsoft.com/office/drawing/2014/chart" uri="{C3380CC4-5D6E-409C-BE32-E72D297353CC}">
              <c16:uniqueId val="{00000001-371E-4FFB-AEF0-797D622E7ED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2.08</c:v>
                </c:pt>
                <c:pt idx="1">
                  <c:v>3.3</c:v>
                </c:pt>
                <c:pt idx="2">
                  <c:v>3.37</c:v>
                </c:pt>
                <c:pt idx="3">
                  <c:v>2.8</c:v>
                </c:pt>
                <c:pt idx="4">
                  <c:v>4.45</c:v>
                </c:pt>
              </c:numCache>
            </c:numRef>
          </c:val>
          <c:extLst>
            <c:ext xmlns:c16="http://schemas.microsoft.com/office/drawing/2014/chart" uri="{C3380CC4-5D6E-409C-BE32-E72D297353CC}">
              <c16:uniqueId val="{00000000-D60E-4A49-93EB-0A08CB00F13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10.79</c:v>
                </c:pt>
                <c:pt idx="1">
                  <c:v>9.3000000000000007</c:v>
                </c:pt>
                <c:pt idx="2">
                  <c:v>8.27</c:v>
                </c:pt>
                <c:pt idx="3">
                  <c:v>8</c:v>
                </c:pt>
                <c:pt idx="4">
                  <c:v>5.92</c:v>
                </c:pt>
              </c:numCache>
            </c:numRef>
          </c:val>
          <c:extLst>
            <c:ext xmlns:c16="http://schemas.microsoft.com/office/drawing/2014/chart" uri="{C3380CC4-5D6E-409C-BE32-E72D297353CC}">
              <c16:uniqueId val="{00000001-D60E-4A49-93EB-0A08CB00F13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-6.93</c:v>
                </c:pt>
                <c:pt idx="1">
                  <c:v>-1.42</c:v>
                </c:pt>
                <c:pt idx="2">
                  <c:v>-2.71</c:v>
                </c:pt>
                <c:pt idx="3">
                  <c:v>-2.5499999999999998</c:v>
                </c:pt>
                <c:pt idx="4">
                  <c:v>-1.63</c:v>
                </c:pt>
              </c:numCache>
            </c:numRef>
          </c:val>
          <c:smooth val="0"/>
          <c:extLst>
            <c:ext xmlns:c16="http://schemas.microsoft.com/office/drawing/2014/chart" uri="{C3380CC4-5D6E-409C-BE32-E72D297353CC}">
              <c16:uniqueId val="{00000002-D60E-4A49-93EB-0A08CB00F13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0.03</c:v>
                </c:pt>
                <c:pt idx="2">
                  <c:v>#N/A</c:v>
                </c:pt>
                <c:pt idx="3">
                  <c:v>0.04</c:v>
                </c:pt>
                <c:pt idx="4">
                  <c:v>#N/A</c:v>
                </c:pt>
                <c:pt idx="5">
                  <c:v>0.06</c:v>
                </c:pt>
                <c:pt idx="6">
                  <c:v>#N/A</c:v>
                </c:pt>
                <c:pt idx="7">
                  <c:v>0.05</c:v>
                </c:pt>
                <c:pt idx="8">
                  <c:v>#N/A</c:v>
                </c:pt>
                <c:pt idx="9">
                  <c:v>0.04</c:v>
                </c:pt>
              </c:numCache>
            </c:numRef>
          </c:val>
          <c:extLst>
            <c:ext xmlns:c16="http://schemas.microsoft.com/office/drawing/2014/chart" uri="{C3380CC4-5D6E-409C-BE32-E72D297353CC}">
              <c16:uniqueId val="{00000000-A75A-4D6A-BA20-E084C14F0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5A-4D6A-BA20-E084C14F0EFA}"/>
            </c:ext>
          </c:extLst>
        </c:ser>
        <c:ser>
          <c:idx val="2"/>
          <c:order val="2"/>
          <c:tx>
            <c:strRef>
              <c:f>データシート!$A$29</c:f>
              <c:strCache>
                <c:ptCount val="1"/>
                <c:pt idx="0">
                  <c:v>母子父子寡婦福祉資金貸付金特別会計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0.03</c:v>
                </c:pt>
                <c:pt idx="8">
                  <c:v>#N/A</c:v>
                </c:pt>
                <c:pt idx="9">
                  <c:v>0.04</c:v>
                </c:pt>
              </c:numCache>
            </c:numRef>
          </c:val>
          <c:extLst>
            <c:ext xmlns:c16="http://schemas.microsoft.com/office/drawing/2014/chart" uri="{C3380CC4-5D6E-409C-BE32-E72D297353CC}">
              <c16:uniqueId val="{00000002-A75A-4D6A-BA20-E084C14F0EFA}"/>
            </c:ext>
          </c:extLst>
        </c:ser>
        <c:ser>
          <c:idx val="3"/>
          <c:order val="3"/>
          <c:tx>
            <c:strRef>
              <c:f>データシート!$A$30</c:f>
              <c:strCache>
                <c:ptCount val="1"/>
                <c:pt idx="0">
                  <c:v>競輪特別会計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0.4</c:v>
                </c:pt>
                <c:pt idx="2">
                  <c:v>#N/A</c:v>
                </c:pt>
                <c:pt idx="3">
                  <c:v>0.49</c:v>
                </c:pt>
                <c:pt idx="4">
                  <c:v>#N/A</c:v>
                </c:pt>
                <c:pt idx="5">
                  <c:v>0.48</c:v>
                </c:pt>
                <c:pt idx="6">
                  <c:v>#N/A</c:v>
                </c:pt>
                <c:pt idx="7">
                  <c:v>0.54</c:v>
                </c:pt>
                <c:pt idx="8">
                  <c:v>#N/A</c:v>
                </c:pt>
                <c:pt idx="9">
                  <c:v>0.37</c:v>
                </c:pt>
              </c:numCache>
            </c:numRef>
          </c:val>
          <c:extLst>
            <c:ext xmlns:c16="http://schemas.microsoft.com/office/drawing/2014/chart" uri="{C3380CC4-5D6E-409C-BE32-E72D297353CC}">
              <c16:uniqueId val="{00000003-A75A-4D6A-BA20-E084C14F0EFA}"/>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1.01</c:v>
                </c:pt>
                <c:pt idx="2">
                  <c:v>#N/A</c:v>
                </c:pt>
                <c:pt idx="3">
                  <c:v>1.02</c:v>
                </c:pt>
                <c:pt idx="4">
                  <c:v>#N/A</c:v>
                </c:pt>
                <c:pt idx="5">
                  <c:v>0.67</c:v>
                </c:pt>
                <c:pt idx="6">
                  <c:v>#N/A</c:v>
                </c:pt>
                <c:pt idx="7">
                  <c:v>0.41</c:v>
                </c:pt>
                <c:pt idx="8">
                  <c:v>#N/A</c:v>
                </c:pt>
                <c:pt idx="9">
                  <c:v>0.53</c:v>
                </c:pt>
              </c:numCache>
            </c:numRef>
          </c:val>
          <c:extLst>
            <c:ext xmlns:c16="http://schemas.microsoft.com/office/drawing/2014/chart" uri="{C3380CC4-5D6E-409C-BE32-E72D297353CC}">
              <c16:uniqueId val="{00000004-A75A-4D6A-BA20-E084C14F0EFA}"/>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1.62</c:v>
                </c:pt>
                <c:pt idx="2">
                  <c:v>#N/A</c:v>
                </c:pt>
                <c:pt idx="3">
                  <c:v>1.97</c:v>
                </c:pt>
                <c:pt idx="4">
                  <c:v>#N/A</c:v>
                </c:pt>
                <c:pt idx="5">
                  <c:v>0.56000000000000005</c:v>
                </c:pt>
                <c:pt idx="6">
                  <c:v>#N/A</c:v>
                </c:pt>
                <c:pt idx="7">
                  <c:v>0.31</c:v>
                </c:pt>
                <c:pt idx="8">
                  <c:v>#N/A</c:v>
                </c:pt>
                <c:pt idx="9">
                  <c:v>0.99</c:v>
                </c:pt>
              </c:numCache>
            </c:numRef>
          </c:val>
          <c:extLst>
            <c:ext xmlns:c16="http://schemas.microsoft.com/office/drawing/2014/chart" uri="{C3380CC4-5D6E-409C-BE32-E72D297353CC}">
              <c16:uniqueId val="{00000005-A75A-4D6A-BA20-E084C14F0EFA}"/>
            </c:ext>
          </c:extLst>
        </c:ser>
        <c:ser>
          <c:idx val="6"/>
          <c:order val="6"/>
          <c:tx>
            <c:strRef>
              <c:f>データシート!$A$33</c:f>
              <c:strCache>
                <c:ptCount val="1"/>
                <c:pt idx="0">
                  <c:v>産業立地推進事業特別会計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0.23</c:v>
                </c:pt>
                <c:pt idx="2">
                  <c:v>#N/A</c:v>
                </c:pt>
                <c:pt idx="3">
                  <c:v>0.81</c:v>
                </c:pt>
                <c:pt idx="4">
                  <c:v>#N/A</c:v>
                </c:pt>
                <c:pt idx="5">
                  <c:v>1.04</c:v>
                </c:pt>
                <c:pt idx="6">
                  <c:v>#N/A</c:v>
                </c:pt>
                <c:pt idx="7">
                  <c:v>1.32</c:v>
                </c:pt>
                <c:pt idx="8">
                  <c:v>#N/A</c:v>
                </c:pt>
                <c:pt idx="9">
                  <c:v>1.55</c:v>
                </c:pt>
              </c:numCache>
            </c:numRef>
          </c:val>
          <c:extLst>
            <c:ext xmlns:c16="http://schemas.microsoft.com/office/drawing/2014/chart" uri="{C3380CC4-5D6E-409C-BE32-E72D297353CC}">
              <c16:uniqueId val="{00000006-A75A-4D6A-BA20-E084C14F0EF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2.82</c:v>
                </c:pt>
                <c:pt idx="2">
                  <c:v>#N/A</c:v>
                </c:pt>
                <c:pt idx="3">
                  <c:v>2.83</c:v>
                </c:pt>
                <c:pt idx="4">
                  <c:v>#N/A</c:v>
                </c:pt>
                <c:pt idx="5">
                  <c:v>2.95</c:v>
                </c:pt>
                <c:pt idx="6">
                  <c:v>#N/A</c:v>
                </c:pt>
                <c:pt idx="7">
                  <c:v>2.78</c:v>
                </c:pt>
                <c:pt idx="8">
                  <c:v>#N/A</c:v>
                </c:pt>
                <c:pt idx="9">
                  <c:v>2.4300000000000002</c:v>
                </c:pt>
              </c:numCache>
            </c:numRef>
          </c:val>
          <c:extLst>
            <c:ext xmlns:c16="http://schemas.microsoft.com/office/drawing/2014/chart" uri="{C3380CC4-5D6E-409C-BE32-E72D297353CC}">
              <c16:uniqueId val="{00000007-A75A-4D6A-BA20-E084C14F0E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3.82</c:v>
                </c:pt>
                <c:pt idx="2">
                  <c:v>#N/A</c:v>
                </c:pt>
                <c:pt idx="3">
                  <c:v>3.86</c:v>
                </c:pt>
                <c:pt idx="4">
                  <c:v>#N/A</c:v>
                </c:pt>
                <c:pt idx="5">
                  <c:v>3.52</c:v>
                </c:pt>
                <c:pt idx="6">
                  <c:v>#N/A</c:v>
                </c:pt>
                <c:pt idx="7">
                  <c:v>2.89</c:v>
                </c:pt>
                <c:pt idx="8">
                  <c:v>#N/A</c:v>
                </c:pt>
                <c:pt idx="9">
                  <c:v>2.46</c:v>
                </c:pt>
              </c:numCache>
            </c:numRef>
          </c:val>
          <c:extLst>
            <c:ext xmlns:c16="http://schemas.microsoft.com/office/drawing/2014/chart" uri="{C3380CC4-5D6E-409C-BE32-E72D297353CC}">
              <c16:uniqueId val="{00000008-A75A-4D6A-BA20-E084C14F0E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2.0499999999999998</c:v>
                </c:pt>
                <c:pt idx="2">
                  <c:v>#N/A</c:v>
                </c:pt>
                <c:pt idx="3">
                  <c:v>3.27</c:v>
                </c:pt>
                <c:pt idx="4">
                  <c:v>#N/A</c:v>
                </c:pt>
                <c:pt idx="5">
                  <c:v>3.33</c:v>
                </c:pt>
                <c:pt idx="6">
                  <c:v>#N/A</c:v>
                </c:pt>
                <c:pt idx="7">
                  <c:v>2.76</c:v>
                </c:pt>
                <c:pt idx="8">
                  <c:v>#N/A</c:v>
                </c:pt>
                <c:pt idx="9">
                  <c:v>4.4000000000000004</c:v>
                </c:pt>
              </c:numCache>
            </c:numRef>
          </c:val>
          <c:extLst>
            <c:ext xmlns:c16="http://schemas.microsoft.com/office/drawing/2014/chart" uri="{C3380CC4-5D6E-409C-BE32-E72D297353CC}">
              <c16:uniqueId val="{00000009-A75A-4D6A-BA20-E084C14F0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12167</c:v>
                </c:pt>
                <c:pt idx="5">
                  <c:v>12045</c:v>
                </c:pt>
                <c:pt idx="8">
                  <c:v>11921</c:v>
                </c:pt>
                <c:pt idx="11">
                  <c:v>11882</c:v>
                </c:pt>
                <c:pt idx="14">
                  <c:v>11746</c:v>
                </c:pt>
              </c:numCache>
            </c:numRef>
          </c:val>
          <c:extLst>
            <c:ext xmlns:c16="http://schemas.microsoft.com/office/drawing/2014/chart" uri="{C3380CC4-5D6E-409C-BE32-E72D297353CC}">
              <c16:uniqueId val="{00000000-C879-4551-8EE9-AE61FEB2CA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879-4551-8EE9-AE61FEB2CA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879-4551-8EE9-AE61FEB2CA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79-4551-8EE9-AE61FEB2CA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2549</c:v>
                </c:pt>
                <c:pt idx="3">
                  <c:v>2204</c:v>
                </c:pt>
                <c:pt idx="6">
                  <c:v>2117</c:v>
                </c:pt>
                <c:pt idx="9">
                  <c:v>2076</c:v>
                </c:pt>
                <c:pt idx="12">
                  <c:v>1998</c:v>
                </c:pt>
              </c:numCache>
            </c:numRef>
          </c:val>
          <c:extLst>
            <c:ext xmlns:c16="http://schemas.microsoft.com/office/drawing/2014/chart" uri="{C3380CC4-5D6E-409C-BE32-E72D297353CC}">
              <c16:uniqueId val="{00000004-C879-4551-8EE9-AE61FEB2CA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79-4551-8EE9-AE61FEB2CA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879-4551-8EE9-AE61FEB2CA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15406</c:v>
                </c:pt>
                <c:pt idx="3">
                  <c:v>15184</c:v>
                </c:pt>
                <c:pt idx="6">
                  <c:v>14908</c:v>
                </c:pt>
                <c:pt idx="9">
                  <c:v>14926</c:v>
                </c:pt>
                <c:pt idx="12">
                  <c:v>15338</c:v>
                </c:pt>
              </c:numCache>
            </c:numRef>
          </c:val>
          <c:extLst>
            <c:ext xmlns:c16="http://schemas.microsoft.com/office/drawing/2014/chart" uri="{C3380CC4-5D6E-409C-BE32-E72D297353CC}">
              <c16:uniqueId val="{00000007-C879-4551-8EE9-AE61FEB2CA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5788</c:v>
                </c:pt>
                <c:pt idx="2">
                  <c:v>#N/A</c:v>
                </c:pt>
                <c:pt idx="3">
                  <c:v>#N/A</c:v>
                </c:pt>
                <c:pt idx="4">
                  <c:v>5343</c:v>
                </c:pt>
                <c:pt idx="5">
                  <c:v>#N/A</c:v>
                </c:pt>
                <c:pt idx="6">
                  <c:v>#N/A</c:v>
                </c:pt>
                <c:pt idx="7">
                  <c:v>5104</c:v>
                </c:pt>
                <c:pt idx="8">
                  <c:v>#N/A</c:v>
                </c:pt>
                <c:pt idx="9">
                  <c:v>#N/A</c:v>
                </c:pt>
                <c:pt idx="10">
                  <c:v>5120</c:v>
                </c:pt>
                <c:pt idx="11">
                  <c:v>#N/A</c:v>
                </c:pt>
                <c:pt idx="12">
                  <c:v>#N/A</c:v>
                </c:pt>
                <c:pt idx="13">
                  <c:v>5590</c:v>
                </c:pt>
                <c:pt idx="14">
                  <c:v>#N/A</c:v>
                </c:pt>
              </c:numCache>
            </c:numRef>
          </c:val>
          <c:smooth val="0"/>
          <c:extLst>
            <c:ext xmlns:c16="http://schemas.microsoft.com/office/drawing/2014/chart" uri="{C3380CC4-5D6E-409C-BE32-E72D297353CC}">
              <c16:uniqueId val="{00000008-C879-4551-8EE9-AE61FEB2CA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122902</c:v>
                </c:pt>
                <c:pt idx="5">
                  <c:v>121794</c:v>
                </c:pt>
                <c:pt idx="8">
                  <c:v>120934</c:v>
                </c:pt>
                <c:pt idx="11">
                  <c:v>120452</c:v>
                </c:pt>
                <c:pt idx="14">
                  <c:v>120315</c:v>
                </c:pt>
              </c:numCache>
            </c:numRef>
          </c:val>
          <c:extLst>
            <c:ext xmlns:c16="http://schemas.microsoft.com/office/drawing/2014/chart" uri="{C3380CC4-5D6E-409C-BE32-E72D297353CC}">
              <c16:uniqueId val="{00000000-62F9-4279-A651-2E9CCAD2100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17097</c:v>
                </c:pt>
                <c:pt idx="5">
                  <c:v>16904</c:v>
                </c:pt>
                <c:pt idx="8">
                  <c:v>15784</c:v>
                </c:pt>
                <c:pt idx="11">
                  <c:v>15448</c:v>
                </c:pt>
                <c:pt idx="14">
                  <c:v>15731</c:v>
                </c:pt>
              </c:numCache>
            </c:numRef>
          </c:val>
          <c:extLst>
            <c:ext xmlns:c16="http://schemas.microsoft.com/office/drawing/2014/chart" uri="{C3380CC4-5D6E-409C-BE32-E72D297353CC}">
              <c16:uniqueId val="{00000001-62F9-4279-A651-2E9CCAD2100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20184</c:v>
                </c:pt>
                <c:pt idx="5">
                  <c:v>19384</c:v>
                </c:pt>
                <c:pt idx="8">
                  <c:v>19140</c:v>
                </c:pt>
                <c:pt idx="11">
                  <c:v>15857</c:v>
                </c:pt>
                <c:pt idx="14">
                  <c:v>13350</c:v>
                </c:pt>
              </c:numCache>
            </c:numRef>
          </c:val>
          <c:extLst>
            <c:ext xmlns:c16="http://schemas.microsoft.com/office/drawing/2014/chart" uri="{C3380CC4-5D6E-409C-BE32-E72D297353CC}">
              <c16:uniqueId val="{00000002-62F9-4279-A651-2E9CCAD2100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F9-4279-A651-2E9CCAD2100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F9-4279-A651-2E9CCAD2100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209</c:v>
                </c:pt>
                <c:pt idx="3">
                  <c:v>94</c:v>
                </c:pt>
                <c:pt idx="6">
                  <c:v>124</c:v>
                </c:pt>
                <c:pt idx="9">
                  <c:v>193</c:v>
                </c:pt>
                <c:pt idx="12">
                  <c:v>112</c:v>
                </c:pt>
              </c:numCache>
            </c:numRef>
          </c:val>
          <c:extLst>
            <c:ext xmlns:c16="http://schemas.microsoft.com/office/drawing/2014/chart" uri="{C3380CC4-5D6E-409C-BE32-E72D297353CC}">
              <c16:uniqueId val="{00000005-62F9-4279-A651-2E9CCAD2100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18776</c:v>
                </c:pt>
                <c:pt idx="3">
                  <c:v>17986</c:v>
                </c:pt>
                <c:pt idx="6">
                  <c:v>17938</c:v>
                </c:pt>
                <c:pt idx="9">
                  <c:v>17877</c:v>
                </c:pt>
                <c:pt idx="12">
                  <c:v>17858</c:v>
                </c:pt>
              </c:numCache>
            </c:numRef>
          </c:val>
          <c:extLst>
            <c:ext xmlns:c16="http://schemas.microsoft.com/office/drawing/2014/chart" uri="{C3380CC4-5D6E-409C-BE32-E72D297353CC}">
              <c16:uniqueId val="{00000006-62F9-4279-A651-2E9CCAD2100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62F9-4279-A651-2E9CCAD2100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30428</c:v>
                </c:pt>
                <c:pt idx="3">
                  <c:v>28358</c:v>
                </c:pt>
                <c:pt idx="6">
                  <c:v>25828</c:v>
                </c:pt>
                <c:pt idx="9">
                  <c:v>23315</c:v>
                </c:pt>
                <c:pt idx="12">
                  <c:v>22004</c:v>
                </c:pt>
              </c:numCache>
            </c:numRef>
          </c:val>
          <c:extLst>
            <c:ext xmlns:c16="http://schemas.microsoft.com/office/drawing/2014/chart" uri="{C3380CC4-5D6E-409C-BE32-E72D297353CC}">
              <c16:uniqueId val="{00000008-62F9-4279-A651-2E9CCAD2100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2F9-4279-A651-2E9CCAD2100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153528</c:v>
                </c:pt>
                <c:pt idx="3">
                  <c:v>155544</c:v>
                </c:pt>
                <c:pt idx="6">
                  <c:v>154569</c:v>
                </c:pt>
                <c:pt idx="9">
                  <c:v>154082</c:v>
                </c:pt>
                <c:pt idx="12">
                  <c:v>153834</c:v>
                </c:pt>
              </c:numCache>
            </c:numRef>
          </c:val>
          <c:extLst>
            <c:ext xmlns:c16="http://schemas.microsoft.com/office/drawing/2014/chart" uri="{C3380CC4-5D6E-409C-BE32-E72D297353CC}">
              <c16:uniqueId val="{0000000A-62F9-4279-A651-2E9CCAD2100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42759</c:v>
                </c:pt>
                <c:pt idx="2">
                  <c:v>#N/A</c:v>
                </c:pt>
                <c:pt idx="3">
                  <c:v>#N/A</c:v>
                </c:pt>
                <c:pt idx="4">
                  <c:v>43899</c:v>
                </c:pt>
                <c:pt idx="5">
                  <c:v>#N/A</c:v>
                </c:pt>
                <c:pt idx="6">
                  <c:v>#N/A</c:v>
                </c:pt>
                <c:pt idx="7">
                  <c:v>42601</c:v>
                </c:pt>
                <c:pt idx="8">
                  <c:v>#N/A</c:v>
                </c:pt>
                <c:pt idx="9">
                  <c:v>#N/A</c:v>
                </c:pt>
                <c:pt idx="10">
                  <c:v>43710</c:v>
                </c:pt>
                <c:pt idx="11">
                  <c:v>#N/A</c:v>
                </c:pt>
                <c:pt idx="12">
                  <c:v>#N/A</c:v>
                </c:pt>
                <c:pt idx="13">
                  <c:v>44413</c:v>
                </c:pt>
                <c:pt idx="14">
                  <c:v>#N/A</c:v>
                </c:pt>
              </c:numCache>
            </c:numRef>
          </c:val>
          <c:smooth val="0"/>
          <c:extLst>
            <c:ext xmlns:c16="http://schemas.microsoft.com/office/drawing/2014/chart" uri="{C3380CC4-5D6E-409C-BE32-E72D297353CC}">
              <c16:uniqueId val="{0000000B-62F9-4279-A651-2E9CCAD2100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6271</c:v>
                </c:pt>
                <c:pt idx="1">
                  <c:v>6068</c:v>
                </c:pt>
                <c:pt idx="2">
                  <c:v>4586</c:v>
                </c:pt>
              </c:numCache>
            </c:numRef>
          </c:val>
          <c:extLst>
            <c:ext xmlns:c16="http://schemas.microsoft.com/office/drawing/2014/chart" uri="{C3380CC4-5D6E-409C-BE32-E72D297353CC}">
              <c16:uniqueId val="{00000000-D75E-40E9-9D5F-682435EEBF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402</c:v>
                </c:pt>
                <c:pt idx="1">
                  <c:v>2</c:v>
                </c:pt>
                <c:pt idx="2">
                  <c:v>2</c:v>
                </c:pt>
              </c:numCache>
            </c:numRef>
          </c:val>
          <c:extLst>
            <c:ext xmlns:c16="http://schemas.microsoft.com/office/drawing/2014/chart" uri="{C3380CC4-5D6E-409C-BE32-E72D297353CC}">
              <c16:uniqueId val="{00000001-D75E-40E9-9D5F-682435EEBF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3829</c:v>
                </c:pt>
                <c:pt idx="1">
                  <c:v>3083</c:v>
                </c:pt>
                <c:pt idx="2">
                  <c:v>3820</c:v>
                </c:pt>
              </c:numCache>
            </c:numRef>
          </c:val>
          <c:extLst>
            <c:ext xmlns:c16="http://schemas.microsoft.com/office/drawing/2014/chart" uri="{C3380CC4-5D6E-409C-BE32-E72D297353CC}">
              <c16:uniqueId val="{00000002-D75E-40E9-9D5F-682435EEBF7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290690417480764E-2"/>
                  <c:y val="-6.4739042105865174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{C1ACD21F-7B6C-4B88-A720-51D3FA0768EF}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50C-46C2-9B49-3394A455804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{EE91C6CF-3B32-445B-9F93-A0CD2340DE83}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50C-46C2-9B49-3394A455804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{0C868DCC-2617-4CE1-863C-87A2E2AF53CB}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50C-46C2-9B49-3394A455804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{2C7A0412-292F-4DA9-B158-66D9B49EC9F9}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50C-46C2-9B49-3394A455804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{816AAC72-F01A-4FA9-8C16-611312BCE506}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50C-46C2-9B49-3394A455804F}"/>
                </c:ext>
              </c:extLst>
            </c:dLbl>
            <c:dLbl>
              <c:idx val="8"/>
              <c:layout>
                <c:manualLayout>
                  <c:x val="-3.7999710521663843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{2CC64A2E-7546-44C5-9711-8FABB6629FA2}</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50C-46C2-9B49-3394A45580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{C1B36B83-6969-48CB-BE53-0437563A397F}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50C-46C2-9B49-3394A45580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{BBEDEE77-D1C9-4D3F-B1D4-9A16984B61B5}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50C-46C2-9B49-3394A45580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{DFDF4199-CE93-4DEE-8880-B490430E99EF}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50C-46C2-9B49-3394A455804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61.9</c:v>
                </c:pt>
                <c:pt idx="8">
                  <c:v>62.1</c:v>
                </c:pt>
                <c:pt idx="16">
                  <c:v>65.599999999999994</c:v>
                </c:pt>
                <c:pt idx="24">
                  <c:v>66.7</c:v>
                </c:pt>
                <c:pt idx="32">
                  <c:v>68.099999999999994</c:v>
                </c:pt>
              </c:numCache>
            </c:numRef>
          </c:xVal>
          <c:yVal>
            <c:numRef>
              <c:f>公会計指標分析・財政指標組合せ分析表!$BP$51:$DC$51</c:f>
              <c:numCache>
                <c:formatCode>#,##0.0;"▲ "#,##0.0</c:formatCode>
                <c:ptCount val="40"/>
                <c:pt idx="0">
                  <c:v>64.599999999999994</c:v>
                </c:pt>
                <c:pt idx="8">
                  <c:v>66.8</c:v>
                </c:pt>
                <c:pt idx="16">
                  <c:v>64.900000000000006</c:v>
                </c:pt>
                <c:pt idx="24">
                  <c:v>66.599999999999994</c:v>
                </c:pt>
                <c:pt idx="32">
                  <c:v>66</c:v>
                </c:pt>
              </c:numCache>
            </c:numRef>
          </c:yVal>
          <c:smooth val="0"/>
          <c:extLst>
            <c:ext xmlns:c16="http://schemas.microsoft.com/office/drawing/2014/chart" uri="{C3380CC4-5D6E-409C-BE32-E72D297353CC}">
              <c16:uniqueId val="{00000009-850C-46C2-9B49-3394A455804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{58FB904B-1588-47B2-9C7D-238295CC3544}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50C-46C2-9B49-3394A455804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{3D892E0D-8DD9-48E0-A0D4-038E0EF66E3E}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50C-46C2-9B49-3394A455804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{518C789A-1115-4E37-B5EB-A8D99443099C}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50C-46C2-9B49-3394A455804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{F2F0D4DE-85F7-4BB7-BC5B-CBBC65944353}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50C-46C2-9B49-3394A455804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{BA623653-5C4F-4E52-9ABC-ABBA658979DE}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50C-46C2-9B49-3394A455804F}"/>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{987B4B03-1B61-481D-8F31-41C14A10F0AC}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50C-46C2-9B49-3394A455804F}"/>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{8EFFD8F2-FA00-4581-8F73-B4FCF88B0438}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50C-46C2-9B49-3394A455804F}"/>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{B8D14582-7C69-4E3B-8D1D-6DFBD998D927}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50C-46C2-9B49-3394A455804F}"/>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{067691AC-DD11-4F10-9074-E601E97F3BEF}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50C-46C2-9B49-3394A45580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850C-46C2-9B49-3394A455804F}"/>
            </c:ext>
          </c:extLst>
        </c:ser>
        <c:dLbls>
          <c:showLegendKey val="0"/>
          <c:showVal val="1"/>
          <c:showCatName val="0"/>
          <c:showSerName val="0"/>
          <c:showPercent val="0"/>
          <c:showBubbleSize val="0"/>
        </c:dLbls>
        <c:axId val="46179840"/>
        <c:axId val="46181760"/>
      </c:scatterChart>
      <c:valAx>
        <c:axId val="46179840"/>
        <c:scaling>
          <c:orientation val="maxMin"/>
          <c:max val="69"/>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764E-2"/>
                  <c:y val="-7.938964605279651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{FFA50D0A-1719-47B4-B0E6-37AD90E619D7}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B569-407D-A5FD-F8478A8DD7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{1C588C60-83EB-4EE0-ACE2-8A6E5BEF2F9B}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569-407D-A5FD-F8478A8DD7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{5A8751FF-063A-4514-AC38-324A486F658A}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569-407D-A5FD-F8478A8DD7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{37310D74-B693-471F-A96B-F07142B771BA}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569-407D-A5FD-F8478A8DD7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{03918819-EF4D-4F58-916E-790632C31693}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569-407D-A5FD-F8478A8DD79D}"/>
                </c:ext>
              </c:extLst>
            </c:dLbl>
            <c:dLbl>
              <c:idx val="8"/>
              <c:layout>
                <c:manualLayout>
                  <c:x val="-3.4566143090820539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{F62DA5B7-E8C1-4DC3-B773-210F28372111}</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B569-407D-A5FD-F8478A8DD79D}"/>
                </c:ext>
              </c:extLst>
            </c:dLbl>
            <c:dLbl>
              <c:idx val="16"/>
              <c:layout>
                <c:manualLayout>
                  <c:x val="-3.1697991619110633E-2"/>
                  <c:y val="-4.544364812279146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{16A60C82-3FA4-45BA-B4B2-924701A11B5E}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B569-407D-A5FD-F8478A8DD79D}"/>
                </c:ext>
              </c:extLst>
            </c:dLbl>
            <c:dLbl>
              <c:idx val="24"/>
              <c:layout>
                <c:manualLayout>
                  <c:x val="-4.4905057365901176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{4E034F81-03F2-4163-8B12-A16688D0CAC3}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B569-407D-A5FD-F8478A8DD79D}"/>
                </c:ext>
              </c:extLst>
            </c:dLbl>
            <c:dLbl>
              <c:idx val="32"/>
              <c:layout>
                <c:manualLayout>
                  <c:x val="-1.8235628084249993E-2"/>
                  <c:y val="-6.2416647087793951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{6851E7D1-D5E2-447F-ACB0-2DA8ABD39597}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B569-407D-A5FD-F8478A8DD7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8.3000000000000007</c:v>
                </c:pt>
                <c:pt idx="8">
                  <c:v>8.4</c:v>
                </c:pt>
                <c:pt idx="16">
                  <c:v>8.1999999999999993</c:v>
                </c:pt>
                <c:pt idx="24">
                  <c:v>7.9</c:v>
                </c:pt>
                <c:pt idx="32">
                  <c:v>7.9</c:v>
                </c:pt>
              </c:numCache>
            </c:numRef>
          </c:xVal>
          <c:yVal>
            <c:numRef>
              <c:f>公会計指標分析・財政指標組合せ分析表!$BP$73:$DC$73</c:f>
              <c:numCache>
                <c:formatCode>#,##0.0;"▲ "#,##0.0</c:formatCode>
                <c:ptCount val="40"/>
                <c:pt idx="0">
                  <c:v>64.599999999999994</c:v>
                </c:pt>
                <c:pt idx="8">
                  <c:v>66.8</c:v>
                </c:pt>
                <c:pt idx="16">
                  <c:v>64.900000000000006</c:v>
                </c:pt>
                <c:pt idx="24">
                  <c:v>66.599999999999994</c:v>
                </c:pt>
                <c:pt idx="32">
                  <c:v>66</c:v>
                </c:pt>
              </c:numCache>
            </c:numRef>
          </c:yVal>
          <c:smooth val="0"/>
          <c:extLst>
            <c:ext xmlns:c16="http://schemas.microsoft.com/office/drawing/2014/chart" uri="{C3380CC4-5D6E-409C-BE32-E72D297353CC}">
              <c16:uniqueId val="{00000009-B569-407D-A5FD-F8478A8DD79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{2438D998-1F55-4AE1-B38D-28038D134579}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B569-407D-A5FD-F8478A8DD79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{3B3F3619-DADE-44E3-B957-CC308B49134B}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569-407D-A5FD-F8478A8DD7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{A1F60960-32CC-4BC7-828B-3147B43F25BB}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569-407D-A5FD-F8478A8DD7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{0C68586E-2498-4629-BE26-C76B9DDA396C}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569-407D-A5FD-F8478A8DD7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{C77D8407-52F3-4106-99C9-0EB45844416F}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569-407D-A5FD-F8478A8DD79D}"/>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{AF2D26C4-8663-48C6-BF2A-8EDEF427BE43}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B569-407D-A5FD-F8478A8DD79D}"/>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{2411B810-706F-4142-9A13-9BAC88D610AC}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B569-407D-A5FD-F8478A8DD79D}"/>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{BED892CF-2ACB-4B74-AE40-FD9A0E69C1D8}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B569-407D-A5FD-F8478A8DD79D}"/>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{A3668B5A-3867-4ED5-A043-2C5171744313}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B569-407D-A5FD-F8478A8DD7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extLst>
            <c:ext xmlns:c16="http://schemas.microsoft.com/office/drawing/2014/chart" uri="{C3380CC4-5D6E-409C-BE32-E72D297353CC}">
              <c16:uniqueId val="{00000013-B569-407D-A5FD-F8478A8DD79D}"/>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8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市債元金償還金の増により</a:t>
          </a:r>
          <a:r>
            <a:rPr kumimoji="1" lang="ja-JP" altLang="ja-JP" sz="1100">
              <a:solidFill>
                <a:schemeClr val="dk1"/>
              </a:solidFill>
              <a:effectLst/>
              <a:latin typeface="+mn-lt"/>
              <a:ea typeface="+mn-ea"/>
              <a:cs typeface="+mn-cs"/>
            </a:rPr>
            <a:t>、元利償還金等は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また、都市計画税充当額等の控除対象特定財源</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事業費補正により基準財政需要額に算入された公債費の減に伴う基準財政需要額算入額</a:t>
          </a:r>
          <a:r>
            <a:rPr kumimoji="1" lang="ja-JP" altLang="en-US" sz="1100">
              <a:solidFill>
                <a:schemeClr val="dk1"/>
              </a:solidFill>
              <a:effectLst/>
              <a:latin typeface="+mn-lt"/>
              <a:ea typeface="+mn-ea"/>
              <a:cs typeface="+mn-cs"/>
            </a:rPr>
            <a:t>がともに</a:t>
          </a:r>
          <a:r>
            <a:rPr kumimoji="1" lang="ja-JP" altLang="ja-JP" sz="1100">
              <a:solidFill>
                <a:schemeClr val="dk1"/>
              </a:solidFill>
              <a:effectLst/>
              <a:latin typeface="+mn-lt"/>
              <a:ea typeface="+mn-ea"/>
              <a:cs typeface="+mn-cs"/>
            </a:rPr>
            <a:t>減</a:t>
          </a:r>
          <a:r>
            <a:rPr kumimoji="1" lang="ja-JP" altLang="en-US" sz="1100">
              <a:solidFill>
                <a:schemeClr val="dk1"/>
              </a:solidFill>
              <a:effectLst/>
              <a:latin typeface="+mn-lt"/>
              <a:ea typeface="+mn-ea"/>
              <a:cs typeface="+mn-cs"/>
            </a:rPr>
            <a:t>となったことにより</a:t>
          </a:r>
          <a:r>
            <a:rPr kumimoji="1" lang="ja-JP" altLang="ja-JP" sz="1100">
              <a:solidFill>
                <a:schemeClr val="dk1"/>
              </a:solidFill>
              <a:effectLst/>
              <a:latin typeface="+mn-lt"/>
              <a:ea typeface="+mn-ea"/>
              <a:cs typeface="+mn-cs"/>
            </a:rPr>
            <a:t>、算入公債費等が減少した。</a:t>
          </a:r>
          <a:endParaRPr lang="ja-JP" altLang="ja-JP" sz="1400">
            <a:effectLst/>
          </a:endParaRPr>
        </a:p>
        <a:p>
          <a:r>
            <a:rPr kumimoji="1" lang="ja-JP" altLang="ja-JP" sz="1100">
              <a:solidFill>
                <a:schemeClr val="dk1"/>
              </a:solidFill>
              <a:effectLst/>
              <a:latin typeface="+mn-lt"/>
              <a:ea typeface="+mn-ea"/>
              <a:cs typeface="+mn-cs"/>
            </a:rPr>
            <a:t>元利償還金等の</a:t>
          </a:r>
          <a:r>
            <a:rPr kumimoji="1" lang="ja-JP" altLang="en-US" sz="1100">
              <a:solidFill>
                <a:schemeClr val="dk1"/>
              </a:solidFill>
              <a:effectLst/>
              <a:latin typeface="+mn-lt"/>
              <a:ea typeface="+mn-ea"/>
              <a:cs typeface="+mn-cs"/>
            </a:rPr>
            <a:t>増加と</a:t>
          </a:r>
          <a:r>
            <a:rPr kumimoji="1" lang="ja-JP" altLang="ja-JP" sz="1100">
              <a:solidFill>
                <a:schemeClr val="dk1"/>
              </a:solidFill>
              <a:effectLst/>
              <a:latin typeface="+mn-lt"/>
              <a:ea typeface="+mn-ea"/>
              <a:cs typeface="+mn-cs"/>
            </a:rPr>
            <a:t>算入公債費等の減少</a:t>
          </a:r>
          <a:r>
            <a:rPr kumimoji="1" lang="ja-JP" altLang="en-US" sz="1100">
              <a:solidFill>
                <a:schemeClr val="dk1"/>
              </a:solidFill>
              <a:effectLst/>
              <a:latin typeface="+mn-lt"/>
              <a:ea typeface="+mn-ea"/>
              <a:cs typeface="+mn-cs"/>
            </a:rPr>
            <a:t>により</a:t>
          </a:r>
          <a:r>
            <a:rPr kumimoji="1" lang="ja-JP" altLang="ja-JP" sz="1100">
              <a:solidFill>
                <a:schemeClr val="dk1"/>
              </a:solidFill>
              <a:effectLst/>
              <a:latin typeface="+mn-lt"/>
              <a:ea typeface="+mn-ea"/>
              <a:cs typeface="+mn-cs"/>
            </a:rPr>
            <a:t>、実質公債費比率の分子は増加した。</a:t>
          </a:r>
          <a:endParaRPr lang="ja-JP" altLang="ja-JP" sz="1400">
            <a:effectLst/>
          </a:endParaRPr>
        </a:p>
        <a:p>
          <a:r>
            <a:rPr kumimoji="1" lang="ja-JP" altLang="ja-JP" sz="1100">
              <a:solidFill>
                <a:schemeClr val="dk1"/>
              </a:solidFill>
              <a:effectLst/>
              <a:latin typeface="+mn-lt"/>
              <a:ea typeface="+mn-ea"/>
              <a:cs typeface="+mn-cs"/>
            </a:rPr>
            <a:t>今後も新たな市債の発行の抑制を図り、公債費の縮減に努める。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地方債残高、公営企業債等繰入見込額及び退職手当負担見込額の減により、将来負担額は減少した。</a:t>
          </a:r>
          <a:endParaRPr lang="ja-JP" altLang="ja-JP" sz="1400">
            <a:effectLst/>
          </a:endParaRPr>
        </a:p>
        <a:p>
          <a:r>
            <a:rPr kumimoji="1" lang="ja-JP" altLang="ja-JP" sz="1100">
              <a:solidFill>
                <a:schemeClr val="dk1"/>
              </a:solidFill>
              <a:effectLst/>
              <a:latin typeface="+mn-lt"/>
              <a:ea typeface="+mn-ea"/>
              <a:cs typeface="+mn-cs"/>
            </a:rPr>
            <a:t>一方、財政調整基金、減債基金及び公共施設等整備基金などの取崩しに伴う充当可能基金の減や基準財政需要額算入見込額の減により、充当可能財源等は減少した。</a:t>
          </a:r>
          <a:endParaRPr lang="ja-JP" altLang="ja-JP" sz="1400">
            <a:effectLst/>
          </a:endParaRPr>
        </a:p>
        <a:p>
          <a:r>
            <a:rPr kumimoji="1" lang="ja-JP" altLang="ja-JP" sz="1100">
              <a:solidFill>
                <a:schemeClr val="dk1"/>
              </a:solidFill>
              <a:effectLst/>
              <a:latin typeface="+mn-lt"/>
              <a:ea typeface="+mn-ea"/>
              <a:cs typeface="+mn-cs"/>
            </a:rPr>
            <a:t>将来負担額の減少以上に充当可能財源等の減少が大きいことから、将来負担比率の分子は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今後も新たな市債発行の抑制を図り、地方債残高の縮減に努め、更なる歳入確保と選択と集中による歳出縮減に取り組む。</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群馬県前橋市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新型ｺﾛﾅｳｲﾙｽ感染症対応中小企業経営支援基金へ</a:t>
          </a:r>
          <a:r>
            <a:rPr kumimoji="1" lang="en-US" altLang="ja-JP" sz="1400">
              <a:solidFill>
                <a:schemeClr val="dk1"/>
              </a:solidFill>
              <a:effectLst/>
              <a:latin typeface="+mn-lt"/>
              <a:ea typeface="+mn-ea"/>
              <a:cs typeface="+mn-cs"/>
            </a:rPr>
            <a:t>10.5</a:t>
          </a:r>
          <a:r>
            <a:rPr kumimoji="1" lang="ja-JP" altLang="en-US" sz="1400">
              <a:solidFill>
                <a:schemeClr val="dk1"/>
              </a:solidFill>
              <a:effectLst/>
              <a:latin typeface="+mn-lt"/>
              <a:ea typeface="+mn-ea"/>
              <a:cs typeface="+mn-cs"/>
            </a:rPr>
            <a:t>億円積み立てたものの、</a:t>
          </a:r>
          <a:r>
            <a:rPr kumimoji="1" lang="ja-JP" altLang="ja-JP" sz="1400">
              <a:solidFill>
                <a:schemeClr val="dk1"/>
              </a:solidFill>
              <a:effectLst/>
              <a:latin typeface="+mn-lt"/>
              <a:ea typeface="+mn-ea"/>
              <a:cs typeface="+mn-cs"/>
            </a:rPr>
            <a:t>財政調整基金へ前年度の決算剰余金</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億円を積み立てた一方で、</a:t>
          </a:r>
          <a:r>
            <a:rPr kumimoji="1" lang="en-US" altLang="ja-JP" sz="1400">
              <a:solidFill>
                <a:schemeClr val="dk1"/>
              </a:solidFill>
              <a:effectLst/>
              <a:latin typeface="+mn-lt"/>
              <a:ea typeface="+mn-ea"/>
              <a:cs typeface="+mn-cs"/>
            </a:rPr>
            <a:t>25.8</a:t>
          </a:r>
          <a:r>
            <a:rPr kumimoji="1" lang="ja-JP" altLang="ja-JP" sz="1400">
              <a:solidFill>
                <a:schemeClr val="dk1"/>
              </a:solidFill>
              <a:effectLst/>
              <a:latin typeface="+mn-lt"/>
              <a:ea typeface="+mn-ea"/>
              <a:cs typeface="+mn-cs"/>
            </a:rPr>
            <a:t>億円を取り崩し、加えて</a:t>
          </a:r>
          <a:r>
            <a:rPr kumimoji="1" lang="ja-JP" altLang="en-US" sz="1400">
              <a:solidFill>
                <a:schemeClr val="dk1"/>
              </a:solidFill>
              <a:effectLst/>
              <a:latin typeface="+mn-lt"/>
              <a:ea typeface="+mn-ea"/>
              <a:cs typeface="+mn-cs"/>
            </a:rPr>
            <a:t>職員退職手当基金及び社会福祉基金</a:t>
          </a:r>
          <a:r>
            <a:rPr kumimoji="1" lang="ja-JP" altLang="ja-JP" sz="1400">
              <a:solidFill>
                <a:schemeClr val="dk1"/>
              </a:solidFill>
              <a:effectLst/>
              <a:latin typeface="+mn-lt"/>
              <a:ea typeface="+mn-ea"/>
              <a:cs typeface="+mn-cs"/>
            </a:rPr>
            <a:t>について、</a:t>
          </a:r>
          <a:r>
            <a:rPr kumimoji="1" lang="ja-JP" altLang="en-US" sz="1400">
              <a:solidFill>
                <a:schemeClr val="dk1"/>
              </a:solidFill>
              <a:effectLst/>
              <a:latin typeface="+mn-lt"/>
              <a:ea typeface="+mn-ea"/>
              <a:cs typeface="+mn-cs"/>
            </a:rPr>
            <a:t>それぞれ</a:t>
          </a:r>
          <a:r>
            <a:rPr kumimoji="1" lang="en-US" altLang="ja-JP" sz="1400">
              <a:solidFill>
                <a:schemeClr val="dk1"/>
              </a:solidFill>
              <a:effectLst/>
              <a:latin typeface="+mn-lt"/>
              <a:ea typeface="+mn-ea"/>
              <a:cs typeface="+mn-cs"/>
            </a:rPr>
            <a:t>1.3</a:t>
          </a:r>
          <a:r>
            <a:rPr kumimoji="1" lang="ja-JP" altLang="en-US" sz="1400">
              <a:solidFill>
                <a:schemeClr val="dk1"/>
              </a:solidFill>
              <a:effectLst/>
              <a:latin typeface="+mn-lt"/>
              <a:ea typeface="+mn-ea"/>
              <a:cs typeface="+mn-cs"/>
            </a:rPr>
            <a:t>億円・</a:t>
          </a:r>
          <a:r>
            <a:rPr kumimoji="1" lang="en-US" altLang="ja-JP" sz="1400">
              <a:solidFill>
                <a:schemeClr val="dk1"/>
              </a:solidFill>
              <a:effectLst/>
              <a:latin typeface="+mn-lt"/>
              <a:ea typeface="+mn-ea"/>
              <a:cs typeface="+mn-cs"/>
            </a:rPr>
            <a:t>1.1</a:t>
          </a:r>
          <a:r>
            <a:rPr kumimoji="1" lang="ja-JP" altLang="ja-JP" sz="1400">
              <a:solidFill>
                <a:schemeClr val="dk1"/>
              </a:solidFill>
              <a:effectLst/>
              <a:latin typeface="+mn-lt"/>
              <a:ea typeface="+mn-ea"/>
              <a:cs typeface="+mn-cs"/>
            </a:rPr>
            <a:t>億円を取り崩したこと等により、基金全体では</a:t>
          </a:r>
          <a:r>
            <a:rPr kumimoji="1" lang="en-US" altLang="ja-JP" sz="1400">
              <a:solidFill>
                <a:schemeClr val="dk1"/>
              </a:solidFill>
              <a:effectLst/>
              <a:latin typeface="+mn-lt"/>
              <a:ea typeface="+mn-ea"/>
              <a:cs typeface="+mn-cs"/>
            </a:rPr>
            <a:t>7.5</a:t>
          </a:r>
          <a:r>
            <a:rPr kumimoji="1" lang="ja-JP" altLang="ja-JP" sz="1400">
              <a:solidFill>
                <a:schemeClr val="dk1"/>
              </a:solidFill>
              <a:effectLst/>
              <a:latin typeface="+mn-lt"/>
              <a:ea typeface="+mn-ea"/>
              <a:cs typeface="+mn-cs"/>
            </a:rPr>
            <a:t>億円の減となった。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特に財政調整基金の減少により、基金全体で減少傾向であるが、各基金の使途・目的に従い、適切に積立て及び取崩しを行う。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（基金の使途）</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r>
            <a:rPr kumimoji="1" lang="ja-JP" altLang="en-US" sz="1400">
              <a:solidFill>
                <a:schemeClr val="dk1"/>
              </a:solidFill>
              <a:effectLst/>
              <a:latin typeface="+mn-lt"/>
              <a:ea typeface="+mn-ea"/>
              <a:cs typeface="+mn-cs"/>
            </a:rPr>
            <a:t>前橋市経営安定資金に係る融資を受けた事業者に対する利子補給・信用保証料補助</a:t>
          </a:r>
          <a:endParaRPr lang="ja-JP" altLang="ja-JP" sz="1400">
            <a:effectLst/>
          </a:endParaRPr>
        </a:p>
        <a:p>
          <a:r>
            <a:rPr kumimoji="1" lang="ja-JP" altLang="ja-JP" sz="1400">
              <a:solidFill>
                <a:schemeClr val="dk1"/>
              </a:solidFill>
              <a:effectLst/>
              <a:latin typeface="+mn-lt"/>
              <a:ea typeface="+mn-ea"/>
              <a:cs typeface="+mn-cs"/>
            </a:rPr>
            <a:t>　職員退職手当基金：職員退職手当の支給</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r>
            <a:rPr kumimoji="1" lang="en-US" altLang="ja-JP" sz="1400">
              <a:solidFill>
                <a:schemeClr val="dk1"/>
              </a:solidFill>
              <a:effectLst/>
              <a:latin typeface="+mn-lt"/>
              <a:ea typeface="+mn-ea"/>
              <a:cs typeface="+mn-cs"/>
            </a:rPr>
            <a:t>10.5</a:t>
          </a:r>
          <a:r>
            <a:rPr kumimoji="1" lang="ja-JP" altLang="ja-JP" sz="1400">
              <a:solidFill>
                <a:schemeClr val="dk1"/>
              </a:solidFill>
              <a:effectLst/>
              <a:latin typeface="+mn-lt"/>
              <a:ea typeface="+mn-ea"/>
              <a:cs typeface="+mn-cs"/>
            </a:rPr>
            <a:t>億円</a:t>
          </a:r>
          <a:r>
            <a:rPr kumimoji="1" lang="ja-JP" altLang="en-US" sz="1400">
              <a:solidFill>
                <a:schemeClr val="dk1"/>
              </a:solidFill>
              <a:effectLst/>
              <a:latin typeface="+mn-lt"/>
              <a:ea typeface="+mn-ea"/>
              <a:cs typeface="+mn-cs"/>
            </a:rPr>
            <a:t>積み立て</a:t>
          </a:r>
          <a:r>
            <a:rPr kumimoji="1" lang="ja-JP" altLang="ja-JP" sz="1400">
              <a:solidFill>
                <a:schemeClr val="dk1"/>
              </a:solidFill>
              <a:effectLst/>
              <a:latin typeface="+mn-lt"/>
              <a:ea typeface="+mn-ea"/>
              <a:cs typeface="+mn-cs"/>
            </a:rPr>
            <a:t>たことにより</a:t>
          </a:r>
          <a:r>
            <a:rPr kumimoji="1" lang="ja-JP" altLang="en-US" sz="1400">
              <a:solidFill>
                <a:schemeClr val="dk1"/>
              </a:solidFill>
              <a:effectLst/>
              <a:latin typeface="+mn-lt"/>
              <a:ea typeface="+mn-ea"/>
              <a:cs typeface="+mn-cs"/>
            </a:rPr>
            <a:t>増加</a:t>
          </a:r>
          <a:r>
            <a:rPr kumimoji="1" lang="ja-JP" altLang="ja-JP" sz="1400">
              <a:solidFill>
                <a:schemeClr val="dk1"/>
              </a:solidFill>
              <a:effectLst/>
              <a:latin typeface="+mn-lt"/>
              <a:ea typeface="+mn-ea"/>
              <a:cs typeface="+mn-cs"/>
            </a:rPr>
            <a:t>した。</a:t>
          </a:r>
          <a:endParaRPr lang="ja-JP" altLang="ja-JP" sz="1400">
            <a:effectLst/>
          </a:endParaRPr>
        </a:p>
        <a:p>
          <a:r>
            <a:rPr kumimoji="1" lang="ja-JP" altLang="ja-JP" sz="1400">
              <a:solidFill>
                <a:schemeClr val="dk1"/>
              </a:solidFill>
              <a:effectLst/>
              <a:latin typeface="+mn-lt"/>
              <a:ea typeface="+mn-ea"/>
              <a:cs typeface="+mn-cs"/>
            </a:rPr>
            <a:t>　職員退職手当基金：</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億円取り崩したこと等により減少した。</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新型ｺﾛﾅｳｲﾙｽ感染症対応中小企業経営支援基金：</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新型コロナウイルス感染症の影響により、前橋市経営安定資金に係る融資を受けた事業者に対して、引き続き利子補給・信用保証料補助を行う。</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職員退職手当基金：</a:t>
          </a:r>
          <a:endParaRPr lang="ja-JP" altLang="ja-JP" sz="1400">
            <a:effectLst/>
          </a:endParaRPr>
        </a:p>
        <a:p>
          <a:r>
            <a:rPr kumimoji="1" lang="ja-JP" altLang="ja-JP" sz="1400">
              <a:solidFill>
                <a:schemeClr val="dk1"/>
              </a:solidFill>
              <a:effectLst/>
              <a:latin typeface="+mn-lt"/>
              <a:ea typeface="+mn-ea"/>
              <a:cs typeface="+mn-cs"/>
            </a:rPr>
            <a:t>　　職員が退職した場合に支給する退職手当の財源に充てるため、適切な積立を行う。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（増減理由）</a:t>
          </a:r>
          <a:endParaRPr lang="ja-JP" altLang="ja-JP" sz="1300">
            <a:effectLst/>
          </a:endParaRPr>
        </a:p>
        <a:p>
          <a:r>
            <a:rPr kumimoji="1" lang="ja-JP" altLang="ja-JP" sz="1300">
              <a:solidFill>
                <a:schemeClr val="dk1"/>
              </a:solidFill>
              <a:effectLst/>
              <a:latin typeface="+mn-lt"/>
              <a:ea typeface="+mn-ea"/>
              <a:cs typeface="+mn-cs"/>
            </a:rPr>
            <a:t>　前年度の決算剰余金</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億円を積み立てた一方で、</a:t>
          </a:r>
          <a:r>
            <a:rPr kumimoji="1" lang="en-US" altLang="ja-JP" sz="1300">
              <a:solidFill>
                <a:schemeClr val="dk1"/>
              </a:solidFill>
              <a:effectLst/>
              <a:latin typeface="+mn-lt"/>
              <a:ea typeface="+mn-ea"/>
              <a:cs typeface="+mn-cs"/>
            </a:rPr>
            <a:t>25.8</a:t>
          </a:r>
          <a:r>
            <a:rPr kumimoji="1" lang="ja-JP" altLang="ja-JP" sz="1300">
              <a:solidFill>
                <a:schemeClr val="dk1"/>
              </a:solidFill>
              <a:effectLst/>
              <a:latin typeface="+mn-lt"/>
              <a:ea typeface="+mn-ea"/>
              <a:cs typeface="+mn-cs"/>
            </a:rPr>
            <a:t>億円を取り崩したことにより減少した。新型ｺﾛﾅｳｲﾙｽ感染症対応</a:t>
          </a:r>
          <a:r>
            <a:rPr kumimoji="1" lang="ja-JP" altLang="en-US" sz="1300">
              <a:solidFill>
                <a:schemeClr val="dk1"/>
              </a:solidFill>
              <a:effectLst/>
              <a:latin typeface="+mn-lt"/>
              <a:ea typeface="+mn-ea"/>
              <a:cs typeface="+mn-cs"/>
            </a:rPr>
            <a:t>にかかる</a:t>
          </a:r>
          <a:r>
            <a:rPr kumimoji="1" lang="ja-JP" altLang="ja-JP" sz="1300">
              <a:solidFill>
                <a:schemeClr val="dk1"/>
              </a:solidFill>
              <a:effectLst/>
              <a:latin typeface="+mn-lt"/>
              <a:ea typeface="+mn-ea"/>
              <a:cs typeface="+mn-cs"/>
            </a:rPr>
            <a:t>影響が、主な要因である。</a:t>
          </a:r>
          <a:endParaRPr kumimoji="1" lang="en-US" altLang="ja-JP" sz="1300">
            <a:solidFill>
              <a:schemeClr val="dk1"/>
            </a:solidFill>
            <a:effectLst/>
            <a:latin typeface="+mn-lt"/>
            <a:ea typeface="+mn-ea"/>
            <a:cs typeface="+mn-cs"/>
          </a:endParaRPr>
        </a:p>
        <a:p>
          <a:endParaRPr lang="ja-JP" altLang="ja-JP" sz="1300">
            <a:effectLst/>
          </a:endParaRPr>
        </a:p>
        <a:p>
          <a:r>
            <a:rPr kumimoji="1" lang="ja-JP" altLang="ja-JP" sz="1300">
              <a:solidFill>
                <a:schemeClr val="dk1"/>
              </a:solidFill>
              <a:effectLst/>
              <a:latin typeface="+mn-lt"/>
              <a:ea typeface="+mn-ea"/>
              <a:cs typeface="+mn-cs"/>
            </a:rPr>
            <a:t>（今後の方針）</a:t>
          </a:r>
          <a:endParaRPr lang="ja-JP" altLang="ja-JP" sz="1300">
            <a:effectLst/>
          </a:endParaRPr>
        </a:p>
        <a:p>
          <a:r>
            <a:rPr kumimoji="1" lang="ja-JP" altLang="ja-JP" sz="1300">
              <a:solidFill>
                <a:schemeClr val="dk1"/>
              </a:solidFill>
              <a:effectLst/>
              <a:latin typeface="+mn-lt"/>
              <a:ea typeface="+mn-ea"/>
              <a:cs typeface="+mn-cs"/>
            </a:rPr>
            <a:t>　標準財政規模の</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％程度を確保していけることが望ましいものと考えているが、今後の財政状況を踏まえた場合に、急激な財政状況の変化等への対応も考慮し、</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億円程度を維持することを基本としている。</a:t>
          </a:r>
          <a:endParaRPr lang="ja-JP" altLang="ja-JP" sz="1300">
            <a:effectLst/>
          </a:endParaRPr>
        </a:p>
        <a:p>
          <a:r>
            <a:rPr kumimoji="1" lang="ja-JP" altLang="ja-JP" sz="1300">
              <a:solidFill>
                <a:schemeClr val="dk1"/>
              </a:solidFill>
              <a:effectLst/>
              <a:latin typeface="+mn-lt"/>
              <a:ea typeface="+mn-ea"/>
              <a:cs typeface="+mn-cs"/>
            </a:rPr>
            <a:t>　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、新型コロナウイルス感染症による影響</a:t>
          </a:r>
          <a:r>
            <a:rPr kumimoji="1" lang="ja-JP" altLang="en-US" sz="1300">
              <a:solidFill>
                <a:schemeClr val="dk1"/>
              </a:solidFill>
              <a:effectLst/>
              <a:latin typeface="+mn-lt"/>
              <a:ea typeface="+mn-ea"/>
              <a:cs typeface="+mn-cs"/>
            </a:rPr>
            <a:t>が見通せない</a:t>
          </a:r>
          <a:r>
            <a:rPr kumimoji="1" lang="ja-JP" altLang="ja-JP" sz="1300">
              <a:solidFill>
                <a:schemeClr val="dk1"/>
              </a:solidFill>
              <a:effectLst/>
              <a:latin typeface="+mn-lt"/>
              <a:ea typeface="+mn-ea"/>
              <a:cs typeface="+mn-cs"/>
            </a:rPr>
            <a:t>ため、減少することが見込まれるが、災害への備え等のため、基金残高の維持とともに、減災・防災への施策に取り組む。</a:t>
          </a:r>
          <a:endParaRPr lang="ja-JP" altLang="ja-JP" sz="1300">
            <a:effectLst/>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（増減理由）</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増減なし。</a:t>
          </a:r>
          <a:endParaRPr kumimoji="1" lang="en-US" altLang="ja-JP" sz="1400">
            <a:solidFill>
              <a:schemeClr val="dk1"/>
            </a:solidFill>
            <a:effectLst/>
            <a:latin typeface="+mn-lt"/>
            <a:ea typeface="+mn-ea"/>
            <a:cs typeface="+mn-cs"/>
          </a:endParaRPr>
        </a:p>
        <a:p>
          <a:endParaRPr lang="ja-JP" altLang="ja-JP" sz="1400">
            <a:effectLst/>
          </a:endParaRPr>
        </a:p>
        <a:p>
          <a:r>
            <a:rPr kumimoji="1" lang="ja-JP" altLang="ja-JP" sz="1400">
              <a:solidFill>
                <a:schemeClr val="dk1"/>
              </a:solidFill>
              <a:effectLst/>
              <a:latin typeface="+mn-lt"/>
              <a:ea typeface="+mn-ea"/>
              <a:cs typeface="+mn-cs"/>
            </a:rPr>
            <a:t>（今後の方針）</a:t>
          </a:r>
          <a:endParaRPr lang="ja-JP" altLang="ja-JP" sz="1400">
            <a:effectLst/>
          </a:endParaRPr>
        </a:p>
        <a:p>
          <a:r>
            <a:rPr kumimoji="1" lang="ja-JP" altLang="ja-JP" sz="1400">
              <a:solidFill>
                <a:schemeClr val="dk1"/>
              </a:solidFill>
              <a:effectLst/>
              <a:latin typeface="+mn-lt"/>
              <a:ea typeface="+mn-ea"/>
              <a:cs typeface="+mn-cs"/>
            </a:rPr>
            <a:t>　令和</a:t>
          </a:r>
          <a:r>
            <a:rPr kumimoji="1" lang="ja-JP" altLang="en-US" sz="1400">
              <a:solidFill>
                <a:schemeClr val="dk1"/>
              </a:solidFill>
              <a:effectLst/>
              <a:latin typeface="+mn-lt"/>
              <a:ea typeface="+mn-ea"/>
              <a:cs typeface="+mn-cs"/>
            </a:rPr>
            <a:t>２</a:t>
          </a:r>
          <a:r>
            <a:rPr kumimoji="1" lang="ja-JP" altLang="ja-JP" sz="1400">
              <a:solidFill>
                <a:schemeClr val="dk1"/>
              </a:solidFill>
              <a:effectLst/>
              <a:latin typeface="+mn-lt"/>
              <a:ea typeface="+mn-ea"/>
              <a:cs typeface="+mn-cs"/>
            </a:rPr>
            <a:t>年度末残高は、実質確保されていないが、財政調整基金が減少している状況においては、積立てを行うことは困難である。今後も、新たな市債の発行の抑制を図り、公債費の縮減に努める。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有形固定資産減価償却率について、正しくは、</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R02 65.6</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R01 64.3</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H30 63.4</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有形固定資産減価償却率は、類似団体平均及び群馬県平均より高い水準にあり、かつ、上昇傾向（前年度比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1.3</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上昇）にある。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公共施設等総合管理計画及び市有施設予防保全計画などに基づき、施設の維持管理を適切に行っているところであるが、今後は施設のあり方の検討に注力し、保有総量の縮減を推進していく必要がある。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12912</xdr:rowOff>
    </xdr:from>
    <xdr:to>
      <xdr:col>23</xdr:col>
      <xdr:colOff>85090</xdr:colOff>
      <xdr:row>34</xdr:row>
      <xdr:rowOff>68580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5413587"/>
          <a:ext cx="1270" cy="1255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131039</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518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12912</xdr:rowOff>
    </xdr:from>
    <xdr:to>
      <xdr:col>23</xdr:col>
      <xdr:colOff>174625</xdr:colOff>
      <xdr:row>27</xdr:row>
      <xdr:rowOff>12912</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541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11659</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926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160232</xdr:rowOff>
    </xdr:from>
    <xdr:to>
      <xdr:col>23</xdr:col>
      <xdr:colOff>136525</xdr:colOff>
      <xdr:row>31</xdr:row>
      <xdr:rowOff>90382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106257</xdr:rowOff>
    </xdr:from>
    <xdr:to>
      <xdr:col>15</xdr:col>
      <xdr:colOff>187325</xdr:colOff>
      <xdr:row>31</xdr:row>
      <xdr:rowOff>36407</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41487</xdr:rowOff>
    </xdr:from>
    <xdr:to>
      <xdr:col>7</xdr:col>
      <xdr:colOff>187325</xdr:colOff>
      <xdr:row>30</xdr:row>
      <xdr:rowOff>143087</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95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15240</xdr:rowOff>
    </xdr:from>
    <xdr:to>
      <xdr:col>23</xdr:col>
      <xdr:colOff>136525</xdr:colOff>
      <xdr:row>32</xdr:row>
      <xdr:rowOff>116840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62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165117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6251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136313</xdr:rowOff>
    </xdr:from>
    <xdr:to>
      <xdr:col>19</xdr:col>
      <xdr:colOff>187325</xdr:colOff>
      <xdr:row>32</xdr:row>
      <xdr:rowOff>66463</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6222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15663</xdr:rowOff>
    </xdr:from>
    <xdr:to>
      <xdr:col>23</xdr:col>
      <xdr:colOff>85725</xdr:colOff>
      <xdr:row>32</xdr:row>
      <xdr:rowOff>66040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627358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96732</xdr:rowOff>
    </xdr:from>
    <xdr:to>
      <xdr:col>15</xdr:col>
      <xdr:colOff>187325</xdr:colOff>
      <xdr:row>32</xdr:row>
      <xdr:rowOff>26882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618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147532</xdr:rowOff>
    </xdr:from>
    <xdr:to>
      <xdr:col>19</xdr:col>
      <xdr:colOff>136525</xdr:colOff>
      <xdr:row>32</xdr:row>
      <xdr:rowOff>15663</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623400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142240</xdr:rowOff>
    </xdr:from>
    <xdr:to>
      <xdr:col>11</xdr:col>
      <xdr:colOff>187325</xdr:colOff>
      <xdr:row>31</xdr:row>
      <xdr:rowOff>72390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605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21590</xdr:rowOff>
    </xdr:from>
    <xdr:to>
      <xdr:col>15</xdr:col>
      <xdr:colOff>136525</xdr:colOff>
      <xdr:row>31</xdr:row>
      <xdr:rowOff>147532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610806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135043</xdr:rowOff>
    </xdr:from>
    <xdr:to>
      <xdr:col>7</xdr:col>
      <xdr:colOff>187325</xdr:colOff>
      <xdr:row>31</xdr:row>
      <xdr:rowOff>65193</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605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14393</xdr:rowOff>
    </xdr:from>
    <xdr:to>
      <xdr:col>11</xdr:col>
      <xdr:colOff>136525</xdr:colOff>
      <xdr:row>31</xdr:row>
      <xdr:rowOff>21590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6100868"/>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81720</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52934</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13352</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159614</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731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57590</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6315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18009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627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63517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56320</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[ 896.5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債務償還比率は、前年度比</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55.0</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減少したものの、類似団体平均及び群馬県平均より高い水準にある。当該指標が高い水準にある要因と</a:t>
          </a:r>
          <a:r>
            <a:rPr kumimoji="1" lang="ja-JP" altLang="en-US" sz="1100">
              <a:solidFill>
                <a:schemeClr val="tx1"/>
              </a:solidFill>
              <a:effectLst/>
              <a:latin typeface="ＭＳ Ｐゴシック" panose="020B0600070205080204" pitchFamily="50" charset="-128"/>
              <a:ea typeface="ＭＳ Ｐゴシック" panose="020B0600070205080204" pitchFamily="50" charset="-128"/>
              <a:cs typeface="+mn-cs"/>
            </a:rPr>
            <a:t>して</a:t>
          </a:r>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、地方債の年度末残高は減少しており将来負担額は減少しているものの、経常収支比率が高いことがあげられる。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a:p>
          <a:r>
            <a:rPr kumimoji="1" lang="ja-JP" altLang="ja-JP" sz="1100">
              <a:solidFill>
                <a:schemeClr val="tx1"/>
              </a:solidFill>
              <a:effectLst/>
              <a:latin typeface="ＭＳ Ｐゴシック" panose="020B0600070205080204" pitchFamily="50" charset="-128"/>
              <a:ea typeface="ＭＳ Ｐゴシック" panose="020B0600070205080204" pitchFamily="50" charset="-128"/>
              <a:cs typeface="+mn-cs"/>
            </a:rPr>
            <a:t>市有財産の有効活用等による自主財源の確保に努めるとともに、事業見直しにより経常経費を縮減し、経常収支比率の改善していく必要がある。</a:t>
          </a:r>
          <a:endParaRPr lang="ja-JP" altLang="ja-JP" sz="1100">
            <a:solidFill>
              <a:schemeClr val="tx1"/>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25350</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312833"/>
          <a:ext cx="1269" cy="148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29177</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8014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25350</xdr:rowOff>
    </xdr:from>
    <xdr:to>
      <xdr:col>76</xdr:col>
      <xdr:colOff>111125</xdr:colOff>
      <xdr:row>35</xdr:row>
      <xdr:rowOff>25350</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797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161758</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905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138881</xdr:rowOff>
    </xdr:from>
    <xdr:to>
      <xdr:col>76</xdr:col>
      <xdr:colOff>73025</xdr:colOff>
      <xdr:row>31</xdr:row>
      <xdr:rowOff>69031</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6053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142840</xdr:rowOff>
    </xdr:from>
    <xdr:to>
      <xdr:col>72</xdr:col>
      <xdr:colOff>123825</xdr:colOff>
      <xdr:row>31</xdr:row>
      <xdr:rowOff>72990</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605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117532</xdr:rowOff>
    </xdr:from>
    <xdr:to>
      <xdr:col>68</xdr:col>
      <xdr:colOff>123825</xdr:colOff>
      <xdr:row>31</xdr:row>
      <xdr:rowOff>47682</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132285</xdr:rowOff>
    </xdr:from>
    <xdr:to>
      <xdr:col>64</xdr:col>
      <xdr:colOff>123825</xdr:colOff>
      <xdr:row>31</xdr:row>
      <xdr:rowOff>62435</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604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133844</xdr:rowOff>
    </xdr:from>
    <xdr:to>
      <xdr:col>60</xdr:col>
      <xdr:colOff>123825</xdr:colOff>
      <xdr:row>31</xdr:row>
      <xdr:rowOff>63994</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6048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79410</xdr:rowOff>
    </xdr:from>
    <xdr:to>
      <xdr:col>76</xdr:col>
      <xdr:colOff>73025</xdr:colOff>
      <xdr:row>33</xdr:row>
      <xdr:rowOff>9560</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63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57837</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631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145380</xdr:rowOff>
    </xdr:from>
    <xdr:to>
      <xdr:col>72</xdr:col>
      <xdr:colOff>123825</xdr:colOff>
      <xdr:row>33</xdr:row>
      <xdr:rowOff>75530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40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130210</xdr:rowOff>
    </xdr:from>
    <xdr:to>
      <xdr:col>76</xdr:col>
      <xdr:colOff>22225</xdr:colOff>
      <xdr:row>33</xdr:row>
      <xdr:rowOff>24730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6388135"/>
          <a:ext cx="711200" cy="6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157254</xdr:rowOff>
    </xdr:from>
    <xdr:to>
      <xdr:col>68</xdr:col>
      <xdr:colOff>123825</xdr:colOff>
      <xdr:row>33</xdr:row>
      <xdr:rowOff>87404</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415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24730</xdr:rowOff>
    </xdr:from>
    <xdr:to>
      <xdr:col>72</xdr:col>
      <xdr:colOff>73025</xdr:colOff>
      <xdr:row>33</xdr:row>
      <xdr:rowOff>36604</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454105"/>
          <a:ext cx="762000" cy="1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122710</xdr:rowOff>
    </xdr:from>
    <xdr:to>
      <xdr:col>64</xdr:col>
      <xdr:colOff>123825</xdr:colOff>
      <xdr:row>33</xdr:row>
      <xdr:rowOff>52860</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38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2060</xdr:rowOff>
    </xdr:from>
    <xdr:to>
      <xdr:col>68</xdr:col>
      <xdr:colOff>73025</xdr:colOff>
      <xdr:row>33</xdr:row>
      <xdr:rowOff>36604</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a:off x="12560300" y="6431435"/>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134705</xdr:rowOff>
    </xdr:from>
    <xdr:to>
      <xdr:col>60</xdr:col>
      <xdr:colOff>123825</xdr:colOff>
      <xdr:row>33</xdr:row>
      <xdr:rowOff>64855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3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2060</xdr:rowOff>
    </xdr:from>
    <xdr:to>
      <xdr:col>64</xdr:col>
      <xdr:colOff>73025</xdr:colOff>
      <xdr:row>33</xdr:row>
      <xdr:rowOff>14055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431435"/>
          <a:ext cx="762000" cy="1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89517</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83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64209</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78962</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82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80521</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82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66656</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49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78531</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50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43987</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47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55982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4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137160</xdr:rowOff>
    </xdr:from>
    <xdr:to>
      <xdr:col>24</xdr:col>
      <xdr:colOff>62865</xdr:colOff>
      <xdr:row>41</xdr:row>
      <xdr:rowOff>167640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6646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167640</xdr:rowOff>
    </xdr:from>
    <xdr:to>
      <xdr:col>24</xdr:col>
      <xdr:colOff>152400</xdr:colOff>
      <xdr:row>41</xdr:row>
      <xdr:rowOff>167640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83837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137160</xdr:rowOff>
    </xdr:from>
    <xdr:to>
      <xdr:col>24</xdr:col>
      <xdr:colOff>152400</xdr:colOff>
      <xdr:row>34</xdr:row>
      <xdr:rowOff>137160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23512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6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82550</xdr:rowOff>
    </xdr:from>
    <xdr:to>
      <xdr:col>10</xdr:col>
      <xdr:colOff>165100</xdr:colOff>
      <xdr:row>38</xdr:row>
      <xdr:rowOff>12700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59690</xdr:rowOff>
    </xdr:from>
    <xdr:to>
      <xdr:col>6</xdr:col>
      <xdr:colOff>38100</xdr:colOff>
      <xdr:row>37</xdr:row>
      <xdr:rowOff>161290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52070</xdr:rowOff>
    </xdr:from>
    <xdr:to>
      <xdr:col>20</xdr:col>
      <xdr:colOff>38100</xdr:colOff>
      <xdr:row>38</xdr:row>
      <xdr:rowOff>153670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102870</xdr:rowOff>
    </xdr:from>
    <xdr:to>
      <xdr:col>24</xdr:col>
      <xdr:colOff>63500</xdr:colOff>
      <xdr:row>38</xdr:row>
      <xdr:rowOff>133350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61797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21590</xdr:rowOff>
    </xdr:from>
    <xdr:to>
      <xdr:col>15</xdr:col>
      <xdr:colOff>101600</xdr:colOff>
      <xdr:row>38</xdr:row>
      <xdr:rowOff>123190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72390</xdr:rowOff>
    </xdr:from>
    <xdr:to>
      <xdr:col>19</xdr:col>
      <xdr:colOff>177800</xdr:colOff>
      <xdr:row>38</xdr:row>
      <xdr:rowOff>102870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5874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143510</xdr:rowOff>
    </xdr:from>
    <xdr:to>
      <xdr:col>10</xdr:col>
      <xdr:colOff>165100</xdr:colOff>
      <xdr:row>38</xdr:row>
      <xdr:rowOff>73660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22860</xdr:rowOff>
    </xdr:from>
    <xdr:to>
      <xdr:col>15</xdr:col>
      <xdr:colOff>50800</xdr:colOff>
      <xdr:row>38</xdr:row>
      <xdr:rowOff>72390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5379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132080</xdr:rowOff>
    </xdr:from>
    <xdr:to>
      <xdr:col>6</xdr:col>
      <xdr:colOff>38100</xdr:colOff>
      <xdr:row>38</xdr:row>
      <xdr:rowOff>62230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11430</xdr:rowOff>
    </xdr:from>
    <xdr:to>
      <xdr:col>10</xdr:col>
      <xdr:colOff>114300</xdr:colOff>
      <xdr:row>38</xdr:row>
      <xdr:rowOff>22860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5265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90187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29227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6367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144797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64787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53357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00000000-0008-0000-0E00-00007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0000000-0008-0000-0E00-00007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51707</xdr:rowOff>
    </xdr:from>
    <xdr:to>
      <xdr:col>54</xdr:col>
      <xdr:colOff>189865</xdr:colOff>
      <xdr:row>42</xdr:row>
      <xdr:rowOff>26779</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flipV="1">
          <a:off x="10476865" y="5709557"/>
          <a:ext cx="0" cy="1518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30606</xdr:rowOff>
    </xdr:from>
    <xdr:ext cx="469744" cy="259045"/>
    <xdr:sp macro="" textlink="">
      <xdr:nvSpPr>
        <xdr:cNvPr id="117" name="【道路】&#10;一人当たり延長最小値テキスト">
          <a:extLst>
            <a:ext uri="{FF2B5EF4-FFF2-40B4-BE49-F238E27FC236}">
              <a16:creationId xmlns:a16="http://schemas.microsoft.com/office/drawing/2014/main" id="{00000000-0008-0000-0E00-000075000000}"/>
            </a:ext>
          </a:extLst>
        </xdr:cNvPr>
        <xdr:cNvSpPr txBox="1"/>
      </xdr:nvSpPr>
      <xdr:spPr>
        <a:xfrm>
          <a:off x="10515600" y="723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26779</xdr:rowOff>
    </xdr:from>
    <xdr:to>
      <xdr:col>55</xdr:col>
      <xdr:colOff>88900</xdr:colOff>
      <xdr:row>42</xdr:row>
      <xdr:rowOff>26779</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722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169834</xdr:rowOff>
    </xdr:from>
    <xdr:ext cx="534377" cy="259045"/>
    <xdr:sp macro="" textlink="">
      <xdr:nvSpPr>
        <xdr:cNvPr id="119" name="【道路】&#10;一人当たり延長最大値テキスト">
          <a:extLst>
            <a:ext uri="{FF2B5EF4-FFF2-40B4-BE49-F238E27FC236}">
              <a16:creationId xmlns:a16="http://schemas.microsoft.com/office/drawing/2014/main" id="{00000000-0008-0000-0E00-000077000000}"/>
            </a:ext>
          </a:extLst>
        </xdr:cNvPr>
        <xdr:cNvSpPr txBox="1"/>
      </xdr:nvSpPr>
      <xdr:spPr>
        <a:xfrm>
          <a:off x="10515600" y="548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51707</xdr:rowOff>
    </xdr:from>
    <xdr:to>
      <xdr:col>55</xdr:col>
      <xdr:colOff>88900</xdr:colOff>
      <xdr:row>33</xdr:row>
      <xdr:rowOff>51707</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0388600" y="570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80571</xdr:rowOff>
    </xdr:from>
    <xdr:ext cx="469744" cy="259045"/>
    <xdr:sp macro="" textlink="">
      <xdr:nvSpPr>
        <xdr:cNvPr id="121" name="【道路】&#10;一人当たり延長平均値テキスト">
          <a:extLst>
            <a:ext uri="{FF2B5EF4-FFF2-40B4-BE49-F238E27FC236}">
              <a16:creationId xmlns:a16="http://schemas.microsoft.com/office/drawing/2014/main" id="{00000000-0008-0000-0E00-000079000000}"/>
            </a:ext>
          </a:extLst>
        </xdr:cNvPr>
        <xdr:cNvSpPr txBox="1"/>
      </xdr:nvSpPr>
      <xdr:spPr>
        <a:xfrm>
          <a:off x="10515600" y="659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102144</xdr:rowOff>
    </xdr:from>
    <xdr:to>
      <xdr:col>55</xdr:col>
      <xdr:colOff>50800</xdr:colOff>
      <xdr:row>39</xdr:row>
      <xdr:rowOff>32294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104267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101600</xdr:rowOff>
    </xdr:from>
    <xdr:to>
      <xdr:col>50</xdr:col>
      <xdr:colOff>165100</xdr:colOff>
      <xdr:row>39</xdr:row>
      <xdr:rowOff>31750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105519</xdr:rowOff>
    </xdr:from>
    <xdr:to>
      <xdr:col>46</xdr:col>
      <xdr:colOff>38100</xdr:colOff>
      <xdr:row>39</xdr:row>
      <xdr:rowOff>35669</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8699500" y="662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87557</xdr:rowOff>
    </xdr:from>
    <xdr:to>
      <xdr:col>41</xdr:col>
      <xdr:colOff>101600</xdr:colOff>
      <xdr:row>39</xdr:row>
      <xdr:rowOff>17707</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7810500" y="660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124787</xdr:rowOff>
    </xdr:from>
    <xdr:to>
      <xdr:col>36</xdr:col>
      <xdr:colOff>165100</xdr:colOff>
      <xdr:row>39</xdr:row>
      <xdr:rowOff>54937</xdr:rowOff>
    </xdr:to>
    <xdr:sp macro="" textlink="">
      <xdr:nvSpPr>
        <xdr:cNvPr id="126" name="フローチャート: 判断 125">
          <a:extLst>
            <a:ext uri="{FF2B5EF4-FFF2-40B4-BE49-F238E27FC236}">
              <a16:creationId xmlns:a16="http://schemas.microsoft.com/office/drawing/2014/main" id="{00000000-0008-0000-0E00-00007E000000}"/>
            </a:ext>
          </a:extLst>
        </xdr:cNvPr>
        <xdr:cNvSpPr/>
      </xdr:nvSpPr>
      <xdr:spPr>
        <a:xfrm>
          <a:off x="692150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124460</xdr:rowOff>
    </xdr:from>
    <xdr:to>
      <xdr:col>55</xdr:col>
      <xdr:colOff>50800</xdr:colOff>
      <xdr:row>35</xdr:row>
      <xdr:rowOff>54610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104267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147337</xdr:rowOff>
    </xdr:from>
    <xdr:ext cx="534377" cy="259045"/>
    <xdr:sp macro="" textlink="">
      <xdr:nvSpPr>
        <xdr:cNvPr id="133" name="【道路】&#10;一人当たり延長該当値テキスト">
          <a:extLst>
            <a:ext uri="{FF2B5EF4-FFF2-40B4-BE49-F238E27FC236}">
              <a16:creationId xmlns:a16="http://schemas.microsoft.com/office/drawing/2014/main" id="{00000000-0008-0000-0E00-000085000000}"/>
            </a:ext>
          </a:extLst>
        </xdr:cNvPr>
        <xdr:cNvSpPr txBox="1"/>
      </xdr:nvSpPr>
      <xdr:spPr>
        <a:xfrm>
          <a:off x="10515600" y="580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127943</xdr:rowOff>
    </xdr:from>
    <xdr:to>
      <xdr:col>50</xdr:col>
      <xdr:colOff>165100</xdr:colOff>
      <xdr:row>35</xdr:row>
      <xdr:rowOff>58093</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9588500" y="595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3810</xdr:rowOff>
    </xdr:from>
    <xdr:to>
      <xdr:col>55</xdr:col>
      <xdr:colOff>0</xdr:colOff>
      <xdr:row>35</xdr:row>
      <xdr:rowOff>7293</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9639300" y="6004560"/>
          <a:ext cx="8382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134148</xdr:rowOff>
    </xdr:from>
    <xdr:to>
      <xdr:col>46</xdr:col>
      <xdr:colOff>38100</xdr:colOff>
      <xdr:row>35</xdr:row>
      <xdr:rowOff>64298</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8699500" y="596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7293</xdr:rowOff>
    </xdr:from>
    <xdr:to>
      <xdr:col>50</xdr:col>
      <xdr:colOff>114300</xdr:colOff>
      <xdr:row>35</xdr:row>
      <xdr:rowOff>13498</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8750300" y="6008043"/>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138611</xdr:rowOff>
    </xdr:from>
    <xdr:to>
      <xdr:col>41</xdr:col>
      <xdr:colOff>101600</xdr:colOff>
      <xdr:row>35</xdr:row>
      <xdr:rowOff>68761</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7810500" y="59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13498</xdr:rowOff>
    </xdr:from>
    <xdr:to>
      <xdr:col>45</xdr:col>
      <xdr:colOff>177800</xdr:colOff>
      <xdr:row>35</xdr:row>
      <xdr:rowOff>17961</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7861300" y="6014248"/>
          <a:ext cx="889000" cy="4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141877</xdr:rowOff>
    </xdr:from>
    <xdr:to>
      <xdr:col>36</xdr:col>
      <xdr:colOff>165100</xdr:colOff>
      <xdr:row>35</xdr:row>
      <xdr:rowOff>72027</xdr:rowOff>
    </xdr:to>
    <xdr:sp macro="" textlink="">
      <xdr:nvSpPr>
        <xdr:cNvPr id="140" name="楕円 139">
          <a:extLst>
            <a:ext uri="{FF2B5EF4-FFF2-40B4-BE49-F238E27FC236}">
              <a16:creationId xmlns:a16="http://schemas.microsoft.com/office/drawing/2014/main" id="{00000000-0008-0000-0E00-00008C000000}"/>
            </a:ext>
          </a:extLst>
        </xdr:cNvPr>
        <xdr:cNvSpPr/>
      </xdr:nvSpPr>
      <xdr:spPr>
        <a:xfrm>
          <a:off x="6921500" y="597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17961</xdr:rowOff>
    </xdr:from>
    <xdr:to>
      <xdr:col>41</xdr:col>
      <xdr:colOff>50800</xdr:colOff>
      <xdr:row>35</xdr:row>
      <xdr:rowOff>21227</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flipV="1">
          <a:off x="6972300" y="601871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22877</xdr:rowOff>
    </xdr:from>
    <xdr:ext cx="469744" cy="259045"/>
    <xdr:sp macro="" textlink="">
      <xdr:nvSpPr>
        <xdr:cNvPr id="142" name="n_1aveValue【道路】&#10;一人当たり延長">
          <a:extLst>
            <a:ext uri="{FF2B5EF4-FFF2-40B4-BE49-F238E27FC236}">
              <a16:creationId xmlns:a16="http://schemas.microsoft.com/office/drawing/2014/main" id="{00000000-0008-0000-0E00-00008E000000}"/>
            </a:ext>
          </a:extLst>
        </xdr:cNvPr>
        <xdr:cNvSpPr txBox="1"/>
      </xdr:nvSpPr>
      <xdr:spPr>
        <a:xfrm>
          <a:off x="9391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26796</xdr:rowOff>
    </xdr:from>
    <xdr:ext cx="469744" cy="259045"/>
    <xdr:sp macro="" textlink="">
      <xdr:nvSpPr>
        <xdr:cNvPr id="143" name="n_2aveValue【道路】&#10;一人当たり延長">
          <a:extLst>
            <a:ext uri="{FF2B5EF4-FFF2-40B4-BE49-F238E27FC236}">
              <a16:creationId xmlns:a16="http://schemas.microsoft.com/office/drawing/2014/main" id="{00000000-0008-0000-0E00-00008F000000}"/>
            </a:ext>
          </a:extLst>
        </xdr:cNvPr>
        <xdr:cNvSpPr txBox="1"/>
      </xdr:nvSpPr>
      <xdr:spPr>
        <a:xfrm>
          <a:off x="8515427" y="67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8834</xdr:rowOff>
    </xdr:from>
    <xdr:ext cx="469744" cy="259045"/>
    <xdr:sp macro="" textlink="">
      <xdr:nvSpPr>
        <xdr:cNvPr id="144" name="n_3aveValue【道路】&#10;一人当たり延長">
          <a:extLst>
            <a:ext uri="{FF2B5EF4-FFF2-40B4-BE49-F238E27FC236}">
              <a16:creationId xmlns:a16="http://schemas.microsoft.com/office/drawing/2014/main" id="{00000000-0008-0000-0E00-000090000000}"/>
            </a:ext>
          </a:extLst>
        </xdr:cNvPr>
        <xdr:cNvSpPr txBox="1"/>
      </xdr:nvSpPr>
      <xdr:spPr>
        <a:xfrm>
          <a:off x="7626427" y="6695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46064</xdr:rowOff>
    </xdr:from>
    <xdr:ext cx="469744" cy="259045"/>
    <xdr:sp macro="" textlink="">
      <xdr:nvSpPr>
        <xdr:cNvPr id="145" name="n_4aveValue【道路】&#10;一人当たり延長">
          <a:extLst>
            <a:ext uri="{FF2B5EF4-FFF2-40B4-BE49-F238E27FC236}">
              <a16:creationId xmlns:a16="http://schemas.microsoft.com/office/drawing/2014/main" id="{00000000-0008-0000-0E00-000091000000}"/>
            </a:ext>
          </a:extLst>
        </xdr:cNvPr>
        <xdr:cNvSpPr txBox="1"/>
      </xdr:nvSpPr>
      <xdr:spPr>
        <a:xfrm>
          <a:off x="6737427"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33</xdr:row>
      <xdr:rowOff>74620</xdr:rowOff>
    </xdr:from>
    <xdr:ext cx="534377" cy="259045"/>
    <xdr:sp macro="" textlink="">
      <xdr:nvSpPr>
        <xdr:cNvPr id="146" name="n_1mainValue【道路】&#10;一人当たり延長">
          <a:extLst>
            <a:ext uri="{FF2B5EF4-FFF2-40B4-BE49-F238E27FC236}">
              <a16:creationId xmlns:a16="http://schemas.microsoft.com/office/drawing/2014/main" id="{00000000-0008-0000-0E00-000092000000}"/>
            </a:ext>
          </a:extLst>
        </xdr:cNvPr>
        <xdr:cNvSpPr txBox="1"/>
      </xdr:nvSpPr>
      <xdr:spPr>
        <a:xfrm>
          <a:off x="9359411" y="573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33</xdr:row>
      <xdr:rowOff>80825</xdr:rowOff>
    </xdr:from>
    <xdr:ext cx="534377" cy="259045"/>
    <xdr:sp macro="" textlink="">
      <xdr:nvSpPr>
        <xdr:cNvPr id="147" name="n_2mainValue【道路】&#10;一人当たり延長">
          <a:extLst>
            <a:ext uri="{FF2B5EF4-FFF2-40B4-BE49-F238E27FC236}">
              <a16:creationId xmlns:a16="http://schemas.microsoft.com/office/drawing/2014/main" id="{00000000-0008-0000-0E00-000093000000}"/>
            </a:ext>
          </a:extLst>
        </xdr:cNvPr>
        <xdr:cNvSpPr txBox="1"/>
      </xdr:nvSpPr>
      <xdr:spPr>
        <a:xfrm>
          <a:off x="8483111" y="57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33</xdr:row>
      <xdr:rowOff>85288</xdr:rowOff>
    </xdr:from>
    <xdr:ext cx="534377" cy="259045"/>
    <xdr:sp macro="" textlink="">
      <xdr:nvSpPr>
        <xdr:cNvPr id="148" name="n_3mainValue【道路】&#10;一人当たり延長">
          <a:extLst>
            <a:ext uri="{FF2B5EF4-FFF2-40B4-BE49-F238E27FC236}">
              <a16:creationId xmlns:a16="http://schemas.microsoft.com/office/drawing/2014/main" id="{00000000-0008-0000-0E00-000094000000}"/>
            </a:ext>
          </a:extLst>
        </xdr:cNvPr>
        <xdr:cNvSpPr txBox="1"/>
      </xdr:nvSpPr>
      <xdr:spPr>
        <a:xfrm>
          <a:off x="7594111" y="5743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33</xdr:row>
      <xdr:rowOff>88554</xdr:rowOff>
    </xdr:from>
    <xdr:ext cx="534377" cy="259045"/>
    <xdr:sp macro="" textlink="">
      <xdr:nvSpPr>
        <xdr:cNvPr id="149" name="n_4mainValue【道路】&#10;一人当たり延長">
          <a:extLst>
            <a:ext uri="{FF2B5EF4-FFF2-40B4-BE49-F238E27FC236}">
              <a16:creationId xmlns:a16="http://schemas.microsoft.com/office/drawing/2014/main" id="{00000000-0008-0000-0E00-000095000000}"/>
            </a:ext>
          </a:extLst>
        </xdr:cNvPr>
        <xdr:cNvSpPr txBox="1"/>
      </xdr:nvSpPr>
      <xdr:spPr>
        <a:xfrm>
          <a:off x="6705111" y="574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00000000-0008-0000-0E00-00009D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a:extLst>
            <a:ext uri="{FF2B5EF4-FFF2-40B4-BE49-F238E27FC236}">
              <a16:creationId xmlns:a16="http://schemas.microsoft.com/office/drawing/2014/main" id="{00000000-0008-0000-0E00-0000AC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00000000-0008-0000-0E00-0000AE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63</xdr:row>
      <xdr:rowOff>63681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4634865" y="9676312"/>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67508</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00000000-0008-0000-0E00-0000B0000000}"/>
            </a:ext>
          </a:extLst>
        </xdr:cNvPr>
        <xdr:cNvSpPr txBox="1"/>
      </xdr:nvSpPr>
      <xdr:spPr>
        <a:xfrm>
          <a:off x="4673600" y="10868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63681</xdr:rowOff>
    </xdr:from>
    <xdr:to>
      <xdr:col>24</xdr:col>
      <xdr:colOff>152400</xdr:colOff>
      <xdr:row>63</xdr:row>
      <xdr:rowOff>63681</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a:off x="4546600" y="1086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00000000-0008-0000-0E00-0000B2000000}"/>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9" name="直線コネクタ 178">
          <a:extLst>
            <a:ext uri="{FF2B5EF4-FFF2-40B4-BE49-F238E27FC236}">
              <a16:creationId xmlns:a16="http://schemas.microsoft.com/office/drawing/2014/main" id="{00000000-0008-0000-0E00-0000B300000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138628</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00000000-0008-0000-0E00-0000B4000000}"/>
            </a:ext>
          </a:extLst>
        </xdr:cNvPr>
        <xdr:cNvSpPr txBox="1"/>
      </xdr:nvSpPr>
      <xdr:spPr>
        <a:xfrm>
          <a:off x="4673600" y="1025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115751</xdr:rowOff>
    </xdr:from>
    <xdr:to>
      <xdr:col>24</xdr:col>
      <xdr:colOff>114300</xdr:colOff>
      <xdr:row>61</xdr:row>
      <xdr:rowOff>45901</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45847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94524</xdr:rowOff>
    </xdr:from>
    <xdr:to>
      <xdr:col>20</xdr:col>
      <xdr:colOff>38100</xdr:colOff>
      <xdr:row>61</xdr:row>
      <xdr:rowOff>24674</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3746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84727</xdr:rowOff>
    </xdr:from>
    <xdr:to>
      <xdr:col>15</xdr:col>
      <xdr:colOff>101600</xdr:colOff>
      <xdr:row>61</xdr:row>
      <xdr:rowOff>14877</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2857500" y="1037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50437</xdr:rowOff>
    </xdr:from>
    <xdr:to>
      <xdr:col>10</xdr:col>
      <xdr:colOff>165100</xdr:colOff>
      <xdr:row>60</xdr:row>
      <xdr:rowOff>152037</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968500" y="1033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45538</xdr:rowOff>
    </xdr:from>
    <xdr:to>
      <xdr:col>6</xdr:col>
      <xdr:colOff>38100</xdr:colOff>
      <xdr:row>60</xdr:row>
      <xdr:rowOff>147138</xdr:rowOff>
    </xdr:to>
    <xdr:sp macro="" textlink="">
      <xdr:nvSpPr>
        <xdr:cNvPr id="185" name="フローチャート: 判断 184">
          <a:extLst>
            <a:ext uri="{FF2B5EF4-FFF2-40B4-BE49-F238E27FC236}">
              <a16:creationId xmlns:a16="http://schemas.microsoft.com/office/drawing/2014/main" id="{00000000-0008-0000-0E00-0000B9000000}"/>
            </a:ext>
          </a:extLst>
        </xdr:cNvPr>
        <xdr:cNvSpPr/>
      </xdr:nvSpPr>
      <xdr:spPr>
        <a:xfrm>
          <a:off x="1079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00000000-0008-0000-0E00-0000BE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4584700" y="1042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118671</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00000000-0008-0000-0E00-0000C0000000}"/>
            </a:ext>
          </a:extLst>
        </xdr:cNvPr>
        <xdr:cNvSpPr txBox="1"/>
      </xdr:nvSpPr>
      <xdr:spPr>
        <a:xfrm>
          <a:off x="4673600" y="1040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114119</xdr:rowOff>
    </xdr:from>
    <xdr:to>
      <xdr:col>20</xdr:col>
      <xdr:colOff>38100</xdr:colOff>
      <xdr:row>61</xdr:row>
      <xdr:rowOff>44269</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3746500" y="1040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164919</xdr:rowOff>
    </xdr:from>
    <xdr:to>
      <xdr:col>24</xdr:col>
      <xdr:colOff>63500</xdr:colOff>
      <xdr:row>61</xdr:row>
      <xdr:rowOff>19594</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3797300" y="10451919"/>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87993</xdr:rowOff>
    </xdr:from>
    <xdr:to>
      <xdr:col>15</xdr:col>
      <xdr:colOff>101600</xdr:colOff>
      <xdr:row>61</xdr:row>
      <xdr:rowOff>18143</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2857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138793</xdr:rowOff>
    </xdr:from>
    <xdr:to>
      <xdr:col>19</xdr:col>
      <xdr:colOff>177800</xdr:colOff>
      <xdr:row>60</xdr:row>
      <xdr:rowOff>164919</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2908300" y="104257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7" name="楕円 196">
          <a:extLst>
            <a:ext uri="{FF2B5EF4-FFF2-40B4-BE49-F238E27FC236}">
              <a16:creationId xmlns:a16="http://schemas.microsoft.com/office/drawing/2014/main" id="{00000000-0008-0000-0E00-0000C5000000}"/>
            </a:ext>
          </a:extLst>
        </xdr:cNvPr>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138793</xdr:rowOff>
    </xdr:to>
    <xdr:cxnSp macro="">
      <xdr:nvCxnSpPr>
        <xdr:cNvPr id="198" name="直線コネクタ 197">
          <a:extLst>
            <a:ext uri="{FF2B5EF4-FFF2-40B4-BE49-F238E27FC236}">
              <a16:creationId xmlns:a16="http://schemas.microsoft.com/office/drawing/2014/main" id="{00000000-0008-0000-0E00-0000C6000000}"/>
            </a:ext>
          </a:extLst>
        </xdr:cNvPr>
        <xdr:cNvCxnSpPr/>
      </xdr:nvCxnSpPr>
      <xdr:spPr>
        <a:xfrm>
          <a:off x="2019300" y="104013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37374</xdr:rowOff>
    </xdr:from>
    <xdr:to>
      <xdr:col>6</xdr:col>
      <xdr:colOff>38100</xdr:colOff>
      <xdr:row>60</xdr:row>
      <xdr:rowOff>138974</xdr:rowOff>
    </xdr:to>
    <xdr:sp macro="" textlink="">
      <xdr:nvSpPr>
        <xdr:cNvPr id="199" name="楕円 198">
          <a:extLst>
            <a:ext uri="{FF2B5EF4-FFF2-40B4-BE49-F238E27FC236}">
              <a16:creationId xmlns:a16="http://schemas.microsoft.com/office/drawing/2014/main" id="{00000000-0008-0000-0E00-0000C7000000}"/>
            </a:ext>
          </a:extLst>
        </xdr:cNvPr>
        <xdr:cNvSpPr/>
      </xdr:nvSpPr>
      <xdr:spPr>
        <a:xfrm>
          <a:off x="1079500" y="1032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88174</xdr:rowOff>
    </xdr:from>
    <xdr:to>
      <xdr:col>10</xdr:col>
      <xdr:colOff>114300</xdr:colOff>
      <xdr:row>60</xdr:row>
      <xdr:rowOff>114300</xdr:rowOff>
    </xdr:to>
    <xdr:cxnSp macro="">
      <xdr:nvCxnSpPr>
        <xdr:cNvPr id="200" name="直線コネクタ 199">
          <a:extLst>
            <a:ext uri="{FF2B5EF4-FFF2-40B4-BE49-F238E27FC236}">
              <a16:creationId xmlns:a16="http://schemas.microsoft.com/office/drawing/2014/main" id="{00000000-0008-0000-0E00-0000C8000000}"/>
            </a:ext>
          </a:extLst>
        </xdr:cNvPr>
        <xdr:cNvCxnSpPr/>
      </xdr:nvCxnSpPr>
      <xdr:spPr>
        <a:xfrm>
          <a:off x="1130300" y="103751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41201</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31404</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168564</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11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138265</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42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35396</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3582044" y="1049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9270</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2705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155501</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00000000-0008-0000-0E00-0000D0000000}"/>
            </a:ext>
          </a:extLst>
        </xdr:cNvPr>
        <xdr:cNvSpPr txBox="1"/>
      </xdr:nvSpPr>
      <xdr:spPr>
        <a:xfrm>
          <a:off x="927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00000000-0008-0000-0E00-0000D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E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15518</xdr:rowOff>
    </xdr:from>
    <xdr:to>
      <xdr:col>54</xdr:col>
      <xdr:colOff>189865</xdr:colOff>
      <xdr:row>64</xdr:row>
      <xdr:rowOff>71837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flipV="1">
          <a:off x="10476865" y="9616718"/>
          <a:ext cx="0" cy="1427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75664</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E00-0000E9000000}"/>
            </a:ext>
          </a:extLst>
        </xdr:cNvPr>
        <xdr:cNvSpPr txBox="1"/>
      </xdr:nvSpPr>
      <xdr:spPr>
        <a:xfrm>
          <a:off x="10515600" y="1104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71837</xdr:rowOff>
    </xdr:from>
    <xdr:to>
      <xdr:col>55</xdr:col>
      <xdr:colOff>88900</xdr:colOff>
      <xdr:row>64</xdr:row>
      <xdr:rowOff>71837</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10388600" y="11044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133645</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E00-0000EB000000}"/>
            </a:ext>
          </a:extLst>
        </xdr:cNvPr>
        <xdr:cNvSpPr txBox="1"/>
      </xdr:nvSpPr>
      <xdr:spPr>
        <a:xfrm>
          <a:off x="10515600" y="9391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15518</xdr:rowOff>
    </xdr:from>
    <xdr:to>
      <xdr:col>55</xdr:col>
      <xdr:colOff>88900</xdr:colOff>
      <xdr:row>56</xdr:row>
      <xdr:rowOff>15518</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10388600" y="961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151285</xdr:rowOff>
    </xdr:from>
    <xdr:ext cx="534377"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E00-0000ED000000}"/>
            </a:ext>
          </a:extLst>
        </xdr:cNvPr>
        <xdr:cNvSpPr txBox="1"/>
      </xdr:nvSpPr>
      <xdr:spPr>
        <a:xfrm>
          <a:off x="10515600" y="10609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1408</xdr:rowOff>
    </xdr:from>
    <xdr:to>
      <xdr:col>55</xdr:col>
      <xdr:colOff>50800</xdr:colOff>
      <xdr:row>62</xdr:row>
      <xdr:rowOff>103008</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10426700" y="1063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168603</xdr:rowOff>
    </xdr:from>
    <xdr:to>
      <xdr:col>50</xdr:col>
      <xdr:colOff>165100</xdr:colOff>
      <xdr:row>62</xdr:row>
      <xdr:rowOff>98753</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9588500" y="1062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5302</xdr:rowOff>
    </xdr:from>
    <xdr:to>
      <xdr:col>46</xdr:col>
      <xdr:colOff>38100</xdr:colOff>
      <xdr:row>62</xdr:row>
      <xdr:rowOff>106902</xdr:rowOff>
    </xdr:to>
    <xdr:sp macro="" textlink="">
      <xdr:nvSpPr>
        <xdr:cNvPr id="240" name="フローチャート: 判断 239">
          <a:extLst>
            <a:ext uri="{FF2B5EF4-FFF2-40B4-BE49-F238E27FC236}">
              <a16:creationId xmlns:a16="http://schemas.microsoft.com/office/drawing/2014/main" id="{00000000-0008-0000-0E00-0000F0000000}"/>
            </a:ext>
          </a:extLst>
        </xdr:cNvPr>
        <xdr:cNvSpPr/>
      </xdr:nvSpPr>
      <xdr:spPr>
        <a:xfrm>
          <a:off x="8699500" y="1063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23388</xdr:rowOff>
    </xdr:from>
    <xdr:to>
      <xdr:col>41</xdr:col>
      <xdr:colOff>101600</xdr:colOff>
      <xdr:row>62</xdr:row>
      <xdr:rowOff>124988</xdr:rowOff>
    </xdr:to>
    <xdr:sp macro="" textlink="">
      <xdr:nvSpPr>
        <xdr:cNvPr id="241" name="フローチャート: 判断 240">
          <a:extLst>
            <a:ext uri="{FF2B5EF4-FFF2-40B4-BE49-F238E27FC236}">
              <a16:creationId xmlns:a16="http://schemas.microsoft.com/office/drawing/2014/main" id="{00000000-0008-0000-0E00-0000F1000000}"/>
            </a:ext>
          </a:extLst>
        </xdr:cNvPr>
        <xdr:cNvSpPr/>
      </xdr:nvSpPr>
      <xdr:spPr>
        <a:xfrm>
          <a:off x="7810500" y="10653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14111</xdr:rowOff>
    </xdr:from>
    <xdr:to>
      <xdr:col>36</xdr:col>
      <xdr:colOff>165100</xdr:colOff>
      <xdr:row>62</xdr:row>
      <xdr:rowOff>115711</xdr:rowOff>
    </xdr:to>
    <xdr:sp macro="" textlink="">
      <xdr:nvSpPr>
        <xdr:cNvPr id="242" name="フローチャート: 判断 241">
          <a:extLst>
            <a:ext uri="{FF2B5EF4-FFF2-40B4-BE49-F238E27FC236}">
              <a16:creationId xmlns:a16="http://schemas.microsoft.com/office/drawing/2014/main" id="{00000000-0008-0000-0E00-0000F2000000}"/>
            </a:ext>
          </a:extLst>
        </xdr:cNvPr>
        <xdr:cNvSpPr/>
      </xdr:nvSpPr>
      <xdr:spPr>
        <a:xfrm>
          <a:off x="6921500" y="1064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E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E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163295</xdr:rowOff>
    </xdr:from>
    <xdr:to>
      <xdr:col>55</xdr:col>
      <xdr:colOff>50800</xdr:colOff>
      <xdr:row>62</xdr:row>
      <xdr:rowOff>93445</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10426700" y="106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14722</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E00-0000F9000000}"/>
            </a:ext>
          </a:extLst>
        </xdr:cNvPr>
        <xdr:cNvSpPr txBox="1"/>
      </xdr:nvSpPr>
      <xdr:spPr>
        <a:xfrm>
          <a:off x="10515600" y="1047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164484</xdr:rowOff>
    </xdr:from>
    <xdr:to>
      <xdr:col>50</xdr:col>
      <xdr:colOff>165100</xdr:colOff>
      <xdr:row>62</xdr:row>
      <xdr:rowOff>94634</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9588500" y="106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42645</xdr:rowOff>
    </xdr:from>
    <xdr:to>
      <xdr:col>55</xdr:col>
      <xdr:colOff>0</xdr:colOff>
      <xdr:row>62</xdr:row>
      <xdr:rowOff>43834</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9639300" y="10672545"/>
          <a:ext cx="8382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166027</xdr:rowOff>
    </xdr:from>
    <xdr:to>
      <xdr:col>46</xdr:col>
      <xdr:colOff>38100</xdr:colOff>
      <xdr:row>62</xdr:row>
      <xdr:rowOff>96177</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8699500" y="1062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43834</xdr:rowOff>
    </xdr:from>
    <xdr:to>
      <xdr:col>50</xdr:col>
      <xdr:colOff>114300</xdr:colOff>
      <xdr:row>62</xdr:row>
      <xdr:rowOff>45377</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8750300" y="10673734"/>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166827</xdr:rowOff>
    </xdr:from>
    <xdr:to>
      <xdr:col>41</xdr:col>
      <xdr:colOff>101600</xdr:colOff>
      <xdr:row>62</xdr:row>
      <xdr:rowOff>96977</xdr:rowOff>
    </xdr:to>
    <xdr:sp macro="" textlink="">
      <xdr:nvSpPr>
        <xdr:cNvPr id="254" name="楕円 253">
          <a:extLst>
            <a:ext uri="{FF2B5EF4-FFF2-40B4-BE49-F238E27FC236}">
              <a16:creationId xmlns:a16="http://schemas.microsoft.com/office/drawing/2014/main" id="{00000000-0008-0000-0E00-0000FE000000}"/>
            </a:ext>
          </a:extLst>
        </xdr:cNvPr>
        <xdr:cNvSpPr/>
      </xdr:nvSpPr>
      <xdr:spPr>
        <a:xfrm>
          <a:off x="78105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45377</xdr:rowOff>
    </xdr:from>
    <xdr:to>
      <xdr:col>45</xdr:col>
      <xdr:colOff>177800</xdr:colOff>
      <xdr:row>62</xdr:row>
      <xdr:rowOff>46177</xdr:rowOff>
    </xdr:to>
    <xdr:cxnSp macro="">
      <xdr:nvCxnSpPr>
        <xdr:cNvPr id="255" name="直線コネクタ 254">
          <a:extLst>
            <a:ext uri="{FF2B5EF4-FFF2-40B4-BE49-F238E27FC236}">
              <a16:creationId xmlns:a16="http://schemas.microsoft.com/office/drawing/2014/main" id="{00000000-0008-0000-0E00-0000FF000000}"/>
            </a:ext>
          </a:extLst>
        </xdr:cNvPr>
        <xdr:cNvCxnSpPr/>
      </xdr:nvCxnSpPr>
      <xdr:spPr>
        <a:xfrm flipV="1">
          <a:off x="7861300" y="10675277"/>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167585</xdr:rowOff>
    </xdr:from>
    <xdr:to>
      <xdr:col>36</xdr:col>
      <xdr:colOff>165100</xdr:colOff>
      <xdr:row>62</xdr:row>
      <xdr:rowOff>97735</xdr:rowOff>
    </xdr:to>
    <xdr:sp macro="" textlink="">
      <xdr:nvSpPr>
        <xdr:cNvPr id="256" name="楕円 255">
          <a:extLst>
            <a:ext uri="{FF2B5EF4-FFF2-40B4-BE49-F238E27FC236}">
              <a16:creationId xmlns:a16="http://schemas.microsoft.com/office/drawing/2014/main" id="{00000000-0008-0000-0E00-000000010000}"/>
            </a:ext>
          </a:extLst>
        </xdr:cNvPr>
        <xdr:cNvSpPr/>
      </xdr:nvSpPr>
      <xdr:spPr>
        <a:xfrm>
          <a:off x="6921500" y="1062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46177</xdr:rowOff>
    </xdr:from>
    <xdr:to>
      <xdr:col>41</xdr:col>
      <xdr:colOff>50800</xdr:colOff>
      <xdr:row>62</xdr:row>
      <xdr:rowOff>46935</xdr:rowOff>
    </xdr:to>
    <xdr:cxnSp macro="">
      <xdr:nvCxnSpPr>
        <xdr:cNvPr id="257" name="直線コネクタ 256">
          <a:extLst>
            <a:ext uri="{FF2B5EF4-FFF2-40B4-BE49-F238E27FC236}">
              <a16:creationId xmlns:a16="http://schemas.microsoft.com/office/drawing/2014/main" id="{00000000-0008-0000-0E00-000001010000}"/>
            </a:ext>
          </a:extLst>
        </xdr:cNvPr>
        <xdr:cNvCxnSpPr/>
      </xdr:nvCxnSpPr>
      <xdr:spPr>
        <a:xfrm flipV="1">
          <a:off x="6972300" y="1067607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89880</xdr:rowOff>
    </xdr:from>
    <xdr:ext cx="534377"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359411" y="10719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98029</xdr:rowOff>
    </xdr:from>
    <xdr:ext cx="534377"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83111" y="1072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116115</xdr:rowOff>
    </xdr:from>
    <xdr:ext cx="534377"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94111" y="1074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106838</xdr:rowOff>
    </xdr:from>
    <xdr:ext cx="534377"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705111" y="1073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60</xdr:row>
      <xdr:rowOff>111161</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9359411" y="1039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112704</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E00-000007010000}"/>
            </a:ext>
          </a:extLst>
        </xdr:cNvPr>
        <xdr:cNvSpPr txBox="1"/>
      </xdr:nvSpPr>
      <xdr:spPr>
        <a:xfrm>
          <a:off x="8483111" y="1039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113504</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E00-000008010000}"/>
            </a:ext>
          </a:extLst>
        </xdr:cNvPr>
        <xdr:cNvSpPr txBox="1"/>
      </xdr:nvSpPr>
      <xdr:spPr>
        <a:xfrm>
          <a:off x="7594111" y="1040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114262</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E00-000009010000}"/>
            </a:ext>
          </a:extLst>
        </xdr:cNvPr>
        <xdr:cNvSpPr txBox="1"/>
      </xdr:nvSpPr>
      <xdr:spPr>
        <a:xfrm>
          <a:off x="6705111" y="104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E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140970</xdr:rowOff>
    </xdr:from>
    <xdr:to>
      <xdr:col>24</xdr:col>
      <xdr:colOff>62865</xdr:colOff>
      <xdr:row>87</xdr:row>
      <xdr:rowOff>11430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flipV="1">
          <a:off x="4634865" y="1334262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15257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E00-000023010000}"/>
            </a:ext>
          </a:extLst>
        </xdr:cNvPr>
        <xdr:cNvSpPr txBox="1"/>
      </xdr:nvSpPr>
      <xdr:spPr>
        <a:xfrm>
          <a:off x="46736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11430</xdr:rowOff>
    </xdr:from>
    <xdr:to>
      <xdr:col>24</xdr:col>
      <xdr:colOff>152400</xdr:colOff>
      <xdr:row>87</xdr:row>
      <xdr:rowOff>11430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87647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E00-000025010000}"/>
            </a:ext>
          </a:extLst>
        </xdr:cNvPr>
        <xdr:cNvSpPr txBox="1"/>
      </xdr:nvSpPr>
      <xdr:spPr>
        <a:xfrm>
          <a:off x="4673600" y="1311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140970</xdr:rowOff>
    </xdr:from>
    <xdr:to>
      <xdr:col>24</xdr:col>
      <xdr:colOff>152400</xdr:colOff>
      <xdr:row>77</xdr:row>
      <xdr:rowOff>140970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4546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52088</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E00-000027010000}"/>
            </a:ext>
          </a:extLst>
        </xdr:cNvPr>
        <xdr:cNvSpPr txBox="1"/>
      </xdr:nvSpPr>
      <xdr:spPr>
        <a:xfrm>
          <a:off x="4673600" y="141109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29211</xdr:rowOff>
    </xdr:from>
    <xdr:to>
      <xdr:col>24</xdr:col>
      <xdr:colOff>114300</xdr:colOff>
      <xdr:row>83</xdr:row>
      <xdr:rowOff>130811</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45847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158750</xdr:rowOff>
    </xdr:from>
    <xdr:to>
      <xdr:col>20</xdr:col>
      <xdr:colOff>38100</xdr:colOff>
      <xdr:row>83</xdr:row>
      <xdr:rowOff>88900</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132080</xdr:rowOff>
    </xdr:from>
    <xdr:to>
      <xdr:col>15</xdr:col>
      <xdr:colOff>101600</xdr:colOff>
      <xdr:row>83</xdr:row>
      <xdr:rowOff>62230</xdr:rowOff>
    </xdr:to>
    <xdr:sp macro="" textlink="">
      <xdr:nvSpPr>
        <xdr:cNvPr id="298" name="フローチャート: 判断 297">
          <a:extLst>
            <a:ext uri="{FF2B5EF4-FFF2-40B4-BE49-F238E27FC236}">
              <a16:creationId xmlns:a16="http://schemas.microsoft.com/office/drawing/2014/main" id="{00000000-0008-0000-0E00-00002A010000}"/>
            </a:ext>
          </a:extLst>
        </xdr:cNvPr>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78739</xdr:rowOff>
    </xdr:from>
    <xdr:to>
      <xdr:col>10</xdr:col>
      <xdr:colOff>165100</xdr:colOff>
      <xdr:row>83</xdr:row>
      <xdr:rowOff>8889</xdr:rowOff>
    </xdr:to>
    <xdr:sp macro="" textlink="">
      <xdr:nvSpPr>
        <xdr:cNvPr id="299" name="フローチャート: 判断 298">
          <a:extLst>
            <a:ext uri="{FF2B5EF4-FFF2-40B4-BE49-F238E27FC236}">
              <a16:creationId xmlns:a16="http://schemas.microsoft.com/office/drawing/2014/main" id="{00000000-0008-0000-0E00-00002B010000}"/>
            </a:ext>
          </a:extLst>
        </xdr:cNvPr>
        <xdr:cNvSpPr/>
      </xdr:nvSpPr>
      <xdr:spPr>
        <a:xfrm>
          <a:off x="196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40639</xdr:rowOff>
    </xdr:from>
    <xdr:to>
      <xdr:col>6</xdr:col>
      <xdr:colOff>38100</xdr:colOff>
      <xdr:row>82</xdr:row>
      <xdr:rowOff>142239</xdr:rowOff>
    </xdr:to>
    <xdr:sp macro="" textlink="">
      <xdr:nvSpPr>
        <xdr:cNvPr id="300" name="フローチャート: 判断 299">
          <a:extLst>
            <a:ext uri="{FF2B5EF4-FFF2-40B4-BE49-F238E27FC236}">
              <a16:creationId xmlns:a16="http://schemas.microsoft.com/office/drawing/2014/main" id="{00000000-0008-0000-0E00-00002C010000}"/>
            </a:ext>
          </a:extLst>
        </xdr:cNvPr>
        <xdr:cNvSpPr/>
      </xdr:nvSpPr>
      <xdr:spPr>
        <a:xfrm>
          <a:off x="10795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E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E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6350</xdr:rowOff>
    </xdr:from>
    <xdr:to>
      <xdr:col>24</xdr:col>
      <xdr:colOff>114300</xdr:colOff>
      <xdr:row>85</xdr:row>
      <xdr:rowOff>107950</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4584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156227</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E00-000033010000}"/>
            </a:ext>
          </a:extLst>
        </xdr:cNvPr>
        <xdr:cNvSpPr txBox="1"/>
      </xdr:nvSpPr>
      <xdr:spPr>
        <a:xfrm>
          <a:off x="4673600"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101600</xdr:rowOff>
    </xdr:from>
    <xdr:to>
      <xdr:col>20</xdr:col>
      <xdr:colOff>38100</xdr:colOff>
      <xdr:row>85</xdr:row>
      <xdr:rowOff>31750</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3746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152400</xdr:rowOff>
    </xdr:from>
    <xdr:to>
      <xdr:col>24</xdr:col>
      <xdr:colOff>63500</xdr:colOff>
      <xdr:row>85</xdr:row>
      <xdr:rowOff>57150</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3797300" y="145542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21589</xdr:rowOff>
    </xdr:from>
    <xdr:to>
      <xdr:col>15</xdr:col>
      <xdr:colOff>101600</xdr:colOff>
      <xdr:row>84</xdr:row>
      <xdr:rowOff>123189</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2857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72389</xdr:rowOff>
    </xdr:from>
    <xdr:to>
      <xdr:col>19</xdr:col>
      <xdr:colOff>177800</xdr:colOff>
      <xdr:row>84</xdr:row>
      <xdr:rowOff>152400</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2908300" y="1447418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116839</xdr:rowOff>
    </xdr:from>
    <xdr:to>
      <xdr:col>10</xdr:col>
      <xdr:colOff>165100</xdr:colOff>
      <xdr:row>84</xdr:row>
      <xdr:rowOff>46989</xdr:rowOff>
    </xdr:to>
    <xdr:sp macro="" textlink="">
      <xdr:nvSpPr>
        <xdr:cNvPr id="312" name="楕円 311">
          <a:extLst>
            <a:ext uri="{FF2B5EF4-FFF2-40B4-BE49-F238E27FC236}">
              <a16:creationId xmlns:a16="http://schemas.microsoft.com/office/drawing/2014/main" id="{00000000-0008-0000-0E00-000038010000}"/>
            </a:ext>
          </a:extLst>
        </xdr:cNvPr>
        <xdr:cNvSpPr/>
      </xdr:nvSpPr>
      <xdr:spPr>
        <a:xfrm>
          <a:off x="1968500" y="1434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167639</xdr:rowOff>
    </xdr:from>
    <xdr:to>
      <xdr:col>15</xdr:col>
      <xdr:colOff>50800</xdr:colOff>
      <xdr:row>84</xdr:row>
      <xdr:rowOff>72389</xdr:rowOff>
    </xdr:to>
    <xdr:cxnSp macro="">
      <xdr:nvCxnSpPr>
        <xdr:cNvPr id="313" name="直線コネクタ 312">
          <a:extLst>
            <a:ext uri="{FF2B5EF4-FFF2-40B4-BE49-F238E27FC236}">
              <a16:creationId xmlns:a16="http://schemas.microsoft.com/office/drawing/2014/main" id="{00000000-0008-0000-0E00-000039010000}"/>
            </a:ext>
          </a:extLst>
        </xdr:cNvPr>
        <xdr:cNvCxnSpPr/>
      </xdr:nvCxnSpPr>
      <xdr:spPr>
        <a:xfrm>
          <a:off x="2019300" y="1439798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93980</xdr:rowOff>
    </xdr:from>
    <xdr:to>
      <xdr:col>6</xdr:col>
      <xdr:colOff>38100</xdr:colOff>
      <xdr:row>84</xdr:row>
      <xdr:rowOff>24130</xdr:rowOff>
    </xdr:to>
    <xdr:sp macro="" textlink="">
      <xdr:nvSpPr>
        <xdr:cNvPr id="314" name="楕円 313">
          <a:extLst>
            <a:ext uri="{FF2B5EF4-FFF2-40B4-BE49-F238E27FC236}">
              <a16:creationId xmlns:a16="http://schemas.microsoft.com/office/drawing/2014/main" id="{00000000-0008-0000-0E00-00003A010000}"/>
            </a:ext>
          </a:extLst>
        </xdr:cNvPr>
        <xdr:cNvSpPr/>
      </xdr:nvSpPr>
      <xdr:spPr>
        <a:xfrm>
          <a:off x="1079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144780</xdr:rowOff>
    </xdr:from>
    <xdr:to>
      <xdr:col>10</xdr:col>
      <xdr:colOff>114300</xdr:colOff>
      <xdr:row>83</xdr:row>
      <xdr:rowOff>167639</xdr:rowOff>
    </xdr:to>
    <xdr:cxnSp macro="">
      <xdr:nvCxnSpPr>
        <xdr:cNvPr id="315" name="直線コネクタ 314">
          <a:extLst>
            <a:ext uri="{FF2B5EF4-FFF2-40B4-BE49-F238E27FC236}">
              <a16:creationId xmlns:a16="http://schemas.microsoft.com/office/drawing/2014/main" id="{00000000-0008-0000-0E00-00003B010000}"/>
            </a:ext>
          </a:extLst>
        </xdr:cNvPr>
        <xdr:cNvCxnSpPr/>
      </xdr:nvCxnSpPr>
      <xdr:spPr>
        <a:xfrm>
          <a:off x="1130300" y="143751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105427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99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78757</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25416</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158766</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87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22877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E00-000040010000}"/>
            </a:ext>
          </a:extLst>
        </xdr:cNvPr>
        <xdr:cNvSpPr txBox="1"/>
      </xdr:nvSpPr>
      <xdr:spPr>
        <a:xfrm>
          <a:off x="3582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114316</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E00-000041010000}"/>
            </a:ext>
          </a:extLst>
        </xdr:cNvPr>
        <xdr:cNvSpPr txBox="1"/>
      </xdr:nvSpPr>
      <xdr:spPr>
        <a:xfrm>
          <a:off x="27057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38116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E00-000042010000}"/>
            </a:ext>
          </a:extLst>
        </xdr:cNvPr>
        <xdr:cNvSpPr txBox="1"/>
      </xdr:nvSpPr>
      <xdr:spPr>
        <a:xfrm>
          <a:off x="1816744" y="14439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15257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E00-000043010000}"/>
            </a:ext>
          </a:extLst>
        </xdr:cNvPr>
        <xdr:cNvSpPr txBox="1"/>
      </xdr:nvSpPr>
      <xdr:spPr>
        <a:xfrm>
          <a:off x="927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E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27432</xdr:rowOff>
    </xdr:from>
    <xdr:to>
      <xdr:col>54</xdr:col>
      <xdr:colOff>189865</xdr:colOff>
      <xdr:row>86</xdr:row>
      <xdr:rowOff>110489</xdr:rowOff>
    </xdr:to>
    <xdr:cxnSp macro="">
      <xdr:nvCxnSpPr>
        <xdr:cNvPr id="347" name="直線コネクタ 346">
          <a:extLst>
            <a:ext uri="{FF2B5EF4-FFF2-40B4-BE49-F238E27FC236}">
              <a16:creationId xmlns:a16="http://schemas.microsoft.com/office/drawing/2014/main" id="{00000000-0008-0000-0E00-00005B010000}"/>
            </a:ext>
          </a:extLst>
        </xdr:cNvPr>
        <xdr:cNvCxnSpPr/>
      </xdr:nvCxnSpPr>
      <xdr:spPr>
        <a:xfrm flipV="1">
          <a:off x="10476865" y="13571982"/>
          <a:ext cx="0" cy="1283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E00-00005C010000}"/>
            </a:ext>
          </a:extLst>
        </xdr:cNvPr>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49" name="直線コネクタ 348">
          <a:extLst>
            <a:ext uri="{FF2B5EF4-FFF2-40B4-BE49-F238E27FC236}">
              <a16:creationId xmlns:a16="http://schemas.microsoft.com/office/drawing/2014/main" id="{00000000-0008-0000-0E00-00005D010000}"/>
            </a:ext>
          </a:extLst>
        </xdr:cNvPr>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145559</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E00-00005E010000}"/>
            </a:ext>
          </a:extLst>
        </xdr:cNvPr>
        <xdr:cNvSpPr txBox="1"/>
      </xdr:nvSpPr>
      <xdr:spPr>
        <a:xfrm>
          <a:off x="10515600"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27432</xdr:rowOff>
    </xdr:from>
    <xdr:to>
      <xdr:col>55</xdr:col>
      <xdr:colOff>88900</xdr:colOff>
      <xdr:row>79</xdr:row>
      <xdr:rowOff>27432</xdr:rowOff>
    </xdr:to>
    <xdr:cxnSp macro="">
      <xdr:nvCxnSpPr>
        <xdr:cNvPr id="351" name="直線コネクタ 350">
          <a:extLst>
            <a:ext uri="{FF2B5EF4-FFF2-40B4-BE49-F238E27FC236}">
              <a16:creationId xmlns:a16="http://schemas.microsoft.com/office/drawing/2014/main" id="{00000000-0008-0000-0E00-00005F010000}"/>
            </a:ext>
          </a:extLst>
        </xdr:cNvPr>
        <xdr:cNvCxnSpPr/>
      </xdr:nvCxnSpPr>
      <xdr:spPr>
        <a:xfrm>
          <a:off x="10388600" y="13571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30497</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E00-000060010000}"/>
            </a:ext>
          </a:extLst>
        </xdr:cNvPr>
        <xdr:cNvSpPr txBox="1"/>
      </xdr:nvSpPr>
      <xdr:spPr>
        <a:xfrm>
          <a:off x="10515600" y="1426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52070</xdr:rowOff>
    </xdr:from>
    <xdr:to>
      <xdr:col>55</xdr:col>
      <xdr:colOff>50800</xdr:colOff>
      <xdr:row>83</xdr:row>
      <xdr:rowOff>153670</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49022</xdr:rowOff>
    </xdr:from>
    <xdr:to>
      <xdr:col>50</xdr:col>
      <xdr:colOff>165100</xdr:colOff>
      <xdr:row>83</xdr:row>
      <xdr:rowOff>150622</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9588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42926</xdr:rowOff>
    </xdr:from>
    <xdr:to>
      <xdr:col>46</xdr:col>
      <xdr:colOff>38100</xdr:colOff>
      <xdr:row>83</xdr:row>
      <xdr:rowOff>144526</xdr:rowOff>
    </xdr:to>
    <xdr:sp macro="" textlink="">
      <xdr:nvSpPr>
        <xdr:cNvPr id="355" name="フローチャート: 判断 354">
          <a:extLst>
            <a:ext uri="{FF2B5EF4-FFF2-40B4-BE49-F238E27FC236}">
              <a16:creationId xmlns:a16="http://schemas.microsoft.com/office/drawing/2014/main" id="{00000000-0008-0000-0E00-000063010000}"/>
            </a:ext>
          </a:extLst>
        </xdr:cNvPr>
        <xdr:cNvSpPr/>
      </xdr:nvSpPr>
      <xdr:spPr>
        <a:xfrm>
          <a:off x="86995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7113</xdr:rowOff>
    </xdr:from>
    <xdr:to>
      <xdr:col>41</xdr:col>
      <xdr:colOff>101600</xdr:colOff>
      <xdr:row>83</xdr:row>
      <xdr:rowOff>108713</xdr:rowOff>
    </xdr:to>
    <xdr:sp macro="" textlink="">
      <xdr:nvSpPr>
        <xdr:cNvPr id="356" name="フローチャート: 判断 355">
          <a:extLst>
            <a:ext uri="{FF2B5EF4-FFF2-40B4-BE49-F238E27FC236}">
              <a16:creationId xmlns:a16="http://schemas.microsoft.com/office/drawing/2014/main" id="{00000000-0008-0000-0E00-000064010000}"/>
            </a:ext>
          </a:extLst>
        </xdr:cNvPr>
        <xdr:cNvSpPr/>
      </xdr:nvSpPr>
      <xdr:spPr>
        <a:xfrm>
          <a:off x="7810500" y="142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55880</xdr:rowOff>
    </xdr:from>
    <xdr:to>
      <xdr:col>36</xdr:col>
      <xdr:colOff>165100</xdr:colOff>
      <xdr:row>83</xdr:row>
      <xdr:rowOff>157480</xdr:rowOff>
    </xdr:to>
    <xdr:sp macro="" textlink="">
      <xdr:nvSpPr>
        <xdr:cNvPr id="357" name="フローチャート: 判断 356">
          <a:extLst>
            <a:ext uri="{FF2B5EF4-FFF2-40B4-BE49-F238E27FC236}">
              <a16:creationId xmlns:a16="http://schemas.microsoft.com/office/drawing/2014/main" id="{00000000-0008-0000-0E00-000065010000}"/>
            </a:ext>
          </a:extLst>
        </xdr:cNvPr>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E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E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16256</xdr:rowOff>
    </xdr:from>
    <xdr:to>
      <xdr:col>55</xdr:col>
      <xdr:colOff>50800</xdr:colOff>
      <xdr:row>81</xdr:row>
      <xdr:rowOff>117856</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10426700" y="1390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39133</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E00-00006C010000}"/>
            </a:ext>
          </a:extLst>
        </xdr:cNvPr>
        <xdr:cNvSpPr txBox="1"/>
      </xdr:nvSpPr>
      <xdr:spPr>
        <a:xfrm>
          <a:off x="10515600" y="1375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19304</xdr:rowOff>
    </xdr:from>
    <xdr:to>
      <xdr:col>50</xdr:col>
      <xdr:colOff>165100</xdr:colOff>
      <xdr:row>81</xdr:row>
      <xdr:rowOff>120904</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9588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67056</xdr:rowOff>
    </xdr:from>
    <xdr:to>
      <xdr:col>55</xdr:col>
      <xdr:colOff>0</xdr:colOff>
      <xdr:row>81</xdr:row>
      <xdr:rowOff>70104</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9639300" y="1395450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23113</xdr:rowOff>
    </xdr:from>
    <xdr:to>
      <xdr:col>46</xdr:col>
      <xdr:colOff>38100</xdr:colOff>
      <xdr:row>81</xdr:row>
      <xdr:rowOff>124713</xdr:rowOff>
    </xdr:to>
    <xdr:sp macro="" textlink="">
      <xdr:nvSpPr>
        <xdr:cNvPr id="367" name="楕円 366">
          <a:extLst>
            <a:ext uri="{FF2B5EF4-FFF2-40B4-BE49-F238E27FC236}">
              <a16:creationId xmlns:a16="http://schemas.microsoft.com/office/drawing/2014/main" id="{00000000-0008-0000-0E00-00006F010000}"/>
            </a:ext>
          </a:extLst>
        </xdr:cNvPr>
        <xdr:cNvSpPr/>
      </xdr:nvSpPr>
      <xdr:spPr>
        <a:xfrm>
          <a:off x="8699500" y="1391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70104</xdr:rowOff>
    </xdr:from>
    <xdr:to>
      <xdr:col>50</xdr:col>
      <xdr:colOff>114300</xdr:colOff>
      <xdr:row>81</xdr:row>
      <xdr:rowOff>73913</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flipV="1">
          <a:off x="8750300" y="13957554"/>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24637</xdr:rowOff>
    </xdr:from>
    <xdr:to>
      <xdr:col>41</xdr:col>
      <xdr:colOff>101600</xdr:colOff>
      <xdr:row>81</xdr:row>
      <xdr:rowOff>126237</xdr:rowOff>
    </xdr:to>
    <xdr:sp macro="" textlink="">
      <xdr:nvSpPr>
        <xdr:cNvPr id="369" name="楕円 368">
          <a:extLst>
            <a:ext uri="{FF2B5EF4-FFF2-40B4-BE49-F238E27FC236}">
              <a16:creationId xmlns:a16="http://schemas.microsoft.com/office/drawing/2014/main" id="{00000000-0008-0000-0E00-000071010000}"/>
            </a:ext>
          </a:extLst>
        </xdr:cNvPr>
        <xdr:cNvSpPr/>
      </xdr:nvSpPr>
      <xdr:spPr>
        <a:xfrm>
          <a:off x="7810500" y="1391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73913</xdr:rowOff>
    </xdr:from>
    <xdr:to>
      <xdr:col>45</xdr:col>
      <xdr:colOff>177800</xdr:colOff>
      <xdr:row>81</xdr:row>
      <xdr:rowOff>75437</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flipV="1">
          <a:off x="7861300" y="13961363"/>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36068</xdr:rowOff>
    </xdr:from>
    <xdr:to>
      <xdr:col>36</xdr:col>
      <xdr:colOff>165100</xdr:colOff>
      <xdr:row>81</xdr:row>
      <xdr:rowOff>137668</xdr:rowOff>
    </xdr:to>
    <xdr:sp macro="" textlink="">
      <xdr:nvSpPr>
        <xdr:cNvPr id="371" name="楕円 370">
          <a:extLst>
            <a:ext uri="{FF2B5EF4-FFF2-40B4-BE49-F238E27FC236}">
              <a16:creationId xmlns:a16="http://schemas.microsoft.com/office/drawing/2014/main" id="{00000000-0008-0000-0E00-000073010000}"/>
            </a:ext>
          </a:extLst>
        </xdr:cNvPr>
        <xdr:cNvSpPr/>
      </xdr:nvSpPr>
      <xdr:spPr>
        <a:xfrm>
          <a:off x="6921500" y="1392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75437</xdr:rowOff>
    </xdr:from>
    <xdr:to>
      <xdr:col>41</xdr:col>
      <xdr:colOff>50800</xdr:colOff>
      <xdr:row>81</xdr:row>
      <xdr:rowOff>86868</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flipV="1">
          <a:off x="6972300" y="139628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141749</xdr:rowOff>
    </xdr:from>
    <xdr:ext cx="469744" cy="259045"/>
    <xdr:sp macro="" textlink="">
      <xdr:nvSpPr>
        <xdr:cNvPr id="373" name="n_1aveValue【公営住宅】&#10;一人当たり面積">
          <a:extLst>
            <a:ext uri="{FF2B5EF4-FFF2-40B4-BE49-F238E27FC236}">
              <a16:creationId xmlns:a16="http://schemas.microsoft.com/office/drawing/2014/main" id="{00000000-0008-0000-0E00-000075010000}"/>
            </a:ext>
          </a:extLst>
        </xdr:cNvPr>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135653</xdr:rowOff>
    </xdr:from>
    <xdr:ext cx="469744" cy="259045"/>
    <xdr:sp macro="" textlink="">
      <xdr:nvSpPr>
        <xdr:cNvPr id="374" name="n_2aveValue【公営住宅】&#10;一人当たり面積">
          <a:extLst>
            <a:ext uri="{FF2B5EF4-FFF2-40B4-BE49-F238E27FC236}">
              <a16:creationId xmlns:a16="http://schemas.microsoft.com/office/drawing/2014/main" id="{00000000-0008-0000-0E00-000076010000}"/>
            </a:ext>
          </a:extLst>
        </xdr:cNvPr>
        <xdr:cNvSpPr txBox="1"/>
      </xdr:nvSpPr>
      <xdr:spPr>
        <a:xfrm>
          <a:off x="8515427" y="14366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99840</xdr:rowOff>
    </xdr:from>
    <xdr:ext cx="469744" cy="259045"/>
    <xdr:sp macro="" textlink="">
      <xdr:nvSpPr>
        <xdr:cNvPr id="375" name="n_3aveValue【公営住宅】&#10;一人当たり面積">
          <a:extLst>
            <a:ext uri="{FF2B5EF4-FFF2-40B4-BE49-F238E27FC236}">
              <a16:creationId xmlns:a16="http://schemas.microsoft.com/office/drawing/2014/main" id="{00000000-0008-0000-0E00-000077010000}"/>
            </a:ext>
          </a:extLst>
        </xdr:cNvPr>
        <xdr:cNvSpPr txBox="1"/>
      </xdr:nvSpPr>
      <xdr:spPr>
        <a:xfrm>
          <a:off x="7626427" y="1433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148607</xdr:rowOff>
    </xdr:from>
    <xdr:ext cx="469744" cy="259045"/>
    <xdr:sp macro="" textlink="">
      <xdr:nvSpPr>
        <xdr:cNvPr id="376" name="n_4aveValue【公営住宅】&#10;一人当たり面積">
          <a:extLst>
            <a:ext uri="{FF2B5EF4-FFF2-40B4-BE49-F238E27FC236}">
              <a16:creationId xmlns:a16="http://schemas.microsoft.com/office/drawing/2014/main" id="{00000000-0008-0000-0E00-000078010000}"/>
            </a:ext>
          </a:extLst>
        </xdr:cNvPr>
        <xdr:cNvSpPr txBox="1"/>
      </xdr:nvSpPr>
      <xdr:spPr>
        <a:xfrm>
          <a:off x="6737427"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137431</xdr:rowOff>
    </xdr:from>
    <xdr:ext cx="469744" cy="259045"/>
    <xdr:sp macro="" textlink="">
      <xdr:nvSpPr>
        <xdr:cNvPr id="377" name="n_1mainValue【公営住宅】&#10;一人当たり面積">
          <a:extLst>
            <a:ext uri="{FF2B5EF4-FFF2-40B4-BE49-F238E27FC236}">
              <a16:creationId xmlns:a16="http://schemas.microsoft.com/office/drawing/2014/main" id="{00000000-0008-0000-0E00-000079010000}"/>
            </a:ext>
          </a:extLst>
        </xdr:cNvPr>
        <xdr:cNvSpPr txBox="1"/>
      </xdr:nvSpPr>
      <xdr:spPr>
        <a:xfrm>
          <a:off x="9391727" y="1368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141240</xdr:rowOff>
    </xdr:from>
    <xdr:ext cx="469744" cy="259045"/>
    <xdr:sp macro="" textlink="">
      <xdr:nvSpPr>
        <xdr:cNvPr id="378" name="n_2mainValue【公営住宅】&#10;一人当たり面積">
          <a:extLst>
            <a:ext uri="{FF2B5EF4-FFF2-40B4-BE49-F238E27FC236}">
              <a16:creationId xmlns:a16="http://schemas.microsoft.com/office/drawing/2014/main" id="{00000000-0008-0000-0E00-00007A010000}"/>
            </a:ext>
          </a:extLst>
        </xdr:cNvPr>
        <xdr:cNvSpPr txBox="1"/>
      </xdr:nvSpPr>
      <xdr:spPr>
        <a:xfrm>
          <a:off x="8515427" y="1368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142764</xdr:rowOff>
    </xdr:from>
    <xdr:ext cx="469744" cy="259045"/>
    <xdr:sp macro="" textlink="">
      <xdr:nvSpPr>
        <xdr:cNvPr id="379" name="n_3mainValue【公営住宅】&#10;一人当たり面積">
          <a:extLst>
            <a:ext uri="{FF2B5EF4-FFF2-40B4-BE49-F238E27FC236}">
              <a16:creationId xmlns:a16="http://schemas.microsoft.com/office/drawing/2014/main" id="{00000000-0008-0000-0E00-00007B010000}"/>
            </a:ext>
          </a:extLst>
        </xdr:cNvPr>
        <xdr:cNvSpPr txBox="1"/>
      </xdr:nvSpPr>
      <xdr:spPr>
        <a:xfrm>
          <a:off x="7626427" y="1368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154195</xdr:rowOff>
    </xdr:from>
    <xdr:ext cx="469744" cy="259045"/>
    <xdr:sp macro="" textlink="">
      <xdr:nvSpPr>
        <xdr:cNvPr id="380" name="n_4mainValue【公営住宅】&#10;一人当たり面積">
          <a:extLst>
            <a:ext uri="{FF2B5EF4-FFF2-40B4-BE49-F238E27FC236}">
              <a16:creationId xmlns:a16="http://schemas.microsoft.com/office/drawing/2014/main" id="{00000000-0008-0000-0E00-00007C010000}"/>
            </a:ext>
          </a:extLst>
        </xdr:cNvPr>
        <xdr:cNvSpPr txBox="1"/>
      </xdr:nvSpPr>
      <xdr:spPr>
        <a:xfrm>
          <a:off x="6737427" y="1369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E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E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E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100965</xdr:rowOff>
    </xdr:from>
    <xdr:to>
      <xdr:col>85</xdr:col>
      <xdr:colOff>126364</xdr:colOff>
      <xdr:row>40</xdr:row>
      <xdr:rowOff>156210</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flipV="1">
          <a:off x="16318864" y="5930265"/>
          <a:ext cx="0" cy="1083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160037</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E00-0000A6010000}"/>
            </a:ext>
          </a:extLst>
        </xdr:cNvPr>
        <xdr:cNvSpPr txBox="1"/>
      </xdr:nvSpPr>
      <xdr:spPr>
        <a:xfrm>
          <a:off x="16357600"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156210</xdr:rowOff>
    </xdr:from>
    <xdr:to>
      <xdr:col>86</xdr:col>
      <xdr:colOff>25400</xdr:colOff>
      <xdr:row>40</xdr:row>
      <xdr:rowOff>156210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47642</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E00-0000A8010000}"/>
            </a:ext>
          </a:extLst>
        </xdr:cNvPr>
        <xdr:cNvSpPr txBox="1"/>
      </xdr:nvSpPr>
      <xdr:spPr>
        <a:xfrm>
          <a:off x="16357600" y="570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100965</xdr:rowOff>
    </xdr:from>
    <xdr:to>
      <xdr:col>86</xdr:col>
      <xdr:colOff>25400</xdr:colOff>
      <xdr:row>34</xdr:row>
      <xdr:rowOff>100965</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6230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63517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E00-0000AA010000}"/>
            </a:ext>
          </a:extLst>
        </xdr:cNvPr>
        <xdr:cNvSpPr txBox="1"/>
      </xdr:nvSpPr>
      <xdr:spPr>
        <a:xfrm>
          <a:off x="16357600" y="62357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40640</xdr:rowOff>
    </xdr:from>
    <xdr:to>
      <xdr:col>85</xdr:col>
      <xdr:colOff>177800</xdr:colOff>
      <xdr:row>37</xdr:row>
      <xdr:rowOff>142240</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23495</xdr:rowOff>
    </xdr:from>
    <xdr:to>
      <xdr:col>81</xdr:col>
      <xdr:colOff>101600</xdr:colOff>
      <xdr:row>37</xdr:row>
      <xdr:rowOff>125095</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34925</xdr:rowOff>
    </xdr:from>
    <xdr:to>
      <xdr:col>76</xdr:col>
      <xdr:colOff>165100</xdr:colOff>
      <xdr:row>37</xdr:row>
      <xdr:rowOff>136525</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0" name="フローチャート: 判断 429">
          <a:extLst>
            <a:ext uri="{FF2B5EF4-FFF2-40B4-BE49-F238E27FC236}">
              <a16:creationId xmlns:a16="http://schemas.microsoft.com/office/drawing/2014/main" id="{00000000-0008-0000-0E00-0000AE010000}"/>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71120</xdr:rowOff>
    </xdr:from>
    <xdr:to>
      <xdr:col>67</xdr:col>
      <xdr:colOff>101600</xdr:colOff>
      <xdr:row>38</xdr:row>
      <xdr:rowOff>1270</xdr:rowOff>
    </xdr:to>
    <xdr:sp macro="" textlink="">
      <xdr:nvSpPr>
        <xdr:cNvPr id="431" name="フローチャート: 判断 430">
          <a:extLst>
            <a:ext uri="{FF2B5EF4-FFF2-40B4-BE49-F238E27FC236}">
              <a16:creationId xmlns:a16="http://schemas.microsoft.com/office/drawing/2014/main" id="{00000000-0008-0000-0E00-0000AF010000}"/>
            </a:ext>
          </a:extLst>
        </xdr:cNvPr>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E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E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53975</xdr:rowOff>
    </xdr:from>
    <xdr:to>
      <xdr:col>85</xdr:col>
      <xdr:colOff>177800</xdr:colOff>
      <xdr:row>39</xdr:row>
      <xdr:rowOff>155575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6268700" y="67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32402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E00-0000B6010000}"/>
            </a:ext>
          </a:extLst>
        </xdr:cNvPr>
        <xdr:cNvSpPr txBox="1"/>
      </xdr:nvSpPr>
      <xdr:spPr>
        <a:xfrm>
          <a:off x="16357600"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25400</xdr:rowOff>
    </xdr:from>
    <xdr:to>
      <xdr:col>81</xdr:col>
      <xdr:colOff>101600</xdr:colOff>
      <xdr:row>39</xdr:row>
      <xdr:rowOff>127000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5430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76200</xdr:rowOff>
    </xdr:from>
    <xdr:to>
      <xdr:col>85</xdr:col>
      <xdr:colOff>127000</xdr:colOff>
      <xdr:row>39</xdr:row>
      <xdr:rowOff>104775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5481300" y="67627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76200</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4592300" y="67036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93980</xdr:rowOff>
    </xdr:from>
    <xdr:to>
      <xdr:col>72</xdr:col>
      <xdr:colOff>38100</xdr:colOff>
      <xdr:row>39</xdr:row>
      <xdr:rowOff>24130</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3652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144780</xdr:rowOff>
    </xdr:from>
    <xdr:to>
      <xdr:col>76</xdr:col>
      <xdr:colOff>114300</xdr:colOff>
      <xdr:row>39</xdr:row>
      <xdr:rowOff>17145</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3703300" y="66598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86360</xdr:rowOff>
    </xdr:from>
    <xdr:to>
      <xdr:col>67</xdr:col>
      <xdr:colOff>101600</xdr:colOff>
      <xdr:row>39</xdr:row>
      <xdr:rowOff>16510</xdr:rowOff>
    </xdr:to>
    <xdr:sp macro="" textlink="">
      <xdr:nvSpPr>
        <xdr:cNvPr id="445" name="楕円 444">
          <a:extLst>
            <a:ext uri="{FF2B5EF4-FFF2-40B4-BE49-F238E27FC236}">
              <a16:creationId xmlns:a16="http://schemas.microsoft.com/office/drawing/2014/main" id="{00000000-0008-0000-0E00-0000BD010000}"/>
            </a:ext>
          </a:extLst>
        </xdr:cNvPr>
        <xdr:cNvSpPr/>
      </xdr:nvSpPr>
      <xdr:spPr>
        <a:xfrm>
          <a:off x="127635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137160</xdr:rowOff>
    </xdr:from>
    <xdr:to>
      <xdr:col>71</xdr:col>
      <xdr:colOff>177800</xdr:colOff>
      <xdr:row>38</xdr:row>
      <xdr:rowOff>144780</xdr:rowOff>
    </xdr:to>
    <xdr:cxnSp macro="">
      <xdr:nvCxnSpPr>
        <xdr:cNvPr id="446" name="直線コネクタ 445">
          <a:extLst>
            <a:ext uri="{FF2B5EF4-FFF2-40B4-BE49-F238E27FC236}">
              <a16:creationId xmlns:a16="http://schemas.microsoft.com/office/drawing/2014/main" id="{00000000-0008-0000-0E00-0000BE010000}"/>
            </a:ext>
          </a:extLst>
        </xdr:cNvPr>
        <xdr:cNvCxnSpPr/>
      </xdr:nvCxnSpPr>
      <xdr:spPr>
        <a:xfrm>
          <a:off x="12814300" y="6652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141622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52660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153052</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4389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17797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2611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118127</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15257</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E00-0000C5010000}"/>
            </a:ext>
          </a:extLst>
        </xdr:cNvPr>
        <xdr:cNvSpPr txBox="1"/>
      </xdr:nvSpPr>
      <xdr:spPr>
        <a:xfrm>
          <a:off x="135007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7637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E00-0000C6010000}"/>
            </a:ext>
          </a:extLst>
        </xdr:cNvPr>
        <xdr:cNvSpPr txBox="1"/>
      </xdr:nvSpPr>
      <xdr:spPr>
        <a:xfrm>
          <a:off x="12611744" y="669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E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E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a:extLst>
            <a:ext uri="{FF2B5EF4-FFF2-40B4-BE49-F238E27FC236}">
              <a16:creationId xmlns:a16="http://schemas.microsoft.com/office/drawing/2014/main" id="{00000000-0008-0000-0E00-0000D9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4" name="テキスト ボックス 473">
          <a:extLst>
            <a:ext uri="{FF2B5EF4-FFF2-40B4-BE49-F238E27FC236}">
              <a16:creationId xmlns:a16="http://schemas.microsoft.com/office/drawing/2014/main" id="{00000000-0008-0000-0E00-0000DA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6" name="テキスト ボックス 475">
          <a:extLst>
            <a:ext uri="{FF2B5EF4-FFF2-40B4-BE49-F238E27FC236}">
              <a16:creationId xmlns:a16="http://schemas.microsoft.com/office/drawing/2014/main" id="{00000000-0008-0000-0E00-0000DC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認定こども園・幼稚園・保育所】&#10;一人当たり面積グラフ枠">
          <a:extLst>
            <a:ext uri="{FF2B5EF4-FFF2-40B4-BE49-F238E27FC236}">
              <a16:creationId xmlns:a16="http://schemas.microsoft.com/office/drawing/2014/main" id="{00000000-0008-0000-0E00-0000DD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80010</xdr:rowOff>
    </xdr:from>
    <xdr:to>
      <xdr:col>116</xdr:col>
      <xdr:colOff>62864</xdr:colOff>
      <xdr:row>41</xdr:row>
      <xdr:rowOff>163830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flipV="1">
          <a:off x="22160864" y="57378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479" name="【認定こども園・幼稚園・保育所】&#10;一人当たり面積最小値テキスト">
          <a:extLst>
            <a:ext uri="{FF2B5EF4-FFF2-40B4-BE49-F238E27FC236}">
              <a16:creationId xmlns:a16="http://schemas.microsoft.com/office/drawing/2014/main" id="{00000000-0008-0000-0E00-0000DF010000}"/>
            </a:ext>
          </a:extLst>
        </xdr:cNvPr>
        <xdr:cNvSpPr txBox="1"/>
      </xdr:nvSpPr>
      <xdr:spPr>
        <a:xfrm>
          <a:off x="221996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22072600" y="719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26687</xdr:rowOff>
    </xdr:from>
    <xdr:ext cx="469744" cy="259045"/>
    <xdr:sp macro="" textlink="">
      <xdr:nvSpPr>
        <xdr:cNvPr id="481" name="【認定こども園・幼稚園・保育所】&#10;一人当たり面積最大値テキスト">
          <a:extLst>
            <a:ext uri="{FF2B5EF4-FFF2-40B4-BE49-F238E27FC236}">
              <a16:creationId xmlns:a16="http://schemas.microsoft.com/office/drawing/2014/main" id="{00000000-0008-0000-0E00-0000E1010000}"/>
            </a:ext>
          </a:extLst>
        </xdr:cNvPr>
        <xdr:cNvSpPr txBox="1"/>
      </xdr:nvSpPr>
      <xdr:spPr>
        <a:xfrm>
          <a:off x="221996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80010</xdr:rowOff>
    </xdr:from>
    <xdr:to>
      <xdr:col>116</xdr:col>
      <xdr:colOff>152400</xdr:colOff>
      <xdr:row>33</xdr:row>
      <xdr:rowOff>80010</xdr:rowOff>
    </xdr:to>
    <xdr:cxnSp macro="">
      <xdr:nvCxnSpPr>
        <xdr:cNvPr id="482" name="直線コネクタ 481">
          <a:extLst>
            <a:ext uri="{FF2B5EF4-FFF2-40B4-BE49-F238E27FC236}">
              <a16:creationId xmlns:a16="http://schemas.microsoft.com/office/drawing/2014/main" id="{00000000-0008-0000-0E00-0000E2010000}"/>
            </a:ext>
          </a:extLst>
        </xdr:cNvPr>
        <xdr:cNvCxnSpPr/>
      </xdr:nvCxnSpPr>
      <xdr:spPr>
        <a:xfrm>
          <a:off x="22072600" y="573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13987</xdr:rowOff>
    </xdr:from>
    <xdr:ext cx="469744" cy="259045"/>
    <xdr:sp macro="" textlink="">
      <xdr:nvSpPr>
        <xdr:cNvPr id="483" name="【認定こども園・幼稚園・保育所】&#10;一人当たり面積平均値テキスト">
          <a:extLst>
            <a:ext uri="{FF2B5EF4-FFF2-40B4-BE49-F238E27FC236}">
              <a16:creationId xmlns:a16="http://schemas.microsoft.com/office/drawing/2014/main" id="{00000000-0008-0000-0E00-0000E3010000}"/>
            </a:ext>
          </a:extLst>
        </xdr:cNvPr>
        <xdr:cNvSpPr txBox="1"/>
      </xdr:nvSpPr>
      <xdr:spPr>
        <a:xfrm>
          <a:off x="22199600" y="6529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154940</xdr:rowOff>
    </xdr:from>
    <xdr:to>
      <xdr:col>112</xdr:col>
      <xdr:colOff>38100</xdr:colOff>
      <xdr:row>39</xdr:row>
      <xdr:rowOff>85090</xdr:rowOff>
    </xdr:to>
    <xdr:sp macro="" textlink="">
      <xdr:nvSpPr>
        <xdr:cNvPr id="485" name="フローチャート: 判断 484">
          <a:extLst>
            <a:ext uri="{FF2B5EF4-FFF2-40B4-BE49-F238E27FC236}">
              <a16:creationId xmlns:a16="http://schemas.microsoft.com/office/drawing/2014/main" id="{00000000-0008-0000-0E00-0000E5010000}"/>
            </a:ext>
          </a:extLst>
        </xdr:cNvPr>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154940</xdr:rowOff>
    </xdr:from>
    <xdr:to>
      <xdr:col>107</xdr:col>
      <xdr:colOff>101600</xdr:colOff>
      <xdr:row>39</xdr:row>
      <xdr:rowOff>85090</xdr:rowOff>
    </xdr:to>
    <xdr:sp macro="" textlink="">
      <xdr:nvSpPr>
        <xdr:cNvPr id="486" name="フローチャート: 判断 485">
          <a:extLst>
            <a:ext uri="{FF2B5EF4-FFF2-40B4-BE49-F238E27FC236}">
              <a16:creationId xmlns:a16="http://schemas.microsoft.com/office/drawing/2014/main" id="{00000000-0008-0000-0E00-0000E6010000}"/>
            </a:ext>
          </a:extLst>
        </xdr:cNvPr>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87" name="フローチャート: 判断 486">
          <a:extLst>
            <a:ext uri="{FF2B5EF4-FFF2-40B4-BE49-F238E27FC236}">
              <a16:creationId xmlns:a16="http://schemas.microsoft.com/office/drawing/2014/main" id="{00000000-0008-0000-0E00-0000E7010000}"/>
            </a:ext>
          </a:extLst>
        </xdr:cNvPr>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88" name="フローチャート: 判断 487">
          <a:extLst>
            <a:ext uri="{FF2B5EF4-FFF2-40B4-BE49-F238E27FC236}">
              <a16:creationId xmlns:a16="http://schemas.microsoft.com/office/drawing/2014/main" id="{00000000-0008-0000-0E00-0000E8010000}"/>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E00-0000EA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00000000-0008-0000-0E00-0000EC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21107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xdr:rowOff>
    </xdr:from>
    <xdr:ext cx="469744" cy="259045"/>
    <xdr:sp macro="" textlink="">
      <xdr:nvSpPr>
        <xdr:cNvPr id="495" name="【認定こども園・幼稚園・保育所】&#10;一人当たり面積該当値テキスト">
          <a:extLst>
            <a:ext uri="{FF2B5EF4-FFF2-40B4-BE49-F238E27FC236}">
              <a16:creationId xmlns:a16="http://schemas.microsoft.com/office/drawing/2014/main" id="{00000000-0008-0000-0E00-0000EF010000}"/>
            </a:ext>
          </a:extLst>
        </xdr:cNvPr>
        <xdr:cNvSpPr txBox="1"/>
      </xdr:nvSpPr>
      <xdr:spPr>
        <a:xfrm>
          <a:off x="22199600" y="668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21590</xdr:rowOff>
    </xdr:from>
    <xdr:to>
      <xdr:col>112</xdr:col>
      <xdr:colOff>38100</xdr:colOff>
      <xdr:row>39</xdr:row>
      <xdr:rowOff>123190</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2127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72390</xdr:rowOff>
    </xdr:from>
    <xdr:to>
      <xdr:col>116</xdr:col>
      <xdr:colOff>63500</xdr:colOff>
      <xdr:row>39</xdr:row>
      <xdr:rowOff>72390</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a:off x="21323300" y="67589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21590</xdr:rowOff>
    </xdr:from>
    <xdr:to>
      <xdr:col>107</xdr:col>
      <xdr:colOff>101600</xdr:colOff>
      <xdr:row>39</xdr:row>
      <xdr:rowOff>123190</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20383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72390</xdr:rowOff>
    </xdr:from>
    <xdr:to>
      <xdr:col>111</xdr:col>
      <xdr:colOff>177800</xdr:colOff>
      <xdr:row>39</xdr:row>
      <xdr:rowOff>72390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20434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21590</xdr:rowOff>
    </xdr:from>
    <xdr:to>
      <xdr:col>102</xdr:col>
      <xdr:colOff>165100</xdr:colOff>
      <xdr:row>39</xdr:row>
      <xdr:rowOff>123190</xdr:rowOff>
    </xdr:to>
    <xdr:sp macro="" textlink="">
      <xdr:nvSpPr>
        <xdr:cNvPr id="500" name="楕円 499">
          <a:extLst>
            <a:ext uri="{FF2B5EF4-FFF2-40B4-BE49-F238E27FC236}">
              <a16:creationId xmlns:a16="http://schemas.microsoft.com/office/drawing/2014/main" id="{00000000-0008-0000-0E00-0000F4010000}"/>
            </a:ext>
          </a:extLst>
        </xdr:cNvPr>
        <xdr:cNvSpPr/>
      </xdr:nvSpPr>
      <xdr:spPr>
        <a:xfrm>
          <a:off x="19494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72390</xdr:rowOff>
    </xdr:from>
    <xdr:to>
      <xdr:col>107</xdr:col>
      <xdr:colOff>50800</xdr:colOff>
      <xdr:row>39</xdr:row>
      <xdr:rowOff>72390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9545300" y="6758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29210</xdr:rowOff>
    </xdr:from>
    <xdr:to>
      <xdr:col>98</xdr:col>
      <xdr:colOff>38100</xdr:colOff>
      <xdr:row>39</xdr:row>
      <xdr:rowOff>130810</xdr:rowOff>
    </xdr:to>
    <xdr:sp macro="" textlink="">
      <xdr:nvSpPr>
        <xdr:cNvPr id="502" name="楕円 501">
          <a:extLst>
            <a:ext uri="{FF2B5EF4-FFF2-40B4-BE49-F238E27FC236}">
              <a16:creationId xmlns:a16="http://schemas.microsoft.com/office/drawing/2014/main" id="{00000000-0008-0000-0E00-0000F6010000}"/>
            </a:ext>
          </a:extLst>
        </xdr:cNvPr>
        <xdr:cNvSpPr/>
      </xdr:nvSpPr>
      <xdr:spPr>
        <a:xfrm>
          <a:off x="18605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72390</xdr:rowOff>
    </xdr:from>
    <xdr:to>
      <xdr:col>102</xdr:col>
      <xdr:colOff>114300</xdr:colOff>
      <xdr:row>39</xdr:row>
      <xdr:rowOff>80010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flipV="1">
          <a:off x="18656300" y="6758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101617</xdr:rowOff>
    </xdr:from>
    <xdr:ext cx="469744" cy="259045"/>
    <xdr:sp macro="" textlink="">
      <xdr:nvSpPr>
        <xdr:cNvPr id="504" name="n_1ave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101617</xdr:rowOff>
    </xdr:from>
    <xdr:ext cx="469744" cy="259045"/>
    <xdr:sp macro="" textlink="">
      <xdr:nvSpPr>
        <xdr:cNvPr id="505" name="n_2ave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ave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07" name="n_4ave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114317</xdr:rowOff>
    </xdr:from>
    <xdr:ext cx="469744" cy="259045"/>
    <xdr:sp macro="" textlink="">
      <xdr:nvSpPr>
        <xdr:cNvPr id="508" name="n_1mainValue【認定こども園・幼稚園・保育所】&#10;一人当たり面積">
          <a:extLst>
            <a:ext uri="{FF2B5EF4-FFF2-40B4-BE49-F238E27FC236}">
              <a16:creationId xmlns:a16="http://schemas.microsoft.com/office/drawing/2014/main" id="{00000000-0008-0000-0E00-0000FC010000}"/>
            </a:ext>
          </a:extLst>
        </xdr:cNvPr>
        <xdr:cNvSpPr txBox="1"/>
      </xdr:nvSpPr>
      <xdr:spPr>
        <a:xfrm>
          <a:off x="210757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509" name="n_2mainValue【認定こども園・幼稚園・保育所】&#10;一人当たり面積">
          <a:extLst>
            <a:ext uri="{FF2B5EF4-FFF2-40B4-BE49-F238E27FC236}">
              <a16:creationId xmlns:a16="http://schemas.microsoft.com/office/drawing/2014/main" id="{00000000-0008-0000-0E00-0000FD010000}"/>
            </a:ext>
          </a:extLst>
        </xdr:cNvPr>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114317</xdr:rowOff>
    </xdr:from>
    <xdr:ext cx="469744" cy="259045"/>
    <xdr:sp macro="" textlink="">
      <xdr:nvSpPr>
        <xdr:cNvPr id="510" name="n_3mainValue【認定こども園・幼稚園・保育所】&#10;一人当たり面積">
          <a:extLst>
            <a:ext uri="{FF2B5EF4-FFF2-40B4-BE49-F238E27FC236}">
              <a16:creationId xmlns:a16="http://schemas.microsoft.com/office/drawing/2014/main" id="{00000000-0008-0000-0E00-0000FE010000}"/>
            </a:ext>
          </a:extLst>
        </xdr:cNvPr>
        <xdr:cNvSpPr txBox="1"/>
      </xdr:nvSpPr>
      <xdr:spPr>
        <a:xfrm>
          <a:off x="19310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121937</xdr:rowOff>
    </xdr:from>
    <xdr:ext cx="469744" cy="259045"/>
    <xdr:sp macro="" textlink="">
      <xdr:nvSpPr>
        <xdr:cNvPr id="511" name="n_4mainValue【認定こども園・幼稚園・保育所】&#10;一人当たり面積">
          <a:extLst>
            <a:ext uri="{FF2B5EF4-FFF2-40B4-BE49-F238E27FC236}">
              <a16:creationId xmlns:a16="http://schemas.microsoft.com/office/drawing/2014/main" id="{00000000-0008-0000-0E00-0000FF010000}"/>
            </a:ext>
          </a:extLst>
        </xdr:cNvPr>
        <xdr:cNvSpPr txBox="1"/>
      </xdr:nvSpPr>
      <xdr:spPr>
        <a:xfrm>
          <a:off x="18421427" y="680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E00-000004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00000000-0008-0000-0E00-000005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00000000-0008-0000-0E00-000006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00000000-0008-0000-0E00-000007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6" name="テキスト ボックス 535">
          <a:extLst>
            <a:ext uri="{FF2B5EF4-FFF2-40B4-BE49-F238E27FC236}">
              <a16:creationId xmlns:a16="http://schemas.microsoft.com/office/drawing/2014/main" id="{00000000-0008-0000-0E00-000018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00000000-0008-0000-0E00-000019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66947</xdr:rowOff>
    </xdr:from>
    <xdr:to>
      <xdr:col>85</xdr:col>
      <xdr:colOff>126364</xdr:colOff>
      <xdr:row>63</xdr:row>
      <xdr:rowOff>145324</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flipV="1">
          <a:off x="16318864" y="9496697"/>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149151</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00000000-0008-0000-0E00-00001B020000}"/>
            </a:ext>
          </a:extLst>
        </xdr:cNvPr>
        <xdr:cNvSpPr txBox="1"/>
      </xdr:nvSpPr>
      <xdr:spPr>
        <a:xfrm>
          <a:off x="16357600" y="10950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145324</xdr:rowOff>
    </xdr:from>
    <xdr:to>
      <xdr:col>86</xdr:col>
      <xdr:colOff>25400</xdr:colOff>
      <xdr:row>63</xdr:row>
      <xdr:rowOff>145324</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a:off x="16230600" y="1094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13624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00000000-0008-0000-0E00-00001D020000}"/>
            </a:ext>
          </a:extLst>
        </xdr:cNvPr>
        <xdr:cNvSpPr txBox="1"/>
      </xdr:nvSpPr>
      <xdr:spPr>
        <a:xfrm>
          <a:off x="16357600" y="927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66947</xdr:rowOff>
    </xdr:from>
    <xdr:to>
      <xdr:col>86</xdr:col>
      <xdr:colOff>25400</xdr:colOff>
      <xdr:row>55</xdr:row>
      <xdr:rowOff>66947</xdr:rowOff>
    </xdr:to>
    <xdr:cxnSp macro="">
      <xdr:nvCxnSpPr>
        <xdr:cNvPr id="542" name="直線コネクタ 541">
          <a:extLst>
            <a:ext uri="{FF2B5EF4-FFF2-40B4-BE49-F238E27FC236}">
              <a16:creationId xmlns:a16="http://schemas.microsoft.com/office/drawing/2014/main" id="{00000000-0008-0000-0E00-00001E020000}"/>
            </a:ext>
          </a:extLst>
        </xdr:cNvPr>
        <xdr:cNvCxnSpPr/>
      </xdr:nvCxnSpPr>
      <xdr:spPr>
        <a:xfrm>
          <a:off x="16230600" y="949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131734</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00000000-0008-0000-0E00-00001F020000}"/>
            </a:ext>
          </a:extLst>
        </xdr:cNvPr>
        <xdr:cNvSpPr txBox="1"/>
      </xdr:nvSpPr>
      <xdr:spPr>
        <a:xfrm>
          <a:off x="16357600" y="1024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153307</xdr:rowOff>
    </xdr:from>
    <xdr:to>
      <xdr:col>85</xdr:col>
      <xdr:colOff>177800</xdr:colOff>
      <xdr:row>60</xdr:row>
      <xdr:rowOff>83457</xdr:rowOff>
    </xdr:to>
    <xdr:sp macro="" textlink="">
      <xdr:nvSpPr>
        <xdr:cNvPr id="544" name="フローチャート: 判断 543">
          <a:extLst>
            <a:ext uri="{FF2B5EF4-FFF2-40B4-BE49-F238E27FC236}">
              <a16:creationId xmlns:a16="http://schemas.microsoft.com/office/drawing/2014/main" id="{00000000-0008-0000-0E00-000020020000}"/>
            </a:ext>
          </a:extLst>
        </xdr:cNvPr>
        <xdr:cNvSpPr/>
      </xdr:nvSpPr>
      <xdr:spPr>
        <a:xfrm>
          <a:off x="162687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130447</xdr:rowOff>
    </xdr:from>
    <xdr:to>
      <xdr:col>81</xdr:col>
      <xdr:colOff>101600</xdr:colOff>
      <xdr:row>60</xdr:row>
      <xdr:rowOff>60597</xdr:rowOff>
    </xdr:to>
    <xdr:sp macro="" textlink="">
      <xdr:nvSpPr>
        <xdr:cNvPr id="545" name="フローチャート: 判断 544">
          <a:extLst>
            <a:ext uri="{FF2B5EF4-FFF2-40B4-BE49-F238E27FC236}">
              <a16:creationId xmlns:a16="http://schemas.microsoft.com/office/drawing/2014/main" id="{00000000-0008-0000-0E00-000021020000}"/>
            </a:ext>
          </a:extLst>
        </xdr:cNvPr>
        <xdr:cNvSpPr/>
      </xdr:nvSpPr>
      <xdr:spPr>
        <a:xfrm>
          <a:off x="15430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104322</xdr:rowOff>
    </xdr:from>
    <xdr:to>
      <xdr:col>76</xdr:col>
      <xdr:colOff>165100</xdr:colOff>
      <xdr:row>60</xdr:row>
      <xdr:rowOff>34472</xdr:rowOff>
    </xdr:to>
    <xdr:sp macro="" textlink="">
      <xdr:nvSpPr>
        <xdr:cNvPr id="546" name="フローチャート: 判断 545">
          <a:extLst>
            <a:ext uri="{FF2B5EF4-FFF2-40B4-BE49-F238E27FC236}">
              <a16:creationId xmlns:a16="http://schemas.microsoft.com/office/drawing/2014/main" id="{00000000-0008-0000-0E00-000022020000}"/>
            </a:ext>
          </a:extLst>
        </xdr:cNvPr>
        <xdr:cNvSpPr/>
      </xdr:nvSpPr>
      <xdr:spPr>
        <a:xfrm>
          <a:off x="14541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87993</xdr:rowOff>
    </xdr:from>
    <xdr:to>
      <xdr:col>72</xdr:col>
      <xdr:colOff>38100</xdr:colOff>
      <xdr:row>60</xdr:row>
      <xdr:rowOff>18143</xdr:rowOff>
    </xdr:to>
    <xdr:sp macro="" textlink="">
      <xdr:nvSpPr>
        <xdr:cNvPr id="547" name="フローチャート: 判断 546">
          <a:extLst>
            <a:ext uri="{FF2B5EF4-FFF2-40B4-BE49-F238E27FC236}">
              <a16:creationId xmlns:a16="http://schemas.microsoft.com/office/drawing/2014/main" id="{00000000-0008-0000-0E00-000023020000}"/>
            </a:ext>
          </a:extLst>
        </xdr:cNvPr>
        <xdr:cNvSpPr/>
      </xdr:nvSpPr>
      <xdr:spPr>
        <a:xfrm>
          <a:off x="1365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8" name="フローチャート: 判断 547">
          <a:extLst>
            <a:ext uri="{FF2B5EF4-FFF2-40B4-BE49-F238E27FC236}">
              <a16:creationId xmlns:a16="http://schemas.microsoft.com/office/drawing/2014/main" id="{00000000-0008-0000-0E00-000024020000}"/>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E00-000025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E00-000028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68399</xdr:rowOff>
    </xdr:from>
    <xdr:to>
      <xdr:col>85</xdr:col>
      <xdr:colOff>177800</xdr:colOff>
      <xdr:row>59</xdr:row>
      <xdr:rowOff>169999</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62687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91276</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00000000-0008-0000-0E00-00002B020000}"/>
            </a:ext>
          </a:extLst>
        </xdr:cNvPr>
        <xdr:cNvSpPr txBox="1"/>
      </xdr:nvSpPr>
      <xdr:spPr>
        <a:xfrm>
          <a:off x="16357600" y="10035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57150</xdr:rowOff>
    </xdr:from>
    <xdr:to>
      <xdr:col>85</xdr:col>
      <xdr:colOff>127000</xdr:colOff>
      <xdr:row>59</xdr:row>
      <xdr:rowOff>119199</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5481300" y="1017270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58" name="楕円 557">
          <a:extLst>
            <a:ext uri="{FF2B5EF4-FFF2-40B4-BE49-F238E27FC236}">
              <a16:creationId xmlns:a16="http://schemas.microsoft.com/office/drawing/2014/main" id="{00000000-0008-0000-0E00-00002E020000}"/>
            </a:ext>
          </a:extLst>
        </xdr:cNvPr>
        <xdr:cNvSpPr/>
      </xdr:nvSpPr>
      <xdr:spPr>
        <a:xfrm>
          <a:off x="14541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160020</xdr:rowOff>
    </xdr:from>
    <xdr:to>
      <xdr:col>81</xdr:col>
      <xdr:colOff>50800</xdr:colOff>
      <xdr:row>59</xdr:row>
      <xdr:rowOff>57150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4592300" y="101041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63500</xdr:rowOff>
    </xdr:from>
    <xdr:to>
      <xdr:col>72</xdr:col>
      <xdr:colOff>38100</xdr:colOff>
      <xdr:row>58</xdr:row>
      <xdr:rowOff>165100</xdr:rowOff>
    </xdr:to>
    <xdr:sp macro="" textlink="">
      <xdr:nvSpPr>
        <xdr:cNvPr id="560" name="楕円 559">
          <a:extLst>
            <a:ext uri="{FF2B5EF4-FFF2-40B4-BE49-F238E27FC236}">
              <a16:creationId xmlns:a16="http://schemas.microsoft.com/office/drawing/2014/main" id="{00000000-0008-0000-0E00-000030020000}"/>
            </a:ext>
          </a:extLst>
        </xdr:cNvPr>
        <xdr:cNvSpPr/>
      </xdr:nvSpPr>
      <xdr:spPr>
        <a:xfrm>
          <a:off x="13652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114300</xdr:rowOff>
    </xdr:from>
    <xdr:to>
      <xdr:col>76</xdr:col>
      <xdr:colOff>114300</xdr:colOff>
      <xdr:row>58</xdr:row>
      <xdr:rowOff>160020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3703300" y="10058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102688</xdr:rowOff>
    </xdr:from>
    <xdr:to>
      <xdr:col>67</xdr:col>
      <xdr:colOff>101600</xdr:colOff>
      <xdr:row>59</xdr:row>
      <xdr:rowOff>32838</xdr:rowOff>
    </xdr:to>
    <xdr:sp macro="" textlink="">
      <xdr:nvSpPr>
        <xdr:cNvPr id="562" name="楕円 561">
          <a:extLst>
            <a:ext uri="{FF2B5EF4-FFF2-40B4-BE49-F238E27FC236}">
              <a16:creationId xmlns:a16="http://schemas.microsoft.com/office/drawing/2014/main" id="{00000000-0008-0000-0E00-000032020000}"/>
            </a:ext>
          </a:extLst>
        </xdr:cNvPr>
        <xdr:cNvSpPr/>
      </xdr:nvSpPr>
      <xdr:spPr>
        <a:xfrm>
          <a:off x="12763500" y="1004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114300</xdr:rowOff>
    </xdr:from>
    <xdr:to>
      <xdr:col>71</xdr:col>
      <xdr:colOff>177800</xdr:colOff>
      <xdr:row>58</xdr:row>
      <xdr:rowOff>153488</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flipV="1">
          <a:off x="12814300" y="1005840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51724</xdr:rowOff>
    </xdr:from>
    <xdr:ext cx="405111" cy="259045"/>
    <xdr:sp macro="" textlink="">
      <xdr:nvSpPr>
        <xdr:cNvPr id="564" name="n_1aveValue【学校施設】&#10;有形固定資産減価償却率">
          <a:extLst>
            <a:ext uri="{FF2B5EF4-FFF2-40B4-BE49-F238E27FC236}">
              <a16:creationId xmlns:a16="http://schemas.microsoft.com/office/drawing/2014/main" id="{00000000-0008-0000-0E00-000034020000}"/>
            </a:ext>
          </a:extLst>
        </xdr:cNvPr>
        <xdr:cNvSpPr txBox="1"/>
      </xdr:nvSpPr>
      <xdr:spPr>
        <a:xfrm>
          <a:off x="152660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25599</xdr:rowOff>
    </xdr:from>
    <xdr:ext cx="405111" cy="259045"/>
    <xdr:sp macro="" textlink="">
      <xdr:nvSpPr>
        <xdr:cNvPr id="565" name="n_2aveValue【学校施設】&#10;有形固定資産減価償却率">
          <a:extLst>
            <a:ext uri="{FF2B5EF4-FFF2-40B4-BE49-F238E27FC236}">
              <a16:creationId xmlns:a16="http://schemas.microsoft.com/office/drawing/2014/main" id="{00000000-0008-0000-0E00-000035020000}"/>
            </a:ext>
          </a:extLst>
        </xdr:cNvPr>
        <xdr:cNvSpPr txBox="1"/>
      </xdr:nvSpPr>
      <xdr:spPr>
        <a:xfrm>
          <a:off x="14389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566" name="n_3aveValue【学校施設】&#10;有形固定資産減価償却率">
          <a:extLst>
            <a:ext uri="{FF2B5EF4-FFF2-40B4-BE49-F238E27FC236}">
              <a16:creationId xmlns:a16="http://schemas.microsoft.com/office/drawing/2014/main" id="{00000000-0008-0000-0E00-000036020000}"/>
            </a:ext>
          </a:extLst>
        </xdr:cNvPr>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12536</xdr:rowOff>
    </xdr:from>
    <xdr:ext cx="405111" cy="259045"/>
    <xdr:sp macro="" textlink="">
      <xdr:nvSpPr>
        <xdr:cNvPr id="567" name="n_4aveValue【学校施設】&#10;有形固定資産減価償却率">
          <a:extLst>
            <a:ext uri="{FF2B5EF4-FFF2-40B4-BE49-F238E27FC236}">
              <a16:creationId xmlns:a16="http://schemas.microsoft.com/office/drawing/2014/main" id="{00000000-0008-0000-0E00-000037020000}"/>
            </a:ext>
          </a:extLst>
        </xdr:cNvPr>
        <xdr:cNvSpPr txBox="1"/>
      </xdr:nvSpPr>
      <xdr:spPr>
        <a:xfrm>
          <a:off x="12611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124477</xdr:rowOff>
    </xdr:from>
    <xdr:ext cx="405111" cy="259045"/>
    <xdr:sp macro="" textlink="">
      <xdr:nvSpPr>
        <xdr:cNvPr id="568" name="n_1mainValue【学校施設】&#10;有形固定資産減価償却率">
          <a:extLst>
            <a:ext uri="{FF2B5EF4-FFF2-40B4-BE49-F238E27FC236}">
              <a16:creationId xmlns:a16="http://schemas.microsoft.com/office/drawing/2014/main" id="{00000000-0008-0000-0E00-000038020000}"/>
            </a:ext>
          </a:extLst>
        </xdr:cNvPr>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69" name="n_2mainValue【学校施設】&#10;有形固定資産減価償却率">
          <a:extLst>
            <a:ext uri="{FF2B5EF4-FFF2-40B4-BE49-F238E27FC236}">
              <a16:creationId xmlns:a16="http://schemas.microsoft.com/office/drawing/2014/main" id="{00000000-0008-0000-0E00-000039020000}"/>
            </a:ext>
          </a:extLst>
        </xdr:cNvPr>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10177</xdr:rowOff>
    </xdr:from>
    <xdr:ext cx="405111" cy="259045"/>
    <xdr:sp macro="" textlink="">
      <xdr:nvSpPr>
        <xdr:cNvPr id="570" name="n_3mainValue【学校施設】&#10;有形固定資産減価償却率">
          <a:extLst>
            <a:ext uri="{FF2B5EF4-FFF2-40B4-BE49-F238E27FC236}">
              <a16:creationId xmlns:a16="http://schemas.microsoft.com/office/drawing/2014/main" id="{00000000-0008-0000-0E00-00003A020000}"/>
            </a:ext>
          </a:extLst>
        </xdr:cNvPr>
        <xdr:cNvSpPr txBox="1"/>
      </xdr:nvSpPr>
      <xdr:spPr>
        <a:xfrm>
          <a:off x="13500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49365</xdr:rowOff>
    </xdr:from>
    <xdr:ext cx="405111" cy="259045"/>
    <xdr:sp macro="" textlink="">
      <xdr:nvSpPr>
        <xdr:cNvPr id="571" name="n_4mainValue【学校施設】&#10;有形固定資産減価償却率">
          <a:extLst>
            <a:ext uri="{FF2B5EF4-FFF2-40B4-BE49-F238E27FC236}">
              <a16:creationId xmlns:a16="http://schemas.microsoft.com/office/drawing/2014/main" id="{00000000-0008-0000-0E00-00003B020000}"/>
            </a:ext>
          </a:extLst>
        </xdr:cNvPr>
        <xdr:cNvSpPr txBox="1"/>
      </xdr:nvSpPr>
      <xdr:spPr>
        <a:xfrm>
          <a:off x="12611744" y="9822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00000000-0008-0000-0E00-00003E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0000000-0008-0000-0E00-00003F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00000000-0008-0000-0E00-000040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00000000-0008-0000-0E00-000041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5" name="直線コネクタ 584">
          <a:extLst>
            <a:ext uri="{FF2B5EF4-FFF2-40B4-BE49-F238E27FC236}">
              <a16:creationId xmlns:a16="http://schemas.microsoft.com/office/drawing/2014/main" id="{00000000-0008-0000-0E00-000049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0" name="テキスト ボックス 589">
          <a:extLst>
            <a:ext uri="{FF2B5EF4-FFF2-40B4-BE49-F238E27FC236}">
              <a16:creationId xmlns:a16="http://schemas.microsoft.com/office/drawing/2014/main" id="{00000000-0008-0000-0E00-00004E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2" name="テキスト ボックス 591">
          <a:extLst>
            <a:ext uri="{FF2B5EF4-FFF2-40B4-BE49-F238E27FC236}">
              <a16:creationId xmlns:a16="http://schemas.microsoft.com/office/drawing/2014/main" id="{00000000-0008-0000-0E00-000050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94" name="テキスト ボックス 593">
          <a:extLst>
            <a:ext uri="{FF2B5EF4-FFF2-40B4-BE49-F238E27FC236}">
              <a16:creationId xmlns:a16="http://schemas.microsoft.com/office/drawing/2014/main" id="{00000000-0008-0000-0E00-000052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E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E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学校施設】&#10;一人当たり面積グラフ枠">
          <a:extLst>
            <a:ext uri="{FF2B5EF4-FFF2-40B4-BE49-F238E27FC236}">
              <a16:creationId xmlns:a16="http://schemas.microsoft.com/office/drawing/2014/main" id="{00000000-0008-0000-0E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73478</xdr:rowOff>
    </xdr:from>
    <xdr:to>
      <xdr:col>116</xdr:col>
      <xdr:colOff>62864</xdr:colOff>
      <xdr:row>63</xdr:row>
      <xdr:rowOff>93073</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22160864" y="9503228"/>
          <a:ext cx="0" cy="1391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96900</xdr:rowOff>
    </xdr:from>
    <xdr:ext cx="469744" cy="259045"/>
    <xdr:sp macro="" textlink="">
      <xdr:nvSpPr>
        <xdr:cNvPr id="599" name="【学校施設】&#10;一人当たり面積最小値テキスト">
          <a:extLst>
            <a:ext uri="{FF2B5EF4-FFF2-40B4-BE49-F238E27FC236}">
              <a16:creationId xmlns:a16="http://schemas.microsoft.com/office/drawing/2014/main" id="{00000000-0008-0000-0E00-000057020000}"/>
            </a:ext>
          </a:extLst>
        </xdr:cNvPr>
        <xdr:cNvSpPr txBox="1"/>
      </xdr:nvSpPr>
      <xdr:spPr>
        <a:xfrm>
          <a:off x="22199600" y="10898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93073</xdr:rowOff>
    </xdr:from>
    <xdr:to>
      <xdr:col>116</xdr:col>
      <xdr:colOff>152400</xdr:colOff>
      <xdr:row>63</xdr:row>
      <xdr:rowOff>93073</xdr:rowOff>
    </xdr:to>
    <xdr:cxnSp macro="">
      <xdr:nvCxnSpPr>
        <xdr:cNvPr id="600" name="直線コネクタ 599">
          <a:extLst>
            <a:ext uri="{FF2B5EF4-FFF2-40B4-BE49-F238E27FC236}">
              <a16:creationId xmlns:a16="http://schemas.microsoft.com/office/drawing/2014/main" id="{00000000-0008-0000-0E00-000058020000}"/>
            </a:ext>
          </a:extLst>
        </xdr:cNvPr>
        <xdr:cNvCxnSpPr/>
      </xdr:nvCxnSpPr>
      <xdr:spPr>
        <a:xfrm>
          <a:off x="22072600" y="1089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20155</xdr:rowOff>
    </xdr:from>
    <xdr:ext cx="469744" cy="259045"/>
    <xdr:sp macro="" textlink="">
      <xdr:nvSpPr>
        <xdr:cNvPr id="601" name="【学校施設】&#10;一人当たり面積最大値テキスト">
          <a:extLst>
            <a:ext uri="{FF2B5EF4-FFF2-40B4-BE49-F238E27FC236}">
              <a16:creationId xmlns:a16="http://schemas.microsoft.com/office/drawing/2014/main" id="{00000000-0008-0000-0E00-000059020000}"/>
            </a:ext>
          </a:extLst>
        </xdr:cNvPr>
        <xdr:cNvSpPr txBox="1"/>
      </xdr:nvSpPr>
      <xdr:spPr>
        <a:xfrm>
          <a:off x="22199600" y="9278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73478</xdr:rowOff>
    </xdr:from>
    <xdr:to>
      <xdr:col>116</xdr:col>
      <xdr:colOff>152400</xdr:colOff>
      <xdr:row>55</xdr:row>
      <xdr:rowOff>73478</xdr:rowOff>
    </xdr:to>
    <xdr:cxnSp macro="">
      <xdr:nvCxnSpPr>
        <xdr:cNvPr id="602" name="直線コネクタ 601">
          <a:extLst>
            <a:ext uri="{FF2B5EF4-FFF2-40B4-BE49-F238E27FC236}">
              <a16:creationId xmlns:a16="http://schemas.microsoft.com/office/drawing/2014/main" id="{00000000-0008-0000-0E00-00005A020000}"/>
            </a:ext>
          </a:extLst>
        </xdr:cNvPr>
        <xdr:cNvCxnSpPr/>
      </xdr:nvCxnSpPr>
      <xdr:spPr>
        <a:xfrm>
          <a:off x="22072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69686</xdr:rowOff>
    </xdr:from>
    <xdr:ext cx="469744" cy="259045"/>
    <xdr:sp macro="" textlink="">
      <xdr:nvSpPr>
        <xdr:cNvPr id="603" name="【学校施設】&#10;一人当たり面積平均値テキスト">
          <a:extLst>
            <a:ext uri="{FF2B5EF4-FFF2-40B4-BE49-F238E27FC236}">
              <a16:creationId xmlns:a16="http://schemas.microsoft.com/office/drawing/2014/main" id="{00000000-0008-0000-0E00-00005B020000}"/>
            </a:ext>
          </a:extLst>
        </xdr:cNvPr>
        <xdr:cNvSpPr txBox="1"/>
      </xdr:nvSpPr>
      <xdr:spPr>
        <a:xfrm>
          <a:off x="22199600" y="10185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91259</xdr:rowOff>
    </xdr:from>
    <xdr:to>
      <xdr:col>116</xdr:col>
      <xdr:colOff>114300</xdr:colOff>
      <xdr:row>60</xdr:row>
      <xdr:rowOff>21409</xdr:rowOff>
    </xdr:to>
    <xdr:sp macro="" textlink="">
      <xdr:nvSpPr>
        <xdr:cNvPr id="604" name="フローチャート: 判断 603">
          <a:extLst>
            <a:ext uri="{FF2B5EF4-FFF2-40B4-BE49-F238E27FC236}">
              <a16:creationId xmlns:a16="http://schemas.microsoft.com/office/drawing/2014/main" id="{00000000-0008-0000-0E00-00005C020000}"/>
            </a:ext>
          </a:extLst>
        </xdr:cNvPr>
        <xdr:cNvSpPr/>
      </xdr:nvSpPr>
      <xdr:spPr>
        <a:xfrm>
          <a:off x="221107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87993</xdr:rowOff>
    </xdr:from>
    <xdr:to>
      <xdr:col>112</xdr:col>
      <xdr:colOff>38100</xdr:colOff>
      <xdr:row>60</xdr:row>
      <xdr:rowOff>18143</xdr:rowOff>
    </xdr:to>
    <xdr:sp macro="" textlink="">
      <xdr:nvSpPr>
        <xdr:cNvPr id="605" name="フローチャート: 判断 604">
          <a:extLst>
            <a:ext uri="{FF2B5EF4-FFF2-40B4-BE49-F238E27FC236}">
              <a16:creationId xmlns:a16="http://schemas.microsoft.com/office/drawing/2014/main" id="{00000000-0008-0000-0E00-00005D020000}"/>
            </a:ext>
          </a:extLst>
        </xdr:cNvPr>
        <xdr:cNvSpPr/>
      </xdr:nvSpPr>
      <xdr:spPr>
        <a:xfrm>
          <a:off x="21272500" y="102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606" name="フローチャート: 判断 605">
          <a:extLst>
            <a:ext uri="{FF2B5EF4-FFF2-40B4-BE49-F238E27FC236}">
              <a16:creationId xmlns:a16="http://schemas.microsoft.com/office/drawing/2014/main" id="{00000000-0008-0000-0E00-00005E020000}"/>
            </a:ext>
          </a:extLst>
        </xdr:cNvPr>
        <xdr:cNvSpPr/>
      </xdr:nvSpPr>
      <xdr:spPr>
        <a:xfrm>
          <a:off x="203835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164737</xdr:rowOff>
    </xdr:from>
    <xdr:to>
      <xdr:col>102</xdr:col>
      <xdr:colOff>165100</xdr:colOff>
      <xdr:row>59</xdr:row>
      <xdr:rowOff>94887</xdr:rowOff>
    </xdr:to>
    <xdr:sp macro="" textlink="">
      <xdr:nvSpPr>
        <xdr:cNvPr id="607" name="フローチャート: 判断 606">
          <a:extLst>
            <a:ext uri="{FF2B5EF4-FFF2-40B4-BE49-F238E27FC236}">
              <a16:creationId xmlns:a16="http://schemas.microsoft.com/office/drawing/2014/main" id="{00000000-0008-0000-0E00-00005F020000}"/>
            </a:ext>
          </a:extLst>
        </xdr:cNvPr>
        <xdr:cNvSpPr/>
      </xdr:nvSpPr>
      <xdr:spPr>
        <a:xfrm>
          <a:off x="19494500" y="1010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55335</xdr:rowOff>
    </xdr:from>
    <xdr:to>
      <xdr:col>98</xdr:col>
      <xdr:colOff>38100</xdr:colOff>
      <xdr:row>59</xdr:row>
      <xdr:rowOff>156935</xdr:rowOff>
    </xdr:to>
    <xdr:sp macro="" textlink="">
      <xdr:nvSpPr>
        <xdr:cNvPr id="608" name="フローチャート: 判断 607">
          <a:extLst>
            <a:ext uri="{FF2B5EF4-FFF2-40B4-BE49-F238E27FC236}">
              <a16:creationId xmlns:a16="http://schemas.microsoft.com/office/drawing/2014/main" id="{00000000-0008-0000-0E00-000060020000}"/>
            </a:ext>
          </a:extLst>
        </xdr:cNvPr>
        <xdr:cNvSpPr/>
      </xdr:nvSpPr>
      <xdr:spPr>
        <a:xfrm>
          <a:off x="18605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105954</xdr:rowOff>
    </xdr:from>
    <xdr:to>
      <xdr:col>116</xdr:col>
      <xdr:colOff>114300</xdr:colOff>
      <xdr:row>58</xdr:row>
      <xdr:rowOff>36104</xdr:rowOff>
    </xdr:to>
    <xdr:sp macro="" textlink="">
      <xdr:nvSpPr>
        <xdr:cNvPr id="614" name="楕円 613">
          <a:extLst>
            <a:ext uri="{FF2B5EF4-FFF2-40B4-BE49-F238E27FC236}">
              <a16:creationId xmlns:a16="http://schemas.microsoft.com/office/drawing/2014/main" id="{00000000-0008-0000-0E00-000066020000}"/>
            </a:ext>
          </a:extLst>
        </xdr:cNvPr>
        <xdr:cNvSpPr/>
      </xdr:nvSpPr>
      <xdr:spPr>
        <a:xfrm>
          <a:off x="22110700" y="987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128831</xdr:rowOff>
    </xdr:from>
    <xdr:ext cx="469744" cy="259045"/>
    <xdr:sp macro="" textlink="">
      <xdr:nvSpPr>
        <xdr:cNvPr id="615" name="【学校施設】&#10;一人当たり面積該当値テキスト">
          <a:extLst>
            <a:ext uri="{FF2B5EF4-FFF2-40B4-BE49-F238E27FC236}">
              <a16:creationId xmlns:a16="http://schemas.microsoft.com/office/drawing/2014/main" id="{00000000-0008-0000-0E00-000067020000}"/>
            </a:ext>
          </a:extLst>
        </xdr:cNvPr>
        <xdr:cNvSpPr txBox="1"/>
      </xdr:nvSpPr>
      <xdr:spPr>
        <a:xfrm>
          <a:off x="22199600" y="973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114119</xdr:rowOff>
    </xdr:from>
    <xdr:to>
      <xdr:col>112</xdr:col>
      <xdr:colOff>38100</xdr:colOff>
      <xdr:row>58</xdr:row>
      <xdr:rowOff>44269</xdr:rowOff>
    </xdr:to>
    <xdr:sp macro="" textlink="">
      <xdr:nvSpPr>
        <xdr:cNvPr id="616" name="楕円 615">
          <a:extLst>
            <a:ext uri="{FF2B5EF4-FFF2-40B4-BE49-F238E27FC236}">
              <a16:creationId xmlns:a16="http://schemas.microsoft.com/office/drawing/2014/main" id="{00000000-0008-0000-0E00-000068020000}"/>
            </a:ext>
          </a:extLst>
        </xdr:cNvPr>
        <xdr:cNvSpPr/>
      </xdr:nvSpPr>
      <xdr:spPr>
        <a:xfrm>
          <a:off x="21272500" y="988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156754</xdr:rowOff>
    </xdr:from>
    <xdr:to>
      <xdr:col>116</xdr:col>
      <xdr:colOff>63500</xdr:colOff>
      <xdr:row>57</xdr:row>
      <xdr:rowOff>164919</xdr:rowOff>
    </xdr:to>
    <xdr:cxnSp macro="">
      <xdr:nvCxnSpPr>
        <xdr:cNvPr id="617" name="直線コネクタ 616">
          <a:extLst>
            <a:ext uri="{FF2B5EF4-FFF2-40B4-BE49-F238E27FC236}">
              <a16:creationId xmlns:a16="http://schemas.microsoft.com/office/drawing/2014/main" id="{00000000-0008-0000-0E00-000069020000}"/>
            </a:ext>
          </a:extLst>
        </xdr:cNvPr>
        <xdr:cNvCxnSpPr/>
      </xdr:nvCxnSpPr>
      <xdr:spPr>
        <a:xfrm flipV="1">
          <a:off x="21323300" y="9929404"/>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123916</xdr:rowOff>
    </xdr:from>
    <xdr:to>
      <xdr:col>107</xdr:col>
      <xdr:colOff>101600</xdr:colOff>
      <xdr:row>58</xdr:row>
      <xdr:rowOff>54066</xdr:rowOff>
    </xdr:to>
    <xdr:sp macro="" textlink="">
      <xdr:nvSpPr>
        <xdr:cNvPr id="618" name="楕円 617">
          <a:extLst>
            <a:ext uri="{FF2B5EF4-FFF2-40B4-BE49-F238E27FC236}">
              <a16:creationId xmlns:a16="http://schemas.microsoft.com/office/drawing/2014/main" id="{00000000-0008-0000-0E00-00006A020000}"/>
            </a:ext>
          </a:extLst>
        </xdr:cNvPr>
        <xdr:cNvSpPr/>
      </xdr:nvSpPr>
      <xdr:spPr>
        <a:xfrm>
          <a:off x="20383500" y="989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164919</xdr:rowOff>
    </xdr:from>
    <xdr:to>
      <xdr:col>111</xdr:col>
      <xdr:colOff>177800</xdr:colOff>
      <xdr:row>58</xdr:row>
      <xdr:rowOff>3266</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0434300" y="99375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128815</xdr:rowOff>
    </xdr:from>
    <xdr:to>
      <xdr:col>102</xdr:col>
      <xdr:colOff>165100</xdr:colOff>
      <xdr:row>58</xdr:row>
      <xdr:rowOff>58965</xdr:rowOff>
    </xdr:to>
    <xdr:sp macro="" textlink="">
      <xdr:nvSpPr>
        <xdr:cNvPr id="620" name="楕円 619">
          <a:extLst>
            <a:ext uri="{FF2B5EF4-FFF2-40B4-BE49-F238E27FC236}">
              <a16:creationId xmlns:a16="http://schemas.microsoft.com/office/drawing/2014/main" id="{00000000-0008-0000-0E00-00006C020000}"/>
            </a:ext>
          </a:extLst>
        </xdr:cNvPr>
        <xdr:cNvSpPr/>
      </xdr:nvSpPr>
      <xdr:spPr>
        <a:xfrm>
          <a:off x="19494500" y="990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3266</xdr:rowOff>
    </xdr:from>
    <xdr:to>
      <xdr:col>107</xdr:col>
      <xdr:colOff>50800</xdr:colOff>
      <xdr:row>58</xdr:row>
      <xdr:rowOff>8165</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flipV="1">
          <a:off x="19545300" y="994736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133713</xdr:rowOff>
    </xdr:from>
    <xdr:to>
      <xdr:col>98</xdr:col>
      <xdr:colOff>38100</xdr:colOff>
      <xdr:row>58</xdr:row>
      <xdr:rowOff>63863</xdr:rowOff>
    </xdr:to>
    <xdr:sp macro="" textlink="">
      <xdr:nvSpPr>
        <xdr:cNvPr id="622" name="楕円 621">
          <a:extLst>
            <a:ext uri="{FF2B5EF4-FFF2-40B4-BE49-F238E27FC236}">
              <a16:creationId xmlns:a16="http://schemas.microsoft.com/office/drawing/2014/main" id="{00000000-0008-0000-0E00-00006E020000}"/>
            </a:ext>
          </a:extLst>
        </xdr:cNvPr>
        <xdr:cNvSpPr/>
      </xdr:nvSpPr>
      <xdr:spPr>
        <a:xfrm>
          <a:off x="18605500" y="990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8165</xdr:rowOff>
    </xdr:from>
    <xdr:to>
      <xdr:col>102</xdr:col>
      <xdr:colOff>114300</xdr:colOff>
      <xdr:row>58</xdr:row>
      <xdr:rowOff>13063</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flipV="1">
          <a:off x="18656300" y="9952265"/>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9270</xdr:rowOff>
    </xdr:from>
    <xdr:ext cx="469744" cy="259045"/>
    <xdr:sp macro="" textlink="">
      <xdr:nvSpPr>
        <xdr:cNvPr id="624" name="n_1aveValue【学校施設】&#10;一人当たり面積">
          <a:extLst>
            <a:ext uri="{FF2B5EF4-FFF2-40B4-BE49-F238E27FC236}">
              <a16:creationId xmlns:a16="http://schemas.microsoft.com/office/drawing/2014/main" id="{00000000-0008-0000-0E00-000070020000}"/>
            </a:ext>
          </a:extLst>
        </xdr:cNvPr>
        <xdr:cNvSpPr txBox="1"/>
      </xdr:nvSpPr>
      <xdr:spPr>
        <a:xfrm>
          <a:off x="21075727" y="10296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23965</xdr:rowOff>
    </xdr:from>
    <xdr:ext cx="469744" cy="259045"/>
    <xdr:sp macro="" textlink="">
      <xdr:nvSpPr>
        <xdr:cNvPr id="625" name="n_2aveValue【学校施設】&#10;一人当たり面積">
          <a:extLst>
            <a:ext uri="{FF2B5EF4-FFF2-40B4-BE49-F238E27FC236}">
              <a16:creationId xmlns:a16="http://schemas.microsoft.com/office/drawing/2014/main" id="{00000000-0008-0000-0E00-000071020000}"/>
            </a:ext>
          </a:extLst>
        </xdr:cNvPr>
        <xdr:cNvSpPr txBox="1"/>
      </xdr:nvSpPr>
      <xdr:spPr>
        <a:xfrm>
          <a:off x="20199427" y="10310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86014</xdr:rowOff>
    </xdr:from>
    <xdr:ext cx="469744" cy="259045"/>
    <xdr:sp macro="" textlink="">
      <xdr:nvSpPr>
        <xdr:cNvPr id="626" name="n_3aveValue【学校施設】&#10;一人当たり面積">
          <a:extLst>
            <a:ext uri="{FF2B5EF4-FFF2-40B4-BE49-F238E27FC236}">
              <a16:creationId xmlns:a16="http://schemas.microsoft.com/office/drawing/2014/main" id="{00000000-0008-0000-0E00-000072020000}"/>
            </a:ext>
          </a:extLst>
        </xdr:cNvPr>
        <xdr:cNvSpPr txBox="1"/>
      </xdr:nvSpPr>
      <xdr:spPr>
        <a:xfrm>
          <a:off x="19310427" y="1020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148062</xdr:rowOff>
    </xdr:from>
    <xdr:ext cx="469744" cy="259045"/>
    <xdr:sp macro="" textlink="">
      <xdr:nvSpPr>
        <xdr:cNvPr id="627" name="n_4aveValue【学校施設】&#10;一人当たり面積">
          <a:extLst>
            <a:ext uri="{FF2B5EF4-FFF2-40B4-BE49-F238E27FC236}">
              <a16:creationId xmlns:a16="http://schemas.microsoft.com/office/drawing/2014/main" id="{00000000-0008-0000-0E00-000073020000}"/>
            </a:ext>
          </a:extLst>
        </xdr:cNvPr>
        <xdr:cNvSpPr txBox="1"/>
      </xdr:nvSpPr>
      <xdr:spPr>
        <a:xfrm>
          <a:off x="18421427" y="102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60796</xdr:rowOff>
    </xdr:from>
    <xdr:ext cx="469744" cy="259045"/>
    <xdr:sp macro="" textlink="">
      <xdr:nvSpPr>
        <xdr:cNvPr id="628" name="n_1mainValue【学校施設】&#10;一人当たり面積">
          <a:extLst>
            <a:ext uri="{FF2B5EF4-FFF2-40B4-BE49-F238E27FC236}">
              <a16:creationId xmlns:a16="http://schemas.microsoft.com/office/drawing/2014/main" id="{00000000-0008-0000-0E00-000074020000}"/>
            </a:ext>
          </a:extLst>
        </xdr:cNvPr>
        <xdr:cNvSpPr txBox="1"/>
      </xdr:nvSpPr>
      <xdr:spPr>
        <a:xfrm>
          <a:off x="21075727" y="966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70593</xdr:rowOff>
    </xdr:from>
    <xdr:ext cx="469744" cy="259045"/>
    <xdr:sp macro="" textlink="">
      <xdr:nvSpPr>
        <xdr:cNvPr id="629" name="n_2mainValue【学校施設】&#10;一人当たり面積">
          <a:extLst>
            <a:ext uri="{FF2B5EF4-FFF2-40B4-BE49-F238E27FC236}">
              <a16:creationId xmlns:a16="http://schemas.microsoft.com/office/drawing/2014/main" id="{00000000-0008-0000-0E00-000075020000}"/>
            </a:ext>
          </a:extLst>
        </xdr:cNvPr>
        <xdr:cNvSpPr txBox="1"/>
      </xdr:nvSpPr>
      <xdr:spPr>
        <a:xfrm>
          <a:off x="20199427" y="967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75492</xdr:rowOff>
    </xdr:from>
    <xdr:ext cx="469744" cy="259045"/>
    <xdr:sp macro="" textlink="">
      <xdr:nvSpPr>
        <xdr:cNvPr id="630" name="n_3mainValue【学校施設】&#10;一人当たり面積">
          <a:extLst>
            <a:ext uri="{FF2B5EF4-FFF2-40B4-BE49-F238E27FC236}">
              <a16:creationId xmlns:a16="http://schemas.microsoft.com/office/drawing/2014/main" id="{00000000-0008-0000-0E00-000076020000}"/>
            </a:ext>
          </a:extLst>
        </xdr:cNvPr>
        <xdr:cNvSpPr txBox="1"/>
      </xdr:nvSpPr>
      <xdr:spPr>
        <a:xfrm>
          <a:off x="19310427" y="967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56</xdr:row>
      <xdr:rowOff>80390</xdr:rowOff>
    </xdr:from>
    <xdr:ext cx="469744" cy="259045"/>
    <xdr:sp macro="" textlink="">
      <xdr:nvSpPr>
        <xdr:cNvPr id="631" name="n_4mainValue【学校施設】&#10;一人当たり面積">
          <a:extLst>
            <a:ext uri="{FF2B5EF4-FFF2-40B4-BE49-F238E27FC236}">
              <a16:creationId xmlns:a16="http://schemas.microsoft.com/office/drawing/2014/main" id="{00000000-0008-0000-0E00-000077020000}"/>
            </a:ext>
          </a:extLst>
        </xdr:cNvPr>
        <xdr:cNvSpPr txBox="1"/>
      </xdr:nvSpPr>
      <xdr:spPr>
        <a:xfrm>
          <a:off x="18421427" y="96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40" name="テキスト ボックス 639">
          <a:extLst>
            <a:ext uri="{FF2B5EF4-FFF2-40B4-BE49-F238E27FC236}">
              <a16:creationId xmlns:a16="http://schemas.microsoft.com/office/drawing/2014/main" id="{00000000-0008-0000-0E00-00008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41" name="直線コネクタ 640">
          <a:extLst>
            <a:ext uri="{FF2B5EF4-FFF2-40B4-BE49-F238E27FC236}">
              <a16:creationId xmlns:a16="http://schemas.microsoft.com/office/drawing/2014/main" id="{00000000-0008-0000-0E00-00008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2" name="テキスト ボックス 641">
          <a:extLst>
            <a:ext uri="{FF2B5EF4-FFF2-40B4-BE49-F238E27FC236}">
              <a16:creationId xmlns:a16="http://schemas.microsoft.com/office/drawing/2014/main" id="{00000000-0008-0000-0E00-00008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3" name="直線コネクタ 642">
          <a:extLst>
            <a:ext uri="{FF2B5EF4-FFF2-40B4-BE49-F238E27FC236}">
              <a16:creationId xmlns:a16="http://schemas.microsoft.com/office/drawing/2014/main" id="{00000000-0008-0000-0E00-00008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5" name="直線コネクタ 644">
          <a:extLst>
            <a:ext uri="{FF2B5EF4-FFF2-40B4-BE49-F238E27FC236}">
              <a16:creationId xmlns:a16="http://schemas.microsoft.com/office/drawing/2014/main" id="{00000000-0008-0000-0E00-00008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7" name="直線コネクタ 646">
          <a:extLst>
            <a:ext uri="{FF2B5EF4-FFF2-40B4-BE49-F238E27FC236}">
              <a16:creationId xmlns:a16="http://schemas.microsoft.com/office/drawing/2014/main" id="{00000000-0008-0000-0E00-00008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9" name="直線コネクタ 648">
          <a:extLst>
            <a:ext uri="{FF2B5EF4-FFF2-40B4-BE49-F238E27FC236}">
              <a16:creationId xmlns:a16="http://schemas.microsoft.com/office/drawing/2014/main" id="{00000000-0008-0000-0E00-00008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50" name="テキスト ボックス 649">
          <a:extLst>
            <a:ext uri="{FF2B5EF4-FFF2-40B4-BE49-F238E27FC236}">
              <a16:creationId xmlns:a16="http://schemas.microsoft.com/office/drawing/2014/main" id="{00000000-0008-0000-0E00-00008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51" name="直線コネクタ 650">
          <a:extLst>
            <a:ext uri="{FF2B5EF4-FFF2-40B4-BE49-F238E27FC236}">
              <a16:creationId xmlns:a16="http://schemas.microsoft.com/office/drawing/2014/main" id="{00000000-0008-0000-0E00-00008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2" name="テキスト ボックス 651">
          <a:extLst>
            <a:ext uri="{FF2B5EF4-FFF2-40B4-BE49-F238E27FC236}">
              <a16:creationId xmlns:a16="http://schemas.microsoft.com/office/drawing/2014/main" id="{00000000-0008-0000-0E00-00008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5" name="【児童館】&#10;有形固定資産減価償却率グラフ枠">
          <a:extLst>
            <a:ext uri="{FF2B5EF4-FFF2-40B4-BE49-F238E27FC236}">
              <a16:creationId xmlns:a16="http://schemas.microsoft.com/office/drawing/2014/main" id="{00000000-0008-0000-0E00-00008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86</xdr:row>
      <xdr:rowOff>114300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flipV="1">
          <a:off x="16318864" y="1341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57" name="【児童館】&#10;有形固定資産減価償却率最小値テキスト">
          <a:extLst>
            <a:ext uri="{FF2B5EF4-FFF2-40B4-BE49-F238E27FC236}">
              <a16:creationId xmlns:a16="http://schemas.microsoft.com/office/drawing/2014/main" id="{00000000-0008-0000-0E00-000091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05111" cy="259045"/>
    <xdr:sp macro="" textlink="">
      <xdr:nvSpPr>
        <xdr:cNvPr id="659" name="【児童館】&#10;有形固定資産減価償却率最大値テキスト">
          <a:extLst>
            <a:ext uri="{FF2B5EF4-FFF2-40B4-BE49-F238E27FC236}">
              <a16:creationId xmlns:a16="http://schemas.microsoft.com/office/drawing/2014/main" id="{00000000-0008-0000-0E00-000093020000}"/>
            </a:ext>
          </a:extLst>
        </xdr:cNvPr>
        <xdr:cNvSpPr txBox="1"/>
      </xdr:nvSpPr>
      <xdr:spPr>
        <a:xfrm>
          <a:off x="16357600" y="1318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61" name="【児童館】&#10;有形固定資産減価償却率平均値テキスト">
          <a:extLst>
            <a:ext uri="{FF2B5EF4-FFF2-40B4-BE49-F238E27FC236}">
              <a16:creationId xmlns:a16="http://schemas.microsoft.com/office/drawing/2014/main" id="{00000000-0008-0000-0E00-000095020000}"/>
            </a:ext>
          </a:extLst>
        </xdr:cNvPr>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13970</xdr:rowOff>
    </xdr:from>
    <xdr:to>
      <xdr:col>85</xdr:col>
      <xdr:colOff>177800</xdr:colOff>
      <xdr:row>82</xdr:row>
      <xdr:rowOff>115570</xdr:rowOff>
    </xdr:to>
    <xdr:sp macro="" textlink="">
      <xdr:nvSpPr>
        <xdr:cNvPr id="662" name="フローチャート: 判断 661">
          <a:extLst>
            <a:ext uri="{FF2B5EF4-FFF2-40B4-BE49-F238E27FC236}">
              <a16:creationId xmlns:a16="http://schemas.microsoft.com/office/drawing/2014/main" id="{00000000-0008-0000-0E00-000096020000}"/>
            </a:ext>
          </a:extLst>
        </xdr:cNvPr>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147320</xdr:rowOff>
    </xdr:from>
    <xdr:to>
      <xdr:col>81</xdr:col>
      <xdr:colOff>101600</xdr:colOff>
      <xdr:row>82</xdr:row>
      <xdr:rowOff>77470</xdr:rowOff>
    </xdr:to>
    <xdr:sp macro="" textlink="">
      <xdr:nvSpPr>
        <xdr:cNvPr id="663" name="フローチャート: 判断 662">
          <a:extLst>
            <a:ext uri="{FF2B5EF4-FFF2-40B4-BE49-F238E27FC236}">
              <a16:creationId xmlns:a16="http://schemas.microsoft.com/office/drawing/2014/main" id="{00000000-0008-0000-0E00-000097020000}"/>
            </a:ext>
          </a:extLst>
        </xdr:cNvPr>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151130</xdr:rowOff>
    </xdr:from>
    <xdr:to>
      <xdr:col>76</xdr:col>
      <xdr:colOff>165100</xdr:colOff>
      <xdr:row>82</xdr:row>
      <xdr:rowOff>81280</xdr:rowOff>
    </xdr:to>
    <xdr:sp macro="" textlink="">
      <xdr:nvSpPr>
        <xdr:cNvPr id="664" name="フローチャート: 判断 663">
          <a:extLst>
            <a:ext uri="{FF2B5EF4-FFF2-40B4-BE49-F238E27FC236}">
              <a16:creationId xmlns:a16="http://schemas.microsoft.com/office/drawing/2014/main" id="{00000000-0008-0000-0E00-000098020000}"/>
            </a:ext>
          </a:extLst>
        </xdr:cNvPr>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124461</xdr:rowOff>
    </xdr:from>
    <xdr:to>
      <xdr:col>72</xdr:col>
      <xdr:colOff>38100</xdr:colOff>
      <xdr:row>82</xdr:row>
      <xdr:rowOff>54611</xdr:rowOff>
    </xdr:to>
    <xdr:sp macro="" textlink="">
      <xdr:nvSpPr>
        <xdr:cNvPr id="665" name="フローチャート: 判断 664">
          <a:extLst>
            <a:ext uri="{FF2B5EF4-FFF2-40B4-BE49-F238E27FC236}">
              <a16:creationId xmlns:a16="http://schemas.microsoft.com/office/drawing/2014/main" id="{00000000-0008-0000-0E00-000099020000}"/>
            </a:ext>
          </a:extLst>
        </xdr:cNvPr>
        <xdr:cNvSpPr/>
      </xdr:nvSpPr>
      <xdr:spPr>
        <a:xfrm>
          <a:off x="13652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132080</xdr:rowOff>
    </xdr:from>
    <xdr:to>
      <xdr:col>67</xdr:col>
      <xdr:colOff>101600</xdr:colOff>
      <xdr:row>82</xdr:row>
      <xdr:rowOff>62230</xdr:rowOff>
    </xdr:to>
    <xdr:sp macro="" textlink="">
      <xdr:nvSpPr>
        <xdr:cNvPr id="666" name="フローチャート: 判断 665">
          <a:extLst>
            <a:ext uri="{FF2B5EF4-FFF2-40B4-BE49-F238E27FC236}">
              <a16:creationId xmlns:a16="http://schemas.microsoft.com/office/drawing/2014/main" id="{00000000-0008-0000-0E00-00009A020000}"/>
            </a:ext>
          </a:extLst>
        </xdr:cNvPr>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E00-00009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E00-00009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id="{00000000-0008-0000-0E00-00009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71" name="テキスト ボックス 670">
          <a:extLst>
            <a:ext uri="{FF2B5EF4-FFF2-40B4-BE49-F238E27FC236}">
              <a16:creationId xmlns:a16="http://schemas.microsoft.com/office/drawing/2014/main" id="{00000000-0008-0000-0E00-00009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57786</xdr:rowOff>
    </xdr:from>
    <xdr:to>
      <xdr:col>85</xdr:col>
      <xdr:colOff>177800</xdr:colOff>
      <xdr:row>82</xdr:row>
      <xdr:rowOff>159386</xdr:rowOff>
    </xdr:to>
    <xdr:sp macro="" textlink="">
      <xdr:nvSpPr>
        <xdr:cNvPr id="672" name="楕円 671">
          <a:extLst>
            <a:ext uri="{FF2B5EF4-FFF2-40B4-BE49-F238E27FC236}">
              <a16:creationId xmlns:a16="http://schemas.microsoft.com/office/drawing/2014/main" id="{00000000-0008-0000-0E00-0000A0020000}"/>
            </a:ext>
          </a:extLst>
        </xdr:cNvPr>
        <xdr:cNvSpPr/>
      </xdr:nvSpPr>
      <xdr:spPr>
        <a:xfrm>
          <a:off x="162687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36213</xdr:rowOff>
    </xdr:from>
    <xdr:ext cx="405111" cy="259045"/>
    <xdr:sp macro="" textlink="">
      <xdr:nvSpPr>
        <xdr:cNvPr id="673" name="【児童館】&#10;有形固定資産減価償却率該当値テキスト">
          <a:extLst>
            <a:ext uri="{FF2B5EF4-FFF2-40B4-BE49-F238E27FC236}">
              <a16:creationId xmlns:a16="http://schemas.microsoft.com/office/drawing/2014/main" id="{00000000-0008-0000-0E00-0000A1020000}"/>
            </a:ext>
          </a:extLst>
        </xdr:cNvPr>
        <xdr:cNvSpPr txBox="1"/>
      </xdr:nvSpPr>
      <xdr:spPr>
        <a:xfrm>
          <a:off x="16357600"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10161</xdr:rowOff>
    </xdr:from>
    <xdr:to>
      <xdr:col>81</xdr:col>
      <xdr:colOff>101600</xdr:colOff>
      <xdr:row>82</xdr:row>
      <xdr:rowOff>111761</xdr:rowOff>
    </xdr:to>
    <xdr:sp macro="" textlink="">
      <xdr:nvSpPr>
        <xdr:cNvPr id="674" name="楕円 673">
          <a:extLst>
            <a:ext uri="{FF2B5EF4-FFF2-40B4-BE49-F238E27FC236}">
              <a16:creationId xmlns:a16="http://schemas.microsoft.com/office/drawing/2014/main" id="{00000000-0008-0000-0E00-0000A2020000}"/>
            </a:ext>
          </a:extLst>
        </xdr:cNvPr>
        <xdr:cNvSpPr/>
      </xdr:nvSpPr>
      <xdr:spPr>
        <a:xfrm>
          <a:off x="15430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108586</xdr:rowOff>
    </xdr:to>
    <xdr:cxnSp macro="">
      <xdr:nvCxnSpPr>
        <xdr:cNvPr id="675" name="直線コネクタ 674">
          <a:extLst>
            <a:ext uri="{FF2B5EF4-FFF2-40B4-BE49-F238E27FC236}">
              <a16:creationId xmlns:a16="http://schemas.microsoft.com/office/drawing/2014/main" id="{00000000-0008-0000-0E00-0000A3020000}"/>
            </a:ext>
          </a:extLst>
        </xdr:cNvPr>
        <xdr:cNvCxnSpPr/>
      </xdr:nvCxnSpPr>
      <xdr:spPr>
        <a:xfrm>
          <a:off x="15481300" y="14119861"/>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132080</xdr:rowOff>
    </xdr:from>
    <xdr:to>
      <xdr:col>76</xdr:col>
      <xdr:colOff>165100</xdr:colOff>
      <xdr:row>82</xdr:row>
      <xdr:rowOff>62230</xdr:rowOff>
    </xdr:to>
    <xdr:sp macro="" textlink="">
      <xdr:nvSpPr>
        <xdr:cNvPr id="676" name="楕円 675">
          <a:extLst>
            <a:ext uri="{FF2B5EF4-FFF2-40B4-BE49-F238E27FC236}">
              <a16:creationId xmlns:a16="http://schemas.microsoft.com/office/drawing/2014/main" id="{00000000-0008-0000-0E00-0000A4020000}"/>
            </a:ext>
          </a:extLst>
        </xdr:cNvPr>
        <xdr:cNvSpPr/>
      </xdr:nvSpPr>
      <xdr:spPr>
        <a:xfrm>
          <a:off x="14541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11430</xdr:rowOff>
    </xdr:from>
    <xdr:to>
      <xdr:col>81</xdr:col>
      <xdr:colOff>50800</xdr:colOff>
      <xdr:row>82</xdr:row>
      <xdr:rowOff>60961</xdr:rowOff>
    </xdr:to>
    <xdr:cxnSp macro="">
      <xdr:nvCxnSpPr>
        <xdr:cNvPr id="677" name="直線コネクタ 676">
          <a:extLst>
            <a:ext uri="{FF2B5EF4-FFF2-40B4-BE49-F238E27FC236}">
              <a16:creationId xmlns:a16="http://schemas.microsoft.com/office/drawing/2014/main" id="{00000000-0008-0000-0E00-0000A5020000}"/>
            </a:ext>
          </a:extLst>
        </xdr:cNvPr>
        <xdr:cNvCxnSpPr/>
      </xdr:nvCxnSpPr>
      <xdr:spPr>
        <a:xfrm>
          <a:off x="14592300" y="14070330"/>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82550</xdr:rowOff>
    </xdr:from>
    <xdr:to>
      <xdr:col>72</xdr:col>
      <xdr:colOff>38100</xdr:colOff>
      <xdr:row>82</xdr:row>
      <xdr:rowOff>12700</xdr:rowOff>
    </xdr:to>
    <xdr:sp macro="" textlink="">
      <xdr:nvSpPr>
        <xdr:cNvPr id="678" name="楕円 677">
          <a:extLst>
            <a:ext uri="{FF2B5EF4-FFF2-40B4-BE49-F238E27FC236}">
              <a16:creationId xmlns:a16="http://schemas.microsoft.com/office/drawing/2014/main" id="{00000000-0008-0000-0E00-0000A6020000}"/>
            </a:ext>
          </a:extLst>
        </xdr:cNvPr>
        <xdr:cNvSpPr/>
      </xdr:nvSpPr>
      <xdr:spPr>
        <a:xfrm>
          <a:off x="13652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133350</xdr:rowOff>
    </xdr:from>
    <xdr:to>
      <xdr:col>76</xdr:col>
      <xdr:colOff>114300</xdr:colOff>
      <xdr:row>82</xdr:row>
      <xdr:rowOff>11430</xdr:rowOff>
    </xdr:to>
    <xdr:cxnSp macro="">
      <xdr:nvCxnSpPr>
        <xdr:cNvPr id="679" name="直線コネクタ 678">
          <a:extLst>
            <a:ext uri="{FF2B5EF4-FFF2-40B4-BE49-F238E27FC236}">
              <a16:creationId xmlns:a16="http://schemas.microsoft.com/office/drawing/2014/main" id="{00000000-0008-0000-0E00-0000A7020000}"/>
            </a:ext>
          </a:extLst>
        </xdr:cNvPr>
        <xdr:cNvCxnSpPr/>
      </xdr:nvCxnSpPr>
      <xdr:spPr>
        <a:xfrm>
          <a:off x="13703300" y="140208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680" name="楕円 679">
          <a:extLst>
            <a:ext uri="{FF2B5EF4-FFF2-40B4-BE49-F238E27FC236}">
              <a16:creationId xmlns:a16="http://schemas.microsoft.com/office/drawing/2014/main" id="{00000000-0008-0000-0E00-0000A8020000}"/>
            </a:ext>
          </a:extLst>
        </xdr:cNvPr>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83820</xdr:rowOff>
    </xdr:from>
    <xdr:to>
      <xdr:col>71</xdr:col>
      <xdr:colOff>177800</xdr:colOff>
      <xdr:row>81</xdr:row>
      <xdr:rowOff>133350</xdr:rowOff>
    </xdr:to>
    <xdr:cxnSp macro="">
      <xdr:nvCxnSpPr>
        <xdr:cNvPr id="681" name="直線コネクタ 680">
          <a:extLst>
            <a:ext uri="{FF2B5EF4-FFF2-40B4-BE49-F238E27FC236}">
              <a16:creationId xmlns:a16="http://schemas.microsoft.com/office/drawing/2014/main" id="{00000000-0008-0000-0E00-0000A9020000}"/>
            </a:ext>
          </a:extLst>
        </xdr:cNvPr>
        <xdr:cNvCxnSpPr/>
      </xdr:nvCxnSpPr>
      <xdr:spPr>
        <a:xfrm>
          <a:off x="12814300" y="139712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93997</xdr:rowOff>
    </xdr:from>
    <xdr:ext cx="405111" cy="259045"/>
    <xdr:sp macro="" textlink="">
      <xdr:nvSpPr>
        <xdr:cNvPr id="682" name="n_1aveValue【児童館】&#10;有形固定資産減価償却率">
          <a:extLst>
            <a:ext uri="{FF2B5EF4-FFF2-40B4-BE49-F238E27FC236}">
              <a16:creationId xmlns:a16="http://schemas.microsoft.com/office/drawing/2014/main" id="{00000000-0008-0000-0E00-0000AA020000}"/>
            </a:ext>
          </a:extLst>
        </xdr:cNvPr>
        <xdr:cNvSpPr txBox="1"/>
      </xdr:nvSpPr>
      <xdr:spPr>
        <a:xfrm>
          <a:off x="152660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72407</xdr:rowOff>
    </xdr:from>
    <xdr:ext cx="405111" cy="259045"/>
    <xdr:sp macro="" textlink="">
      <xdr:nvSpPr>
        <xdr:cNvPr id="683" name="n_2aveValue【児童館】&#10;有形固定資産減価償却率">
          <a:extLst>
            <a:ext uri="{FF2B5EF4-FFF2-40B4-BE49-F238E27FC236}">
              <a16:creationId xmlns:a16="http://schemas.microsoft.com/office/drawing/2014/main" id="{00000000-0008-0000-0E00-0000AB020000}"/>
            </a:ext>
          </a:extLst>
        </xdr:cNvPr>
        <xdr:cNvSpPr txBox="1"/>
      </xdr:nvSpPr>
      <xdr:spPr>
        <a:xfrm>
          <a:off x="14389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45738</xdr:rowOff>
    </xdr:from>
    <xdr:ext cx="405111" cy="259045"/>
    <xdr:sp macro="" textlink="">
      <xdr:nvSpPr>
        <xdr:cNvPr id="684" name="n_3aveValue【児童館】&#10;有形固定資産減価償却率">
          <a:extLst>
            <a:ext uri="{FF2B5EF4-FFF2-40B4-BE49-F238E27FC236}">
              <a16:creationId xmlns:a16="http://schemas.microsoft.com/office/drawing/2014/main" id="{00000000-0008-0000-0E00-0000AC020000}"/>
            </a:ext>
          </a:extLst>
        </xdr:cNvPr>
        <xdr:cNvSpPr txBox="1"/>
      </xdr:nvSpPr>
      <xdr:spPr>
        <a:xfrm>
          <a:off x="13500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53357</xdr:rowOff>
    </xdr:from>
    <xdr:ext cx="405111" cy="259045"/>
    <xdr:sp macro="" textlink="">
      <xdr:nvSpPr>
        <xdr:cNvPr id="685" name="n_4aveValue【児童館】&#10;有形固定資産減価償却率">
          <a:extLst>
            <a:ext uri="{FF2B5EF4-FFF2-40B4-BE49-F238E27FC236}">
              <a16:creationId xmlns:a16="http://schemas.microsoft.com/office/drawing/2014/main" id="{00000000-0008-0000-0E00-0000AD020000}"/>
            </a:ext>
          </a:extLst>
        </xdr:cNvPr>
        <xdr:cNvSpPr txBox="1"/>
      </xdr:nvSpPr>
      <xdr:spPr>
        <a:xfrm>
          <a:off x="12611744" y="1411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102888</xdr:rowOff>
    </xdr:from>
    <xdr:ext cx="405111" cy="259045"/>
    <xdr:sp macro="" textlink="">
      <xdr:nvSpPr>
        <xdr:cNvPr id="686" name="n_1mainValue【児童館】&#10;有形固定資産減価償却率">
          <a:extLst>
            <a:ext uri="{FF2B5EF4-FFF2-40B4-BE49-F238E27FC236}">
              <a16:creationId xmlns:a16="http://schemas.microsoft.com/office/drawing/2014/main" id="{00000000-0008-0000-0E00-0000AE020000}"/>
            </a:ext>
          </a:extLst>
        </xdr:cNvPr>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78757</xdr:rowOff>
    </xdr:from>
    <xdr:ext cx="405111" cy="259045"/>
    <xdr:sp macro="" textlink="">
      <xdr:nvSpPr>
        <xdr:cNvPr id="687" name="n_2mainValue【児童館】&#10;有形固定資産減価償却率">
          <a:extLst>
            <a:ext uri="{FF2B5EF4-FFF2-40B4-BE49-F238E27FC236}">
              <a16:creationId xmlns:a16="http://schemas.microsoft.com/office/drawing/2014/main" id="{00000000-0008-0000-0E00-0000AF020000}"/>
            </a:ext>
          </a:extLst>
        </xdr:cNvPr>
        <xdr:cNvSpPr txBox="1"/>
      </xdr:nvSpPr>
      <xdr:spPr>
        <a:xfrm>
          <a:off x="143897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688" name="n_3mainValue【児童館】&#10;有形固定資産減価償却率">
          <a:extLst>
            <a:ext uri="{FF2B5EF4-FFF2-40B4-BE49-F238E27FC236}">
              <a16:creationId xmlns:a16="http://schemas.microsoft.com/office/drawing/2014/main" id="{00000000-0008-0000-0E00-0000B0020000}"/>
            </a:ext>
          </a:extLst>
        </xdr:cNvPr>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151147</xdr:rowOff>
    </xdr:from>
    <xdr:ext cx="405111" cy="259045"/>
    <xdr:sp macro="" textlink="">
      <xdr:nvSpPr>
        <xdr:cNvPr id="689" name="n_4mainValue【児童館】&#10;有形固定資産減価償却率">
          <a:extLst>
            <a:ext uri="{FF2B5EF4-FFF2-40B4-BE49-F238E27FC236}">
              <a16:creationId xmlns:a16="http://schemas.microsoft.com/office/drawing/2014/main" id="{00000000-0008-0000-0E00-0000B1020000}"/>
            </a:ext>
          </a:extLst>
        </xdr:cNvPr>
        <xdr:cNvSpPr txBox="1"/>
      </xdr:nvSpPr>
      <xdr:spPr>
        <a:xfrm>
          <a:off x="12611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0" name="正方形/長方形 689">
          <a:extLst>
            <a:ext uri="{FF2B5EF4-FFF2-40B4-BE49-F238E27FC236}">
              <a16:creationId xmlns:a16="http://schemas.microsoft.com/office/drawing/2014/main" id="{00000000-0008-0000-0E00-0000B2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1" name="正方形/長方形 690">
          <a:extLst>
            <a:ext uri="{FF2B5EF4-FFF2-40B4-BE49-F238E27FC236}">
              <a16:creationId xmlns:a16="http://schemas.microsoft.com/office/drawing/2014/main" id="{00000000-0008-0000-0E00-0000B3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2" name="正方形/長方形 691">
          <a:extLst>
            <a:ext uri="{FF2B5EF4-FFF2-40B4-BE49-F238E27FC236}">
              <a16:creationId xmlns:a16="http://schemas.microsoft.com/office/drawing/2014/main" id="{00000000-0008-0000-0E00-0000B4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9" name="直線コネクタ 698">
          <a:extLst>
            <a:ext uri="{FF2B5EF4-FFF2-40B4-BE49-F238E27FC236}">
              <a16:creationId xmlns:a16="http://schemas.microsoft.com/office/drawing/2014/main" id="{00000000-0008-0000-0E00-0000BB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1" name="テキスト ボックス 700">
          <a:extLst>
            <a:ext uri="{FF2B5EF4-FFF2-40B4-BE49-F238E27FC236}">
              <a16:creationId xmlns:a16="http://schemas.microsoft.com/office/drawing/2014/main" id="{00000000-0008-0000-0E00-0000BD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E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E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児童館】&#10;一人当たり面積グラフ枠">
          <a:extLst>
            <a:ext uri="{FF2B5EF4-FFF2-40B4-BE49-F238E27FC236}">
              <a16:creationId xmlns:a16="http://schemas.microsoft.com/office/drawing/2014/main" id="{00000000-0008-0000-0E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26670</xdr:rowOff>
    </xdr:from>
    <xdr:to>
      <xdr:col>116</xdr:col>
      <xdr:colOff>62864</xdr:colOff>
      <xdr:row>86</xdr:row>
      <xdr:rowOff>15239</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flipV="1">
          <a:off x="22160864" y="13571220"/>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19066</xdr:rowOff>
    </xdr:from>
    <xdr:ext cx="469744" cy="259045"/>
    <xdr:sp macro="" textlink="">
      <xdr:nvSpPr>
        <xdr:cNvPr id="712" name="【児童館】&#10;一人当たり面積最小値テキスト">
          <a:extLst>
            <a:ext uri="{FF2B5EF4-FFF2-40B4-BE49-F238E27FC236}">
              <a16:creationId xmlns:a16="http://schemas.microsoft.com/office/drawing/2014/main" id="{00000000-0008-0000-0E00-0000C8020000}"/>
            </a:ext>
          </a:extLst>
        </xdr:cNvPr>
        <xdr:cNvSpPr txBox="1"/>
      </xdr:nvSpPr>
      <xdr:spPr>
        <a:xfrm>
          <a:off x="22199600"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15239</xdr:rowOff>
    </xdr:from>
    <xdr:to>
      <xdr:col>116</xdr:col>
      <xdr:colOff>152400</xdr:colOff>
      <xdr:row>86</xdr:row>
      <xdr:rowOff>15239</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22072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144797</xdr:rowOff>
    </xdr:from>
    <xdr:ext cx="469744" cy="259045"/>
    <xdr:sp macro="" textlink="">
      <xdr:nvSpPr>
        <xdr:cNvPr id="714" name="【児童館】&#10;一人当たり面積最大値テキスト">
          <a:extLst>
            <a:ext uri="{FF2B5EF4-FFF2-40B4-BE49-F238E27FC236}">
              <a16:creationId xmlns:a16="http://schemas.microsoft.com/office/drawing/2014/main" id="{00000000-0008-0000-0E00-0000CA020000}"/>
            </a:ext>
          </a:extLst>
        </xdr:cNvPr>
        <xdr:cNvSpPr txBox="1"/>
      </xdr:nvSpPr>
      <xdr:spPr>
        <a:xfrm>
          <a:off x="22199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26670</xdr:rowOff>
    </xdr:from>
    <xdr:to>
      <xdr:col>116</xdr:col>
      <xdr:colOff>152400</xdr:colOff>
      <xdr:row>79</xdr:row>
      <xdr:rowOff>26670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22072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716" name="【児童館】&#10;一人当たり面積平均値テキスト">
          <a:extLst>
            <a:ext uri="{FF2B5EF4-FFF2-40B4-BE49-F238E27FC236}">
              <a16:creationId xmlns:a16="http://schemas.microsoft.com/office/drawing/2014/main" id="{00000000-0008-0000-0E00-0000CC02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17" name="フローチャート: 判断 716">
          <a:extLst>
            <a:ext uri="{FF2B5EF4-FFF2-40B4-BE49-F238E27FC236}">
              <a16:creationId xmlns:a16="http://schemas.microsoft.com/office/drawing/2014/main" id="{00000000-0008-0000-0E00-0000CD02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718" name="フローチャート: 判断 717">
          <a:extLst>
            <a:ext uri="{FF2B5EF4-FFF2-40B4-BE49-F238E27FC236}">
              <a16:creationId xmlns:a16="http://schemas.microsoft.com/office/drawing/2014/main" id="{00000000-0008-0000-0E00-0000CE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33020</xdr:rowOff>
    </xdr:from>
    <xdr:to>
      <xdr:col>107</xdr:col>
      <xdr:colOff>101600</xdr:colOff>
      <xdr:row>84</xdr:row>
      <xdr:rowOff>134620</xdr:rowOff>
    </xdr:to>
    <xdr:sp macro="" textlink="">
      <xdr:nvSpPr>
        <xdr:cNvPr id="719" name="フローチャート: 判断 718">
          <a:extLst>
            <a:ext uri="{FF2B5EF4-FFF2-40B4-BE49-F238E27FC236}">
              <a16:creationId xmlns:a16="http://schemas.microsoft.com/office/drawing/2014/main" id="{00000000-0008-0000-0E00-0000CF020000}"/>
            </a:ext>
          </a:extLst>
        </xdr:cNvPr>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10161</xdr:rowOff>
    </xdr:from>
    <xdr:to>
      <xdr:col>102</xdr:col>
      <xdr:colOff>165100</xdr:colOff>
      <xdr:row>84</xdr:row>
      <xdr:rowOff>111761</xdr:rowOff>
    </xdr:to>
    <xdr:sp macro="" textlink="">
      <xdr:nvSpPr>
        <xdr:cNvPr id="720" name="フローチャート: 判断 719">
          <a:extLst>
            <a:ext uri="{FF2B5EF4-FFF2-40B4-BE49-F238E27FC236}">
              <a16:creationId xmlns:a16="http://schemas.microsoft.com/office/drawing/2014/main" id="{00000000-0008-0000-0E00-0000D0020000}"/>
            </a:ext>
          </a:extLst>
        </xdr:cNvPr>
        <xdr:cNvSpPr/>
      </xdr:nvSpPr>
      <xdr:spPr>
        <a:xfrm>
          <a:off x="19494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55880</xdr:rowOff>
    </xdr:from>
    <xdr:to>
      <xdr:col>98</xdr:col>
      <xdr:colOff>38100</xdr:colOff>
      <xdr:row>84</xdr:row>
      <xdr:rowOff>157480</xdr:rowOff>
    </xdr:to>
    <xdr:sp macro="" textlink="">
      <xdr:nvSpPr>
        <xdr:cNvPr id="721" name="フローチャート: 判断 720">
          <a:extLst>
            <a:ext uri="{FF2B5EF4-FFF2-40B4-BE49-F238E27FC236}">
              <a16:creationId xmlns:a16="http://schemas.microsoft.com/office/drawing/2014/main" id="{00000000-0008-0000-0E00-0000D1020000}"/>
            </a:ext>
          </a:extLst>
        </xdr:cNvPr>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E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E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E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E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E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727" name="楕円 726">
          <a:extLst>
            <a:ext uri="{FF2B5EF4-FFF2-40B4-BE49-F238E27FC236}">
              <a16:creationId xmlns:a16="http://schemas.microsoft.com/office/drawing/2014/main" id="{00000000-0008-0000-0E00-0000D7020000}"/>
            </a:ext>
          </a:extLst>
        </xdr:cNvPr>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728" name="【児童館】&#10;一人当たり面積該当値テキスト">
          <a:extLst>
            <a:ext uri="{FF2B5EF4-FFF2-40B4-BE49-F238E27FC236}">
              <a16:creationId xmlns:a16="http://schemas.microsoft.com/office/drawing/2014/main" id="{00000000-0008-0000-0E00-0000D8020000}"/>
            </a:ext>
          </a:extLst>
        </xdr:cNvPr>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29" name="楕円 728">
          <a:extLst>
            <a:ext uri="{FF2B5EF4-FFF2-40B4-BE49-F238E27FC236}">
              <a16:creationId xmlns:a16="http://schemas.microsoft.com/office/drawing/2014/main" id="{00000000-0008-0000-0E00-0000D9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730" name="直線コネクタ 729">
          <a:extLst>
            <a:ext uri="{FF2B5EF4-FFF2-40B4-BE49-F238E27FC236}">
              <a16:creationId xmlns:a16="http://schemas.microsoft.com/office/drawing/2014/main" id="{00000000-0008-0000-0E00-0000DA020000}"/>
            </a:ext>
          </a:extLst>
        </xdr:cNvPr>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731" name="楕円 730">
          <a:extLst>
            <a:ext uri="{FF2B5EF4-FFF2-40B4-BE49-F238E27FC236}">
              <a16:creationId xmlns:a16="http://schemas.microsoft.com/office/drawing/2014/main" id="{00000000-0008-0000-0E00-0000DB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32" name="直線コネクタ 731">
          <a:extLst>
            <a:ext uri="{FF2B5EF4-FFF2-40B4-BE49-F238E27FC236}">
              <a16:creationId xmlns:a16="http://schemas.microsoft.com/office/drawing/2014/main" id="{00000000-0008-0000-0E00-0000DC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34" name="直線コネクタ 733">
          <a:extLst>
            <a:ext uri="{FF2B5EF4-FFF2-40B4-BE49-F238E27FC236}">
              <a16:creationId xmlns:a16="http://schemas.microsoft.com/office/drawing/2014/main" id="{00000000-0008-0000-0E00-0000DE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105427</xdr:rowOff>
    </xdr:from>
    <xdr:ext cx="469744" cy="259045"/>
    <xdr:sp macro="" textlink="">
      <xdr:nvSpPr>
        <xdr:cNvPr id="737" name="n_1aveValue【児童館】&#10;一人当たり面積">
          <a:extLst>
            <a:ext uri="{FF2B5EF4-FFF2-40B4-BE49-F238E27FC236}">
              <a16:creationId xmlns:a16="http://schemas.microsoft.com/office/drawing/2014/main" id="{00000000-0008-0000-0E00-0000E1020000}"/>
            </a:ext>
          </a:extLst>
        </xdr:cNvPr>
        <xdr:cNvSpPr txBox="1"/>
      </xdr:nvSpPr>
      <xdr:spPr>
        <a:xfrm>
          <a:off x="210757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151147</xdr:rowOff>
    </xdr:from>
    <xdr:ext cx="469744" cy="259045"/>
    <xdr:sp macro="" textlink="">
      <xdr:nvSpPr>
        <xdr:cNvPr id="738" name="n_2aveValue【児童館】&#10;一人当たり面積">
          <a:extLst>
            <a:ext uri="{FF2B5EF4-FFF2-40B4-BE49-F238E27FC236}">
              <a16:creationId xmlns:a16="http://schemas.microsoft.com/office/drawing/2014/main" id="{00000000-0008-0000-0E00-0000E2020000}"/>
            </a:ext>
          </a:extLst>
        </xdr:cNvPr>
        <xdr:cNvSpPr txBox="1"/>
      </xdr:nvSpPr>
      <xdr:spPr>
        <a:xfrm>
          <a:off x="201994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128288</xdr:rowOff>
    </xdr:from>
    <xdr:ext cx="469744" cy="259045"/>
    <xdr:sp macro="" textlink="">
      <xdr:nvSpPr>
        <xdr:cNvPr id="739" name="n_3aveValue【児童館】&#10;一人当たり面積">
          <a:extLst>
            <a:ext uri="{FF2B5EF4-FFF2-40B4-BE49-F238E27FC236}">
              <a16:creationId xmlns:a16="http://schemas.microsoft.com/office/drawing/2014/main" id="{00000000-0008-0000-0E00-0000E3020000}"/>
            </a:ext>
          </a:extLst>
        </xdr:cNvPr>
        <xdr:cNvSpPr txBox="1"/>
      </xdr:nvSpPr>
      <xdr:spPr>
        <a:xfrm>
          <a:off x="19310427" y="1418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2557</xdr:rowOff>
    </xdr:from>
    <xdr:ext cx="469744" cy="259045"/>
    <xdr:sp macro="" textlink="">
      <xdr:nvSpPr>
        <xdr:cNvPr id="740" name="n_4aveValue【児童館】&#10;一人当たり面積">
          <a:extLst>
            <a:ext uri="{FF2B5EF4-FFF2-40B4-BE49-F238E27FC236}">
              <a16:creationId xmlns:a16="http://schemas.microsoft.com/office/drawing/2014/main" id="{00000000-0008-0000-0E00-0000E4020000}"/>
            </a:ext>
          </a:extLst>
        </xdr:cNvPr>
        <xdr:cNvSpPr txBox="1"/>
      </xdr:nvSpPr>
      <xdr:spPr>
        <a:xfrm>
          <a:off x="18421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41" name="n_1mainValue【児童館】&#10;一人当たり面積">
          <a:extLst>
            <a:ext uri="{FF2B5EF4-FFF2-40B4-BE49-F238E27FC236}">
              <a16:creationId xmlns:a16="http://schemas.microsoft.com/office/drawing/2014/main" id="{00000000-0008-0000-0E00-0000E5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42" name="n_2mainValue【児童館】&#10;一人当たり面積">
          <a:extLst>
            <a:ext uri="{FF2B5EF4-FFF2-40B4-BE49-F238E27FC236}">
              <a16:creationId xmlns:a16="http://schemas.microsoft.com/office/drawing/2014/main" id="{00000000-0008-0000-0E00-0000E6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43" name="n_3mainValue【児童館】&#10;一人当たり面積">
          <a:extLst>
            <a:ext uri="{FF2B5EF4-FFF2-40B4-BE49-F238E27FC236}">
              <a16:creationId xmlns:a16="http://schemas.microsoft.com/office/drawing/2014/main" id="{00000000-0008-0000-0E00-0000E7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744" name="n_4mainValue【児童館】&#10;一人当たり面積">
          <a:extLst>
            <a:ext uri="{FF2B5EF4-FFF2-40B4-BE49-F238E27FC236}">
              <a16:creationId xmlns:a16="http://schemas.microsoft.com/office/drawing/2014/main" id="{00000000-0008-0000-0E00-0000E8020000}"/>
            </a:ext>
          </a:extLst>
        </xdr:cNvPr>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E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8" name="【公民館】&#10;有形固定資産減価償却率グラフ枠">
          <a:extLst>
            <a:ext uri="{FF2B5EF4-FFF2-40B4-BE49-F238E27FC236}">
              <a16:creationId xmlns:a16="http://schemas.microsoft.com/office/drawing/2014/main" id="{00000000-0008-0000-0E00-00000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0</xdr:rowOff>
    </xdr:from>
    <xdr:to>
      <xdr:col>85</xdr:col>
      <xdr:colOff>126364</xdr:colOff>
      <xdr:row>108</xdr:row>
      <xdr:rowOff>114300</xdr:rowOff>
    </xdr:to>
    <xdr:cxnSp macro="">
      <xdr:nvCxnSpPr>
        <xdr:cNvPr id="769" name="直線コネクタ 768">
          <a:extLst>
            <a:ext uri="{FF2B5EF4-FFF2-40B4-BE49-F238E27FC236}">
              <a16:creationId xmlns:a16="http://schemas.microsoft.com/office/drawing/2014/main" id="{00000000-0008-0000-0E00-000001030000}"/>
            </a:ext>
          </a:extLst>
        </xdr:cNvPr>
        <xdr:cNvCxnSpPr/>
      </xdr:nvCxnSpPr>
      <xdr:spPr>
        <a:xfrm flipV="1">
          <a:off x="16318864" y="173164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118127</xdr:rowOff>
    </xdr:from>
    <xdr:ext cx="405111" cy="259045"/>
    <xdr:sp macro="" textlink="">
      <xdr:nvSpPr>
        <xdr:cNvPr id="770" name="【公民館】&#10;有形固定資産減価償却率最小値テキスト">
          <a:extLst>
            <a:ext uri="{FF2B5EF4-FFF2-40B4-BE49-F238E27FC236}">
              <a16:creationId xmlns:a16="http://schemas.microsoft.com/office/drawing/2014/main" id="{00000000-0008-0000-0E00-000002030000}"/>
            </a:ext>
          </a:extLst>
        </xdr:cNvPr>
        <xdr:cNvSpPr txBox="1"/>
      </xdr:nvSpPr>
      <xdr:spPr>
        <a:xfrm>
          <a:off x="16357600"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114300</xdr:rowOff>
    </xdr:from>
    <xdr:to>
      <xdr:col>86</xdr:col>
      <xdr:colOff>25400</xdr:colOff>
      <xdr:row>108</xdr:row>
      <xdr:rowOff>114300</xdr:rowOff>
    </xdr:to>
    <xdr:cxnSp macro="">
      <xdr:nvCxnSpPr>
        <xdr:cNvPr id="771" name="直線コネクタ 770">
          <a:extLst>
            <a:ext uri="{FF2B5EF4-FFF2-40B4-BE49-F238E27FC236}">
              <a16:creationId xmlns:a16="http://schemas.microsoft.com/office/drawing/2014/main" id="{00000000-0008-0000-0E00-000003030000}"/>
            </a:ext>
          </a:extLst>
        </xdr:cNvPr>
        <xdr:cNvCxnSpPr/>
      </xdr:nvCxnSpPr>
      <xdr:spPr>
        <a:xfrm>
          <a:off x="16230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118127</xdr:rowOff>
    </xdr:from>
    <xdr:ext cx="405111" cy="259045"/>
    <xdr:sp macro="" textlink="">
      <xdr:nvSpPr>
        <xdr:cNvPr id="772" name="【公民館】&#10;有形固定資産減価償却率最大値テキスト">
          <a:extLst>
            <a:ext uri="{FF2B5EF4-FFF2-40B4-BE49-F238E27FC236}">
              <a16:creationId xmlns:a16="http://schemas.microsoft.com/office/drawing/2014/main" id="{00000000-0008-0000-0E00-000004030000}"/>
            </a:ext>
          </a:extLst>
        </xdr:cNvPr>
        <xdr:cNvSpPr txBox="1"/>
      </xdr:nvSpPr>
      <xdr:spPr>
        <a:xfrm>
          <a:off x="16357600" y="1709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0</xdr:rowOff>
    </xdr:from>
    <xdr:to>
      <xdr:col>86</xdr:col>
      <xdr:colOff>25400</xdr:colOff>
      <xdr:row>101</xdr:row>
      <xdr:rowOff>0</xdr:rowOff>
    </xdr:to>
    <xdr:cxnSp macro="">
      <xdr:nvCxnSpPr>
        <xdr:cNvPr id="773" name="直線コネクタ 772">
          <a:extLst>
            <a:ext uri="{FF2B5EF4-FFF2-40B4-BE49-F238E27FC236}">
              <a16:creationId xmlns:a16="http://schemas.microsoft.com/office/drawing/2014/main" id="{00000000-0008-0000-0E00-000005030000}"/>
            </a:ext>
          </a:extLst>
        </xdr:cNvPr>
        <xdr:cNvCxnSpPr/>
      </xdr:nvCxnSpPr>
      <xdr:spPr>
        <a:xfrm>
          <a:off x="16230600" y="1731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102888</xdr:rowOff>
    </xdr:from>
    <xdr:ext cx="405111" cy="259045"/>
    <xdr:sp macro="" textlink="">
      <xdr:nvSpPr>
        <xdr:cNvPr id="774" name="【公民館】&#10;有形固定資産減価償却率平均値テキスト">
          <a:extLst>
            <a:ext uri="{FF2B5EF4-FFF2-40B4-BE49-F238E27FC236}">
              <a16:creationId xmlns:a16="http://schemas.microsoft.com/office/drawing/2014/main" id="{00000000-0008-0000-0E00-000006030000}"/>
            </a:ext>
          </a:extLst>
        </xdr:cNvPr>
        <xdr:cNvSpPr txBox="1"/>
      </xdr:nvSpPr>
      <xdr:spPr>
        <a:xfrm>
          <a:off x="16357600" y="17762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124461</xdr:rowOff>
    </xdr:from>
    <xdr:to>
      <xdr:col>85</xdr:col>
      <xdr:colOff>177800</xdr:colOff>
      <xdr:row>104</xdr:row>
      <xdr:rowOff>54611</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6268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114936</xdr:rowOff>
    </xdr:from>
    <xdr:to>
      <xdr:col>81</xdr:col>
      <xdr:colOff>101600</xdr:colOff>
      <xdr:row>104</xdr:row>
      <xdr:rowOff>45086</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5430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103505</xdr:rowOff>
    </xdr:from>
    <xdr:to>
      <xdr:col>76</xdr:col>
      <xdr:colOff>165100</xdr:colOff>
      <xdr:row>104</xdr:row>
      <xdr:rowOff>33655</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78739</xdr:rowOff>
    </xdr:from>
    <xdr:to>
      <xdr:col>72</xdr:col>
      <xdr:colOff>38100</xdr:colOff>
      <xdr:row>104</xdr:row>
      <xdr:rowOff>8889</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3652500" y="1773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69214</xdr:rowOff>
    </xdr:from>
    <xdr:to>
      <xdr:col>67</xdr:col>
      <xdr:colOff>101600</xdr:colOff>
      <xdr:row>103</xdr:row>
      <xdr:rowOff>170814</xdr:rowOff>
    </xdr:to>
    <xdr:sp macro="" textlink="">
      <xdr:nvSpPr>
        <xdr:cNvPr id="779" name="フローチャート: 判断 778">
          <a:extLst>
            <a:ext uri="{FF2B5EF4-FFF2-40B4-BE49-F238E27FC236}">
              <a16:creationId xmlns:a16="http://schemas.microsoft.com/office/drawing/2014/main" id="{00000000-0008-0000-0E00-00000B030000}"/>
            </a:ext>
          </a:extLst>
        </xdr:cNvPr>
        <xdr:cNvSpPr/>
      </xdr:nvSpPr>
      <xdr:spPr>
        <a:xfrm>
          <a:off x="12763500" y="1772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E00-00001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6350</xdr:rowOff>
    </xdr:from>
    <xdr:to>
      <xdr:col>85</xdr:col>
      <xdr:colOff>177800</xdr:colOff>
      <xdr:row>103</xdr:row>
      <xdr:rowOff>107950</xdr:rowOff>
    </xdr:to>
    <xdr:sp macro="" textlink="">
      <xdr:nvSpPr>
        <xdr:cNvPr id="785" name="楕円 784">
          <a:extLst>
            <a:ext uri="{FF2B5EF4-FFF2-40B4-BE49-F238E27FC236}">
              <a16:creationId xmlns:a16="http://schemas.microsoft.com/office/drawing/2014/main" id="{00000000-0008-0000-0E00-000011030000}"/>
            </a:ext>
          </a:extLst>
        </xdr:cNvPr>
        <xdr:cNvSpPr/>
      </xdr:nvSpPr>
      <xdr:spPr>
        <a:xfrm>
          <a:off x="162687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29227</xdr:rowOff>
    </xdr:from>
    <xdr:ext cx="405111" cy="259045"/>
    <xdr:sp macro="" textlink="">
      <xdr:nvSpPr>
        <xdr:cNvPr id="786" name="【公民館】&#10;有形固定資産減価償却率該当値テキスト">
          <a:extLst>
            <a:ext uri="{FF2B5EF4-FFF2-40B4-BE49-F238E27FC236}">
              <a16:creationId xmlns:a16="http://schemas.microsoft.com/office/drawing/2014/main" id="{00000000-0008-0000-0E00-000012030000}"/>
            </a:ext>
          </a:extLst>
        </xdr:cNvPr>
        <xdr:cNvSpPr txBox="1"/>
      </xdr:nvSpPr>
      <xdr:spPr>
        <a:xfrm>
          <a:off x="16357600"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135889</xdr:rowOff>
    </xdr:from>
    <xdr:to>
      <xdr:col>81</xdr:col>
      <xdr:colOff>101600</xdr:colOff>
      <xdr:row>103</xdr:row>
      <xdr:rowOff>66039</xdr:rowOff>
    </xdr:to>
    <xdr:sp macro="" textlink="">
      <xdr:nvSpPr>
        <xdr:cNvPr id="787" name="楕円 786">
          <a:extLst>
            <a:ext uri="{FF2B5EF4-FFF2-40B4-BE49-F238E27FC236}">
              <a16:creationId xmlns:a16="http://schemas.microsoft.com/office/drawing/2014/main" id="{00000000-0008-0000-0E00-000013030000}"/>
            </a:ext>
          </a:extLst>
        </xdr:cNvPr>
        <xdr:cNvSpPr/>
      </xdr:nvSpPr>
      <xdr:spPr>
        <a:xfrm>
          <a:off x="15430500" y="1762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15239</xdr:rowOff>
    </xdr:from>
    <xdr:to>
      <xdr:col>85</xdr:col>
      <xdr:colOff>127000</xdr:colOff>
      <xdr:row>103</xdr:row>
      <xdr:rowOff>57150</xdr:rowOff>
    </xdr:to>
    <xdr:cxnSp macro="">
      <xdr:nvCxnSpPr>
        <xdr:cNvPr id="788" name="直線コネクタ 787">
          <a:extLst>
            <a:ext uri="{FF2B5EF4-FFF2-40B4-BE49-F238E27FC236}">
              <a16:creationId xmlns:a16="http://schemas.microsoft.com/office/drawing/2014/main" id="{00000000-0008-0000-0E00-000014030000}"/>
            </a:ext>
          </a:extLst>
        </xdr:cNvPr>
        <xdr:cNvCxnSpPr/>
      </xdr:nvCxnSpPr>
      <xdr:spPr>
        <a:xfrm>
          <a:off x="15481300" y="17674589"/>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99695</xdr:rowOff>
    </xdr:from>
    <xdr:to>
      <xdr:col>76</xdr:col>
      <xdr:colOff>165100</xdr:colOff>
      <xdr:row>103</xdr:row>
      <xdr:rowOff>29845</xdr:rowOff>
    </xdr:to>
    <xdr:sp macro="" textlink="">
      <xdr:nvSpPr>
        <xdr:cNvPr id="789" name="楕円 788">
          <a:extLst>
            <a:ext uri="{FF2B5EF4-FFF2-40B4-BE49-F238E27FC236}">
              <a16:creationId xmlns:a16="http://schemas.microsoft.com/office/drawing/2014/main" id="{00000000-0008-0000-0E00-000015030000}"/>
            </a:ext>
          </a:extLst>
        </xdr:cNvPr>
        <xdr:cNvSpPr/>
      </xdr:nvSpPr>
      <xdr:spPr>
        <a:xfrm>
          <a:off x="14541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150495</xdr:rowOff>
    </xdr:from>
    <xdr:to>
      <xdr:col>81</xdr:col>
      <xdr:colOff>50800</xdr:colOff>
      <xdr:row>103</xdr:row>
      <xdr:rowOff>15239</xdr:rowOff>
    </xdr:to>
    <xdr:cxnSp macro="">
      <xdr:nvCxnSpPr>
        <xdr:cNvPr id="790" name="直線コネクタ 789">
          <a:extLst>
            <a:ext uri="{FF2B5EF4-FFF2-40B4-BE49-F238E27FC236}">
              <a16:creationId xmlns:a16="http://schemas.microsoft.com/office/drawing/2014/main" id="{00000000-0008-0000-0E00-000016030000}"/>
            </a:ext>
          </a:extLst>
        </xdr:cNvPr>
        <xdr:cNvCxnSpPr/>
      </xdr:nvCxnSpPr>
      <xdr:spPr>
        <a:xfrm>
          <a:off x="14592300" y="176383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57786</xdr:rowOff>
    </xdr:from>
    <xdr:to>
      <xdr:col>72</xdr:col>
      <xdr:colOff>38100</xdr:colOff>
      <xdr:row>102</xdr:row>
      <xdr:rowOff>159386</xdr:rowOff>
    </xdr:to>
    <xdr:sp macro="" textlink="">
      <xdr:nvSpPr>
        <xdr:cNvPr id="791" name="楕円 790">
          <a:extLst>
            <a:ext uri="{FF2B5EF4-FFF2-40B4-BE49-F238E27FC236}">
              <a16:creationId xmlns:a16="http://schemas.microsoft.com/office/drawing/2014/main" id="{00000000-0008-0000-0E00-000017030000}"/>
            </a:ext>
          </a:extLst>
        </xdr:cNvPr>
        <xdr:cNvSpPr/>
      </xdr:nvSpPr>
      <xdr:spPr>
        <a:xfrm>
          <a:off x="13652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108586</xdr:rowOff>
    </xdr:from>
    <xdr:to>
      <xdr:col>76</xdr:col>
      <xdr:colOff>114300</xdr:colOff>
      <xdr:row>102</xdr:row>
      <xdr:rowOff>150495</xdr:rowOff>
    </xdr:to>
    <xdr:cxnSp macro="">
      <xdr:nvCxnSpPr>
        <xdr:cNvPr id="792" name="直線コネクタ 791">
          <a:extLst>
            <a:ext uri="{FF2B5EF4-FFF2-40B4-BE49-F238E27FC236}">
              <a16:creationId xmlns:a16="http://schemas.microsoft.com/office/drawing/2014/main" id="{00000000-0008-0000-0E00-000018030000}"/>
            </a:ext>
          </a:extLst>
        </xdr:cNvPr>
        <xdr:cNvCxnSpPr/>
      </xdr:nvCxnSpPr>
      <xdr:spPr>
        <a:xfrm>
          <a:off x="13703300" y="175964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13970</xdr:rowOff>
    </xdr:from>
    <xdr:to>
      <xdr:col>67</xdr:col>
      <xdr:colOff>101600</xdr:colOff>
      <xdr:row>102</xdr:row>
      <xdr:rowOff>115570</xdr:rowOff>
    </xdr:to>
    <xdr:sp macro="" textlink="">
      <xdr:nvSpPr>
        <xdr:cNvPr id="793" name="楕円 792">
          <a:extLst>
            <a:ext uri="{FF2B5EF4-FFF2-40B4-BE49-F238E27FC236}">
              <a16:creationId xmlns:a16="http://schemas.microsoft.com/office/drawing/2014/main" id="{00000000-0008-0000-0E00-000019030000}"/>
            </a:ext>
          </a:extLst>
        </xdr:cNvPr>
        <xdr:cNvSpPr/>
      </xdr:nvSpPr>
      <xdr:spPr>
        <a:xfrm>
          <a:off x="127635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64770</xdr:rowOff>
    </xdr:from>
    <xdr:to>
      <xdr:col>71</xdr:col>
      <xdr:colOff>177800</xdr:colOff>
      <xdr:row>102</xdr:row>
      <xdr:rowOff>108586</xdr:rowOff>
    </xdr:to>
    <xdr:cxnSp macro="">
      <xdr:nvCxnSpPr>
        <xdr:cNvPr id="794" name="直線コネクタ 793">
          <a:extLst>
            <a:ext uri="{FF2B5EF4-FFF2-40B4-BE49-F238E27FC236}">
              <a16:creationId xmlns:a16="http://schemas.microsoft.com/office/drawing/2014/main" id="{00000000-0008-0000-0E00-00001A030000}"/>
            </a:ext>
          </a:extLst>
        </xdr:cNvPr>
        <xdr:cNvCxnSpPr/>
      </xdr:nvCxnSpPr>
      <xdr:spPr>
        <a:xfrm>
          <a:off x="12814300" y="175526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36213</xdr:rowOff>
    </xdr:from>
    <xdr:ext cx="405111" cy="259045"/>
    <xdr:sp macro="" textlink="">
      <xdr:nvSpPr>
        <xdr:cNvPr id="795" name="n_1aveValue【公民館】&#10;有形固定資産減価償却率">
          <a:extLst>
            <a:ext uri="{FF2B5EF4-FFF2-40B4-BE49-F238E27FC236}">
              <a16:creationId xmlns:a16="http://schemas.microsoft.com/office/drawing/2014/main" id="{00000000-0008-0000-0E00-00001B030000}"/>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24782</xdr:rowOff>
    </xdr:from>
    <xdr:ext cx="405111" cy="259045"/>
    <xdr:sp macro="" textlink="">
      <xdr:nvSpPr>
        <xdr:cNvPr id="796" name="n_2aveValue【公民館】&#10;有形固定資産減価償却率">
          <a:extLst>
            <a:ext uri="{FF2B5EF4-FFF2-40B4-BE49-F238E27FC236}">
              <a16:creationId xmlns:a16="http://schemas.microsoft.com/office/drawing/2014/main" id="{00000000-0008-0000-0E00-00001C030000}"/>
            </a:ext>
          </a:extLst>
        </xdr:cNvPr>
        <xdr:cNvSpPr txBox="1"/>
      </xdr:nvSpPr>
      <xdr:spPr>
        <a:xfrm>
          <a:off x="14389744" y="1785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xdr:rowOff>
    </xdr:from>
    <xdr:ext cx="405111" cy="259045"/>
    <xdr:sp macro="" textlink="">
      <xdr:nvSpPr>
        <xdr:cNvPr id="797" name="n_3aveValue【公民館】&#10;有形固定資産減価償却率">
          <a:extLst>
            <a:ext uri="{FF2B5EF4-FFF2-40B4-BE49-F238E27FC236}">
              <a16:creationId xmlns:a16="http://schemas.microsoft.com/office/drawing/2014/main" id="{00000000-0008-0000-0E00-00001D030000}"/>
            </a:ext>
          </a:extLst>
        </xdr:cNvPr>
        <xdr:cNvSpPr txBox="1"/>
      </xdr:nvSpPr>
      <xdr:spPr>
        <a:xfrm>
          <a:off x="13500744" y="17830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161941</xdr:rowOff>
    </xdr:from>
    <xdr:ext cx="405111" cy="259045"/>
    <xdr:sp macro="" textlink="">
      <xdr:nvSpPr>
        <xdr:cNvPr id="798" name="n_4aveValue【公民館】&#10;有形固定資産減価償却率">
          <a:extLst>
            <a:ext uri="{FF2B5EF4-FFF2-40B4-BE49-F238E27FC236}">
              <a16:creationId xmlns:a16="http://schemas.microsoft.com/office/drawing/2014/main" id="{00000000-0008-0000-0E00-00001E030000}"/>
            </a:ext>
          </a:extLst>
        </xdr:cNvPr>
        <xdr:cNvSpPr txBox="1"/>
      </xdr:nvSpPr>
      <xdr:spPr>
        <a:xfrm>
          <a:off x="12611744" y="178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82566</xdr:rowOff>
    </xdr:from>
    <xdr:ext cx="405111" cy="259045"/>
    <xdr:sp macro="" textlink="">
      <xdr:nvSpPr>
        <xdr:cNvPr id="799" name="n_1mainValue【公民館】&#10;有形固定資産減価償却率">
          <a:extLst>
            <a:ext uri="{FF2B5EF4-FFF2-40B4-BE49-F238E27FC236}">
              <a16:creationId xmlns:a16="http://schemas.microsoft.com/office/drawing/2014/main" id="{00000000-0008-0000-0E00-00001F030000}"/>
            </a:ext>
          </a:extLst>
        </xdr:cNvPr>
        <xdr:cNvSpPr txBox="1"/>
      </xdr:nvSpPr>
      <xdr:spPr>
        <a:xfrm>
          <a:off x="15266044" y="1739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46372</xdr:rowOff>
    </xdr:from>
    <xdr:ext cx="405111" cy="259045"/>
    <xdr:sp macro="" textlink="">
      <xdr:nvSpPr>
        <xdr:cNvPr id="800" name="n_2mainValue【公民館】&#10;有形固定資産減価償却率">
          <a:extLst>
            <a:ext uri="{FF2B5EF4-FFF2-40B4-BE49-F238E27FC236}">
              <a16:creationId xmlns:a16="http://schemas.microsoft.com/office/drawing/2014/main" id="{00000000-0008-0000-0E00-000020030000}"/>
            </a:ext>
          </a:extLst>
        </xdr:cNvPr>
        <xdr:cNvSpPr txBox="1"/>
      </xdr:nvSpPr>
      <xdr:spPr>
        <a:xfrm>
          <a:off x="14389744" y="1736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4463</xdr:rowOff>
    </xdr:from>
    <xdr:ext cx="405111" cy="259045"/>
    <xdr:sp macro="" textlink="">
      <xdr:nvSpPr>
        <xdr:cNvPr id="801" name="n_3mainValue【公民館】&#10;有形固定資産減価償却率">
          <a:extLst>
            <a:ext uri="{FF2B5EF4-FFF2-40B4-BE49-F238E27FC236}">
              <a16:creationId xmlns:a16="http://schemas.microsoft.com/office/drawing/2014/main" id="{00000000-0008-0000-0E00-000021030000}"/>
            </a:ext>
          </a:extLst>
        </xdr:cNvPr>
        <xdr:cNvSpPr txBox="1"/>
      </xdr:nvSpPr>
      <xdr:spPr>
        <a:xfrm>
          <a:off x="135007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132097</xdr:rowOff>
    </xdr:from>
    <xdr:ext cx="405111" cy="259045"/>
    <xdr:sp macro="" textlink="">
      <xdr:nvSpPr>
        <xdr:cNvPr id="802" name="n_4mainValue【公民館】&#10;有形固定資産減価償却率">
          <a:extLst>
            <a:ext uri="{FF2B5EF4-FFF2-40B4-BE49-F238E27FC236}">
              <a16:creationId xmlns:a16="http://schemas.microsoft.com/office/drawing/2014/main" id="{00000000-0008-0000-0E00-000022030000}"/>
            </a:ext>
          </a:extLst>
        </xdr:cNvPr>
        <xdr:cNvSpPr txBox="1"/>
      </xdr:nvSpPr>
      <xdr:spPr>
        <a:xfrm>
          <a:off x="12611744"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0" name="正方形/長方形 809">
          <a:extLst>
            <a:ext uri="{FF2B5EF4-FFF2-40B4-BE49-F238E27FC236}">
              <a16:creationId xmlns:a16="http://schemas.microsoft.com/office/drawing/2014/main" id="{00000000-0008-0000-0E00-00002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E00-00002E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6" name="テキスト ボックス 815">
          <a:extLst>
            <a:ext uri="{FF2B5EF4-FFF2-40B4-BE49-F238E27FC236}">
              <a16:creationId xmlns:a16="http://schemas.microsoft.com/office/drawing/2014/main" id="{00000000-0008-0000-0E00-000030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8" name="テキスト ボックス 817">
          <a:extLst>
            <a:ext uri="{FF2B5EF4-FFF2-40B4-BE49-F238E27FC236}">
              <a16:creationId xmlns:a16="http://schemas.microsoft.com/office/drawing/2014/main" id="{00000000-0008-0000-0E00-000032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a:extLst>
            <a:ext uri="{FF2B5EF4-FFF2-40B4-BE49-F238E27FC236}">
              <a16:creationId xmlns:a16="http://schemas.microsoft.com/office/drawing/2014/main" id="{00000000-0008-0000-0E00-000033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a:extLst>
            <a:ext uri="{FF2B5EF4-FFF2-40B4-BE49-F238E27FC236}">
              <a16:creationId xmlns:a16="http://schemas.microsoft.com/office/drawing/2014/main" id="{00000000-0008-0000-0E00-000034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a:extLst>
            <a:ext uri="{FF2B5EF4-FFF2-40B4-BE49-F238E27FC236}">
              <a16:creationId xmlns:a16="http://schemas.microsoft.com/office/drawing/2014/main" id="{00000000-0008-0000-0E00-000035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156211</xdr:rowOff>
    </xdr:from>
    <xdr:to>
      <xdr:col>116</xdr:col>
      <xdr:colOff>62864</xdr:colOff>
      <xdr:row>107</xdr:row>
      <xdr:rowOff>104775</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flipV="1">
          <a:off x="22160864" y="17301211"/>
          <a:ext cx="0" cy="114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23" name="【公民館】&#10;一人当たり面積最小値テキスト">
          <a:extLst>
            <a:ext uri="{FF2B5EF4-FFF2-40B4-BE49-F238E27FC236}">
              <a16:creationId xmlns:a16="http://schemas.microsoft.com/office/drawing/2014/main" id="{00000000-0008-0000-0E00-000037030000}"/>
            </a:ext>
          </a:extLst>
        </xdr:cNvPr>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102888</xdr:rowOff>
    </xdr:from>
    <xdr:ext cx="469744" cy="259045"/>
    <xdr:sp macro="" textlink="">
      <xdr:nvSpPr>
        <xdr:cNvPr id="825" name="【公民館】&#10;一人当たり面積最大値テキスト">
          <a:extLst>
            <a:ext uri="{FF2B5EF4-FFF2-40B4-BE49-F238E27FC236}">
              <a16:creationId xmlns:a16="http://schemas.microsoft.com/office/drawing/2014/main" id="{00000000-0008-0000-0E00-000039030000}"/>
            </a:ext>
          </a:extLst>
        </xdr:cNvPr>
        <xdr:cNvSpPr txBox="1"/>
      </xdr:nvSpPr>
      <xdr:spPr>
        <a:xfrm>
          <a:off x="22199600" y="17076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156211</xdr:rowOff>
    </xdr:from>
    <xdr:to>
      <xdr:col>116</xdr:col>
      <xdr:colOff>152400</xdr:colOff>
      <xdr:row>100</xdr:row>
      <xdr:rowOff>156211</xdr:rowOff>
    </xdr:to>
    <xdr:cxnSp macro="">
      <xdr:nvCxnSpPr>
        <xdr:cNvPr id="826" name="直線コネクタ 825">
          <a:extLst>
            <a:ext uri="{FF2B5EF4-FFF2-40B4-BE49-F238E27FC236}">
              <a16:creationId xmlns:a16="http://schemas.microsoft.com/office/drawing/2014/main" id="{00000000-0008-0000-0E00-00003A030000}"/>
            </a:ext>
          </a:extLst>
        </xdr:cNvPr>
        <xdr:cNvCxnSpPr/>
      </xdr:nvCxnSpPr>
      <xdr:spPr>
        <a:xfrm>
          <a:off x="22072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169563</xdr:rowOff>
    </xdr:from>
    <xdr:ext cx="469744" cy="259045"/>
    <xdr:sp macro="" textlink="">
      <xdr:nvSpPr>
        <xdr:cNvPr id="827" name="【公民館】&#10;一人当たり面積平均値テキスト">
          <a:extLst>
            <a:ext uri="{FF2B5EF4-FFF2-40B4-BE49-F238E27FC236}">
              <a16:creationId xmlns:a16="http://schemas.microsoft.com/office/drawing/2014/main" id="{00000000-0008-0000-0E00-00003B030000}"/>
            </a:ext>
          </a:extLst>
        </xdr:cNvPr>
        <xdr:cNvSpPr txBox="1"/>
      </xdr:nvSpPr>
      <xdr:spPr>
        <a:xfrm>
          <a:off x="22199600" y="180003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19686</xdr:rowOff>
    </xdr:from>
    <xdr:to>
      <xdr:col>116</xdr:col>
      <xdr:colOff>114300</xdr:colOff>
      <xdr:row>105</xdr:row>
      <xdr:rowOff>121286</xdr:rowOff>
    </xdr:to>
    <xdr:sp macro="" textlink="">
      <xdr:nvSpPr>
        <xdr:cNvPr id="828" name="フローチャート: 判断 827">
          <a:extLst>
            <a:ext uri="{FF2B5EF4-FFF2-40B4-BE49-F238E27FC236}">
              <a16:creationId xmlns:a16="http://schemas.microsoft.com/office/drawing/2014/main" id="{00000000-0008-0000-0E00-00003C030000}"/>
            </a:ext>
          </a:extLst>
        </xdr:cNvPr>
        <xdr:cNvSpPr/>
      </xdr:nvSpPr>
      <xdr:spPr>
        <a:xfrm>
          <a:off x="221107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829" name="フローチャート: 判断 828">
          <a:extLst>
            <a:ext uri="{FF2B5EF4-FFF2-40B4-BE49-F238E27FC236}">
              <a16:creationId xmlns:a16="http://schemas.microsoft.com/office/drawing/2014/main" id="{00000000-0008-0000-0E00-00003D030000}"/>
            </a:ext>
          </a:extLst>
        </xdr:cNvPr>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31114</xdr:rowOff>
    </xdr:from>
    <xdr:to>
      <xdr:col>107</xdr:col>
      <xdr:colOff>101600</xdr:colOff>
      <xdr:row>105</xdr:row>
      <xdr:rowOff>132714</xdr:rowOff>
    </xdr:to>
    <xdr:sp macro="" textlink="">
      <xdr:nvSpPr>
        <xdr:cNvPr id="830" name="フローチャート: 判断 829">
          <a:extLst>
            <a:ext uri="{FF2B5EF4-FFF2-40B4-BE49-F238E27FC236}">
              <a16:creationId xmlns:a16="http://schemas.microsoft.com/office/drawing/2014/main" id="{00000000-0008-0000-0E00-00003E030000}"/>
            </a:ext>
          </a:extLst>
        </xdr:cNvPr>
        <xdr:cNvSpPr/>
      </xdr:nvSpPr>
      <xdr:spPr>
        <a:xfrm>
          <a:off x="20383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19686</xdr:rowOff>
    </xdr:from>
    <xdr:to>
      <xdr:col>102</xdr:col>
      <xdr:colOff>165100</xdr:colOff>
      <xdr:row>105</xdr:row>
      <xdr:rowOff>121286</xdr:rowOff>
    </xdr:to>
    <xdr:sp macro="" textlink="">
      <xdr:nvSpPr>
        <xdr:cNvPr id="831" name="フローチャート: 判断 830">
          <a:extLst>
            <a:ext uri="{FF2B5EF4-FFF2-40B4-BE49-F238E27FC236}">
              <a16:creationId xmlns:a16="http://schemas.microsoft.com/office/drawing/2014/main" id="{00000000-0008-0000-0E00-00003F030000}"/>
            </a:ext>
          </a:extLst>
        </xdr:cNvPr>
        <xdr:cNvSpPr/>
      </xdr:nvSpPr>
      <xdr:spPr>
        <a:xfrm>
          <a:off x="19494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42545</xdr:rowOff>
    </xdr:from>
    <xdr:to>
      <xdr:col>98</xdr:col>
      <xdr:colOff>38100</xdr:colOff>
      <xdr:row>105</xdr:row>
      <xdr:rowOff>144145</xdr:rowOff>
    </xdr:to>
    <xdr:sp macro="" textlink="">
      <xdr:nvSpPr>
        <xdr:cNvPr id="832" name="フローチャート: 判断 831">
          <a:extLst>
            <a:ext uri="{FF2B5EF4-FFF2-40B4-BE49-F238E27FC236}">
              <a16:creationId xmlns:a16="http://schemas.microsoft.com/office/drawing/2014/main" id="{00000000-0008-0000-0E00-000040030000}"/>
            </a:ext>
          </a:extLst>
        </xdr:cNvPr>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E00-000041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E00-000042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E00-000043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E00-000044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E00-000045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65405</xdr:rowOff>
    </xdr:from>
    <xdr:to>
      <xdr:col>116</xdr:col>
      <xdr:colOff>114300</xdr:colOff>
      <xdr:row>104</xdr:row>
      <xdr:rowOff>167005</xdr:rowOff>
    </xdr:to>
    <xdr:sp macro="" textlink="">
      <xdr:nvSpPr>
        <xdr:cNvPr id="838" name="楕円 837">
          <a:extLst>
            <a:ext uri="{FF2B5EF4-FFF2-40B4-BE49-F238E27FC236}">
              <a16:creationId xmlns:a16="http://schemas.microsoft.com/office/drawing/2014/main" id="{00000000-0008-0000-0E00-000046030000}"/>
            </a:ext>
          </a:extLst>
        </xdr:cNvPr>
        <xdr:cNvSpPr/>
      </xdr:nvSpPr>
      <xdr:spPr>
        <a:xfrm>
          <a:off x="221107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88282</xdr:rowOff>
    </xdr:from>
    <xdr:ext cx="469744" cy="259045"/>
    <xdr:sp macro="" textlink="">
      <xdr:nvSpPr>
        <xdr:cNvPr id="839" name="【公民館】&#10;一人当たり面積該当値テキスト">
          <a:extLst>
            <a:ext uri="{FF2B5EF4-FFF2-40B4-BE49-F238E27FC236}">
              <a16:creationId xmlns:a16="http://schemas.microsoft.com/office/drawing/2014/main" id="{00000000-0008-0000-0E00-000047030000}"/>
            </a:ext>
          </a:extLst>
        </xdr:cNvPr>
        <xdr:cNvSpPr txBox="1"/>
      </xdr:nvSpPr>
      <xdr:spPr>
        <a:xfrm>
          <a:off x="22199600" y="177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65405</xdr:rowOff>
    </xdr:from>
    <xdr:to>
      <xdr:col>112</xdr:col>
      <xdr:colOff>38100</xdr:colOff>
      <xdr:row>104</xdr:row>
      <xdr:rowOff>167005</xdr:rowOff>
    </xdr:to>
    <xdr:sp macro="" textlink="">
      <xdr:nvSpPr>
        <xdr:cNvPr id="840" name="楕円 839">
          <a:extLst>
            <a:ext uri="{FF2B5EF4-FFF2-40B4-BE49-F238E27FC236}">
              <a16:creationId xmlns:a16="http://schemas.microsoft.com/office/drawing/2014/main" id="{00000000-0008-0000-0E00-000048030000}"/>
            </a:ext>
          </a:extLst>
        </xdr:cNvPr>
        <xdr:cNvSpPr/>
      </xdr:nvSpPr>
      <xdr:spPr>
        <a:xfrm>
          <a:off x="21272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116205</xdr:rowOff>
    </xdr:from>
    <xdr:to>
      <xdr:col>116</xdr:col>
      <xdr:colOff>63500</xdr:colOff>
      <xdr:row>104</xdr:row>
      <xdr:rowOff>116205</xdr:rowOff>
    </xdr:to>
    <xdr:cxnSp macro="">
      <xdr:nvCxnSpPr>
        <xdr:cNvPr id="841" name="直線コネクタ 840">
          <a:extLst>
            <a:ext uri="{FF2B5EF4-FFF2-40B4-BE49-F238E27FC236}">
              <a16:creationId xmlns:a16="http://schemas.microsoft.com/office/drawing/2014/main" id="{00000000-0008-0000-0E00-000049030000}"/>
            </a:ext>
          </a:extLst>
        </xdr:cNvPr>
        <xdr:cNvCxnSpPr/>
      </xdr:nvCxnSpPr>
      <xdr:spPr>
        <a:xfrm>
          <a:off x="21323300" y="179470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42545</xdr:rowOff>
    </xdr:from>
    <xdr:to>
      <xdr:col>107</xdr:col>
      <xdr:colOff>101600</xdr:colOff>
      <xdr:row>104</xdr:row>
      <xdr:rowOff>144145</xdr:rowOff>
    </xdr:to>
    <xdr:sp macro="" textlink="">
      <xdr:nvSpPr>
        <xdr:cNvPr id="842" name="楕円 841">
          <a:extLst>
            <a:ext uri="{FF2B5EF4-FFF2-40B4-BE49-F238E27FC236}">
              <a16:creationId xmlns:a16="http://schemas.microsoft.com/office/drawing/2014/main" id="{00000000-0008-0000-0E00-00004A030000}"/>
            </a:ext>
          </a:extLst>
        </xdr:cNvPr>
        <xdr:cNvSpPr/>
      </xdr:nvSpPr>
      <xdr:spPr>
        <a:xfrm>
          <a:off x="20383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93345</xdr:rowOff>
    </xdr:from>
    <xdr:to>
      <xdr:col>111</xdr:col>
      <xdr:colOff>177800</xdr:colOff>
      <xdr:row>104</xdr:row>
      <xdr:rowOff>116205</xdr:rowOff>
    </xdr:to>
    <xdr:cxnSp macro="">
      <xdr:nvCxnSpPr>
        <xdr:cNvPr id="843" name="直線コネクタ 842">
          <a:extLst>
            <a:ext uri="{FF2B5EF4-FFF2-40B4-BE49-F238E27FC236}">
              <a16:creationId xmlns:a16="http://schemas.microsoft.com/office/drawing/2014/main" id="{00000000-0008-0000-0E00-00004B030000}"/>
            </a:ext>
          </a:extLst>
        </xdr:cNvPr>
        <xdr:cNvCxnSpPr/>
      </xdr:nvCxnSpPr>
      <xdr:spPr>
        <a:xfrm>
          <a:off x="20434300" y="1792414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42545</xdr:rowOff>
    </xdr:from>
    <xdr:to>
      <xdr:col>102</xdr:col>
      <xdr:colOff>165100</xdr:colOff>
      <xdr:row>104</xdr:row>
      <xdr:rowOff>144145</xdr:rowOff>
    </xdr:to>
    <xdr:sp macro="" textlink="">
      <xdr:nvSpPr>
        <xdr:cNvPr id="844" name="楕円 843">
          <a:extLst>
            <a:ext uri="{FF2B5EF4-FFF2-40B4-BE49-F238E27FC236}">
              <a16:creationId xmlns:a16="http://schemas.microsoft.com/office/drawing/2014/main" id="{00000000-0008-0000-0E00-00004C030000}"/>
            </a:ext>
          </a:extLst>
        </xdr:cNvPr>
        <xdr:cNvSpPr/>
      </xdr:nvSpPr>
      <xdr:spPr>
        <a:xfrm>
          <a:off x="19494500" y="1787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93345</xdr:rowOff>
    </xdr:from>
    <xdr:to>
      <xdr:col>107</xdr:col>
      <xdr:colOff>50800</xdr:colOff>
      <xdr:row>104</xdr:row>
      <xdr:rowOff>93345</xdr:rowOff>
    </xdr:to>
    <xdr:cxnSp macro="">
      <xdr:nvCxnSpPr>
        <xdr:cNvPr id="845" name="直線コネクタ 844">
          <a:extLst>
            <a:ext uri="{FF2B5EF4-FFF2-40B4-BE49-F238E27FC236}">
              <a16:creationId xmlns:a16="http://schemas.microsoft.com/office/drawing/2014/main" id="{00000000-0008-0000-0E00-00004D030000}"/>
            </a:ext>
          </a:extLst>
        </xdr:cNvPr>
        <xdr:cNvCxnSpPr/>
      </xdr:nvCxnSpPr>
      <xdr:spPr>
        <a:xfrm>
          <a:off x="19545300" y="179241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99695</xdr:rowOff>
    </xdr:from>
    <xdr:to>
      <xdr:col>98</xdr:col>
      <xdr:colOff>38100</xdr:colOff>
      <xdr:row>103</xdr:row>
      <xdr:rowOff>29845</xdr:rowOff>
    </xdr:to>
    <xdr:sp macro="" textlink="">
      <xdr:nvSpPr>
        <xdr:cNvPr id="846" name="楕円 845">
          <a:extLst>
            <a:ext uri="{FF2B5EF4-FFF2-40B4-BE49-F238E27FC236}">
              <a16:creationId xmlns:a16="http://schemas.microsoft.com/office/drawing/2014/main" id="{00000000-0008-0000-0E00-00004E030000}"/>
            </a:ext>
          </a:extLst>
        </xdr:cNvPr>
        <xdr:cNvSpPr/>
      </xdr:nvSpPr>
      <xdr:spPr>
        <a:xfrm>
          <a:off x="18605500" y="1758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150495</xdr:rowOff>
    </xdr:from>
    <xdr:to>
      <xdr:col>102</xdr:col>
      <xdr:colOff>114300</xdr:colOff>
      <xdr:row>104</xdr:row>
      <xdr:rowOff>93345</xdr:rowOff>
    </xdr:to>
    <xdr:cxnSp macro="">
      <xdr:nvCxnSpPr>
        <xdr:cNvPr id="847" name="直線コネクタ 846">
          <a:extLst>
            <a:ext uri="{FF2B5EF4-FFF2-40B4-BE49-F238E27FC236}">
              <a16:creationId xmlns:a16="http://schemas.microsoft.com/office/drawing/2014/main" id="{00000000-0008-0000-0E00-00004F030000}"/>
            </a:ext>
          </a:extLst>
        </xdr:cNvPr>
        <xdr:cNvCxnSpPr/>
      </xdr:nvCxnSpPr>
      <xdr:spPr>
        <a:xfrm>
          <a:off x="18656300" y="17638395"/>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848" name="n_1aveValue【公民館】&#10;一人当たり面積">
          <a:extLst>
            <a:ext uri="{FF2B5EF4-FFF2-40B4-BE49-F238E27FC236}">
              <a16:creationId xmlns:a16="http://schemas.microsoft.com/office/drawing/2014/main" id="{00000000-0008-0000-0E00-000050030000}"/>
            </a:ext>
          </a:extLst>
        </xdr:cNvPr>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123841</xdr:rowOff>
    </xdr:from>
    <xdr:ext cx="469744" cy="259045"/>
    <xdr:sp macro="" textlink="">
      <xdr:nvSpPr>
        <xdr:cNvPr id="849" name="n_2aveValue【公民館】&#10;一人当たり面積">
          <a:extLst>
            <a:ext uri="{FF2B5EF4-FFF2-40B4-BE49-F238E27FC236}">
              <a16:creationId xmlns:a16="http://schemas.microsoft.com/office/drawing/2014/main" id="{00000000-0008-0000-0E00-000051030000}"/>
            </a:ext>
          </a:extLst>
        </xdr:cNvPr>
        <xdr:cNvSpPr txBox="1"/>
      </xdr:nvSpPr>
      <xdr:spPr>
        <a:xfrm>
          <a:off x="20199427"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112413</xdr:rowOff>
    </xdr:from>
    <xdr:ext cx="469744" cy="259045"/>
    <xdr:sp macro="" textlink="">
      <xdr:nvSpPr>
        <xdr:cNvPr id="850" name="n_3aveValue【公民館】&#10;一人当たり面積">
          <a:extLst>
            <a:ext uri="{FF2B5EF4-FFF2-40B4-BE49-F238E27FC236}">
              <a16:creationId xmlns:a16="http://schemas.microsoft.com/office/drawing/2014/main" id="{00000000-0008-0000-0E00-000052030000}"/>
            </a:ext>
          </a:extLst>
        </xdr:cNvPr>
        <xdr:cNvSpPr txBox="1"/>
      </xdr:nvSpPr>
      <xdr:spPr>
        <a:xfrm>
          <a:off x="19310427" y="1811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135272</xdr:rowOff>
    </xdr:from>
    <xdr:ext cx="469744" cy="259045"/>
    <xdr:sp macro="" textlink="">
      <xdr:nvSpPr>
        <xdr:cNvPr id="851" name="n_4aveValue【公民館】&#10;一人当たり面積">
          <a:extLst>
            <a:ext uri="{FF2B5EF4-FFF2-40B4-BE49-F238E27FC236}">
              <a16:creationId xmlns:a16="http://schemas.microsoft.com/office/drawing/2014/main" id="{00000000-0008-0000-0E00-000053030000}"/>
            </a:ext>
          </a:extLst>
        </xdr:cNvPr>
        <xdr:cNvSpPr txBox="1"/>
      </xdr:nvSpPr>
      <xdr:spPr>
        <a:xfrm>
          <a:off x="18421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12082</xdr:rowOff>
    </xdr:from>
    <xdr:ext cx="469744" cy="259045"/>
    <xdr:sp macro="" textlink="">
      <xdr:nvSpPr>
        <xdr:cNvPr id="852" name="n_1mainValue【公民館】&#10;一人当たり面積">
          <a:extLst>
            <a:ext uri="{FF2B5EF4-FFF2-40B4-BE49-F238E27FC236}">
              <a16:creationId xmlns:a16="http://schemas.microsoft.com/office/drawing/2014/main" id="{00000000-0008-0000-0E00-000054030000}"/>
            </a:ext>
          </a:extLst>
        </xdr:cNvPr>
        <xdr:cNvSpPr txBox="1"/>
      </xdr:nvSpPr>
      <xdr:spPr>
        <a:xfrm>
          <a:off x="21075727" y="1767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160672</xdr:rowOff>
    </xdr:from>
    <xdr:ext cx="469744" cy="259045"/>
    <xdr:sp macro="" textlink="">
      <xdr:nvSpPr>
        <xdr:cNvPr id="853" name="n_2mainValue【公民館】&#10;一人当たり面積">
          <a:extLst>
            <a:ext uri="{FF2B5EF4-FFF2-40B4-BE49-F238E27FC236}">
              <a16:creationId xmlns:a16="http://schemas.microsoft.com/office/drawing/2014/main" id="{00000000-0008-0000-0E00-000055030000}"/>
            </a:ext>
          </a:extLst>
        </xdr:cNvPr>
        <xdr:cNvSpPr txBox="1"/>
      </xdr:nvSpPr>
      <xdr:spPr>
        <a:xfrm>
          <a:off x="20199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160672</xdr:rowOff>
    </xdr:from>
    <xdr:ext cx="469744" cy="259045"/>
    <xdr:sp macro="" textlink="">
      <xdr:nvSpPr>
        <xdr:cNvPr id="854" name="n_3mainValue【公民館】&#10;一人当たり面積">
          <a:extLst>
            <a:ext uri="{FF2B5EF4-FFF2-40B4-BE49-F238E27FC236}">
              <a16:creationId xmlns:a16="http://schemas.microsoft.com/office/drawing/2014/main" id="{00000000-0008-0000-0E00-000056030000}"/>
            </a:ext>
          </a:extLst>
        </xdr:cNvPr>
        <xdr:cNvSpPr txBox="1"/>
      </xdr:nvSpPr>
      <xdr:spPr>
        <a:xfrm>
          <a:off x="19310427" y="1764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46372</xdr:rowOff>
    </xdr:from>
    <xdr:ext cx="469744" cy="259045"/>
    <xdr:sp macro="" textlink="">
      <xdr:nvSpPr>
        <xdr:cNvPr id="855" name="n_4mainValue【公民館】&#10;一人当たり面積">
          <a:extLst>
            <a:ext uri="{FF2B5EF4-FFF2-40B4-BE49-F238E27FC236}">
              <a16:creationId xmlns:a16="http://schemas.microsoft.com/office/drawing/2014/main" id="{00000000-0008-0000-0E00-000057030000}"/>
            </a:ext>
          </a:extLst>
        </xdr:cNvPr>
        <xdr:cNvSpPr txBox="1"/>
      </xdr:nvSpPr>
      <xdr:spPr>
        <a:xfrm>
          <a:off x="18421427" y="1736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a:extLst>
            <a:ext uri="{FF2B5EF4-FFF2-40B4-BE49-F238E27FC236}">
              <a16:creationId xmlns:a16="http://schemas.microsoft.com/office/drawing/2014/main" id="{00000000-0008-0000-0E00-000058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a:extLst>
            <a:ext uri="{FF2B5EF4-FFF2-40B4-BE49-F238E27FC236}">
              <a16:creationId xmlns:a16="http://schemas.microsoft.com/office/drawing/2014/main" id="{00000000-0008-0000-0E00-000059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a:extLst>
            <a:ext uri="{FF2B5EF4-FFF2-40B4-BE49-F238E27FC236}">
              <a16:creationId xmlns:a16="http://schemas.microsoft.com/office/drawing/2014/main" id="{00000000-0008-0000-0E00-00005A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有形固定資産減価償却率が類似団体平均より特に高くなっている施設は、幼稚園・保育所であり、特に低くなっている施設は、学校施設と公民館である。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幼稚園・保育所については、維持管理費用の増加に留意しながら、適切に更新や長寿命化を進めるとともに、統廃合や民営化による総量縮減も検討していく。</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学校施設は統廃合や計画的に更新を行っており、公民館についても計画的に更新を行っているため有形固定資産減価償却率が低くなっている。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34290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31180"/>
          <a:ext cx="0" cy="16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38117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34290</xdr:rowOff>
    </xdr:from>
    <xdr:to>
      <xdr:col>24</xdr:col>
      <xdr:colOff>152400</xdr:colOff>
      <xdr:row>42</xdr:row>
      <xdr:rowOff>34290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23512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024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635</xdr:rowOff>
    </xdr:from>
    <xdr:to>
      <xdr:col>24</xdr:col>
      <xdr:colOff>114300</xdr:colOff>
      <xdr:row>36</xdr:row>
      <xdr:rowOff>102235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111125</xdr:rowOff>
    </xdr:from>
    <xdr:to>
      <xdr:col>15</xdr:col>
      <xdr:colOff>101600</xdr:colOff>
      <xdr:row>36</xdr:row>
      <xdr:rowOff>41275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80645</xdr:rowOff>
    </xdr:from>
    <xdr:to>
      <xdr:col>10</xdr:col>
      <xdr:colOff>165100</xdr:colOff>
      <xdr:row>36</xdr:row>
      <xdr:rowOff>10795</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101600</xdr:rowOff>
    </xdr:from>
    <xdr:to>
      <xdr:col>6</xdr:col>
      <xdr:colOff>38100</xdr:colOff>
      <xdr:row>36</xdr:row>
      <xdr:rowOff>31750</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160655</xdr:rowOff>
    </xdr:from>
    <xdr:to>
      <xdr:col>24</xdr:col>
      <xdr:colOff>114300</xdr:colOff>
      <xdr:row>38</xdr:row>
      <xdr:rowOff>90805</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4584700" y="650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139082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F00-00004A000000}"/>
            </a:ext>
          </a:extLst>
        </xdr:cNvPr>
        <xdr:cNvSpPr txBox="1"/>
      </xdr:nvSpPr>
      <xdr:spPr>
        <a:xfrm>
          <a:off x="4673600" y="648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120650</xdr:rowOff>
    </xdr:from>
    <xdr:to>
      <xdr:col>20</xdr:col>
      <xdr:colOff>38100</xdr:colOff>
      <xdr:row>38</xdr:row>
      <xdr:rowOff>50800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3746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0</xdr:rowOff>
    </xdr:from>
    <xdr:to>
      <xdr:col>24</xdr:col>
      <xdr:colOff>63500</xdr:colOff>
      <xdr:row>38</xdr:row>
      <xdr:rowOff>40005</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3797300" y="65151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80645</xdr:rowOff>
    </xdr:from>
    <xdr:to>
      <xdr:col>15</xdr:col>
      <xdr:colOff>101600</xdr:colOff>
      <xdr:row>38</xdr:row>
      <xdr:rowOff>10795</xdr:rowOff>
    </xdr:to>
    <xdr:sp macro="" textlink="">
      <xdr:nvSpPr>
        <xdr:cNvPr id="77" name="楕円 76">
          <a:extLst>
            <a:ext uri="{FF2B5EF4-FFF2-40B4-BE49-F238E27FC236}">
              <a16:creationId xmlns:a16="http://schemas.microsoft.com/office/drawing/2014/main" id="{00000000-0008-0000-0F00-00004D000000}"/>
            </a:ext>
          </a:extLst>
        </xdr:cNvPr>
        <xdr:cNvSpPr/>
      </xdr:nvSpPr>
      <xdr:spPr>
        <a:xfrm>
          <a:off x="2857500" y="642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131445</xdr:rowOff>
    </xdr:from>
    <xdr:to>
      <xdr:col>19</xdr:col>
      <xdr:colOff>177800</xdr:colOff>
      <xdr:row>38</xdr:row>
      <xdr:rowOff>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2908300" y="647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40640</xdr:rowOff>
    </xdr:from>
    <xdr:to>
      <xdr:col>10</xdr:col>
      <xdr:colOff>165100</xdr:colOff>
      <xdr:row>37</xdr:row>
      <xdr:rowOff>142240</xdr:rowOff>
    </xdr:to>
    <xdr:sp macro="" textlink="">
      <xdr:nvSpPr>
        <xdr:cNvPr id="79" name="楕円 78">
          <a:extLst>
            <a:ext uri="{FF2B5EF4-FFF2-40B4-BE49-F238E27FC236}">
              <a16:creationId xmlns:a16="http://schemas.microsoft.com/office/drawing/2014/main" id="{00000000-0008-0000-0F00-00004F000000}"/>
            </a:ext>
          </a:extLst>
        </xdr:cNvPr>
        <xdr:cNvSpPr/>
      </xdr:nvSpPr>
      <xdr:spPr>
        <a:xfrm>
          <a:off x="1968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91440</xdr:rowOff>
    </xdr:from>
    <xdr:to>
      <xdr:col>15</xdr:col>
      <xdr:colOff>50800</xdr:colOff>
      <xdr:row>37</xdr:row>
      <xdr:rowOff>131445</xdr:rowOff>
    </xdr:to>
    <xdr:cxnSp macro="">
      <xdr:nvCxnSpPr>
        <xdr:cNvPr id="80" name="直線コネクタ 79">
          <a:extLst>
            <a:ext uri="{FF2B5EF4-FFF2-40B4-BE49-F238E27FC236}">
              <a16:creationId xmlns:a16="http://schemas.microsoft.com/office/drawing/2014/main" id="{00000000-0008-0000-0F00-000050000000}"/>
            </a:ext>
          </a:extLst>
        </xdr:cNvPr>
        <xdr:cNvCxnSpPr/>
      </xdr:nvCxnSpPr>
      <xdr:spPr>
        <a:xfrm>
          <a:off x="2019300" y="64350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635</xdr:rowOff>
    </xdr:from>
    <xdr:to>
      <xdr:col>6</xdr:col>
      <xdr:colOff>38100</xdr:colOff>
      <xdr:row>37</xdr:row>
      <xdr:rowOff>102235</xdr:rowOff>
    </xdr:to>
    <xdr:sp macro="" textlink="">
      <xdr:nvSpPr>
        <xdr:cNvPr id="81" name="楕円 80">
          <a:extLst>
            <a:ext uri="{FF2B5EF4-FFF2-40B4-BE49-F238E27FC236}">
              <a16:creationId xmlns:a16="http://schemas.microsoft.com/office/drawing/2014/main" id="{00000000-0008-0000-0F00-000051000000}"/>
            </a:ext>
          </a:extLst>
        </xdr:cNvPr>
        <xdr:cNvSpPr/>
      </xdr:nvSpPr>
      <xdr:spPr>
        <a:xfrm>
          <a:off x="1079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51435</xdr:rowOff>
    </xdr:from>
    <xdr:to>
      <xdr:col>10</xdr:col>
      <xdr:colOff>114300</xdr:colOff>
      <xdr:row>37</xdr:row>
      <xdr:rowOff>91440</xdr:rowOff>
    </xdr:to>
    <xdr:cxnSp macro="">
      <xdr:nvCxnSpPr>
        <xdr:cNvPr id="82" name="直線コネクタ 81">
          <a:extLst>
            <a:ext uri="{FF2B5EF4-FFF2-40B4-BE49-F238E27FC236}">
              <a16:creationId xmlns:a16="http://schemas.microsoft.com/office/drawing/2014/main" id="{00000000-0008-0000-0F00-000052000000}"/>
            </a:ext>
          </a:extLst>
        </xdr:cNvPr>
        <xdr:cNvCxnSpPr/>
      </xdr:nvCxnSpPr>
      <xdr:spPr>
        <a:xfrm>
          <a:off x="1130300" y="63950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57802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27322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585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F00-000056000000}"/>
            </a:ext>
          </a:extLst>
        </xdr:cNvPr>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41927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F00-000057000000}"/>
            </a:ext>
          </a:extLst>
        </xdr:cNvPr>
        <xdr:cNvSpPr txBox="1"/>
      </xdr:nvSpPr>
      <xdr:spPr>
        <a:xfrm>
          <a:off x="35820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1922</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F00-000058000000}"/>
            </a:ext>
          </a:extLst>
        </xdr:cNvPr>
        <xdr:cNvSpPr txBox="1"/>
      </xdr:nvSpPr>
      <xdr:spPr>
        <a:xfrm>
          <a:off x="2705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F00-000059000000}"/>
            </a:ext>
          </a:extLst>
        </xdr:cNvPr>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93362</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F00-00005A000000}"/>
            </a:ext>
          </a:extLst>
        </xdr:cNvPr>
        <xdr:cNvSpPr txBox="1"/>
      </xdr:nvSpPr>
      <xdr:spPr>
        <a:xfrm>
          <a:off x="927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F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4" name="テキスト ボックス 103">
          <a:extLst>
            <a:ext uri="{FF2B5EF4-FFF2-40B4-BE49-F238E27FC236}">
              <a16:creationId xmlns:a16="http://schemas.microsoft.com/office/drawing/2014/main" id="{00000000-0008-0000-0F00-00006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6" name="テキスト ボックス 105">
          <a:extLst>
            <a:ext uri="{FF2B5EF4-FFF2-40B4-BE49-F238E27FC236}">
              <a16:creationId xmlns:a16="http://schemas.microsoft.com/office/drawing/2014/main" id="{00000000-0008-0000-0F00-00006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8" name="テキスト ボックス 107">
          <a:extLst>
            <a:ext uri="{FF2B5EF4-FFF2-40B4-BE49-F238E27FC236}">
              <a16:creationId xmlns:a16="http://schemas.microsoft.com/office/drawing/2014/main" id="{00000000-0008-0000-0F00-00006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図書館】&#10;一人当たり面積グラフ枠">
          <a:extLst>
            <a:ext uri="{FF2B5EF4-FFF2-40B4-BE49-F238E27FC236}">
              <a16:creationId xmlns:a16="http://schemas.microsoft.com/office/drawing/2014/main" id="{00000000-0008-0000-0F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156210</xdr:rowOff>
    </xdr:from>
    <xdr:to>
      <xdr:col>54</xdr:col>
      <xdr:colOff>189865</xdr:colOff>
      <xdr:row>40</xdr:row>
      <xdr:rowOff>167640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flipV="1">
          <a:off x="10476865" y="58140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17</xdr:rowOff>
    </xdr:from>
    <xdr:ext cx="469744" cy="259045"/>
    <xdr:sp macro="" textlink="">
      <xdr:nvSpPr>
        <xdr:cNvPr id="113" name="【図書館】&#10;一人当たり面積最小値テキスト">
          <a:extLst>
            <a:ext uri="{FF2B5EF4-FFF2-40B4-BE49-F238E27FC236}">
              <a16:creationId xmlns:a16="http://schemas.microsoft.com/office/drawing/2014/main" id="{00000000-0008-0000-0F00-000071000000}"/>
            </a:ext>
          </a:extLst>
        </xdr:cNvPr>
        <xdr:cNvSpPr txBox="1"/>
      </xdr:nvSpPr>
      <xdr:spPr>
        <a:xfrm>
          <a:off x="10515600"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167640</xdr:rowOff>
    </xdr:from>
    <xdr:to>
      <xdr:col>55</xdr:col>
      <xdr:colOff>88900</xdr:colOff>
      <xdr:row>40</xdr:row>
      <xdr:rowOff>167640</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0388600" y="702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102887</xdr:rowOff>
    </xdr:from>
    <xdr:ext cx="469744" cy="259045"/>
    <xdr:sp macro="" textlink="">
      <xdr:nvSpPr>
        <xdr:cNvPr id="115" name="【図書館】&#10;一人当たり面積最大値テキスト">
          <a:extLst>
            <a:ext uri="{FF2B5EF4-FFF2-40B4-BE49-F238E27FC236}">
              <a16:creationId xmlns:a16="http://schemas.microsoft.com/office/drawing/2014/main" id="{00000000-0008-0000-0F00-000073000000}"/>
            </a:ext>
          </a:extLst>
        </xdr:cNvPr>
        <xdr:cNvSpPr txBox="1"/>
      </xdr:nvSpPr>
      <xdr:spPr>
        <a:xfrm>
          <a:off x="10515600" y="558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156210</xdr:rowOff>
    </xdr:from>
    <xdr:to>
      <xdr:col>55</xdr:col>
      <xdr:colOff>88900</xdr:colOff>
      <xdr:row>33</xdr:row>
      <xdr:rowOff>156210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0388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17" name="【図書館】&#10;一人当たり面積平均値テキスト">
          <a:extLst>
            <a:ext uri="{FF2B5EF4-FFF2-40B4-BE49-F238E27FC236}">
              <a16:creationId xmlns:a16="http://schemas.microsoft.com/office/drawing/2014/main" id="{00000000-0008-0000-0F00-000075000000}"/>
            </a:ext>
          </a:extLst>
        </xdr:cNvPr>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25400</xdr:rowOff>
    </xdr:from>
    <xdr:to>
      <xdr:col>50</xdr:col>
      <xdr:colOff>165100</xdr:colOff>
      <xdr:row>38</xdr:row>
      <xdr:rowOff>127000</xdr:rowOff>
    </xdr:to>
    <xdr:sp macro="" textlink="">
      <xdr:nvSpPr>
        <xdr:cNvPr id="119" name="フローチャート: 判断 118">
          <a:extLst>
            <a:ext uri="{FF2B5EF4-FFF2-40B4-BE49-F238E27FC236}">
              <a16:creationId xmlns:a16="http://schemas.microsoft.com/office/drawing/2014/main" id="{00000000-0008-0000-0F00-000077000000}"/>
            </a:ext>
          </a:extLst>
        </xdr:cNvPr>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0" name="フローチャート: 判断 119">
          <a:extLst>
            <a:ext uri="{FF2B5EF4-FFF2-40B4-BE49-F238E27FC236}">
              <a16:creationId xmlns:a16="http://schemas.microsoft.com/office/drawing/2014/main" id="{00000000-0008-0000-0F00-000078000000}"/>
            </a:ext>
          </a:extLst>
        </xdr:cNvPr>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48260</xdr:rowOff>
    </xdr:from>
    <xdr:to>
      <xdr:col>36</xdr:col>
      <xdr:colOff>165100</xdr:colOff>
      <xdr:row>38</xdr:row>
      <xdr:rowOff>149860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116840</xdr:rowOff>
    </xdr:from>
    <xdr:to>
      <xdr:col>55</xdr:col>
      <xdr:colOff>50800</xdr:colOff>
      <xdr:row>39</xdr:row>
      <xdr:rowOff>46990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104267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95267</xdr:rowOff>
    </xdr:from>
    <xdr:ext cx="469744" cy="259045"/>
    <xdr:sp macro="" textlink="">
      <xdr:nvSpPr>
        <xdr:cNvPr id="129" name="【図書館】&#10;一人当たり面積該当値テキスト">
          <a:extLst>
            <a:ext uri="{FF2B5EF4-FFF2-40B4-BE49-F238E27FC236}">
              <a16:creationId xmlns:a16="http://schemas.microsoft.com/office/drawing/2014/main" id="{00000000-0008-0000-0F00-000081000000}"/>
            </a:ext>
          </a:extLst>
        </xdr:cNvPr>
        <xdr:cNvSpPr txBox="1"/>
      </xdr:nvSpPr>
      <xdr:spPr>
        <a:xfrm>
          <a:off x="10515600"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116840</xdr:rowOff>
    </xdr:from>
    <xdr:to>
      <xdr:col>50</xdr:col>
      <xdr:colOff>165100</xdr:colOff>
      <xdr:row>39</xdr:row>
      <xdr:rowOff>46990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9588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167640</xdr:rowOff>
    </xdr:from>
    <xdr:to>
      <xdr:col>55</xdr:col>
      <xdr:colOff>0</xdr:colOff>
      <xdr:row>38</xdr:row>
      <xdr:rowOff>167640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9639300" y="668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116840</xdr:rowOff>
    </xdr:from>
    <xdr:to>
      <xdr:col>46</xdr:col>
      <xdr:colOff>38100</xdr:colOff>
      <xdr:row>39</xdr:row>
      <xdr:rowOff>46990</xdr:rowOff>
    </xdr:to>
    <xdr:sp macro="" textlink="">
      <xdr:nvSpPr>
        <xdr:cNvPr id="132" name="楕円 131">
          <a:extLst>
            <a:ext uri="{FF2B5EF4-FFF2-40B4-BE49-F238E27FC236}">
              <a16:creationId xmlns:a16="http://schemas.microsoft.com/office/drawing/2014/main" id="{00000000-0008-0000-0F00-000084000000}"/>
            </a:ext>
          </a:extLst>
        </xdr:cNvPr>
        <xdr:cNvSpPr/>
      </xdr:nvSpPr>
      <xdr:spPr>
        <a:xfrm>
          <a:off x="8699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167640</xdr:rowOff>
    </xdr:from>
    <xdr:to>
      <xdr:col>50</xdr:col>
      <xdr:colOff>114300</xdr:colOff>
      <xdr:row>38</xdr:row>
      <xdr:rowOff>167640</xdr:rowOff>
    </xdr:to>
    <xdr:cxnSp macro="">
      <xdr:nvCxnSpPr>
        <xdr:cNvPr id="133" name="直線コネクタ 132">
          <a:extLst>
            <a:ext uri="{FF2B5EF4-FFF2-40B4-BE49-F238E27FC236}">
              <a16:creationId xmlns:a16="http://schemas.microsoft.com/office/drawing/2014/main" id="{00000000-0008-0000-0F00-000085000000}"/>
            </a:ext>
          </a:extLst>
        </xdr:cNvPr>
        <xdr:cNvCxnSpPr/>
      </xdr:nvCxnSpPr>
      <xdr:spPr>
        <a:xfrm>
          <a:off x="8750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116840</xdr:rowOff>
    </xdr:from>
    <xdr:to>
      <xdr:col>41</xdr:col>
      <xdr:colOff>101600</xdr:colOff>
      <xdr:row>39</xdr:row>
      <xdr:rowOff>46990</xdr:rowOff>
    </xdr:to>
    <xdr:sp macro="" textlink="">
      <xdr:nvSpPr>
        <xdr:cNvPr id="134" name="楕円 133">
          <a:extLst>
            <a:ext uri="{FF2B5EF4-FFF2-40B4-BE49-F238E27FC236}">
              <a16:creationId xmlns:a16="http://schemas.microsoft.com/office/drawing/2014/main" id="{00000000-0008-0000-0F00-000086000000}"/>
            </a:ext>
          </a:extLst>
        </xdr:cNvPr>
        <xdr:cNvSpPr/>
      </xdr:nvSpPr>
      <xdr:spPr>
        <a:xfrm>
          <a:off x="7810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167640</xdr:rowOff>
    </xdr:from>
    <xdr:to>
      <xdr:col>45</xdr:col>
      <xdr:colOff>177800</xdr:colOff>
      <xdr:row>38</xdr:row>
      <xdr:rowOff>167640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861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116840</xdr:rowOff>
    </xdr:from>
    <xdr:to>
      <xdr:col>36</xdr:col>
      <xdr:colOff>165100</xdr:colOff>
      <xdr:row>39</xdr:row>
      <xdr:rowOff>46990</xdr:rowOff>
    </xdr:to>
    <xdr:sp macro="" textlink="">
      <xdr:nvSpPr>
        <xdr:cNvPr id="136" name="楕円 135">
          <a:extLst>
            <a:ext uri="{FF2B5EF4-FFF2-40B4-BE49-F238E27FC236}">
              <a16:creationId xmlns:a16="http://schemas.microsoft.com/office/drawing/2014/main" id="{00000000-0008-0000-0F00-000088000000}"/>
            </a:ext>
          </a:extLst>
        </xdr:cNvPr>
        <xdr:cNvSpPr/>
      </xdr:nvSpPr>
      <xdr:spPr>
        <a:xfrm>
          <a:off x="692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167640</xdr:rowOff>
    </xdr:from>
    <xdr:to>
      <xdr:col>41</xdr:col>
      <xdr:colOff>50800</xdr:colOff>
      <xdr:row>38</xdr:row>
      <xdr:rowOff>167640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6972300" y="6682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143527</xdr:rowOff>
    </xdr:from>
    <xdr:ext cx="469744" cy="259045"/>
    <xdr:sp macro="" textlink="">
      <xdr:nvSpPr>
        <xdr:cNvPr id="138" name="n_1aveValue【図書館】&#10;一人当たり面積">
          <a:extLst>
            <a:ext uri="{FF2B5EF4-FFF2-40B4-BE49-F238E27FC236}">
              <a16:creationId xmlns:a16="http://schemas.microsoft.com/office/drawing/2014/main" id="{00000000-0008-0000-0F00-00008A000000}"/>
            </a:ext>
          </a:extLst>
        </xdr:cNvPr>
        <xdr:cNvSpPr txBox="1"/>
      </xdr:nvSpPr>
      <xdr:spPr>
        <a:xfrm>
          <a:off x="93917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143527</xdr:rowOff>
    </xdr:from>
    <xdr:ext cx="469744" cy="259045"/>
    <xdr:sp macro="" textlink="">
      <xdr:nvSpPr>
        <xdr:cNvPr id="139" name="n_2aveValue【図書館】&#10;一人当たり面積">
          <a:extLst>
            <a:ext uri="{FF2B5EF4-FFF2-40B4-BE49-F238E27FC236}">
              <a16:creationId xmlns:a16="http://schemas.microsoft.com/office/drawing/2014/main" id="{00000000-0008-0000-0F00-00008B000000}"/>
            </a:ext>
          </a:extLst>
        </xdr:cNvPr>
        <xdr:cNvSpPr txBox="1"/>
      </xdr:nvSpPr>
      <xdr:spPr>
        <a:xfrm>
          <a:off x="8515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120667</xdr:rowOff>
    </xdr:from>
    <xdr:ext cx="469744" cy="259045"/>
    <xdr:sp macro="" textlink="">
      <xdr:nvSpPr>
        <xdr:cNvPr id="140" name="n_3aveValue【図書館】&#10;一人当たり面積">
          <a:extLst>
            <a:ext uri="{FF2B5EF4-FFF2-40B4-BE49-F238E27FC236}">
              <a16:creationId xmlns:a16="http://schemas.microsoft.com/office/drawing/2014/main" id="{00000000-0008-0000-0F00-00008C000000}"/>
            </a:ext>
          </a:extLst>
        </xdr:cNvPr>
        <xdr:cNvSpPr txBox="1"/>
      </xdr:nvSpPr>
      <xdr:spPr>
        <a:xfrm>
          <a:off x="7626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166387</xdr:rowOff>
    </xdr:from>
    <xdr:ext cx="469744" cy="259045"/>
    <xdr:sp macro="" textlink="">
      <xdr:nvSpPr>
        <xdr:cNvPr id="141" name="n_4aveValue【図書館】&#10;一人当たり面積">
          <a:extLst>
            <a:ext uri="{FF2B5EF4-FFF2-40B4-BE49-F238E27FC236}">
              <a16:creationId xmlns:a16="http://schemas.microsoft.com/office/drawing/2014/main" id="{00000000-0008-0000-0F00-00008D000000}"/>
            </a:ext>
          </a:extLst>
        </xdr:cNvPr>
        <xdr:cNvSpPr txBox="1"/>
      </xdr:nvSpPr>
      <xdr:spPr>
        <a:xfrm>
          <a:off x="67374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38117</xdr:rowOff>
    </xdr:from>
    <xdr:ext cx="469744" cy="259045"/>
    <xdr:sp macro="" textlink="">
      <xdr:nvSpPr>
        <xdr:cNvPr id="142" name="n_1mainValue【図書館】&#10;一人当たり面積">
          <a:extLst>
            <a:ext uri="{FF2B5EF4-FFF2-40B4-BE49-F238E27FC236}">
              <a16:creationId xmlns:a16="http://schemas.microsoft.com/office/drawing/2014/main" id="{00000000-0008-0000-0F00-00008E000000}"/>
            </a:ext>
          </a:extLst>
        </xdr:cNvPr>
        <xdr:cNvSpPr txBox="1"/>
      </xdr:nvSpPr>
      <xdr:spPr>
        <a:xfrm>
          <a:off x="9391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38117</xdr:rowOff>
    </xdr:from>
    <xdr:ext cx="469744" cy="259045"/>
    <xdr:sp macro="" textlink="">
      <xdr:nvSpPr>
        <xdr:cNvPr id="143" name="n_2mainValue【図書館】&#10;一人当たり面積">
          <a:extLst>
            <a:ext uri="{FF2B5EF4-FFF2-40B4-BE49-F238E27FC236}">
              <a16:creationId xmlns:a16="http://schemas.microsoft.com/office/drawing/2014/main" id="{00000000-0008-0000-0F00-00008F000000}"/>
            </a:ext>
          </a:extLst>
        </xdr:cNvPr>
        <xdr:cNvSpPr txBox="1"/>
      </xdr:nvSpPr>
      <xdr:spPr>
        <a:xfrm>
          <a:off x="8515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38117</xdr:rowOff>
    </xdr:from>
    <xdr:ext cx="469744" cy="259045"/>
    <xdr:sp macro="" textlink="">
      <xdr:nvSpPr>
        <xdr:cNvPr id="144" name="n_3mainValue【図書館】&#10;一人当たり面積">
          <a:extLst>
            <a:ext uri="{FF2B5EF4-FFF2-40B4-BE49-F238E27FC236}">
              <a16:creationId xmlns:a16="http://schemas.microsoft.com/office/drawing/2014/main" id="{00000000-0008-0000-0F00-000090000000}"/>
            </a:ext>
          </a:extLst>
        </xdr:cNvPr>
        <xdr:cNvSpPr txBox="1"/>
      </xdr:nvSpPr>
      <xdr:spPr>
        <a:xfrm>
          <a:off x="7626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38117</xdr:rowOff>
    </xdr:from>
    <xdr:ext cx="469744" cy="259045"/>
    <xdr:sp macro="" textlink="">
      <xdr:nvSpPr>
        <xdr:cNvPr id="145" name="n_4mainValue【図書館】&#10;一人当たり面積">
          <a:extLst>
            <a:ext uri="{FF2B5EF4-FFF2-40B4-BE49-F238E27FC236}">
              <a16:creationId xmlns:a16="http://schemas.microsoft.com/office/drawing/2014/main" id="{00000000-0008-0000-0F00-000091000000}"/>
            </a:ext>
          </a:extLst>
        </xdr:cNvPr>
        <xdr:cNvSpPr txBox="1"/>
      </xdr:nvSpPr>
      <xdr:spPr>
        <a:xfrm>
          <a:off x="6737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F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F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F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1" name="直線コネクタ 160">
          <a:extLst>
            <a:ext uri="{FF2B5EF4-FFF2-40B4-BE49-F238E27FC236}">
              <a16:creationId xmlns:a16="http://schemas.microsoft.com/office/drawing/2014/main" id="{00000000-0008-0000-0F00-0000A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8" name="テキスト ボックス 167">
          <a:extLst>
            <a:ext uri="{FF2B5EF4-FFF2-40B4-BE49-F238E27FC236}">
              <a16:creationId xmlns:a16="http://schemas.microsoft.com/office/drawing/2014/main" id="{00000000-0008-0000-0F00-0000A8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00000000-0008-0000-0F00-0000A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11430</xdr:rowOff>
    </xdr:from>
    <xdr:to>
      <xdr:col>24</xdr:col>
      <xdr:colOff>62865</xdr:colOff>
      <xdr:row>63</xdr:row>
      <xdr:rowOff>114300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flipV="1">
          <a:off x="4634865" y="961263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118127</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00000000-0008-0000-0F00-0000AB000000}"/>
            </a:ext>
          </a:extLst>
        </xdr:cNvPr>
        <xdr:cNvSpPr txBox="1"/>
      </xdr:nvSpPr>
      <xdr:spPr>
        <a:xfrm>
          <a:off x="4673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114300</xdr:rowOff>
    </xdr:from>
    <xdr:to>
      <xdr:col>24</xdr:col>
      <xdr:colOff>152400</xdr:colOff>
      <xdr:row>63</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4546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129557</xdr:rowOff>
    </xdr:from>
    <xdr:ext cx="405111" cy="259045"/>
    <xdr:sp macro="" textlink="">
      <xdr:nvSpPr>
        <xdr:cNvPr id="173" name="【体育館・プール】&#10;有形固定資産減価償却率最大値テキスト">
          <a:extLst>
            <a:ext uri="{FF2B5EF4-FFF2-40B4-BE49-F238E27FC236}">
              <a16:creationId xmlns:a16="http://schemas.microsoft.com/office/drawing/2014/main" id="{00000000-0008-0000-0F00-0000AD000000}"/>
            </a:ext>
          </a:extLst>
        </xdr:cNvPr>
        <xdr:cNvSpPr txBox="1"/>
      </xdr:nvSpPr>
      <xdr:spPr>
        <a:xfrm>
          <a:off x="4673600" y="938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11430</xdr:rowOff>
    </xdr:from>
    <xdr:to>
      <xdr:col>24</xdr:col>
      <xdr:colOff>152400</xdr:colOff>
      <xdr:row>56</xdr:row>
      <xdr:rowOff>11430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4546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10177</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00000000-0008-0000-0F00-0000AF000000}"/>
            </a:ext>
          </a:extLst>
        </xdr:cNvPr>
        <xdr:cNvSpPr txBox="1"/>
      </xdr:nvSpPr>
      <xdr:spPr>
        <a:xfrm>
          <a:off x="4673600" y="9954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158750</xdr:rowOff>
    </xdr:from>
    <xdr:to>
      <xdr:col>24</xdr:col>
      <xdr:colOff>114300</xdr:colOff>
      <xdr:row>59</xdr:row>
      <xdr:rowOff>88900</xdr:rowOff>
    </xdr:to>
    <xdr:sp macro="" textlink="">
      <xdr:nvSpPr>
        <xdr:cNvPr id="176" name="フローチャート: 判断 175">
          <a:extLst>
            <a:ext uri="{FF2B5EF4-FFF2-40B4-BE49-F238E27FC236}">
              <a16:creationId xmlns:a16="http://schemas.microsoft.com/office/drawing/2014/main" id="{00000000-0008-0000-0F00-0000B0000000}"/>
            </a:ext>
          </a:extLst>
        </xdr:cNvPr>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145415</xdr:rowOff>
    </xdr:from>
    <xdr:to>
      <xdr:col>20</xdr:col>
      <xdr:colOff>38100</xdr:colOff>
      <xdr:row>59</xdr:row>
      <xdr:rowOff>75565</xdr:rowOff>
    </xdr:to>
    <xdr:sp macro="" textlink="">
      <xdr:nvSpPr>
        <xdr:cNvPr id="177" name="フローチャート: 判断 176">
          <a:extLst>
            <a:ext uri="{FF2B5EF4-FFF2-40B4-BE49-F238E27FC236}">
              <a16:creationId xmlns:a16="http://schemas.microsoft.com/office/drawing/2014/main" id="{00000000-0008-0000-0F00-0000B1000000}"/>
            </a:ext>
          </a:extLst>
        </xdr:cNvPr>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139700</xdr:rowOff>
    </xdr:from>
    <xdr:to>
      <xdr:col>15</xdr:col>
      <xdr:colOff>101600</xdr:colOff>
      <xdr:row>59</xdr:row>
      <xdr:rowOff>69850</xdr:rowOff>
    </xdr:to>
    <xdr:sp macro="" textlink="">
      <xdr:nvSpPr>
        <xdr:cNvPr id="178" name="フローチャート: 判断 177">
          <a:extLst>
            <a:ext uri="{FF2B5EF4-FFF2-40B4-BE49-F238E27FC236}">
              <a16:creationId xmlns:a16="http://schemas.microsoft.com/office/drawing/2014/main" id="{00000000-0008-0000-0F00-0000B2000000}"/>
            </a:ext>
          </a:extLst>
        </xdr:cNvPr>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101600</xdr:rowOff>
    </xdr:from>
    <xdr:to>
      <xdr:col>10</xdr:col>
      <xdr:colOff>165100</xdr:colOff>
      <xdr:row>59</xdr:row>
      <xdr:rowOff>31750</xdr:rowOff>
    </xdr:to>
    <xdr:sp macro="" textlink="">
      <xdr:nvSpPr>
        <xdr:cNvPr id="179" name="フローチャート: 判断 178">
          <a:extLst>
            <a:ext uri="{FF2B5EF4-FFF2-40B4-BE49-F238E27FC236}">
              <a16:creationId xmlns:a16="http://schemas.microsoft.com/office/drawing/2014/main" id="{00000000-0008-0000-0F00-0000B3000000}"/>
            </a:ext>
          </a:extLst>
        </xdr:cNvPr>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103505</xdr:rowOff>
    </xdr:from>
    <xdr:to>
      <xdr:col>6</xdr:col>
      <xdr:colOff>38100</xdr:colOff>
      <xdr:row>59</xdr:row>
      <xdr:rowOff>33655</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63500</xdr:rowOff>
    </xdr:from>
    <xdr:to>
      <xdr:col>24</xdr:col>
      <xdr:colOff>114300</xdr:colOff>
      <xdr:row>60</xdr:row>
      <xdr:rowOff>165100</xdr:rowOff>
    </xdr:to>
    <xdr:sp macro="" textlink="">
      <xdr:nvSpPr>
        <xdr:cNvPr id="186" name="楕円 185">
          <a:extLst>
            <a:ext uri="{FF2B5EF4-FFF2-40B4-BE49-F238E27FC236}">
              <a16:creationId xmlns:a16="http://schemas.microsoft.com/office/drawing/2014/main" id="{00000000-0008-0000-0F00-0000BA000000}"/>
            </a:ext>
          </a:extLst>
        </xdr:cNvPr>
        <xdr:cNvSpPr/>
      </xdr:nvSpPr>
      <xdr:spPr>
        <a:xfrm>
          <a:off x="45847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41927</xdr:rowOff>
    </xdr:from>
    <xdr:ext cx="405111" cy="259045"/>
    <xdr:sp macro="" textlink="">
      <xdr:nvSpPr>
        <xdr:cNvPr id="187" name="【体育館・プール】&#10;有形固定資産減価償却率該当値テキスト">
          <a:extLst>
            <a:ext uri="{FF2B5EF4-FFF2-40B4-BE49-F238E27FC236}">
              <a16:creationId xmlns:a16="http://schemas.microsoft.com/office/drawing/2014/main" id="{00000000-0008-0000-0F00-0000BB000000}"/>
            </a:ext>
          </a:extLst>
        </xdr:cNvPr>
        <xdr:cNvSpPr txBox="1"/>
      </xdr:nvSpPr>
      <xdr:spPr>
        <a:xfrm>
          <a:off x="4673600"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21590</xdr:rowOff>
    </xdr:from>
    <xdr:to>
      <xdr:col>20</xdr:col>
      <xdr:colOff>38100</xdr:colOff>
      <xdr:row>60</xdr:row>
      <xdr:rowOff>123190</xdr:rowOff>
    </xdr:to>
    <xdr:sp macro="" textlink="">
      <xdr:nvSpPr>
        <xdr:cNvPr id="188" name="楕円 187">
          <a:extLst>
            <a:ext uri="{FF2B5EF4-FFF2-40B4-BE49-F238E27FC236}">
              <a16:creationId xmlns:a16="http://schemas.microsoft.com/office/drawing/2014/main" id="{00000000-0008-0000-0F00-0000BC000000}"/>
            </a:ext>
          </a:extLst>
        </xdr:cNvPr>
        <xdr:cNvSpPr/>
      </xdr:nvSpPr>
      <xdr:spPr>
        <a:xfrm>
          <a:off x="3746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114300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3797300" y="1035939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158750</xdr:rowOff>
    </xdr:from>
    <xdr:to>
      <xdr:col>15</xdr:col>
      <xdr:colOff>101600</xdr:colOff>
      <xdr:row>60</xdr:row>
      <xdr:rowOff>88900</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2857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38100</xdr:rowOff>
    </xdr:from>
    <xdr:to>
      <xdr:col>19</xdr:col>
      <xdr:colOff>177800</xdr:colOff>
      <xdr:row>60</xdr:row>
      <xdr:rowOff>72390</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2908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1968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169545</xdr:rowOff>
    </xdr:from>
    <xdr:to>
      <xdr:col>15</xdr:col>
      <xdr:colOff>50800</xdr:colOff>
      <xdr:row>60</xdr:row>
      <xdr:rowOff>38100</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2019300" y="102850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76835</xdr:rowOff>
    </xdr:from>
    <xdr:to>
      <xdr:col>6</xdr:col>
      <xdr:colOff>38100</xdr:colOff>
      <xdr:row>60</xdr:row>
      <xdr:rowOff>6985</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1079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127635</xdr:rowOff>
    </xdr:from>
    <xdr:to>
      <xdr:col>10</xdr:col>
      <xdr:colOff>114300</xdr:colOff>
      <xdr:row>59</xdr:row>
      <xdr:rowOff>169545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1130300" y="1024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92092</xdr:rowOff>
    </xdr:from>
    <xdr:ext cx="405111" cy="259045"/>
    <xdr:sp macro="" textlink="">
      <xdr:nvSpPr>
        <xdr:cNvPr id="196" name="n_1aveValue【体育館・プール】&#10;有形固定資産減価償却率">
          <a:extLst>
            <a:ext uri="{FF2B5EF4-FFF2-40B4-BE49-F238E27FC236}">
              <a16:creationId xmlns:a16="http://schemas.microsoft.com/office/drawing/2014/main" id="{00000000-0008-0000-0F00-0000C4000000}"/>
            </a:ext>
          </a:extLst>
        </xdr:cNvPr>
        <xdr:cNvSpPr txBox="1"/>
      </xdr:nvSpPr>
      <xdr:spPr>
        <a:xfrm>
          <a:off x="35820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97" name="n_2aveValue【体育館・プール】&#10;有形固定資産減価償却率">
          <a:extLst>
            <a:ext uri="{FF2B5EF4-FFF2-40B4-BE49-F238E27FC236}">
              <a16:creationId xmlns:a16="http://schemas.microsoft.com/office/drawing/2014/main" id="{00000000-0008-0000-0F00-0000C5000000}"/>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48277</xdr:rowOff>
    </xdr:from>
    <xdr:ext cx="405111" cy="259045"/>
    <xdr:sp macro="" textlink="">
      <xdr:nvSpPr>
        <xdr:cNvPr id="198" name="n_3aveValue【体育館・プール】&#10;有形固定資産減価償却率">
          <a:extLst>
            <a:ext uri="{FF2B5EF4-FFF2-40B4-BE49-F238E27FC236}">
              <a16:creationId xmlns:a16="http://schemas.microsoft.com/office/drawing/2014/main" id="{00000000-0008-0000-0F00-0000C6000000}"/>
            </a:ext>
          </a:extLst>
        </xdr:cNvPr>
        <xdr:cNvSpPr txBox="1"/>
      </xdr:nvSpPr>
      <xdr:spPr>
        <a:xfrm>
          <a:off x="1816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50182</xdr:rowOff>
    </xdr:from>
    <xdr:ext cx="405111" cy="259045"/>
    <xdr:sp macro="" textlink="">
      <xdr:nvSpPr>
        <xdr:cNvPr id="199" name="n_4aveValue【体育館・プール】&#10;有形固定資産減価償却率">
          <a:extLst>
            <a:ext uri="{FF2B5EF4-FFF2-40B4-BE49-F238E27FC236}">
              <a16:creationId xmlns:a16="http://schemas.microsoft.com/office/drawing/2014/main" id="{00000000-0008-0000-0F00-0000C7000000}"/>
            </a:ext>
          </a:extLst>
        </xdr:cNvPr>
        <xdr:cNvSpPr txBox="1"/>
      </xdr:nvSpPr>
      <xdr:spPr>
        <a:xfrm>
          <a:off x="927744" y="982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114317</xdr:rowOff>
    </xdr:from>
    <xdr:ext cx="405111" cy="259045"/>
    <xdr:sp macro="" textlink="">
      <xdr:nvSpPr>
        <xdr:cNvPr id="200" name="n_1main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80027</xdr:rowOff>
    </xdr:from>
    <xdr:ext cx="405111" cy="259045"/>
    <xdr:sp macro="" textlink="">
      <xdr:nvSpPr>
        <xdr:cNvPr id="201" name="n_2main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202" name="n_3main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169562</xdr:rowOff>
    </xdr:from>
    <xdr:ext cx="405111" cy="259045"/>
    <xdr:sp macro="" textlink="">
      <xdr:nvSpPr>
        <xdr:cNvPr id="203" name="n_4main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00000000-0008-0000-0F00-0000C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00000000-0008-0000-0F00-0000C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00000000-0008-0000-0F00-0000C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00000000-0008-0000-0F00-0000C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00000000-0008-0000-0F00-0000D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00000000-0008-0000-0F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146304</xdr:rowOff>
    </xdr:from>
    <xdr:to>
      <xdr:col>54</xdr:col>
      <xdr:colOff>189865</xdr:colOff>
      <xdr:row>63</xdr:row>
      <xdr:rowOff>157734</xdr:rowOff>
    </xdr:to>
    <xdr:cxnSp macro="">
      <xdr:nvCxnSpPr>
        <xdr:cNvPr id="225" name="直線コネクタ 224">
          <a:extLst>
            <a:ext uri="{FF2B5EF4-FFF2-40B4-BE49-F238E27FC236}">
              <a16:creationId xmlns:a16="http://schemas.microsoft.com/office/drawing/2014/main" id="{00000000-0008-0000-0F00-0000E1000000}"/>
            </a:ext>
          </a:extLst>
        </xdr:cNvPr>
        <xdr:cNvCxnSpPr/>
      </xdr:nvCxnSpPr>
      <xdr:spPr>
        <a:xfrm flipV="1">
          <a:off x="10476865" y="974750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161561</xdr:rowOff>
    </xdr:from>
    <xdr:ext cx="469744" cy="259045"/>
    <xdr:sp macro="" textlink="">
      <xdr:nvSpPr>
        <xdr:cNvPr id="226" name="【体育館・プール】&#10;一人当たり面積最小値テキスト">
          <a:extLst>
            <a:ext uri="{FF2B5EF4-FFF2-40B4-BE49-F238E27FC236}">
              <a16:creationId xmlns:a16="http://schemas.microsoft.com/office/drawing/2014/main" id="{00000000-0008-0000-0F00-0000E2000000}"/>
            </a:ext>
          </a:extLst>
        </xdr:cNvPr>
        <xdr:cNvSpPr txBox="1"/>
      </xdr:nvSpPr>
      <xdr:spPr>
        <a:xfrm>
          <a:off x="10515600" y="1096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157734</xdr:rowOff>
    </xdr:from>
    <xdr:to>
      <xdr:col>55</xdr:col>
      <xdr:colOff>88900</xdr:colOff>
      <xdr:row>63</xdr:row>
      <xdr:rowOff>157734</xdr:rowOff>
    </xdr:to>
    <xdr:cxnSp macro="">
      <xdr:nvCxnSpPr>
        <xdr:cNvPr id="227" name="直線コネクタ 226">
          <a:extLst>
            <a:ext uri="{FF2B5EF4-FFF2-40B4-BE49-F238E27FC236}">
              <a16:creationId xmlns:a16="http://schemas.microsoft.com/office/drawing/2014/main" id="{00000000-0008-0000-0F00-0000E3000000}"/>
            </a:ext>
          </a:extLst>
        </xdr:cNvPr>
        <xdr:cNvCxnSpPr/>
      </xdr:nvCxnSpPr>
      <xdr:spPr>
        <a:xfrm>
          <a:off x="10388600" y="1095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92981</xdr:rowOff>
    </xdr:from>
    <xdr:ext cx="469744" cy="259045"/>
    <xdr:sp macro="" textlink="">
      <xdr:nvSpPr>
        <xdr:cNvPr id="228" name="【体育館・プール】&#10;一人当たり面積最大値テキスト">
          <a:extLst>
            <a:ext uri="{FF2B5EF4-FFF2-40B4-BE49-F238E27FC236}">
              <a16:creationId xmlns:a16="http://schemas.microsoft.com/office/drawing/2014/main" id="{00000000-0008-0000-0F00-0000E4000000}"/>
            </a:ext>
          </a:extLst>
        </xdr:cNvPr>
        <xdr:cNvSpPr txBox="1"/>
      </xdr:nvSpPr>
      <xdr:spPr>
        <a:xfrm>
          <a:off x="10515600" y="952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146304</xdr:rowOff>
    </xdr:from>
    <xdr:to>
      <xdr:col>55</xdr:col>
      <xdr:colOff>88900</xdr:colOff>
      <xdr:row>56</xdr:row>
      <xdr:rowOff>146304</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10388600" y="974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56659</xdr:rowOff>
    </xdr:from>
    <xdr:ext cx="469744" cy="259045"/>
    <xdr:sp macro="" textlink="">
      <xdr:nvSpPr>
        <xdr:cNvPr id="230" name="【体育館・プール】&#10;一人当たり面積平均値テキスト">
          <a:extLst>
            <a:ext uri="{FF2B5EF4-FFF2-40B4-BE49-F238E27FC236}">
              <a16:creationId xmlns:a16="http://schemas.microsoft.com/office/drawing/2014/main" id="{00000000-0008-0000-0F00-0000E6000000}"/>
            </a:ext>
          </a:extLst>
        </xdr:cNvPr>
        <xdr:cNvSpPr txBox="1"/>
      </xdr:nvSpPr>
      <xdr:spPr>
        <a:xfrm>
          <a:off x="10515600" y="105151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33782</xdr:rowOff>
    </xdr:from>
    <xdr:to>
      <xdr:col>55</xdr:col>
      <xdr:colOff>50800</xdr:colOff>
      <xdr:row>62</xdr:row>
      <xdr:rowOff>135382</xdr:rowOff>
    </xdr:to>
    <xdr:sp macro="" textlink="">
      <xdr:nvSpPr>
        <xdr:cNvPr id="231" name="フローチャート: 判断 230">
          <a:extLst>
            <a:ext uri="{FF2B5EF4-FFF2-40B4-BE49-F238E27FC236}">
              <a16:creationId xmlns:a16="http://schemas.microsoft.com/office/drawing/2014/main" id="{00000000-0008-0000-0F00-0000E7000000}"/>
            </a:ext>
          </a:extLst>
        </xdr:cNvPr>
        <xdr:cNvSpPr/>
      </xdr:nvSpPr>
      <xdr:spPr>
        <a:xfrm>
          <a:off x="10426700" y="1066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36068</xdr:rowOff>
    </xdr:from>
    <xdr:to>
      <xdr:col>50</xdr:col>
      <xdr:colOff>165100</xdr:colOff>
      <xdr:row>62</xdr:row>
      <xdr:rowOff>137668</xdr:rowOff>
    </xdr:to>
    <xdr:sp macro="" textlink="">
      <xdr:nvSpPr>
        <xdr:cNvPr id="232" name="フローチャート: 判断 231">
          <a:extLst>
            <a:ext uri="{FF2B5EF4-FFF2-40B4-BE49-F238E27FC236}">
              <a16:creationId xmlns:a16="http://schemas.microsoft.com/office/drawing/2014/main" id="{00000000-0008-0000-0F00-0000E8000000}"/>
            </a:ext>
          </a:extLst>
        </xdr:cNvPr>
        <xdr:cNvSpPr/>
      </xdr:nvSpPr>
      <xdr:spPr>
        <a:xfrm>
          <a:off x="9588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36068</xdr:rowOff>
    </xdr:from>
    <xdr:to>
      <xdr:col>46</xdr:col>
      <xdr:colOff>38100</xdr:colOff>
      <xdr:row>62</xdr:row>
      <xdr:rowOff>137668</xdr:rowOff>
    </xdr:to>
    <xdr:sp macro="" textlink="">
      <xdr:nvSpPr>
        <xdr:cNvPr id="233" name="フローチャート: 判断 232">
          <a:extLst>
            <a:ext uri="{FF2B5EF4-FFF2-40B4-BE49-F238E27FC236}">
              <a16:creationId xmlns:a16="http://schemas.microsoft.com/office/drawing/2014/main" id="{00000000-0008-0000-0F00-0000E9000000}"/>
            </a:ext>
          </a:extLst>
        </xdr:cNvPr>
        <xdr:cNvSpPr/>
      </xdr:nvSpPr>
      <xdr:spPr>
        <a:xfrm>
          <a:off x="8699500" y="1066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170942</xdr:rowOff>
    </xdr:from>
    <xdr:to>
      <xdr:col>41</xdr:col>
      <xdr:colOff>101600</xdr:colOff>
      <xdr:row>62</xdr:row>
      <xdr:rowOff>101092</xdr:rowOff>
    </xdr:to>
    <xdr:sp macro="" textlink="">
      <xdr:nvSpPr>
        <xdr:cNvPr id="234" name="フローチャート: 判断 233">
          <a:extLst>
            <a:ext uri="{FF2B5EF4-FFF2-40B4-BE49-F238E27FC236}">
              <a16:creationId xmlns:a16="http://schemas.microsoft.com/office/drawing/2014/main" id="{00000000-0008-0000-0F00-0000EA000000}"/>
            </a:ext>
          </a:extLst>
        </xdr:cNvPr>
        <xdr:cNvSpPr/>
      </xdr:nvSpPr>
      <xdr:spPr>
        <a:xfrm>
          <a:off x="7810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61214</xdr:rowOff>
    </xdr:from>
    <xdr:to>
      <xdr:col>36</xdr:col>
      <xdr:colOff>165100</xdr:colOff>
      <xdr:row>62</xdr:row>
      <xdr:rowOff>162814</xdr:rowOff>
    </xdr:to>
    <xdr:sp macro="" textlink="">
      <xdr:nvSpPr>
        <xdr:cNvPr id="235" name="フローチャート: 判断 234">
          <a:extLst>
            <a:ext uri="{FF2B5EF4-FFF2-40B4-BE49-F238E27FC236}">
              <a16:creationId xmlns:a16="http://schemas.microsoft.com/office/drawing/2014/main" id="{00000000-0008-0000-0F00-0000EB000000}"/>
            </a:ext>
          </a:extLst>
        </xdr:cNvPr>
        <xdr:cNvSpPr/>
      </xdr:nvSpPr>
      <xdr:spPr>
        <a:xfrm>
          <a:off x="69215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95504</xdr:rowOff>
    </xdr:from>
    <xdr:to>
      <xdr:col>55</xdr:col>
      <xdr:colOff>50800</xdr:colOff>
      <xdr:row>63</xdr:row>
      <xdr:rowOff>25654</xdr:rowOff>
    </xdr:to>
    <xdr:sp macro="" textlink="">
      <xdr:nvSpPr>
        <xdr:cNvPr id="241" name="楕円 240">
          <a:extLst>
            <a:ext uri="{FF2B5EF4-FFF2-40B4-BE49-F238E27FC236}">
              <a16:creationId xmlns:a16="http://schemas.microsoft.com/office/drawing/2014/main" id="{00000000-0008-0000-0F00-0000F1000000}"/>
            </a:ext>
          </a:extLst>
        </xdr:cNvPr>
        <xdr:cNvSpPr/>
      </xdr:nvSpPr>
      <xdr:spPr>
        <a:xfrm>
          <a:off x="104267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73931</xdr:rowOff>
    </xdr:from>
    <xdr:ext cx="469744" cy="259045"/>
    <xdr:sp macro="" textlink="">
      <xdr:nvSpPr>
        <xdr:cNvPr id="242" name="【体育館・プール】&#10;一人当たり面積該当値テキスト">
          <a:extLst>
            <a:ext uri="{FF2B5EF4-FFF2-40B4-BE49-F238E27FC236}">
              <a16:creationId xmlns:a16="http://schemas.microsoft.com/office/drawing/2014/main" id="{00000000-0008-0000-0F00-0000F2000000}"/>
            </a:ext>
          </a:extLst>
        </xdr:cNvPr>
        <xdr:cNvSpPr txBox="1"/>
      </xdr:nvSpPr>
      <xdr:spPr>
        <a:xfrm>
          <a:off x="10515600" y="1070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95504</xdr:rowOff>
    </xdr:from>
    <xdr:to>
      <xdr:col>50</xdr:col>
      <xdr:colOff>165100</xdr:colOff>
      <xdr:row>63</xdr:row>
      <xdr:rowOff>25654</xdr:rowOff>
    </xdr:to>
    <xdr:sp macro="" textlink="">
      <xdr:nvSpPr>
        <xdr:cNvPr id="243" name="楕円 242">
          <a:extLst>
            <a:ext uri="{FF2B5EF4-FFF2-40B4-BE49-F238E27FC236}">
              <a16:creationId xmlns:a16="http://schemas.microsoft.com/office/drawing/2014/main" id="{00000000-0008-0000-0F00-0000F3000000}"/>
            </a:ext>
          </a:extLst>
        </xdr:cNvPr>
        <xdr:cNvSpPr/>
      </xdr:nvSpPr>
      <xdr:spPr>
        <a:xfrm>
          <a:off x="9588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146304</xdr:rowOff>
    </xdr:from>
    <xdr:to>
      <xdr:col>55</xdr:col>
      <xdr:colOff>0</xdr:colOff>
      <xdr:row>62</xdr:row>
      <xdr:rowOff>146304</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9639300" y="1077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97790</xdr:rowOff>
    </xdr:from>
    <xdr:to>
      <xdr:col>46</xdr:col>
      <xdr:colOff>38100</xdr:colOff>
      <xdr:row>63</xdr:row>
      <xdr:rowOff>27940</xdr:rowOff>
    </xdr:to>
    <xdr:sp macro="" textlink="">
      <xdr:nvSpPr>
        <xdr:cNvPr id="245" name="楕円 244">
          <a:extLst>
            <a:ext uri="{FF2B5EF4-FFF2-40B4-BE49-F238E27FC236}">
              <a16:creationId xmlns:a16="http://schemas.microsoft.com/office/drawing/2014/main" id="{00000000-0008-0000-0F00-0000F5000000}"/>
            </a:ext>
          </a:extLst>
        </xdr:cNvPr>
        <xdr:cNvSpPr/>
      </xdr:nvSpPr>
      <xdr:spPr>
        <a:xfrm>
          <a:off x="8699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146304</xdr:rowOff>
    </xdr:from>
    <xdr:to>
      <xdr:col>50</xdr:col>
      <xdr:colOff>114300</xdr:colOff>
      <xdr:row>62</xdr:row>
      <xdr:rowOff>148590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flipV="1">
          <a:off x="8750300" y="10776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97790</xdr:rowOff>
    </xdr:from>
    <xdr:to>
      <xdr:col>41</xdr:col>
      <xdr:colOff>101600</xdr:colOff>
      <xdr:row>63</xdr:row>
      <xdr:rowOff>27940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7810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148590</xdr:rowOff>
    </xdr:from>
    <xdr:to>
      <xdr:col>45</xdr:col>
      <xdr:colOff>177800</xdr:colOff>
      <xdr:row>62</xdr:row>
      <xdr:rowOff>148590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7861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97790</xdr:rowOff>
    </xdr:from>
    <xdr:to>
      <xdr:col>36</xdr:col>
      <xdr:colOff>165100</xdr:colOff>
      <xdr:row>63</xdr:row>
      <xdr:rowOff>27940</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69215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148590</xdr:rowOff>
    </xdr:from>
    <xdr:to>
      <xdr:col>41</xdr:col>
      <xdr:colOff>50800</xdr:colOff>
      <xdr:row>62</xdr:row>
      <xdr:rowOff>148590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6972300" y="107784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154195</xdr:rowOff>
    </xdr:from>
    <xdr:ext cx="469744" cy="259045"/>
    <xdr:sp macro="" textlink="">
      <xdr:nvSpPr>
        <xdr:cNvPr id="251" name="n_1aveValue【体育館・プール】&#10;一人当たり面積">
          <a:extLst>
            <a:ext uri="{FF2B5EF4-FFF2-40B4-BE49-F238E27FC236}">
              <a16:creationId xmlns:a16="http://schemas.microsoft.com/office/drawing/2014/main" id="{00000000-0008-0000-0F00-0000FB000000}"/>
            </a:ext>
          </a:extLst>
        </xdr:cNvPr>
        <xdr:cNvSpPr txBox="1"/>
      </xdr:nvSpPr>
      <xdr:spPr>
        <a:xfrm>
          <a:off x="93917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154195</xdr:rowOff>
    </xdr:from>
    <xdr:ext cx="469744" cy="259045"/>
    <xdr:sp macro="" textlink="">
      <xdr:nvSpPr>
        <xdr:cNvPr id="252" name="n_2aveValue【体育館・プール】&#10;一人当たり面積">
          <a:extLst>
            <a:ext uri="{FF2B5EF4-FFF2-40B4-BE49-F238E27FC236}">
              <a16:creationId xmlns:a16="http://schemas.microsoft.com/office/drawing/2014/main" id="{00000000-0008-0000-0F00-0000FC000000}"/>
            </a:ext>
          </a:extLst>
        </xdr:cNvPr>
        <xdr:cNvSpPr txBox="1"/>
      </xdr:nvSpPr>
      <xdr:spPr>
        <a:xfrm>
          <a:off x="851542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117619</xdr:rowOff>
    </xdr:from>
    <xdr:ext cx="469744" cy="259045"/>
    <xdr:sp macro="" textlink="">
      <xdr:nvSpPr>
        <xdr:cNvPr id="253" name="n_3aveValue【体育館・プール】&#10;一人当たり面積">
          <a:extLst>
            <a:ext uri="{FF2B5EF4-FFF2-40B4-BE49-F238E27FC236}">
              <a16:creationId xmlns:a16="http://schemas.microsoft.com/office/drawing/2014/main" id="{00000000-0008-0000-0F00-0000FD000000}"/>
            </a:ext>
          </a:extLst>
        </xdr:cNvPr>
        <xdr:cNvSpPr txBox="1"/>
      </xdr:nvSpPr>
      <xdr:spPr>
        <a:xfrm>
          <a:off x="7626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7891</xdr:rowOff>
    </xdr:from>
    <xdr:ext cx="469744" cy="259045"/>
    <xdr:sp macro="" textlink="">
      <xdr:nvSpPr>
        <xdr:cNvPr id="254" name="n_4aveValue【体育館・プール】&#10;一人当たり面積">
          <a:extLst>
            <a:ext uri="{FF2B5EF4-FFF2-40B4-BE49-F238E27FC236}">
              <a16:creationId xmlns:a16="http://schemas.microsoft.com/office/drawing/2014/main" id="{00000000-0008-0000-0F00-0000FE000000}"/>
            </a:ext>
          </a:extLst>
        </xdr:cNvPr>
        <xdr:cNvSpPr txBox="1"/>
      </xdr:nvSpPr>
      <xdr:spPr>
        <a:xfrm>
          <a:off x="6737427" y="10466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16781</xdr:rowOff>
    </xdr:from>
    <xdr:ext cx="469744" cy="259045"/>
    <xdr:sp macro="" textlink="">
      <xdr:nvSpPr>
        <xdr:cNvPr id="255" name="n_1mainValue【体育館・プール】&#10;一人当たり面積">
          <a:extLst>
            <a:ext uri="{FF2B5EF4-FFF2-40B4-BE49-F238E27FC236}">
              <a16:creationId xmlns:a16="http://schemas.microsoft.com/office/drawing/2014/main" id="{00000000-0008-0000-0F00-0000FF000000}"/>
            </a:ext>
          </a:extLst>
        </xdr:cNvPr>
        <xdr:cNvSpPr txBox="1"/>
      </xdr:nvSpPr>
      <xdr:spPr>
        <a:xfrm>
          <a:off x="93917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19067</xdr:rowOff>
    </xdr:from>
    <xdr:ext cx="469744" cy="259045"/>
    <xdr:sp macro="" textlink="">
      <xdr:nvSpPr>
        <xdr:cNvPr id="256" name="n_2mainValue【体育館・プール】&#10;一人当たり面積">
          <a:extLst>
            <a:ext uri="{FF2B5EF4-FFF2-40B4-BE49-F238E27FC236}">
              <a16:creationId xmlns:a16="http://schemas.microsoft.com/office/drawing/2014/main" id="{00000000-0008-0000-0F00-000000010000}"/>
            </a:ext>
          </a:extLst>
        </xdr:cNvPr>
        <xdr:cNvSpPr txBox="1"/>
      </xdr:nvSpPr>
      <xdr:spPr>
        <a:xfrm>
          <a:off x="8515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19067</xdr:rowOff>
    </xdr:from>
    <xdr:ext cx="469744" cy="259045"/>
    <xdr:sp macro="" textlink="">
      <xdr:nvSpPr>
        <xdr:cNvPr id="257" name="n_3mainValue【体育館・プール】&#10;一人当たり面積">
          <a:extLst>
            <a:ext uri="{FF2B5EF4-FFF2-40B4-BE49-F238E27FC236}">
              <a16:creationId xmlns:a16="http://schemas.microsoft.com/office/drawing/2014/main" id="{00000000-0008-0000-0F00-000001010000}"/>
            </a:ext>
          </a:extLst>
        </xdr:cNvPr>
        <xdr:cNvSpPr txBox="1"/>
      </xdr:nvSpPr>
      <xdr:spPr>
        <a:xfrm>
          <a:off x="7626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19067</xdr:rowOff>
    </xdr:from>
    <xdr:ext cx="469744" cy="259045"/>
    <xdr:sp macro="" textlink="">
      <xdr:nvSpPr>
        <xdr:cNvPr id="258" name="n_4mainValue【体育館・プール】&#10;一人当たり面積">
          <a:extLst>
            <a:ext uri="{FF2B5EF4-FFF2-40B4-BE49-F238E27FC236}">
              <a16:creationId xmlns:a16="http://schemas.microsoft.com/office/drawing/2014/main" id="{00000000-0008-0000-0F00-000002010000}"/>
            </a:ext>
          </a:extLst>
        </xdr:cNvPr>
        <xdr:cNvSpPr txBox="1"/>
      </xdr:nvSpPr>
      <xdr:spPr>
        <a:xfrm>
          <a:off x="6737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F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F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F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F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F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F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F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F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福祉施設】&#10;有形固定資産減価償却率グラフ枠">
          <a:extLst>
            <a:ext uri="{FF2B5EF4-FFF2-40B4-BE49-F238E27FC236}">
              <a16:creationId xmlns:a16="http://schemas.microsoft.com/office/drawing/2014/main" id="{00000000-0008-0000-0F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1524</xdr:rowOff>
    </xdr:from>
    <xdr:to>
      <xdr:col>24</xdr:col>
      <xdr:colOff>62865</xdr:colOff>
      <xdr:row>84</xdr:row>
      <xdr:rowOff>140970</xdr:rowOff>
    </xdr:to>
    <xdr:cxnSp macro="">
      <xdr:nvCxnSpPr>
        <xdr:cNvPr id="281" name="直線コネクタ 280">
          <a:extLst>
            <a:ext uri="{FF2B5EF4-FFF2-40B4-BE49-F238E27FC236}">
              <a16:creationId xmlns:a16="http://schemas.microsoft.com/office/drawing/2014/main" id="{00000000-0008-0000-0F00-000019010000}"/>
            </a:ext>
          </a:extLst>
        </xdr:cNvPr>
        <xdr:cNvCxnSpPr/>
      </xdr:nvCxnSpPr>
      <xdr:spPr>
        <a:xfrm flipV="1">
          <a:off x="4634865" y="13374624"/>
          <a:ext cx="0" cy="1168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144797</xdr:rowOff>
    </xdr:from>
    <xdr:ext cx="405111" cy="259045"/>
    <xdr:sp macro="" textlink="">
      <xdr:nvSpPr>
        <xdr:cNvPr id="282" name="【福祉施設】&#10;有形固定資産減価償却率最小値テキスト">
          <a:extLst>
            <a:ext uri="{FF2B5EF4-FFF2-40B4-BE49-F238E27FC236}">
              <a16:creationId xmlns:a16="http://schemas.microsoft.com/office/drawing/2014/main" id="{00000000-0008-0000-0F00-00001A010000}"/>
            </a:ext>
          </a:extLst>
        </xdr:cNvPr>
        <xdr:cNvSpPr txBox="1"/>
      </xdr:nvSpPr>
      <xdr:spPr>
        <a:xfrm>
          <a:off x="4673600" y="14546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140970</xdr:rowOff>
    </xdr:from>
    <xdr:to>
      <xdr:col>24</xdr:col>
      <xdr:colOff>152400</xdr:colOff>
      <xdr:row>84</xdr:row>
      <xdr:rowOff>140970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4546600" y="1454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119651</xdr:rowOff>
    </xdr:from>
    <xdr:ext cx="405111" cy="259045"/>
    <xdr:sp macro="" textlink="">
      <xdr:nvSpPr>
        <xdr:cNvPr id="284" name="【福祉施設】&#10;有形固定資産減価償却率最大値テキスト">
          <a:extLst>
            <a:ext uri="{FF2B5EF4-FFF2-40B4-BE49-F238E27FC236}">
              <a16:creationId xmlns:a16="http://schemas.microsoft.com/office/drawing/2014/main" id="{00000000-0008-0000-0F00-00001C010000}"/>
            </a:ext>
          </a:extLst>
        </xdr:cNvPr>
        <xdr:cNvSpPr txBox="1"/>
      </xdr:nvSpPr>
      <xdr:spPr>
        <a:xfrm>
          <a:off x="4673600" y="1314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1524</xdr:rowOff>
    </xdr:from>
    <xdr:to>
      <xdr:col>24</xdr:col>
      <xdr:colOff>152400</xdr:colOff>
      <xdr:row>78</xdr:row>
      <xdr:rowOff>1524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4546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125747</xdr:rowOff>
    </xdr:from>
    <xdr:ext cx="405111" cy="259045"/>
    <xdr:sp macro="" textlink="">
      <xdr:nvSpPr>
        <xdr:cNvPr id="286" name="【福祉施設】&#10;有形固定資産減価償却率平均値テキスト">
          <a:extLst>
            <a:ext uri="{FF2B5EF4-FFF2-40B4-BE49-F238E27FC236}">
              <a16:creationId xmlns:a16="http://schemas.microsoft.com/office/drawing/2014/main" id="{00000000-0008-0000-0F00-00001E010000}"/>
            </a:ext>
          </a:extLst>
        </xdr:cNvPr>
        <xdr:cNvSpPr txBox="1"/>
      </xdr:nvSpPr>
      <xdr:spPr>
        <a:xfrm>
          <a:off x="4673600" y="1367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147320</xdr:rowOff>
    </xdr:from>
    <xdr:to>
      <xdr:col>24</xdr:col>
      <xdr:colOff>114300</xdr:colOff>
      <xdr:row>80</xdr:row>
      <xdr:rowOff>77470</xdr:rowOff>
    </xdr:to>
    <xdr:sp macro="" textlink="">
      <xdr:nvSpPr>
        <xdr:cNvPr id="287" name="フローチャート: 判断 286">
          <a:extLst>
            <a:ext uri="{FF2B5EF4-FFF2-40B4-BE49-F238E27FC236}">
              <a16:creationId xmlns:a16="http://schemas.microsoft.com/office/drawing/2014/main" id="{00000000-0008-0000-0F00-00001F010000}"/>
            </a:ext>
          </a:extLst>
        </xdr:cNvPr>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79</xdr:row>
      <xdr:rowOff>110744</xdr:rowOff>
    </xdr:from>
    <xdr:to>
      <xdr:col>20</xdr:col>
      <xdr:colOff>38100</xdr:colOff>
      <xdr:row>80</xdr:row>
      <xdr:rowOff>40894</xdr:rowOff>
    </xdr:to>
    <xdr:sp macro="" textlink="">
      <xdr:nvSpPr>
        <xdr:cNvPr id="288" name="フローチャート: 判断 287">
          <a:extLst>
            <a:ext uri="{FF2B5EF4-FFF2-40B4-BE49-F238E27FC236}">
              <a16:creationId xmlns:a16="http://schemas.microsoft.com/office/drawing/2014/main" id="{00000000-0008-0000-0F00-000020010000}"/>
            </a:ext>
          </a:extLst>
        </xdr:cNvPr>
        <xdr:cNvSpPr/>
      </xdr:nvSpPr>
      <xdr:spPr>
        <a:xfrm>
          <a:off x="3746500" y="1365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90170</xdr:rowOff>
    </xdr:from>
    <xdr:to>
      <xdr:col>15</xdr:col>
      <xdr:colOff>101600</xdr:colOff>
      <xdr:row>80</xdr:row>
      <xdr:rowOff>20320</xdr:rowOff>
    </xdr:to>
    <xdr:sp macro="" textlink="">
      <xdr:nvSpPr>
        <xdr:cNvPr id="289" name="フローチャート: 判断 288">
          <a:extLst>
            <a:ext uri="{FF2B5EF4-FFF2-40B4-BE49-F238E27FC236}">
              <a16:creationId xmlns:a16="http://schemas.microsoft.com/office/drawing/2014/main" id="{00000000-0008-0000-0F00-000021010000}"/>
            </a:ext>
          </a:extLst>
        </xdr:cNvPr>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51308</xdr:rowOff>
    </xdr:from>
    <xdr:to>
      <xdr:col>10</xdr:col>
      <xdr:colOff>165100</xdr:colOff>
      <xdr:row>79</xdr:row>
      <xdr:rowOff>152908</xdr:rowOff>
    </xdr:to>
    <xdr:sp macro="" textlink="">
      <xdr:nvSpPr>
        <xdr:cNvPr id="290" name="フローチャート: 判断 289">
          <a:extLst>
            <a:ext uri="{FF2B5EF4-FFF2-40B4-BE49-F238E27FC236}">
              <a16:creationId xmlns:a16="http://schemas.microsoft.com/office/drawing/2014/main" id="{00000000-0008-0000-0F00-000022010000}"/>
            </a:ext>
          </a:extLst>
        </xdr:cNvPr>
        <xdr:cNvSpPr/>
      </xdr:nvSpPr>
      <xdr:spPr>
        <a:xfrm>
          <a:off x="1968500" y="135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49022</xdr:rowOff>
    </xdr:from>
    <xdr:to>
      <xdr:col>6</xdr:col>
      <xdr:colOff>38100</xdr:colOff>
      <xdr:row>79</xdr:row>
      <xdr:rowOff>150622</xdr:rowOff>
    </xdr:to>
    <xdr:sp macro="" textlink="">
      <xdr:nvSpPr>
        <xdr:cNvPr id="291" name="フローチャート: 判断 290">
          <a:extLst>
            <a:ext uri="{FF2B5EF4-FFF2-40B4-BE49-F238E27FC236}">
              <a16:creationId xmlns:a16="http://schemas.microsoft.com/office/drawing/2014/main" id="{00000000-0008-0000-0F00-000023010000}"/>
            </a:ext>
          </a:extLst>
        </xdr:cNvPr>
        <xdr:cNvSpPr/>
      </xdr:nvSpPr>
      <xdr:spPr>
        <a:xfrm>
          <a:off x="1079500" y="1359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49022</xdr:rowOff>
    </xdr:from>
    <xdr:to>
      <xdr:col>24</xdr:col>
      <xdr:colOff>114300</xdr:colOff>
      <xdr:row>79</xdr:row>
      <xdr:rowOff>150622</xdr:rowOff>
    </xdr:to>
    <xdr:sp macro="" textlink="">
      <xdr:nvSpPr>
        <xdr:cNvPr id="297" name="楕円 296">
          <a:extLst>
            <a:ext uri="{FF2B5EF4-FFF2-40B4-BE49-F238E27FC236}">
              <a16:creationId xmlns:a16="http://schemas.microsoft.com/office/drawing/2014/main" id="{00000000-0008-0000-0F00-000029010000}"/>
            </a:ext>
          </a:extLst>
        </xdr:cNvPr>
        <xdr:cNvSpPr/>
      </xdr:nvSpPr>
      <xdr:spPr>
        <a:xfrm>
          <a:off x="4584700" y="1359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71899</xdr:rowOff>
    </xdr:from>
    <xdr:ext cx="405111" cy="259045"/>
    <xdr:sp macro="" textlink="">
      <xdr:nvSpPr>
        <xdr:cNvPr id="298" name="【福祉施設】&#10;有形固定資産減価償却率該当値テキスト">
          <a:extLst>
            <a:ext uri="{FF2B5EF4-FFF2-40B4-BE49-F238E27FC236}">
              <a16:creationId xmlns:a16="http://schemas.microsoft.com/office/drawing/2014/main" id="{00000000-0008-0000-0F00-00002A010000}"/>
            </a:ext>
          </a:extLst>
        </xdr:cNvPr>
        <xdr:cNvSpPr txBox="1"/>
      </xdr:nvSpPr>
      <xdr:spPr>
        <a:xfrm>
          <a:off x="4673600" y="1344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170180</xdr:rowOff>
    </xdr:from>
    <xdr:to>
      <xdr:col>20</xdr:col>
      <xdr:colOff>38100</xdr:colOff>
      <xdr:row>79</xdr:row>
      <xdr:rowOff>100330</xdr:rowOff>
    </xdr:to>
    <xdr:sp macro="" textlink="">
      <xdr:nvSpPr>
        <xdr:cNvPr id="299" name="楕円 298">
          <a:extLst>
            <a:ext uri="{FF2B5EF4-FFF2-40B4-BE49-F238E27FC236}">
              <a16:creationId xmlns:a16="http://schemas.microsoft.com/office/drawing/2014/main" id="{00000000-0008-0000-0F00-00002B010000}"/>
            </a:ext>
          </a:extLst>
        </xdr:cNvPr>
        <xdr:cNvSpPr/>
      </xdr:nvSpPr>
      <xdr:spPr>
        <a:xfrm>
          <a:off x="3746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99822</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3797300" y="1359408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149606</xdr:rowOff>
    </xdr:from>
    <xdr:to>
      <xdr:col>15</xdr:col>
      <xdr:colOff>101600</xdr:colOff>
      <xdr:row>79</xdr:row>
      <xdr:rowOff>79756</xdr:rowOff>
    </xdr:to>
    <xdr:sp macro="" textlink="">
      <xdr:nvSpPr>
        <xdr:cNvPr id="301" name="楕円 300">
          <a:extLst>
            <a:ext uri="{FF2B5EF4-FFF2-40B4-BE49-F238E27FC236}">
              <a16:creationId xmlns:a16="http://schemas.microsoft.com/office/drawing/2014/main" id="{00000000-0008-0000-0F00-00002D010000}"/>
            </a:ext>
          </a:extLst>
        </xdr:cNvPr>
        <xdr:cNvSpPr/>
      </xdr:nvSpPr>
      <xdr:spPr>
        <a:xfrm>
          <a:off x="2857500" y="1352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28956</xdr:rowOff>
    </xdr:from>
    <xdr:to>
      <xdr:col>19</xdr:col>
      <xdr:colOff>177800</xdr:colOff>
      <xdr:row>79</xdr:row>
      <xdr:rowOff>49530</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2908300" y="1357350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99313</xdr:rowOff>
    </xdr:from>
    <xdr:to>
      <xdr:col>10</xdr:col>
      <xdr:colOff>165100</xdr:colOff>
      <xdr:row>79</xdr:row>
      <xdr:rowOff>29463</xdr:rowOff>
    </xdr:to>
    <xdr:sp macro="" textlink="">
      <xdr:nvSpPr>
        <xdr:cNvPr id="303" name="楕円 302">
          <a:extLst>
            <a:ext uri="{FF2B5EF4-FFF2-40B4-BE49-F238E27FC236}">
              <a16:creationId xmlns:a16="http://schemas.microsoft.com/office/drawing/2014/main" id="{00000000-0008-0000-0F00-00002F010000}"/>
            </a:ext>
          </a:extLst>
        </xdr:cNvPr>
        <xdr:cNvSpPr/>
      </xdr:nvSpPr>
      <xdr:spPr>
        <a:xfrm>
          <a:off x="1968500" y="134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150113</xdr:rowOff>
    </xdr:from>
    <xdr:to>
      <xdr:col>15</xdr:col>
      <xdr:colOff>50800</xdr:colOff>
      <xdr:row>79</xdr:row>
      <xdr:rowOff>28956</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2019300" y="1352321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49022</xdr:rowOff>
    </xdr:from>
    <xdr:to>
      <xdr:col>6</xdr:col>
      <xdr:colOff>38100</xdr:colOff>
      <xdr:row>78</xdr:row>
      <xdr:rowOff>150622</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1079500" y="134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99822</xdr:rowOff>
    </xdr:from>
    <xdr:to>
      <xdr:col>10</xdr:col>
      <xdr:colOff>114300</xdr:colOff>
      <xdr:row>78</xdr:row>
      <xdr:rowOff>150113</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1130300" y="1347292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32021</xdr:rowOff>
    </xdr:from>
    <xdr:ext cx="405111" cy="259045"/>
    <xdr:sp macro="" textlink="">
      <xdr:nvSpPr>
        <xdr:cNvPr id="307" name="n_1aveValue【福祉施設】&#10;有形固定資産減価償却率">
          <a:extLst>
            <a:ext uri="{FF2B5EF4-FFF2-40B4-BE49-F238E27FC236}">
              <a16:creationId xmlns:a16="http://schemas.microsoft.com/office/drawing/2014/main" id="{00000000-0008-0000-0F00-000033010000}"/>
            </a:ext>
          </a:extLst>
        </xdr:cNvPr>
        <xdr:cNvSpPr txBox="1"/>
      </xdr:nvSpPr>
      <xdr:spPr>
        <a:xfrm>
          <a:off x="3582044" y="13748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11447</xdr:rowOff>
    </xdr:from>
    <xdr:ext cx="405111" cy="259045"/>
    <xdr:sp macro="" textlink="">
      <xdr:nvSpPr>
        <xdr:cNvPr id="308" name="n_2aveValue【福祉施設】&#10;有形固定資産減価償却率">
          <a:extLst>
            <a:ext uri="{FF2B5EF4-FFF2-40B4-BE49-F238E27FC236}">
              <a16:creationId xmlns:a16="http://schemas.microsoft.com/office/drawing/2014/main" id="{00000000-0008-0000-0F00-000034010000}"/>
            </a:ext>
          </a:extLst>
        </xdr:cNvPr>
        <xdr:cNvSpPr txBox="1"/>
      </xdr:nvSpPr>
      <xdr:spPr>
        <a:xfrm>
          <a:off x="2705744" y="1372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144035</xdr:rowOff>
    </xdr:from>
    <xdr:ext cx="405111" cy="259045"/>
    <xdr:sp macro="" textlink="">
      <xdr:nvSpPr>
        <xdr:cNvPr id="309" name="n_3aveValue【福祉施設】&#10;有形固定資産減価償却率">
          <a:extLst>
            <a:ext uri="{FF2B5EF4-FFF2-40B4-BE49-F238E27FC236}">
              <a16:creationId xmlns:a16="http://schemas.microsoft.com/office/drawing/2014/main" id="{00000000-0008-0000-0F00-000035010000}"/>
            </a:ext>
          </a:extLst>
        </xdr:cNvPr>
        <xdr:cNvSpPr txBox="1"/>
      </xdr:nvSpPr>
      <xdr:spPr>
        <a:xfrm>
          <a:off x="1816744" y="13688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141749</xdr:rowOff>
    </xdr:from>
    <xdr:ext cx="405111" cy="259045"/>
    <xdr:sp macro="" textlink="">
      <xdr:nvSpPr>
        <xdr:cNvPr id="310" name="n_4aveValue【福祉施設】&#10;有形固定資産減価償却率">
          <a:extLst>
            <a:ext uri="{FF2B5EF4-FFF2-40B4-BE49-F238E27FC236}">
              <a16:creationId xmlns:a16="http://schemas.microsoft.com/office/drawing/2014/main" id="{00000000-0008-0000-0F00-000036010000}"/>
            </a:ext>
          </a:extLst>
        </xdr:cNvPr>
        <xdr:cNvSpPr txBox="1"/>
      </xdr:nvSpPr>
      <xdr:spPr>
        <a:xfrm>
          <a:off x="927744" y="13686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116857</xdr:rowOff>
    </xdr:from>
    <xdr:ext cx="405111" cy="259045"/>
    <xdr:sp macro="" textlink="">
      <xdr:nvSpPr>
        <xdr:cNvPr id="311" name="n_1mainValue【福祉施設】&#10;有形固定資産減価償却率">
          <a:extLst>
            <a:ext uri="{FF2B5EF4-FFF2-40B4-BE49-F238E27FC236}">
              <a16:creationId xmlns:a16="http://schemas.microsoft.com/office/drawing/2014/main" id="{00000000-0008-0000-0F00-000037010000}"/>
            </a:ext>
          </a:extLst>
        </xdr:cNvPr>
        <xdr:cNvSpPr txBox="1"/>
      </xdr:nvSpPr>
      <xdr:spPr>
        <a:xfrm>
          <a:off x="35820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96283</xdr:rowOff>
    </xdr:from>
    <xdr:ext cx="405111" cy="259045"/>
    <xdr:sp macro="" textlink="">
      <xdr:nvSpPr>
        <xdr:cNvPr id="312" name="n_2mainValue【福祉施設】&#10;有形固定資産減価償却率">
          <a:extLst>
            <a:ext uri="{FF2B5EF4-FFF2-40B4-BE49-F238E27FC236}">
              <a16:creationId xmlns:a16="http://schemas.microsoft.com/office/drawing/2014/main" id="{00000000-0008-0000-0F00-000038010000}"/>
            </a:ext>
          </a:extLst>
        </xdr:cNvPr>
        <xdr:cNvSpPr txBox="1"/>
      </xdr:nvSpPr>
      <xdr:spPr>
        <a:xfrm>
          <a:off x="2705744" y="1329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45990</xdr:rowOff>
    </xdr:from>
    <xdr:ext cx="405111" cy="259045"/>
    <xdr:sp macro="" textlink="">
      <xdr:nvSpPr>
        <xdr:cNvPr id="313" name="n_3mainValue【福祉施設】&#10;有形固定資産減価償却率">
          <a:extLst>
            <a:ext uri="{FF2B5EF4-FFF2-40B4-BE49-F238E27FC236}">
              <a16:creationId xmlns:a16="http://schemas.microsoft.com/office/drawing/2014/main" id="{00000000-0008-0000-0F00-000039010000}"/>
            </a:ext>
          </a:extLst>
        </xdr:cNvPr>
        <xdr:cNvSpPr txBox="1"/>
      </xdr:nvSpPr>
      <xdr:spPr>
        <a:xfrm>
          <a:off x="1816744" y="13247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167149</xdr:rowOff>
    </xdr:from>
    <xdr:ext cx="405111" cy="259045"/>
    <xdr:sp macro="" textlink="">
      <xdr:nvSpPr>
        <xdr:cNvPr id="314" name="n_4mainValue【福祉施設】&#10;有形固定資産減価償却率">
          <a:extLst>
            <a:ext uri="{FF2B5EF4-FFF2-40B4-BE49-F238E27FC236}">
              <a16:creationId xmlns:a16="http://schemas.microsoft.com/office/drawing/2014/main" id="{00000000-0008-0000-0F00-00003A010000}"/>
            </a:ext>
          </a:extLst>
        </xdr:cNvPr>
        <xdr:cNvSpPr txBox="1"/>
      </xdr:nvSpPr>
      <xdr:spPr>
        <a:xfrm>
          <a:off x="92774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F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F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F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F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F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F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F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6" name="テキスト ボックス 325">
          <a:extLst>
            <a:ext uri="{FF2B5EF4-FFF2-40B4-BE49-F238E27FC236}">
              <a16:creationId xmlns:a16="http://schemas.microsoft.com/office/drawing/2014/main" id="{00000000-0008-0000-0F00-000046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28" name="テキスト ボックス 327">
          <a:extLst>
            <a:ext uri="{FF2B5EF4-FFF2-40B4-BE49-F238E27FC236}">
              <a16:creationId xmlns:a16="http://schemas.microsoft.com/office/drawing/2014/main" id="{00000000-0008-0000-0F00-000048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F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144236</xdr:rowOff>
    </xdr:from>
    <xdr:to>
      <xdr:col>54</xdr:col>
      <xdr:colOff>189865</xdr:colOff>
      <xdr:row>86</xdr:row>
      <xdr:rowOff>125186</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10476865" y="13345886"/>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129013</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F00-000055010000}"/>
            </a:ext>
          </a:extLst>
        </xdr:cNvPr>
        <xdr:cNvSpPr txBox="1"/>
      </xdr:nvSpPr>
      <xdr:spPr>
        <a:xfrm>
          <a:off x="10515600" y="1487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125186</xdr:rowOff>
    </xdr:from>
    <xdr:to>
      <xdr:col>55</xdr:col>
      <xdr:colOff>88900</xdr:colOff>
      <xdr:row>86</xdr:row>
      <xdr:rowOff>125186</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10388600" y="14869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90913</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F00-000057010000}"/>
            </a:ext>
          </a:extLst>
        </xdr:cNvPr>
        <xdr:cNvSpPr txBox="1"/>
      </xdr:nvSpPr>
      <xdr:spPr>
        <a:xfrm>
          <a:off x="10515600" y="1312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144236</xdr:rowOff>
    </xdr:from>
    <xdr:to>
      <xdr:col>55</xdr:col>
      <xdr:colOff>88900</xdr:colOff>
      <xdr:row>77</xdr:row>
      <xdr:rowOff>144236</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10388600" y="1334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110870</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F00-000059010000}"/>
            </a:ext>
          </a:extLst>
        </xdr:cNvPr>
        <xdr:cNvSpPr txBox="1"/>
      </xdr:nvSpPr>
      <xdr:spPr>
        <a:xfrm>
          <a:off x="10515600" y="141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87993</xdr:rowOff>
    </xdr:from>
    <xdr:to>
      <xdr:col>55</xdr:col>
      <xdr:colOff>50800</xdr:colOff>
      <xdr:row>84</xdr:row>
      <xdr:rowOff>18143</xdr:rowOff>
    </xdr:to>
    <xdr:sp macro="" textlink="">
      <xdr:nvSpPr>
        <xdr:cNvPr id="346" name="フローチャート: 判断 345">
          <a:extLst>
            <a:ext uri="{FF2B5EF4-FFF2-40B4-BE49-F238E27FC236}">
              <a16:creationId xmlns:a16="http://schemas.microsoft.com/office/drawing/2014/main" id="{00000000-0008-0000-0F00-00005A010000}"/>
            </a:ext>
          </a:extLst>
        </xdr:cNvPr>
        <xdr:cNvSpPr/>
      </xdr:nvSpPr>
      <xdr:spPr>
        <a:xfrm>
          <a:off x="104267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87993</xdr:rowOff>
    </xdr:from>
    <xdr:to>
      <xdr:col>50</xdr:col>
      <xdr:colOff>165100</xdr:colOff>
      <xdr:row>84</xdr:row>
      <xdr:rowOff>18143</xdr:rowOff>
    </xdr:to>
    <xdr:sp macro="" textlink="">
      <xdr:nvSpPr>
        <xdr:cNvPr id="347" name="フローチャート: 判断 346">
          <a:extLst>
            <a:ext uri="{FF2B5EF4-FFF2-40B4-BE49-F238E27FC236}">
              <a16:creationId xmlns:a16="http://schemas.microsoft.com/office/drawing/2014/main" id="{00000000-0008-0000-0F00-00005B010000}"/>
            </a:ext>
          </a:extLst>
        </xdr:cNvPr>
        <xdr:cNvSpPr/>
      </xdr:nvSpPr>
      <xdr:spPr>
        <a:xfrm>
          <a:off x="9588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87993</xdr:rowOff>
    </xdr:from>
    <xdr:to>
      <xdr:col>46</xdr:col>
      <xdr:colOff>38100</xdr:colOff>
      <xdr:row>84</xdr:row>
      <xdr:rowOff>18143</xdr:rowOff>
    </xdr:to>
    <xdr:sp macro="" textlink="">
      <xdr:nvSpPr>
        <xdr:cNvPr id="348" name="フローチャート: 判断 347">
          <a:extLst>
            <a:ext uri="{FF2B5EF4-FFF2-40B4-BE49-F238E27FC236}">
              <a16:creationId xmlns:a16="http://schemas.microsoft.com/office/drawing/2014/main" id="{00000000-0008-0000-0F00-00005C010000}"/>
            </a:ext>
          </a:extLst>
        </xdr:cNvPr>
        <xdr:cNvSpPr/>
      </xdr:nvSpPr>
      <xdr:spPr>
        <a:xfrm>
          <a:off x="8699500" y="143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9" name="フローチャート: 判断 348">
          <a:extLst>
            <a:ext uri="{FF2B5EF4-FFF2-40B4-BE49-F238E27FC236}">
              <a16:creationId xmlns:a16="http://schemas.microsoft.com/office/drawing/2014/main" id="{00000000-0008-0000-0F00-00005D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98879</xdr:rowOff>
    </xdr:from>
    <xdr:to>
      <xdr:col>36</xdr:col>
      <xdr:colOff>165100</xdr:colOff>
      <xdr:row>84</xdr:row>
      <xdr:rowOff>29029</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6921500" y="1432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120650</xdr:rowOff>
    </xdr:from>
    <xdr:to>
      <xdr:col>55</xdr:col>
      <xdr:colOff>50800</xdr:colOff>
      <xdr:row>84</xdr:row>
      <xdr:rowOff>50800</xdr:rowOff>
    </xdr:to>
    <xdr:sp macro="" textlink="">
      <xdr:nvSpPr>
        <xdr:cNvPr id="356" name="楕円 355">
          <a:extLst>
            <a:ext uri="{FF2B5EF4-FFF2-40B4-BE49-F238E27FC236}">
              <a16:creationId xmlns:a16="http://schemas.microsoft.com/office/drawing/2014/main" id="{00000000-0008-0000-0F00-000064010000}"/>
            </a:ext>
          </a:extLst>
        </xdr:cNvPr>
        <xdr:cNvSpPr/>
      </xdr:nvSpPr>
      <xdr:spPr>
        <a:xfrm>
          <a:off x="104267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99077</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F00-000065010000}"/>
            </a:ext>
          </a:extLst>
        </xdr:cNvPr>
        <xdr:cNvSpPr txBox="1"/>
      </xdr:nvSpPr>
      <xdr:spPr>
        <a:xfrm>
          <a:off x="10515600"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115207</xdr:rowOff>
    </xdr:from>
    <xdr:to>
      <xdr:col>50</xdr:col>
      <xdr:colOff>165100</xdr:colOff>
      <xdr:row>82</xdr:row>
      <xdr:rowOff>45357</xdr:rowOff>
    </xdr:to>
    <xdr:sp macro="" textlink="">
      <xdr:nvSpPr>
        <xdr:cNvPr id="358" name="楕円 357">
          <a:extLst>
            <a:ext uri="{FF2B5EF4-FFF2-40B4-BE49-F238E27FC236}">
              <a16:creationId xmlns:a16="http://schemas.microsoft.com/office/drawing/2014/main" id="{00000000-0008-0000-0F00-000066010000}"/>
            </a:ext>
          </a:extLst>
        </xdr:cNvPr>
        <xdr:cNvSpPr/>
      </xdr:nvSpPr>
      <xdr:spPr>
        <a:xfrm>
          <a:off x="9588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166007</xdr:rowOff>
    </xdr:from>
    <xdr:to>
      <xdr:col>55</xdr:col>
      <xdr:colOff>0</xdr:colOff>
      <xdr:row>84</xdr:row>
      <xdr:rowOff>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9639300" y="14053457"/>
          <a:ext cx="8382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115207</xdr:rowOff>
    </xdr:from>
    <xdr:to>
      <xdr:col>46</xdr:col>
      <xdr:colOff>38100</xdr:colOff>
      <xdr:row>82</xdr:row>
      <xdr:rowOff>45357</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8699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166007</xdr:rowOff>
    </xdr:from>
    <xdr:to>
      <xdr:col>50</xdr:col>
      <xdr:colOff>114300</xdr:colOff>
      <xdr:row>81</xdr:row>
      <xdr:rowOff>166007</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8750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115207</xdr:rowOff>
    </xdr:from>
    <xdr:to>
      <xdr:col>41</xdr:col>
      <xdr:colOff>101600</xdr:colOff>
      <xdr:row>82</xdr:row>
      <xdr:rowOff>45357</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7810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166007</xdr:rowOff>
    </xdr:from>
    <xdr:to>
      <xdr:col>45</xdr:col>
      <xdr:colOff>177800</xdr:colOff>
      <xdr:row>81</xdr:row>
      <xdr:rowOff>166007</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7861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115207</xdr:rowOff>
    </xdr:from>
    <xdr:to>
      <xdr:col>36</xdr:col>
      <xdr:colOff>165100</xdr:colOff>
      <xdr:row>82</xdr:row>
      <xdr:rowOff>45357</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69215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166007</xdr:rowOff>
    </xdr:from>
    <xdr:to>
      <xdr:col>41</xdr:col>
      <xdr:colOff>50800</xdr:colOff>
      <xdr:row>81</xdr:row>
      <xdr:rowOff>166007</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a:off x="6972300" y="14053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9270</xdr:rowOff>
    </xdr:from>
    <xdr:ext cx="469744" cy="259045"/>
    <xdr:sp macro="" textlink="">
      <xdr:nvSpPr>
        <xdr:cNvPr id="366" name="n_1aveValue【福祉施設】&#10;一人当たり面積">
          <a:extLst>
            <a:ext uri="{FF2B5EF4-FFF2-40B4-BE49-F238E27FC236}">
              <a16:creationId xmlns:a16="http://schemas.microsoft.com/office/drawing/2014/main" id="{00000000-0008-0000-0F00-00006E010000}"/>
            </a:ext>
          </a:extLst>
        </xdr:cNvPr>
        <xdr:cNvSpPr txBox="1"/>
      </xdr:nvSpPr>
      <xdr:spPr>
        <a:xfrm>
          <a:off x="93917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9270</xdr:rowOff>
    </xdr:from>
    <xdr:ext cx="469744" cy="259045"/>
    <xdr:sp macro="" textlink="">
      <xdr:nvSpPr>
        <xdr:cNvPr id="367" name="n_2aveValue【福祉施設】&#10;一人当たり面積">
          <a:extLst>
            <a:ext uri="{FF2B5EF4-FFF2-40B4-BE49-F238E27FC236}">
              <a16:creationId xmlns:a16="http://schemas.microsoft.com/office/drawing/2014/main" id="{00000000-0008-0000-0F00-00006F010000}"/>
            </a:ext>
          </a:extLst>
        </xdr:cNvPr>
        <xdr:cNvSpPr txBox="1"/>
      </xdr:nvSpPr>
      <xdr:spPr>
        <a:xfrm>
          <a:off x="8515427" y="1441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137177</xdr:rowOff>
    </xdr:from>
    <xdr:ext cx="469744" cy="259045"/>
    <xdr:sp macro="" textlink="">
      <xdr:nvSpPr>
        <xdr:cNvPr id="368" name="n_3aveValue【福祉施設】&#10;一人当たり面積">
          <a:extLst>
            <a:ext uri="{FF2B5EF4-FFF2-40B4-BE49-F238E27FC236}">
              <a16:creationId xmlns:a16="http://schemas.microsoft.com/office/drawing/2014/main" id="{00000000-0008-0000-0F00-000070010000}"/>
            </a:ext>
          </a:extLst>
        </xdr:cNvPr>
        <xdr:cNvSpPr txBox="1"/>
      </xdr:nvSpPr>
      <xdr:spPr>
        <a:xfrm>
          <a:off x="7626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20156</xdr:rowOff>
    </xdr:from>
    <xdr:ext cx="469744" cy="259045"/>
    <xdr:sp macro="" textlink="">
      <xdr:nvSpPr>
        <xdr:cNvPr id="369" name="n_4aveValue【福祉施設】&#10;一人当たり面積">
          <a:extLst>
            <a:ext uri="{FF2B5EF4-FFF2-40B4-BE49-F238E27FC236}">
              <a16:creationId xmlns:a16="http://schemas.microsoft.com/office/drawing/2014/main" id="{00000000-0008-0000-0F00-000071010000}"/>
            </a:ext>
          </a:extLst>
        </xdr:cNvPr>
        <xdr:cNvSpPr txBox="1"/>
      </xdr:nvSpPr>
      <xdr:spPr>
        <a:xfrm>
          <a:off x="6737427" y="14421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61884</xdr:rowOff>
    </xdr:from>
    <xdr:ext cx="469744" cy="259045"/>
    <xdr:sp macro="" textlink="">
      <xdr:nvSpPr>
        <xdr:cNvPr id="370" name="n_1mainValue【福祉施設】&#10;一人当たり面積">
          <a:extLst>
            <a:ext uri="{FF2B5EF4-FFF2-40B4-BE49-F238E27FC236}">
              <a16:creationId xmlns:a16="http://schemas.microsoft.com/office/drawing/2014/main" id="{00000000-0008-0000-0F00-000072010000}"/>
            </a:ext>
          </a:extLst>
        </xdr:cNvPr>
        <xdr:cNvSpPr txBox="1"/>
      </xdr:nvSpPr>
      <xdr:spPr>
        <a:xfrm>
          <a:off x="93917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61884</xdr:rowOff>
    </xdr:from>
    <xdr:ext cx="469744" cy="259045"/>
    <xdr:sp macro="" textlink="">
      <xdr:nvSpPr>
        <xdr:cNvPr id="371" name="n_2mainValue【福祉施設】&#10;一人当たり面積">
          <a:extLst>
            <a:ext uri="{FF2B5EF4-FFF2-40B4-BE49-F238E27FC236}">
              <a16:creationId xmlns:a16="http://schemas.microsoft.com/office/drawing/2014/main" id="{00000000-0008-0000-0F00-000073010000}"/>
            </a:ext>
          </a:extLst>
        </xdr:cNvPr>
        <xdr:cNvSpPr txBox="1"/>
      </xdr:nvSpPr>
      <xdr:spPr>
        <a:xfrm>
          <a:off x="8515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61884</xdr:rowOff>
    </xdr:from>
    <xdr:ext cx="469744" cy="259045"/>
    <xdr:sp macro="" textlink="">
      <xdr:nvSpPr>
        <xdr:cNvPr id="372" name="n_3mainValue【福祉施設】&#10;一人当たり面積">
          <a:extLst>
            <a:ext uri="{FF2B5EF4-FFF2-40B4-BE49-F238E27FC236}">
              <a16:creationId xmlns:a16="http://schemas.microsoft.com/office/drawing/2014/main" id="{00000000-0008-0000-0F00-000074010000}"/>
            </a:ext>
          </a:extLst>
        </xdr:cNvPr>
        <xdr:cNvSpPr txBox="1"/>
      </xdr:nvSpPr>
      <xdr:spPr>
        <a:xfrm>
          <a:off x="7626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61884</xdr:rowOff>
    </xdr:from>
    <xdr:ext cx="469744" cy="259045"/>
    <xdr:sp macro="" textlink="">
      <xdr:nvSpPr>
        <xdr:cNvPr id="373" name="n_4mainValue【福祉施設】&#10;一人当たり面積">
          <a:extLst>
            <a:ext uri="{FF2B5EF4-FFF2-40B4-BE49-F238E27FC236}">
              <a16:creationId xmlns:a16="http://schemas.microsoft.com/office/drawing/2014/main" id="{00000000-0008-0000-0F00-000075010000}"/>
            </a:ext>
          </a:extLst>
        </xdr:cNvPr>
        <xdr:cNvSpPr txBox="1"/>
      </xdr:nvSpPr>
      <xdr:spPr>
        <a:xfrm>
          <a:off x="6737427" y="1377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7" name="【市民会館】&#10;有形固定資産減価償却率グラフ枠">
          <a:extLst>
            <a:ext uri="{FF2B5EF4-FFF2-40B4-BE49-F238E27FC236}">
              <a16:creationId xmlns:a16="http://schemas.microsoft.com/office/drawing/2014/main" id="{00000000-0008-0000-0F00-00008D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399" name="【市民会館】&#10;有形固定資産減価償却率最小値テキスト">
          <a:extLst>
            <a:ext uri="{FF2B5EF4-FFF2-40B4-BE49-F238E27FC236}">
              <a16:creationId xmlns:a16="http://schemas.microsoft.com/office/drawing/2014/main" id="{00000000-0008-0000-0F00-00008F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1" name="【市民会館】&#10;有形固定資産減価償却率最大値テキスト">
          <a:extLst>
            <a:ext uri="{FF2B5EF4-FFF2-40B4-BE49-F238E27FC236}">
              <a16:creationId xmlns:a16="http://schemas.microsoft.com/office/drawing/2014/main" id="{00000000-0008-0000-0F00-00009101000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42563</xdr:rowOff>
    </xdr:from>
    <xdr:ext cx="405111" cy="259045"/>
    <xdr:sp macro="" textlink="">
      <xdr:nvSpPr>
        <xdr:cNvPr id="403" name="【市民会館】&#10;有形固定資産減価償却率平均値テキスト">
          <a:extLst>
            <a:ext uri="{FF2B5EF4-FFF2-40B4-BE49-F238E27FC236}">
              <a16:creationId xmlns:a16="http://schemas.microsoft.com/office/drawing/2014/main" id="{00000000-0008-0000-0F00-000093010000}"/>
            </a:ext>
          </a:extLst>
        </xdr:cNvPr>
        <xdr:cNvSpPr txBox="1"/>
      </xdr:nvSpPr>
      <xdr:spPr>
        <a:xfrm>
          <a:off x="4673600" y="17530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19686</xdr:rowOff>
    </xdr:from>
    <xdr:to>
      <xdr:col>24</xdr:col>
      <xdr:colOff>114300</xdr:colOff>
      <xdr:row>103</xdr:row>
      <xdr:rowOff>121286</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4584700" y="1767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170180</xdr:rowOff>
    </xdr:from>
    <xdr:to>
      <xdr:col>20</xdr:col>
      <xdr:colOff>38100</xdr:colOff>
      <xdr:row>103</xdr:row>
      <xdr:rowOff>100330</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52070</xdr:rowOff>
    </xdr:from>
    <xdr:to>
      <xdr:col>15</xdr:col>
      <xdr:colOff>101600</xdr:colOff>
      <xdr:row>103</xdr:row>
      <xdr:rowOff>153670</xdr:rowOff>
    </xdr:to>
    <xdr:sp macro="" textlink="">
      <xdr:nvSpPr>
        <xdr:cNvPr id="406" name="フローチャート: 判断 405">
          <a:extLst>
            <a:ext uri="{FF2B5EF4-FFF2-40B4-BE49-F238E27FC236}">
              <a16:creationId xmlns:a16="http://schemas.microsoft.com/office/drawing/2014/main" id="{00000000-0008-0000-0F00-000096010000}"/>
            </a:ext>
          </a:extLst>
        </xdr:cNvPr>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xdr:rowOff>
    </xdr:from>
    <xdr:to>
      <xdr:col>10</xdr:col>
      <xdr:colOff>165100</xdr:colOff>
      <xdr:row>103</xdr:row>
      <xdr:rowOff>109855</xdr:rowOff>
    </xdr:to>
    <xdr:sp macro="" textlink="">
      <xdr:nvSpPr>
        <xdr:cNvPr id="407" name="フローチャート: 判断 406">
          <a:extLst>
            <a:ext uri="{FF2B5EF4-FFF2-40B4-BE49-F238E27FC236}">
              <a16:creationId xmlns:a16="http://schemas.microsoft.com/office/drawing/2014/main" id="{00000000-0008-0000-0F00-000097010000}"/>
            </a:ext>
          </a:extLst>
        </xdr:cNvPr>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143511</xdr:rowOff>
    </xdr:from>
    <xdr:to>
      <xdr:col>6</xdr:col>
      <xdr:colOff>38100</xdr:colOff>
      <xdr:row>103</xdr:row>
      <xdr:rowOff>73661</xdr:rowOff>
    </xdr:to>
    <xdr:sp macro="" textlink="">
      <xdr:nvSpPr>
        <xdr:cNvPr id="408" name="フローチャート: 判断 407">
          <a:extLst>
            <a:ext uri="{FF2B5EF4-FFF2-40B4-BE49-F238E27FC236}">
              <a16:creationId xmlns:a16="http://schemas.microsoft.com/office/drawing/2014/main" id="{00000000-0008-0000-0F00-000098010000}"/>
            </a:ext>
          </a:extLst>
        </xdr:cNvPr>
        <xdr:cNvSpPr/>
      </xdr:nvSpPr>
      <xdr:spPr>
        <a:xfrm>
          <a:off x="1079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116839</xdr:rowOff>
    </xdr:from>
    <xdr:to>
      <xdr:col>24</xdr:col>
      <xdr:colOff>114300</xdr:colOff>
      <xdr:row>106</xdr:row>
      <xdr:rowOff>46989</xdr:rowOff>
    </xdr:to>
    <xdr:sp macro="" textlink="">
      <xdr:nvSpPr>
        <xdr:cNvPr id="414" name="楕円 413">
          <a:extLst>
            <a:ext uri="{FF2B5EF4-FFF2-40B4-BE49-F238E27FC236}">
              <a16:creationId xmlns:a16="http://schemas.microsoft.com/office/drawing/2014/main" id="{00000000-0008-0000-0F00-00009E010000}"/>
            </a:ext>
          </a:extLst>
        </xdr:cNvPr>
        <xdr:cNvSpPr/>
      </xdr:nvSpPr>
      <xdr:spPr>
        <a:xfrm>
          <a:off x="4584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95266</xdr:rowOff>
    </xdr:from>
    <xdr:ext cx="405111" cy="259045"/>
    <xdr:sp macro="" textlink="">
      <xdr:nvSpPr>
        <xdr:cNvPr id="415" name="【市民会館】&#10;有形固定資産減価償却率該当値テキスト">
          <a:extLst>
            <a:ext uri="{FF2B5EF4-FFF2-40B4-BE49-F238E27FC236}">
              <a16:creationId xmlns:a16="http://schemas.microsoft.com/office/drawing/2014/main" id="{00000000-0008-0000-0F00-00009F010000}"/>
            </a:ext>
          </a:extLst>
        </xdr:cNvPr>
        <xdr:cNvSpPr txBox="1"/>
      </xdr:nvSpPr>
      <xdr:spPr>
        <a:xfrm>
          <a:off x="4673600"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63500</xdr:rowOff>
    </xdr:from>
    <xdr:to>
      <xdr:col>20</xdr:col>
      <xdr:colOff>38100</xdr:colOff>
      <xdr:row>105</xdr:row>
      <xdr:rowOff>165100</xdr:rowOff>
    </xdr:to>
    <xdr:sp macro="" textlink="">
      <xdr:nvSpPr>
        <xdr:cNvPr id="416" name="楕円 415">
          <a:extLst>
            <a:ext uri="{FF2B5EF4-FFF2-40B4-BE49-F238E27FC236}">
              <a16:creationId xmlns:a16="http://schemas.microsoft.com/office/drawing/2014/main" id="{00000000-0008-0000-0F00-0000A0010000}"/>
            </a:ext>
          </a:extLst>
        </xdr:cNvPr>
        <xdr:cNvSpPr/>
      </xdr:nvSpPr>
      <xdr:spPr>
        <a:xfrm>
          <a:off x="3746500" y="180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114300</xdr:rowOff>
    </xdr:from>
    <xdr:to>
      <xdr:col>24</xdr:col>
      <xdr:colOff>63500</xdr:colOff>
      <xdr:row>105</xdr:row>
      <xdr:rowOff>167639</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3797300" y="1811655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12064</xdr:rowOff>
    </xdr:from>
    <xdr:to>
      <xdr:col>15</xdr:col>
      <xdr:colOff>101600</xdr:colOff>
      <xdr:row>105</xdr:row>
      <xdr:rowOff>113664</xdr:rowOff>
    </xdr:to>
    <xdr:sp macro="" textlink="">
      <xdr:nvSpPr>
        <xdr:cNvPr id="418" name="楕円 417">
          <a:extLst>
            <a:ext uri="{FF2B5EF4-FFF2-40B4-BE49-F238E27FC236}">
              <a16:creationId xmlns:a16="http://schemas.microsoft.com/office/drawing/2014/main" id="{00000000-0008-0000-0F00-0000A2010000}"/>
            </a:ext>
          </a:extLst>
        </xdr:cNvPr>
        <xdr:cNvSpPr/>
      </xdr:nvSpPr>
      <xdr:spPr>
        <a:xfrm>
          <a:off x="2857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62864</xdr:rowOff>
    </xdr:from>
    <xdr:to>
      <xdr:col>19</xdr:col>
      <xdr:colOff>177800</xdr:colOff>
      <xdr:row>105</xdr:row>
      <xdr:rowOff>114300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2908300" y="1806511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130175</xdr:rowOff>
    </xdr:from>
    <xdr:to>
      <xdr:col>10</xdr:col>
      <xdr:colOff>165100</xdr:colOff>
      <xdr:row>105</xdr:row>
      <xdr:rowOff>60325</xdr:rowOff>
    </xdr:to>
    <xdr:sp macro="" textlink="">
      <xdr:nvSpPr>
        <xdr:cNvPr id="420" name="楕円 419">
          <a:extLst>
            <a:ext uri="{FF2B5EF4-FFF2-40B4-BE49-F238E27FC236}">
              <a16:creationId xmlns:a16="http://schemas.microsoft.com/office/drawing/2014/main" id="{00000000-0008-0000-0F00-0000A4010000}"/>
            </a:ext>
          </a:extLst>
        </xdr:cNvPr>
        <xdr:cNvSpPr/>
      </xdr:nvSpPr>
      <xdr:spPr>
        <a:xfrm>
          <a:off x="1968500" y="179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9525</xdr:rowOff>
    </xdr:from>
    <xdr:to>
      <xdr:col>15</xdr:col>
      <xdr:colOff>50800</xdr:colOff>
      <xdr:row>105</xdr:row>
      <xdr:rowOff>62864</xdr:rowOff>
    </xdr:to>
    <xdr:cxnSp macro="">
      <xdr:nvCxnSpPr>
        <xdr:cNvPr id="421" name="直線コネクタ 420">
          <a:extLst>
            <a:ext uri="{FF2B5EF4-FFF2-40B4-BE49-F238E27FC236}">
              <a16:creationId xmlns:a16="http://schemas.microsoft.com/office/drawing/2014/main" id="{00000000-0008-0000-0F00-0000A5010000}"/>
            </a:ext>
          </a:extLst>
        </xdr:cNvPr>
        <xdr:cNvCxnSpPr/>
      </xdr:nvCxnSpPr>
      <xdr:spPr>
        <a:xfrm>
          <a:off x="2019300" y="18011775"/>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29211</xdr:rowOff>
    </xdr:from>
    <xdr:to>
      <xdr:col>6</xdr:col>
      <xdr:colOff>38100</xdr:colOff>
      <xdr:row>105</xdr:row>
      <xdr:rowOff>130811</xdr:rowOff>
    </xdr:to>
    <xdr:sp macro="" textlink="">
      <xdr:nvSpPr>
        <xdr:cNvPr id="422" name="楕円 421">
          <a:extLst>
            <a:ext uri="{FF2B5EF4-FFF2-40B4-BE49-F238E27FC236}">
              <a16:creationId xmlns:a16="http://schemas.microsoft.com/office/drawing/2014/main" id="{00000000-0008-0000-0F00-0000A6010000}"/>
            </a:ext>
          </a:extLst>
        </xdr:cNvPr>
        <xdr:cNvSpPr/>
      </xdr:nvSpPr>
      <xdr:spPr>
        <a:xfrm>
          <a:off x="1079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9525</xdr:rowOff>
    </xdr:from>
    <xdr:to>
      <xdr:col>10</xdr:col>
      <xdr:colOff>114300</xdr:colOff>
      <xdr:row>105</xdr:row>
      <xdr:rowOff>80011</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130300" y="1801177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116857</xdr:rowOff>
    </xdr:from>
    <xdr:ext cx="405111" cy="259045"/>
    <xdr:sp macro="" textlink="">
      <xdr:nvSpPr>
        <xdr:cNvPr id="424" name="n_1aveValue【市民会館】&#10;有形固定資産減価償却率">
          <a:extLst>
            <a:ext uri="{FF2B5EF4-FFF2-40B4-BE49-F238E27FC236}">
              <a16:creationId xmlns:a16="http://schemas.microsoft.com/office/drawing/2014/main" id="{00000000-0008-0000-0F00-0000A8010000}"/>
            </a:ext>
          </a:extLst>
        </xdr:cNvPr>
        <xdr:cNvSpPr txBox="1"/>
      </xdr:nvSpPr>
      <xdr:spPr>
        <a:xfrm>
          <a:off x="3582044" y="1743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170197</xdr:rowOff>
    </xdr:from>
    <xdr:ext cx="405111" cy="259045"/>
    <xdr:sp macro="" textlink="">
      <xdr:nvSpPr>
        <xdr:cNvPr id="425" name="n_2aveValue【市民会館】&#10;有形固定資産減価償却率">
          <a:extLst>
            <a:ext uri="{FF2B5EF4-FFF2-40B4-BE49-F238E27FC236}">
              <a16:creationId xmlns:a16="http://schemas.microsoft.com/office/drawing/2014/main" id="{00000000-0008-0000-0F00-0000A9010000}"/>
            </a:ext>
          </a:extLst>
        </xdr:cNvPr>
        <xdr:cNvSpPr txBox="1"/>
      </xdr:nvSpPr>
      <xdr:spPr>
        <a:xfrm>
          <a:off x="2705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126382</xdr:rowOff>
    </xdr:from>
    <xdr:ext cx="405111" cy="259045"/>
    <xdr:sp macro="" textlink="">
      <xdr:nvSpPr>
        <xdr:cNvPr id="426" name="n_3aveValue【市民会館】&#10;有形固定資産減価償却率">
          <a:extLst>
            <a:ext uri="{FF2B5EF4-FFF2-40B4-BE49-F238E27FC236}">
              <a16:creationId xmlns:a16="http://schemas.microsoft.com/office/drawing/2014/main" id="{00000000-0008-0000-0F00-0000AA010000}"/>
            </a:ext>
          </a:extLst>
        </xdr:cNvPr>
        <xdr:cNvSpPr txBox="1"/>
      </xdr:nvSpPr>
      <xdr:spPr>
        <a:xfrm>
          <a:off x="1816744" y="1744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90188</xdr:rowOff>
    </xdr:from>
    <xdr:ext cx="405111" cy="259045"/>
    <xdr:sp macro="" textlink="">
      <xdr:nvSpPr>
        <xdr:cNvPr id="427" name="n_4aveValue【市民会館】&#10;有形固定資産減価償却率">
          <a:extLst>
            <a:ext uri="{FF2B5EF4-FFF2-40B4-BE49-F238E27FC236}">
              <a16:creationId xmlns:a16="http://schemas.microsoft.com/office/drawing/2014/main" id="{00000000-0008-0000-0F00-0000AB010000}"/>
            </a:ext>
          </a:extLst>
        </xdr:cNvPr>
        <xdr:cNvSpPr txBox="1"/>
      </xdr:nvSpPr>
      <xdr:spPr>
        <a:xfrm>
          <a:off x="927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156227</xdr:rowOff>
    </xdr:from>
    <xdr:ext cx="405111" cy="259045"/>
    <xdr:sp macro="" textlink="">
      <xdr:nvSpPr>
        <xdr:cNvPr id="428" name="n_1mainValue【市民会館】&#10;有形固定資産減価償却率">
          <a:extLst>
            <a:ext uri="{FF2B5EF4-FFF2-40B4-BE49-F238E27FC236}">
              <a16:creationId xmlns:a16="http://schemas.microsoft.com/office/drawing/2014/main" id="{00000000-0008-0000-0F00-0000AC010000}"/>
            </a:ext>
          </a:extLst>
        </xdr:cNvPr>
        <xdr:cNvSpPr txBox="1"/>
      </xdr:nvSpPr>
      <xdr:spPr>
        <a:xfrm>
          <a:off x="35820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104791</xdr:rowOff>
    </xdr:from>
    <xdr:ext cx="405111" cy="259045"/>
    <xdr:sp macro="" textlink="">
      <xdr:nvSpPr>
        <xdr:cNvPr id="429" name="n_2mainValue【市民会館】&#10;有形固定資産減価償却率">
          <a:extLst>
            <a:ext uri="{FF2B5EF4-FFF2-40B4-BE49-F238E27FC236}">
              <a16:creationId xmlns:a16="http://schemas.microsoft.com/office/drawing/2014/main" id="{00000000-0008-0000-0F00-0000AD010000}"/>
            </a:ext>
          </a:extLst>
        </xdr:cNvPr>
        <xdr:cNvSpPr txBox="1"/>
      </xdr:nvSpPr>
      <xdr:spPr>
        <a:xfrm>
          <a:off x="2705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51452</xdr:rowOff>
    </xdr:from>
    <xdr:ext cx="405111" cy="259045"/>
    <xdr:sp macro="" textlink="">
      <xdr:nvSpPr>
        <xdr:cNvPr id="430" name="n_3mainValue【市民会館】&#10;有形固定資産減価償却率">
          <a:extLst>
            <a:ext uri="{FF2B5EF4-FFF2-40B4-BE49-F238E27FC236}">
              <a16:creationId xmlns:a16="http://schemas.microsoft.com/office/drawing/2014/main" id="{00000000-0008-0000-0F00-0000AE010000}"/>
            </a:ext>
          </a:extLst>
        </xdr:cNvPr>
        <xdr:cNvSpPr txBox="1"/>
      </xdr:nvSpPr>
      <xdr:spPr>
        <a:xfrm>
          <a:off x="1816744" y="1805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121938</xdr:rowOff>
    </xdr:from>
    <xdr:ext cx="405111" cy="259045"/>
    <xdr:sp macro="" textlink="">
      <xdr:nvSpPr>
        <xdr:cNvPr id="431" name="n_4mainValue【市民会館】&#10;有形固定資産減価償却率">
          <a:extLst>
            <a:ext uri="{FF2B5EF4-FFF2-40B4-BE49-F238E27FC236}">
              <a16:creationId xmlns:a16="http://schemas.microsoft.com/office/drawing/2014/main" id="{00000000-0008-0000-0F00-0000AF010000}"/>
            </a:ext>
          </a:extLst>
        </xdr:cNvPr>
        <xdr:cNvSpPr txBox="1"/>
      </xdr:nvSpPr>
      <xdr:spPr>
        <a:xfrm>
          <a:off x="927744" y="1812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47" name="テキスト ボックス 446">
          <a:extLst>
            <a:ext uri="{FF2B5EF4-FFF2-40B4-BE49-F238E27FC236}">
              <a16:creationId xmlns:a16="http://schemas.microsoft.com/office/drawing/2014/main" id="{00000000-0008-0000-0F00-0000BF010000}"/>
            </a:ext>
          </a:extLst>
        </xdr:cNvPr>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8" name="直線コネクタ 447">
          <a:extLst>
            <a:ext uri="{FF2B5EF4-FFF2-40B4-BE49-F238E27FC236}">
              <a16:creationId xmlns:a16="http://schemas.microsoft.com/office/drawing/2014/main" id="{00000000-0008-0000-0F00-0000C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0" name="【市民会館】&#10;一人当たり面積グラフ枠">
          <a:extLst>
            <a:ext uri="{FF2B5EF4-FFF2-40B4-BE49-F238E27FC236}">
              <a16:creationId xmlns:a16="http://schemas.microsoft.com/office/drawing/2014/main" id="{00000000-0008-0000-0F00-0000C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121920</xdr:rowOff>
    </xdr:from>
    <xdr:to>
      <xdr:col>54</xdr:col>
      <xdr:colOff>189865</xdr:colOff>
      <xdr:row>107</xdr:row>
      <xdr:rowOff>104775</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flipV="1">
          <a:off x="10476865" y="1726692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52" name="【市民会館】&#10;一人当たり面積最小値テキスト">
          <a:extLst>
            <a:ext uri="{FF2B5EF4-FFF2-40B4-BE49-F238E27FC236}">
              <a16:creationId xmlns:a16="http://schemas.microsoft.com/office/drawing/2014/main" id="{00000000-0008-0000-0F00-0000C4010000}"/>
            </a:ext>
          </a:extLst>
        </xdr:cNvPr>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68597</xdr:rowOff>
    </xdr:from>
    <xdr:ext cx="469744" cy="259045"/>
    <xdr:sp macro="" textlink="">
      <xdr:nvSpPr>
        <xdr:cNvPr id="454" name="【市民会館】&#10;一人当たり面積最大値テキスト">
          <a:extLst>
            <a:ext uri="{FF2B5EF4-FFF2-40B4-BE49-F238E27FC236}">
              <a16:creationId xmlns:a16="http://schemas.microsoft.com/office/drawing/2014/main" id="{00000000-0008-0000-0F00-0000C6010000}"/>
            </a:ext>
          </a:extLst>
        </xdr:cNvPr>
        <xdr:cNvSpPr txBox="1"/>
      </xdr:nvSpPr>
      <xdr:spPr>
        <a:xfrm>
          <a:off x="10515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121920</xdr:rowOff>
    </xdr:from>
    <xdr:to>
      <xdr:col>55</xdr:col>
      <xdr:colOff>88900</xdr:colOff>
      <xdr:row>100</xdr:row>
      <xdr:rowOff>121920</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10388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36847</xdr:rowOff>
    </xdr:from>
    <xdr:ext cx="469744" cy="259045"/>
    <xdr:sp macro="" textlink="">
      <xdr:nvSpPr>
        <xdr:cNvPr id="456" name="【市民会館】&#10;一人当たり面積平均値テキスト">
          <a:extLst>
            <a:ext uri="{FF2B5EF4-FFF2-40B4-BE49-F238E27FC236}">
              <a16:creationId xmlns:a16="http://schemas.microsoft.com/office/drawing/2014/main" id="{00000000-0008-0000-0F00-0000C8010000}"/>
            </a:ext>
          </a:extLst>
        </xdr:cNvPr>
        <xdr:cNvSpPr txBox="1"/>
      </xdr:nvSpPr>
      <xdr:spPr>
        <a:xfrm>
          <a:off x="10515600" y="1786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457" name="フローチャート: 判断 456">
          <a:extLst>
            <a:ext uri="{FF2B5EF4-FFF2-40B4-BE49-F238E27FC236}">
              <a16:creationId xmlns:a16="http://schemas.microsoft.com/office/drawing/2014/main" id="{00000000-0008-0000-0F00-0000C9010000}"/>
            </a:ext>
          </a:extLst>
        </xdr:cNvPr>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58" name="フローチャート: 判断 457">
          <a:extLst>
            <a:ext uri="{FF2B5EF4-FFF2-40B4-BE49-F238E27FC236}">
              <a16:creationId xmlns:a16="http://schemas.microsoft.com/office/drawing/2014/main" id="{00000000-0008-0000-0F00-0000CA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19686</xdr:rowOff>
    </xdr:from>
    <xdr:to>
      <xdr:col>46</xdr:col>
      <xdr:colOff>38100</xdr:colOff>
      <xdr:row>105</xdr:row>
      <xdr:rowOff>121286</xdr:rowOff>
    </xdr:to>
    <xdr:sp macro="" textlink="">
      <xdr:nvSpPr>
        <xdr:cNvPr id="459" name="フローチャート: 判断 458">
          <a:extLst>
            <a:ext uri="{FF2B5EF4-FFF2-40B4-BE49-F238E27FC236}">
              <a16:creationId xmlns:a16="http://schemas.microsoft.com/office/drawing/2014/main" id="{00000000-0008-0000-0F00-0000CB010000}"/>
            </a:ext>
          </a:extLst>
        </xdr:cNvPr>
        <xdr:cNvSpPr/>
      </xdr:nvSpPr>
      <xdr:spPr>
        <a:xfrm>
          <a:off x="8699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8255</xdr:rowOff>
    </xdr:from>
    <xdr:to>
      <xdr:col>41</xdr:col>
      <xdr:colOff>101600</xdr:colOff>
      <xdr:row>105</xdr:row>
      <xdr:rowOff>109855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8255</xdr:rowOff>
    </xdr:from>
    <xdr:to>
      <xdr:col>36</xdr:col>
      <xdr:colOff>165100</xdr:colOff>
      <xdr:row>105</xdr:row>
      <xdr:rowOff>109855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2" name="テキスト ボックス 461">
          <a:extLst>
            <a:ext uri="{FF2B5EF4-FFF2-40B4-BE49-F238E27FC236}">
              <a16:creationId xmlns:a16="http://schemas.microsoft.com/office/drawing/2014/main" id="{00000000-0008-0000-0F00-0000C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145414</xdr:rowOff>
    </xdr:from>
    <xdr:to>
      <xdr:col>55</xdr:col>
      <xdr:colOff>50800</xdr:colOff>
      <xdr:row>106</xdr:row>
      <xdr:rowOff>75564</xdr:rowOff>
    </xdr:to>
    <xdr:sp macro="" textlink="">
      <xdr:nvSpPr>
        <xdr:cNvPr id="467" name="楕円 466">
          <a:extLst>
            <a:ext uri="{FF2B5EF4-FFF2-40B4-BE49-F238E27FC236}">
              <a16:creationId xmlns:a16="http://schemas.microsoft.com/office/drawing/2014/main" id="{00000000-0008-0000-0F00-0000D3010000}"/>
            </a:ext>
          </a:extLst>
        </xdr:cNvPr>
        <xdr:cNvSpPr/>
      </xdr:nvSpPr>
      <xdr:spPr>
        <a:xfrm>
          <a:off x="104267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123841</xdr:rowOff>
    </xdr:from>
    <xdr:ext cx="469744" cy="259045"/>
    <xdr:sp macro="" textlink="">
      <xdr:nvSpPr>
        <xdr:cNvPr id="468" name="【市民会館】&#10;一人当たり面積該当値テキスト">
          <a:extLst>
            <a:ext uri="{FF2B5EF4-FFF2-40B4-BE49-F238E27FC236}">
              <a16:creationId xmlns:a16="http://schemas.microsoft.com/office/drawing/2014/main" id="{00000000-0008-0000-0F00-0000D4010000}"/>
            </a:ext>
          </a:extLst>
        </xdr:cNvPr>
        <xdr:cNvSpPr txBox="1"/>
      </xdr:nvSpPr>
      <xdr:spPr>
        <a:xfrm>
          <a:off x="10515600" y="1812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145414</xdr:rowOff>
    </xdr:from>
    <xdr:to>
      <xdr:col>50</xdr:col>
      <xdr:colOff>165100</xdr:colOff>
      <xdr:row>106</xdr:row>
      <xdr:rowOff>75564</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9588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24764</xdr:rowOff>
    </xdr:from>
    <xdr:to>
      <xdr:col>55</xdr:col>
      <xdr:colOff>0</xdr:colOff>
      <xdr:row>106</xdr:row>
      <xdr:rowOff>24764</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9639300" y="18198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145414</xdr:rowOff>
    </xdr:from>
    <xdr:to>
      <xdr:col>46</xdr:col>
      <xdr:colOff>38100</xdr:colOff>
      <xdr:row>106</xdr:row>
      <xdr:rowOff>75564</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8699500" y="181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24764</xdr:rowOff>
    </xdr:from>
    <xdr:to>
      <xdr:col>50</xdr:col>
      <xdr:colOff>114300</xdr:colOff>
      <xdr:row>106</xdr:row>
      <xdr:rowOff>24764</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8750300" y="181984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151130</xdr:rowOff>
    </xdr:from>
    <xdr:to>
      <xdr:col>41</xdr:col>
      <xdr:colOff>101600</xdr:colOff>
      <xdr:row>106</xdr:row>
      <xdr:rowOff>81280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7810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24764</xdr:rowOff>
    </xdr:from>
    <xdr:to>
      <xdr:col>45</xdr:col>
      <xdr:colOff>177800</xdr:colOff>
      <xdr:row>106</xdr:row>
      <xdr:rowOff>30480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7861300" y="181984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151130</xdr:rowOff>
    </xdr:from>
    <xdr:to>
      <xdr:col>36</xdr:col>
      <xdr:colOff>165100</xdr:colOff>
      <xdr:row>106</xdr:row>
      <xdr:rowOff>81280</xdr:rowOff>
    </xdr:to>
    <xdr:sp macro="" textlink="">
      <xdr:nvSpPr>
        <xdr:cNvPr id="475" name="楕円 474">
          <a:extLst>
            <a:ext uri="{FF2B5EF4-FFF2-40B4-BE49-F238E27FC236}">
              <a16:creationId xmlns:a16="http://schemas.microsoft.com/office/drawing/2014/main" id="{00000000-0008-0000-0F00-0000DB010000}"/>
            </a:ext>
          </a:extLst>
        </xdr:cNvPr>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30480</xdr:rowOff>
    </xdr:from>
    <xdr:to>
      <xdr:col>41</xdr:col>
      <xdr:colOff>50800</xdr:colOff>
      <xdr:row>106</xdr:row>
      <xdr:rowOff>30480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6972300" y="18204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132097</xdr:rowOff>
    </xdr:from>
    <xdr:ext cx="469744" cy="259045"/>
    <xdr:sp macro="" textlink="">
      <xdr:nvSpPr>
        <xdr:cNvPr id="477" name="n_1aveValue【市民会館】&#10;一人当たり面積">
          <a:extLst>
            <a:ext uri="{FF2B5EF4-FFF2-40B4-BE49-F238E27FC236}">
              <a16:creationId xmlns:a16="http://schemas.microsoft.com/office/drawing/2014/main" id="{00000000-0008-0000-0F00-0000DD010000}"/>
            </a:ext>
          </a:extLst>
        </xdr:cNvPr>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137813</xdr:rowOff>
    </xdr:from>
    <xdr:ext cx="469744" cy="259045"/>
    <xdr:sp macro="" textlink="">
      <xdr:nvSpPr>
        <xdr:cNvPr id="478" name="n_2aveValue【市民会館】&#10;一人当たり面積">
          <a:extLst>
            <a:ext uri="{FF2B5EF4-FFF2-40B4-BE49-F238E27FC236}">
              <a16:creationId xmlns:a16="http://schemas.microsoft.com/office/drawing/2014/main" id="{00000000-0008-0000-0F00-0000DE010000}"/>
            </a:ext>
          </a:extLst>
        </xdr:cNvPr>
        <xdr:cNvSpPr txBox="1"/>
      </xdr:nvSpPr>
      <xdr:spPr>
        <a:xfrm>
          <a:off x="8515427" y="17797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126382</xdr:rowOff>
    </xdr:from>
    <xdr:ext cx="469744" cy="259045"/>
    <xdr:sp macro="" textlink="">
      <xdr:nvSpPr>
        <xdr:cNvPr id="479" name="n_3aveValue【市民会館】&#10;一人当たり面積">
          <a:extLst>
            <a:ext uri="{FF2B5EF4-FFF2-40B4-BE49-F238E27FC236}">
              <a16:creationId xmlns:a16="http://schemas.microsoft.com/office/drawing/2014/main" id="{00000000-0008-0000-0F00-0000DF010000}"/>
            </a:ext>
          </a:extLst>
        </xdr:cNvPr>
        <xdr:cNvSpPr txBox="1"/>
      </xdr:nvSpPr>
      <xdr:spPr>
        <a:xfrm>
          <a:off x="7626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126382</xdr:rowOff>
    </xdr:from>
    <xdr:ext cx="469744" cy="259045"/>
    <xdr:sp macro="" textlink="">
      <xdr:nvSpPr>
        <xdr:cNvPr id="480" name="n_4aveValue【市民会館】&#10;一人当たり面積">
          <a:extLst>
            <a:ext uri="{FF2B5EF4-FFF2-40B4-BE49-F238E27FC236}">
              <a16:creationId xmlns:a16="http://schemas.microsoft.com/office/drawing/2014/main" id="{00000000-0008-0000-0F00-0000E0010000}"/>
            </a:ext>
          </a:extLst>
        </xdr:cNvPr>
        <xdr:cNvSpPr txBox="1"/>
      </xdr:nvSpPr>
      <xdr:spPr>
        <a:xfrm>
          <a:off x="6737427" y="1778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66691</xdr:rowOff>
    </xdr:from>
    <xdr:ext cx="469744" cy="259045"/>
    <xdr:sp macro="" textlink="">
      <xdr:nvSpPr>
        <xdr:cNvPr id="481" name="n_1mainValue【市民会館】&#10;一人当たり面積">
          <a:extLst>
            <a:ext uri="{FF2B5EF4-FFF2-40B4-BE49-F238E27FC236}">
              <a16:creationId xmlns:a16="http://schemas.microsoft.com/office/drawing/2014/main" id="{00000000-0008-0000-0F00-0000E1010000}"/>
            </a:ext>
          </a:extLst>
        </xdr:cNvPr>
        <xdr:cNvSpPr txBox="1"/>
      </xdr:nvSpPr>
      <xdr:spPr>
        <a:xfrm>
          <a:off x="93917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66691</xdr:rowOff>
    </xdr:from>
    <xdr:ext cx="469744" cy="259045"/>
    <xdr:sp macro="" textlink="">
      <xdr:nvSpPr>
        <xdr:cNvPr id="482" name="n_2mainValue【市民会館】&#10;一人当たり面積">
          <a:extLst>
            <a:ext uri="{FF2B5EF4-FFF2-40B4-BE49-F238E27FC236}">
              <a16:creationId xmlns:a16="http://schemas.microsoft.com/office/drawing/2014/main" id="{00000000-0008-0000-0F00-0000E2010000}"/>
            </a:ext>
          </a:extLst>
        </xdr:cNvPr>
        <xdr:cNvSpPr txBox="1"/>
      </xdr:nvSpPr>
      <xdr:spPr>
        <a:xfrm>
          <a:off x="8515427" y="1824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72407</xdr:rowOff>
    </xdr:from>
    <xdr:ext cx="469744" cy="259045"/>
    <xdr:sp macro="" textlink="">
      <xdr:nvSpPr>
        <xdr:cNvPr id="483" name="n_3mainValue【市民会館】&#10;一人当たり面積">
          <a:extLst>
            <a:ext uri="{FF2B5EF4-FFF2-40B4-BE49-F238E27FC236}">
              <a16:creationId xmlns:a16="http://schemas.microsoft.com/office/drawing/2014/main" id="{00000000-0008-0000-0F00-0000E3010000}"/>
            </a:ext>
          </a:extLst>
        </xdr:cNvPr>
        <xdr:cNvSpPr txBox="1"/>
      </xdr:nvSpPr>
      <xdr:spPr>
        <a:xfrm>
          <a:off x="7626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84" name="n_4mainValue【市民会館】&#10;一人当たり面積">
          <a:extLst>
            <a:ext uri="{FF2B5EF4-FFF2-40B4-BE49-F238E27FC236}">
              <a16:creationId xmlns:a16="http://schemas.microsoft.com/office/drawing/2014/main" id="{00000000-0008-0000-0F00-0000E4010000}"/>
            </a:ext>
          </a:extLst>
        </xdr:cNvPr>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8" name="正方形/長方形 487">
          <a:extLst>
            <a:ext uri="{FF2B5EF4-FFF2-40B4-BE49-F238E27FC236}">
              <a16:creationId xmlns:a16="http://schemas.microsoft.com/office/drawing/2014/main" id="{00000000-0008-0000-0F00-0000E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9" name="正方形/長方形 488">
          <a:extLst>
            <a:ext uri="{FF2B5EF4-FFF2-40B4-BE49-F238E27FC236}">
              <a16:creationId xmlns:a16="http://schemas.microsoft.com/office/drawing/2014/main" id="{00000000-0008-0000-0F00-0000E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0" name="正方形/長方形 489">
          <a:extLst>
            <a:ext uri="{FF2B5EF4-FFF2-40B4-BE49-F238E27FC236}">
              <a16:creationId xmlns:a16="http://schemas.microsoft.com/office/drawing/2014/main" id="{00000000-0008-0000-0F00-0000E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1" name="正方形/長方形 490">
          <a:extLst>
            <a:ext uri="{FF2B5EF4-FFF2-40B4-BE49-F238E27FC236}">
              <a16:creationId xmlns:a16="http://schemas.microsoft.com/office/drawing/2014/main" id="{00000000-0008-0000-0F00-0000E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2" name="正方形/長方形 491">
          <a:extLst>
            <a:ext uri="{FF2B5EF4-FFF2-40B4-BE49-F238E27FC236}">
              <a16:creationId xmlns:a16="http://schemas.microsoft.com/office/drawing/2014/main" id="{00000000-0008-0000-0F00-0000E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5" name="テキスト ボックス 504">
          <a:extLst>
            <a:ext uri="{FF2B5EF4-FFF2-40B4-BE49-F238E27FC236}">
              <a16:creationId xmlns:a16="http://schemas.microsoft.com/office/drawing/2014/main" id="{00000000-0008-0000-0F00-0000F9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07" name="テキスト ボックス 506">
          <a:extLst>
            <a:ext uri="{FF2B5EF4-FFF2-40B4-BE49-F238E27FC236}">
              <a16:creationId xmlns:a16="http://schemas.microsoft.com/office/drawing/2014/main" id="{00000000-0008-0000-0F00-0000FB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8" name="【一般廃棄物処理施設】&#10;有形固定資産減価償却率グラフ枠">
          <a:extLst>
            <a:ext uri="{FF2B5EF4-FFF2-40B4-BE49-F238E27FC236}">
              <a16:creationId xmlns:a16="http://schemas.microsoft.com/office/drawing/2014/main" id="{00000000-0008-0000-0F00-0000F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161925</xdr:rowOff>
    </xdr:from>
    <xdr:to>
      <xdr:col>85</xdr:col>
      <xdr:colOff>126364</xdr:colOff>
      <xdr:row>41</xdr:row>
      <xdr:rowOff>95250</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flipV="1">
          <a:off x="16318864" y="5648325"/>
          <a:ext cx="0" cy="147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99077</xdr:rowOff>
    </xdr:from>
    <xdr:ext cx="405111" cy="259045"/>
    <xdr:sp macro="" textlink="">
      <xdr:nvSpPr>
        <xdr:cNvPr id="510" name="【一般廃棄物処理施設】&#10;有形固定資産減価償却率最小値テキスト">
          <a:extLst>
            <a:ext uri="{FF2B5EF4-FFF2-40B4-BE49-F238E27FC236}">
              <a16:creationId xmlns:a16="http://schemas.microsoft.com/office/drawing/2014/main" id="{00000000-0008-0000-0F00-0000FE010000}"/>
            </a:ext>
          </a:extLst>
        </xdr:cNvPr>
        <xdr:cNvSpPr txBox="1"/>
      </xdr:nvSpPr>
      <xdr:spPr>
        <a:xfrm>
          <a:off x="16357600" y="712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95250</xdr:rowOff>
    </xdr:from>
    <xdr:to>
      <xdr:col>86</xdr:col>
      <xdr:colOff>25400</xdr:colOff>
      <xdr:row>41</xdr:row>
      <xdr:rowOff>95250</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6230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108602</xdr:rowOff>
    </xdr:from>
    <xdr:ext cx="405111" cy="259045"/>
    <xdr:sp macro="" textlink="">
      <xdr:nvSpPr>
        <xdr:cNvPr id="512" name="【一般廃棄物処理施設】&#10;有形固定資産減価償却率最大値テキスト">
          <a:extLst>
            <a:ext uri="{FF2B5EF4-FFF2-40B4-BE49-F238E27FC236}">
              <a16:creationId xmlns:a16="http://schemas.microsoft.com/office/drawing/2014/main" id="{00000000-0008-0000-0F00-000000020000}"/>
            </a:ext>
          </a:extLst>
        </xdr:cNvPr>
        <xdr:cNvSpPr txBox="1"/>
      </xdr:nvSpPr>
      <xdr:spPr>
        <a:xfrm>
          <a:off x="16357600" y="542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161925</xdr:rowOff>
    </xdr:from>
    <xdr:to>
      <xdr:col>86</xdr:col>
      <xdr:colOff>25400</xdr:colOff>
      <xdr:row>32</xdr:row>
      <xdr:rowOff>161925</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6230600" y="564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514" name="【一般廃棄物処理施設】&#10;有形固定資産減価償却率平均値テキスト">
          <a:extLst>
            <a:ext uri="{FF2B5EF4-FFF2-40B4-BE49-F238E27FC236}">
              <a16:creationId xmlns:a16="http://schemas.microsoft.com/office/drawing/2014/main" id="{00000000-0008-0000-0F00-000002020000}"/>
            </a:ext>
          </a:extLst>
        </xdr:cNvPr>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515" name="フローチャート: 判断 514">
          <a:extLst>
            <a:ext uri="{FF2B5EF4-FFF2-40B4-BE49-F238E27FC236}">
              <a16:creationId xmlns:a16="http://schemas.microsoft.com/office/drawing/2014/main" id="{00000000-0008-0000-0F00-000003020000}"/>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36830</xdr:rowOff>
    </xdr:from>
    <xdr:to>
      <xdr:col>81</xdr:col>
      <xdr:colOff>101600</xdr:colOff>
      <xdr:row>37</xdr:row>
      <xdr:rowOff>138430</xdr:rowOff>
    </xdr:to>
    <xdr:sp macro="" textlink="">
      <xdr:nvSpPr>
        <xdr:cNvPr id="516" name="フローチャート: 判断 515">
          <a:extLst>
            <a:ext uri="{FF2B5EF4-FFF2-40B4-BE49-F238E27FC236}">
              <a16:creationId xmlns:a16="http://schemas.microsoft.com/office/drawing/2014/main" id="{00000000-0008-0000-0F00-000004020000}"/>
            </a:ext>
          </a:extLst>
        </xdr:cNvPr>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57785</xdr:rowOff>
    </xdr:from>
    <xdr:to>
      <xdr:col>76</xdr:col>
      <xdr:colOff>165100</xdr:colOff>
      <xdr:row>37</xdr:row>
      <xdr:rowOff>159385</xdr:rowOff>
    </xdr:to>
    <xdr:sp macro="" textlink="">
      <xdr:nvSpPr>
        <xdr:cNvPr id="517" name="フローチャート: 判断 516">
          <a:extLst>
            <a:ext uri="{FF2B5EF4-FFF2-40B4-BE49-F238E27FC236}">
              <a16:creationId xmlns:a16="http://schemas.microsoft.com/office/drawing/2014/main" id="{00000000-0008-0000-0F00-000005020000}"/>
            </a:ext>
          </a:extLst>
        </xdr:cNvPr>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518" name="フローチャート: 判断 517">
          <a:extLst>
            <a:ext uri="{FF2B5EF4-FFF2-40B4-BE49-F238E27FC236}">
              <a16:creationId xmlns:a16="http://schemas.microsoft.com/office/drawing/2014/main" id="{00000000-0008-0000-0F00-000006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2540</xdr:rowOff>
    </xdr:from>
    <xdr:to>
      <xdr:col>67</xdr:col>
      <xdr:colOff>101600</xdr:colOff>
      <xdr:row>37</xdr:row>
      <xdr:rowOff>104140</xdr:rowOff>
    </xdr:to>
    <xdr:sp macro="" textlink="">
      <xdr:nvSpPr>
        <xdr:cNvPr id="519" name="フローチャート: 判断 518">
          <a:extLst>
            <a:ext uri="{FF2B5EF4-FFF2-40B4-BE49-F238E27FC236}">
              <a16:creationId xmlns:a16="http://schemas.microsoft.com/office/drawing/2014/main" id="{00000000-0008-0000-0F00-000007020000}"/>
            </a:ext>
          </a:extLst>
        </xdr:cNvPr>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0" name="テキスト ボックス 519">
          <a:extLst>
            <a:ext uri="{FF2B5EF4-FFF2-40B4-BE49-F238E27FC236}">
              <a16:creationId xmlns:a16="http://schemas.microsoft.com/office/drawing/2014/main" id="{00000000-0008-0000-0F00-000008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2" name="テキスト ボックス 521">
          <a:extLst>
            <a:ext uri="{FF2B5EF4-FFF2-40B4-BE49-F238E27FC236}">
              <a16:creationId xmlns:a16="http://schemas.microsoft.com/office/drawing/2014/main" id="{00000000-0008-0000-0F00-00000A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F00-00000C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46355</xdr:rowOff>
    </xdr:from>
    <xdr:to>
      <xdr:col>85</xdr:col>
      <xdr:colOff>177800</xdr:colOff>
      <xdr:row>39</xdr:row>
      <xdr:rowOff>147955</xdr:rowOff>
    </xdr:to>
    <xdr:sp macro="" textlink="">
      <xdr:nvSpPr>
        <xdr:cNvPr id="525" name="楕円 524">
          <a:extLst>
            <a:ext uri="{FF2B5EF4-FFF2-40B4-BE49-F238E27FC236}">
              <a16:creationId xmlns:a16="http://schemas.microsoft.com/office/drawing/2014/main" id="{00000000-0008-0000-0F00-00000D020000}"/>
            </a:ext>
          </a:extLst>
        </xdr:cNvPr>
        <xdr:cNvSpPr/>
      </xdr:nvSpPr>
      <xdr:spPr>
        <a:xfrm>
          <a:off x="16268700" y="673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24782</xdr:rowOff>
    </xdr:from>
    <xdr:ext cx="405111" cy="259045"/>
    <xdr:sp macro="" textlink="">
      <xdr:nvSpPr>
        <xdr:cNvPr id="526" name="【一般廃棄物処理施設】&#10;有形固定資産減価償却率該当値テキスト">
          <a:extLst>
            <a:ext uri="{FF2B5EF4-FFF2-40B4-BE49-F238E27FC236}">
              <a16:creationId xmlns:a16="http://schemas.microsoft.com/office/drawing/2014/main" id="{00000000-0008-0000-0F00-00000E020000}"/>
            </a:ext>
          </a:extLst>
        </xdr:cNvPr>
        <xdr:cNvSpPr txBox="1"/>
      </xdr:nvSpPr>
      <xdr:spPr>
        <a:xfrm>
          <a:off x="16357600"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6350</xdr:rowOff>
    </xdr:from>
    <xdr:to>
      <xdr:col>81</xdr:col>
      <xdr:colOff>101600</xdr:colOff>
      <xdr:row>39</xdr:row>
      <xdr:rowOff>107950</xdr:rowOff>
    </xdr:to>
    <xdr:sp macro="" textlink="">
      <xdr:nvSpPr>
        <xdr:cNvPr id="527" name="楕円 526">
          <a:extLst>
            <a:ext uri="{FF2B5EF4-FFF2-40B4-BE49-F238E27FC236}">
              <a16:creationId xmlns:a16="http://schemas.microsoft.com/office/drawing/2014/main" id="{00000000-0008-0000-0F00-00000F020000}"/>
            </a:ext>
          </a:extLst>
        </xdr:cNvPr>
        <xdr:cNvSpPr/>
      </xdr:nvSpPr>
      <xdr:spPr>
        <a:xfrm>
          <a:off x="15430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57150</xdr:rowOff>
    </xdr:from>
    <xdr:to>
      <xdr:col>85</xdr:col>
      <xdr:colOff>127000</xdr:colOff>
      <xdr:row>39</xdr:row>
      <xdr:rowOff>97155</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5481300" y="67437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137795</xdr:rowOff>
    </xdr:from>
    <xdr:to>
      <xdr:col>76</xdr:col>
      <xdr:colOff>165100</xdr:colOff>
      <xdr:row>39</xdr:row>
      <xdr:rowOff>67945</xdr:rowOff>
    </xdr:to>
    <xdr:sp macro="" textlink="">
      <xdr:nvSpPr>
        <xdr:cNvPr id="529" name="楕円 528">
          <a:extLst>
            <a:ext uri="{FF2B5EF4-FFF2-40B4-BE49-F238E27FC236}">
              <a16:creationId xmlns:a16="http://schemas.microsoft.com/office/drawing/2014/main" id="{00000000-0008-0000-0F00-000011020000}"/>
            </a:ext>
          </a:extLst>
        </xdr:cNvPr>
        <xdr:cNvSpPr/>
      </xdr:nvSpPr>
      <xdr:spPr>
        <a:xfrm>
          <a:off x="14541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17145</xdr:rowOff>
    </xdr:from>
    <xdr:to>
      <xdr:col>81</xdr:col>
      <xdr:colOff>50800</xdr:colOff>
      <xdr:row>39</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4592300" y="670369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531" name="楕円 530">
          <a:extLst>
            <a:ext uri="{FF2B5EF4-FFF2-40B4-BE49-F238E27FC236}">
              <a16:creationId xmlns:a16="http://schemas.microsoft.com/office/drawing/2014/main" id="{00000000-0008-0000-0F00-000013020000}"/>
            </a:ext>
          </a:extLst>
        </xdr:cNvPr>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17145</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3703300" y="666369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38735</xdr:rowOff>
    </xdr:from>
    <xdr:to>
      <xdr:col>67</xdr:col>
      <xdr:colOff>101600</xdr:colOff>
      <xdr:row>38</xdr:row>
      <xdr:rowOff>140335</xdr:rowOff>
    </xdr:to>
    <xdr:sp macro="" textlink="">
      <xdr:nvSpPr>
        <xdr:cNvPr id="533" name="楕円 532">
          <a:extLst>
            <a:ext uri="{FF2B5EF4-FFF2-40B4-BE49-F238E27FC236}">
              <a16:creationId xmlns:a16="http://schemas.microsoft.com/office/drawing/2014/main" id="{00000000-0008-0000-0F00-000015020000}"/>
            </a:ext>
          </a:extLst>
        </xdr:cNvPr>
        <xdr:cNvSpPr/>
      </xdr:nvSpPr>
      <xdr:spPr>
        <a:xfrm>
          <a:off x="12763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89535</xdr:rowOff>
    </xdr:from>
    <xdr:to>
      <xdr:col>71</xdr:col>
      <xdr:colOff>177800</xdr:colOff>
      <xdr:row>38</xdr:row>
      <xdr:rowOff>148590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814300" y="660463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154957</xdr:rowOff>
    </xdr:from>
    <xdr:ext cx="405111" cy="259045"/>
    <xdr:sp macro="" textlink="">
      <xdr:nvSpPr>
        <xdr:cNvPr id="535" name="n_1aveValue【一般廃棄物処理施設】&#10;有形固定資産減価償却率">
          <a:extLst>
            <a:ext uri="{FF2B5EF4-FFF2-40B4-BE49-F238E27FC236}">
              <a16:creationId xmlns:a16="http://schemas.microsoft.com/office/drawing/2014/main" id="{00000000-0008-0000-0F00-000017020000}"/>
            </a:ext>
          </a:extLst>
        </xdr:cNvPr>
        <xdr:cNvSpPr txBox="1"/>
      </xdr:nvSpPr>
      <xdr:spPr>
        <a:xfrm>
          <a:off x="15266044" y="615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4462</xdr:rowOff>
    </xdr:from>
    <xdr:ext cx="405111" cy="259045"/>
    <xdr:sp macro="" textlink="">
      <xdr:nvSpPr>
        <xdr:cNvPr id="536" name="n_2aveValue【一般廃棄物処理施設】&#10;有形固定資産減価償却率">
          <a:extLst>
            <a:ext uri="{FF2B5EF4-FFF2-40B4-BE49-F238E27FC236}">
              <a16:creationId xmlns:a16="http://schemas.microsoft.com/office/drawing/2014/main" id="{00000000-0008-0000-0F00-000018020000}"/>
            </a:ext>
          </a:extLst>
        </xdr:cNvPr>
        <xdr:cNvSpPr txBox="1"/>
      </xdr:nvSpPr>
      <xdr:spPr>
        <a:xfrm>
          <a:off x="14389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537" name="n_3aveValue【一般廃棄物処理施設】&#10;有形固定資産減価償却率">
          <a:extLst>
            <a:ext uri="{FF2B5EF4-FFF2-40B4-BE49-F238E27FC236}">
              <a16:creationId xmlns:a16="http://schemas.microsoft.com/office/drawing/2014/main" id="{00000000-0008-0000-0F00-000019020000}"/>
            </a:ext>
          </a:extLst>
        </xdr:cNvPr>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8" name="n_4aveValue【一般廃棄物処理施設】&#10;有形固定資産減価償却率">
          <a:extLst>
            <a:ext uri="{FF2B5EF4-FFF2-40B4-BE49-F238E27FC236}">
              <a16:creationId xmlns:a16="http://schemas.microsoft.com/office/drawing/2014/main" id="{00000000-0008-0000-0F00-00001A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99077</xdr:rowOff>
    </xdr:from>
    <xdr:ext cx="405111" cy="259045"/>
    <xdr:sp macro="" textlink="">
      <xdr:nvSpPr>
        <xdr:cNvPr id="539" name="n_1mainValue【一般廃棄物処理施設】&#10;有形固定資産減価償却率">
          <a:extLst>
            <a:ext uri="{FF2B5EF4-FFF2-40B4-BE49-F238E27FC236}">
              <a16:creationId xmlns:a16="http://schemas.microsoft.com/office/drawing/2014/main" id="{00000000-0008-0000-0F00-00001B020000}"/>
            </a:ext>
          </a:extLst>
        </xdr:cNvPr>
        <xdr:cNvSpPr txBox="1"/>
      </xdr:nvSpPr>
      <xdr:spPr>
        <a:xfrm>
          <a:off x="152660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59072</xdr:rowOff>
    </xdr:from>
    <xdr:ext cx="405111" cy="259045"/>
    <xdr:sp macro="" textlink="">
      <xdr:nvSpPr>
        <xdr:cNvPr id="540" name="n_2mainValue【一般廃棄物処理施設】&#10;有形固定資産減価償却率">
          <a:extLst>
            <a:ext uri="{FF2B5EF4-FFF2-40B4-BE49-F238E27FC236}">
              <a16:creationId xmlns:a16="http://schemas.microsoft.com/office/drawing/2014/main" id="{00000000-0008-0000-0F00-00001C020000}"/>
            </a:ext>
          </a:extLst>
        </xdr:cNvPr>
        <xdr:cNvSpPr txBox="1"/>
      </xdr:nvSpPr>
      <xdr:spPr>
        <a:xfrm>
          <a:off x="14389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1" name="n_3mainValue【一般廃棄物処理施設】&#10;有形固定資産減価償却率">
          <a:extLst>
            <a:ext uri="{FF2B5EF4-FFF2-40B4-BE49-F238E27FC236}">
              <a16:creationId xmlns:a16="http://schemas.microsoft.com/office/drawing/2014/main" id="{00000000-0008-0000-0F00-00001D020000}"/>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131462</xdr:rowOff>
    </xdr:from>
    <xdr:ext cx="405111" cy="259045"/>
    <xdr:sp macro="" textlink="">
      <xdr:nvSpPr>
        <xdr:cNvPr id="542" name="n_4mainValue【一般廃棄物処理施設】&#10;有形固定資産減価償却率">
          <a:extLst>
            <a:ext uri="{FF2B5EF4-FFF2-40B4-BE49-F238E27FC236}">
              <a16:creationId xmlns:a16="http://schemas.microsoft.com/office/drawing/2014/main" id="{00000000-0008-0000-0F00-00001E020000}"/>
            </a:ext>
          </a:extLst>
        </xdr:cNvPr>
        <xdr:cNvSpPr txBox="1"/>
      </xdr:nvSpPr>
      <xdr:spPr>
        <a:xfrm>
          <a:off x="126117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3" name="正方形/長方形 542">
          <a:extLst>
            <a:ext uri="{FF2B5EF4-FFF2-40B4-BE49-F238E27FC236}">
              <a16:creationId xmlns:a16="http://schemas.microsoft.com/office/drawing/2014/main" id="{00000000-0008-0000-0F00-00001F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4" name="正方形/長方形 543">
          <a:extLst>
            <a:ext uri="{FF2B5EF4-FFF2-40B4-BE49-F238E27FC236}">
              <a16:creationId xmlns:a16="http://schemas.microsoft.com/office/drawing/2014/main" id="{00000000-0008-0000-0F00-000020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5" name="正方形/長方形 544">
          <a:extLst>
            <a:ext uri="{FF2B5EF4-FFF2-40B4-BE49-F238E27FC236}">
              <a16:creationId xmlns:a16="http://schemas.microsoft.com/office/drawing/2014/main" id="{00000000-0008-0000-0F00-000021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46" name="正方形/長方形 545">
          <a:extLst>
            <a:ext uri="{FF2B5EF4-FFF2-40B4-BE49-F238E27FC236}">
              <a16:creationId xmlns:a16="http://schemas.microsoft.com/office/drawing/2014/main" id="{00000000-0008-0000-0F00-000022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47" name="正方形/長方形 546">
          <a:extLst>
            <a:ext uri="{FF2B5EF4-FFF2-40B4-BE49-F238E27FC236}">
              <a16:creationId xmlns:a16="http://schemas.microsoft.com/office/drawing/2014/main" id="{00000000-0008-0000-0F00-000023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8" name="正方形/長方形 547">
          <a:extLst>
            <a:ext uri="{FF2B5EF4-FFF2-40B4-BE49-F238E27FC236}">
              <a16:creationId xmlns:a16="http://schemas.microsoft.com/office/drawing/2014/main" id="{00000000-0008-0000-0F00-000024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9" name="正方形/長方形 548">
          <a:extLst>
            <a:ext uri="{FF2B5EF4-FFF2-40B4-BE49-F238E27FC236}">
              <a16:creationId xmlns:a16="http://schemas.microsoft.com/office/drawing/2014/main" id="{00000000-0008-0000-0F00-000025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0" name="正方形/長方形 549">
          <a:extLst>
            <a:ext uri="{FF2B5EF4-FFF2-40B4-BE49-F238E27FC236}">
              <a16:creationId xmlns:a16="http://schemas.microsoft.com/office/drawing/2014/main" id="{00000000-0008-0000-0F00-000026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5" name="直線コネクタ 554">
          <a:extLst>
            <a:ext uri="{FF2B5EF4-FFF2-40B4-BE49-F238E27FC236}">
              <a16:creationId xmlns:a16="http://schemas.microsoft.com/office/drawing/2014/main" id="{00000000-0008-0000-0F00-00002B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56" name="テキスト ボックス 555">
          <a:extLst>
            <a:ext uri="{FF2B5EF4-FFF2-40B4-BE49-F238E27FC236}">
              <a16:creationId xmlns:a16="http://schemas.microsoft.com/office/drawing/2014/main" id="{00000000-0008-0000-0F00-00002C02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7" name="直線コネクタ 556">
          <a:extLst>
            <a:ext uri="{FF2B5EF4-FFF2-40B4-BE49-F238E27FC236}">
              <a16:creationId xmlns:a16="http://schemas.microsoft.com/office/drawing/2014/main" id="{00000000-0008-0000-0F00-00002D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58" name="テキスト ボックス 557">
          <a:extLst>
            <a:ext uri="{FF2B5EF4-FFF2-40B4-BE49-F238E27FC236}">
              <a16:creationId xmlns:a16="http://schemas.microsoft.com/office/drawing/2014/main" id="{00000000-0008-0000-0F00-00002E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00000000-0008-0000-0F00-000035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103655</xdr:rowOff>
    </xdr:from>
    <xdr:to>
      <xdr:col>116</xdr:col>
      <xdr:colOff>62864</xdr:colOff>
      <xdr:row>42</xdr:row>
      <xdr:rowOff>17671</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flipV="1">
          <a:off x="22160864" y="576150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21498</xdr:rowOff>
    </xdr:from>
    <xdr:ext cx="469744" cy="259045"/>
    <xdr:sp macro="" textlink="">
      <xdr:nvSpPr>
        <xdr:cNvPr id="567" name="【一般廃棄物処理施設】&#10;一人当たり有形固定資産（償却資産）額最小値テキスト">
          <a:extLst>
            <a:ext uri="{FF2B5EF4-FFF2-40B4-BE49-F238E27FC236}">
              <a16:creationId xmlns:a16="http://schemas.microsoft.com/office/drawing/2014/main" id="{00000000-0008-0000-0F00-000037020000}"/>
            </a:ext>
          </a:extLst>
        </xdr:cNvPr>
        <xdr:cNvSpPr txBox="1"/>
      </xdr:nvSpPr>
      <xdr:spPr>
        <a:xfrm>
          <a:off x="22199600" y="722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17671</xdr:rowOff>
    </xdr:from>
    <xdr:to>
      <xdr:col>116</xdr:col>
      <xdr:colOff>152400</xdr:colOff>
      <xdr:row>42</xdr:row>
      <xdr:rowOff>17671</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22072600" y="72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50332</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00000000-0008-0000-0F00-000039020000}"/>
            </a:ext>
          </a:extLst>
        </xdr:cNvPr>
        <xdr:cNvSpPr txBox="1"/>
      </xdr:nvSpPr>
      <xdr:spPr>
        <a:xfrm>
          <a:off x="22199600" y="553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103655</xdr:rowOff>
    </xdr:from>
    <xdr:to>
      <xdr:col>116</xdr:col>
      <xdr:colOff>152400</xdr:colOff>
      <xdr:row>33</xdr:row>
      <xdr:rowOff>103655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22072600" y="5761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127332</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00000000-0008-0000-0F00-00003B020000}"/>
            </a:ext>
          </a:extLst>
        </xdr:cNvPr>
        <xdr:cNvSpPr txBox="1"/>
      </xdr:nvSpPr>
      <xdr:spPr>
        <a:xfrm>
          <a:off x="22199600" y="664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148905</xdr:rowOff>
    </xdr:from>
    <xdr:to>
      <xdr:col>116</xdr:col>
      <xdr:colOff>114300</xdr:colOff>
      <xdr:row>39</xdr:row>
      <xdr:rowOff>79055</xdr:rowOff>
    </xdr:to>
    <xdr:sp macro="" textlink="">
      <xdr:nvSpPr>
        <xdr:cNvPr id="572" name="フローチャート: 判断 571">
          <a:extLst>
            <a:ext uri="{FF2B5EF4-FFF2-40B4-BE49-F238E27FC236}">
              <a16:creationId xmlns:a16="http://schemas.microsoft.com/office/drawing/2014/main" id="{00000000-0008-0000-0F00-00003C020000}"/>
            </a:ext>
          </a:extLst>
        </xdr:cNvPr>
        <xdr:cNvSpPr/>
      </xdr:nvSpPr>
      <xdr:spPr>
        <a:xfrm>
          <a:off x="22110700" y="666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152235</xdr:rowOff>
    </xdr:from>
    <xdr:to>
      <xdr:col>112</xdr:col>
      <xdr:colOff>38100</xdr:colOff>
      <xdr:row>39</xdr:row>
      <xdr:rowOff>82385</xdr:rowOff>
    </xdr:to>
    <xdr:sp macro="" textlink="">
      <xdr:nvSpPr>
        <xdr:cNvPr id="573" name="フローチャート: 判断 572">
          <a:extLst>
            <a:ext uri="{FF2B5EF4-FFF2-40B4-BE49-F238E27FC236}">
              <a16:creationId xmlns:a16="http://schemas.microsoft.com/office/drawing/2014/main" id="{00000000-0008-0000-0F00-00003D020000}"/>
            </a:ext>
          </a:extLst>
        </xdr:cNvPr>
        <xdr:cNvSpPr/>
      </xdr:nvSpPr>
      <xdr:spPr>
        <a:xfrm>
          <a:off x="21272500" y="666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7516</xdr:rowOff>
    </xdr:from>
    <xdr:to>
      <xdr:col>107</xdr:col>
      <xdr:colOff>101600</xdr:colOff>
      <xdr:row>39</xdr:row>
      <xdr:rowOff>109116</xdr:rowOff>
    </xdr:to>
    <xdr:sp macro="" textlink="">
      <xdr:nvSpPr>
        <xdr:cNvPr id="574" name="フローチャート: 判断 573">
          <a:extLst>
            <a:ext uri="{FF2B5EF4-FFF2-40B4-BE49-F238E27FC236}">
              <a16:creationId xmlns:a16="http://schemas.microsoft.com/office/drawing/2014/main" id="{00000000-0008-0000-0F00-00003E020000}"/>
            </a:ext>
          </a:extLst>
        </xdr:cNvPr>
        <xdr:cNvSpPr/>
      </xdr:nvSpPr>
      <xdr:spPr>
        <a:xfrm>
          <a:off x="20383500" y="669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4056</xdr:rowOff>
    </xdr:from>
    <xdr:to>
      <xdr:col>102</xdr:col>
      <xdr:colOff>165100</xdr:colOff>
      <xdr:row>39</xdr:row>
      <xdr:rowOff>105656</xdr:rowOff>
    </xdr:to>
    <xdr:sp macro="" textlink="">
      <xdr:nvSpPr>
        <xdr:cNvPr id="575" name="フローチャート: 判断 574">
          <a:extLst>
            <a:ext uri="{FF2B5EF4-FFF2-40B4-BE49-F238E27FC236}">
              <a16:creationId xmlns:a16="http://schemas.microsoft.com/office/drawing/2014/main" id="{00000000-0008-0000-0F00-00003F020000}"/>
            </a:ext>
          </a:extLst>
        </xdr:cNvPr>
        <xdr:cNvSpPr/>
      </xdr:nvSpPr>
      <xdr:spPr>
        <a:xfrm>
          <a:off x="19494500" y="6690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43086</xdr:rowOff>
    </xdr:from>
    <xdr:to>
      <xdr:col>98</xdr:col>
      <xdr:colOff>38100</xdr:colOff>
      <xdr:row>39</xdr:row>
      <xdr:rowOff>144686</xdr:rowOff>
    </xdr:to>
    <xdr:sp macro="" textlink="">
      <xdr:nvSpPr>
        <xdr:cNvPr id="576" name="フローチャート: 判断 575">
          <a:extLst>
            <a:ext uri="{FF2B5EF4-FFF2-40B4-BE49-F238E27FC236}">
              <a16:creationId xmlns:a16="http://schemas.microsoft.com/office/drawing/2014/main" id="{00000000-0008-0000-0F00-000040020000}"/>
            </a:ext>
          </a:extLst>
        </xdr:cNvPr>
        <xdr:cNvSpPr/>
      </xdr:nvSpPr>
      <xdr:spPr>
        <a:xfrm>
          <a:off x="18605500" y="672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00000000-0008-0000-0F00-00004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71470</xdr:rowOff>
    </xdr:from>
    <xdr:to>
      <xdr:col>116</xdr:col>
      <xdr:colOff>114300</xdr:colOff>
      <xdr:row>38</xdr:row>
      <xdr:rowOff>1620</xdr:rowOff>
    </xdr:to>
    <xdr:sp macro="" textlink="">
      <xdr:nvSpPr>
        <xdr:cNvPr id="582" name="楕円 581">
          <a:extLst>
            <a:ext uri="{FF2B5EF4-FFF2-40B4-BE49-F238E27FC236}">
              <a16:creationId xmlns:a16="http://schemas.microsoft.com/office/drawing/2014/main" id="{00000000-0008-0000-0F00-000046020000}"/>
            </a:ext>
          </a:extLst>
        </xdr:cNvPr>
        <xdr:cNvSpPr/>
      </xdr:nvSpPr>
      <xdr:spPr>
        <a:xfrm>
          <a:off x="22110700" y="641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94347</xdr:rowOff>
    </xdr:from>
    <xdr:ext cx="599010" cy="259045"/>
    <xdr:sp macro="" textlink="">
      <xdr:nvSpPr>
        <xdr:cNvPr id="583" name="【一般廃棄物処理施設】&#10;一人当たり有形固定資産（償却資産）額該当値テキスト">
          <a:extLst>
            <a:ext uri="{FF2B5EF4-FFF2-40B4-BE49-F238E27FC236}">
              <a16:creationId xmlns:a16="http://schemas.microsoft.com/office/drawing/2014/main" id="{00000000-0008-0000-0F00-000047020000}"/>
            </a:ext>
          </a:extLst>
        </xdr:cNvPr>
        <xdr:cNvSpPr txBox="1"/>
      </xdr:nvSpPr>
      <xdr:spPr>
        <a:xfrm>
          <a:off x="22199600" y="6266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73909</xdr:rowOff>
    </xdr:from>
    <xdr:to>
      <xdr:col>112</xdr:col>
      <xdr:colOff>38100</xdr:colOff>
      <xdr:row>38</xdr:row>
      <xdr:rowOff>4059</xdr:rowOff>
    </xdr:to>
    <xdr:sp macro="" textlink="">
      <xdr:nvSpPr>
        <xdr:cNvPr id="584" name="楕円 583">
          <a:extLst>
            <a:ext uri="{FF2B5EF4-FFF2-40B4-BE49-F238E27FC236}">
              <a16:creationId xmlns:a16="http://schemas.microsoft.com/office/drawing/2014/main" id="{00000000-0008-0000-0F00-000048020000}"/>
            </a:ext>
          </a:extLst>
        </xdr:cNvPr>
        <xdr:cNvSpPr/>
      </xdr:nvSpPr>
      <xdr:spPr>
        <a:xfrm>
          <a:off x="21272500" y="641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122270</xdr:rowOff>
    </xdr:from>
    <xdr:to>
      <xdr:col>116</xdr:col>
      <xdr:colOff>63500</xdr:colOff>
      <xdr:row>37</xdr:row>
      <xdr:rowOff>124709</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flipV="1">
          <a:off x="21323300" y="6465920"/>
          <a:ext cx="8382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77079</xdr:rowOff>
    </xdr:from>
    <xdr:to>
      <xdr:col>107</xdr:col>
      <xdr:colOff>101600</xdr:colOff>
      <xdr:row>38</xdr:row>
      <xdr:rowOff>7229</xdr:rowOff>
    </xdr:to>
    <xdr:sp macro="" textlink="">
      <xdr:nvSpPr>
        <xdr:cNvPr id="586" name="楕円 585">
          <a:extLst>
            <a:ext uri="{FF2B5EF4-FFF2-40B4-BE49-F238E27FC236}">
              <a16:creationId xmlns:a16="http://schemas.microsoft.com/office/drawing/2014/main" id="{00000000-0008-0000-0F00-00004A020000}"/>
            </a:ext>
          </a:extLst>
        </xdr:cNvPr>
        <xdr:cNvSpPr/>
      </xdr:nvSpPr>
      <xdr:spPr>
        <a:xfrm>
          <a:off x="20383500" y="642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124709</xdr:rowOff>
    </xdr:from>
    <xdr:to>
      <xdr:col>111</xdr:col>
      <xdr:colOff>177800</xdr:colOff>
      <xdr:row>37</xdr:row>
      <xdr:rowOff>127879</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flipV="1">
          <a:off x="20434300" y="6468359"/>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78717</xdr:rowOff>
    </xdr:from>
    <xdr:to>
      <xdr:col>102</xdr:col>
      <xdr:colOff>165100</xdr:colOff>
      <xdr:row>38</xdr:row>
      <xdr:rowOff>8868</xdr:rowOff>
    </xdr:to>
    <xdr:sp macro="" textlink="">
      <xdr:nvSpPr>
        <xdr:cNvPr id="588" name="楕円 587">
          <a:extLst>
            <a:ext uri="{FF2B5EF4-FFF2-40B4-BE49-F238E27FC236}">
              <a16:creationId xmlns:a16="http://schemas.microsoft.com/office/drawing/2014/main" id="{00000000-0008-0000-0F00-00004C020000}"/>
            </a:ext>
          </a:extLst>
        </xdr:cNvPr>
        <xdr:cNvSpPr/>
      </xdr:nvSpPr>
      <xdr:spPr>
        <a:xfrm>
          <a:off x="19494500" y="64223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127879</xdr:rowOff>
    </xdr:from>
    <xdr:to>
      <xdr:col>107</xdr:col>
      <xdr:colOff>50800</xdr:colOff>
      <xdr:row>37</xdr:row>
      <xdr:rowOff>129517</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flipV="1">
          <a:off x="19545300" y="6471529"/>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112657</xdr:rowOff>
    </xdr:from>
    <xdr:to>
      <xdr:col>98</xdr:col>
      <xdr:colOff>38100</xdr:colOff>
      <xdr:row>42</xdr:row>
      <xdr:rowOff>42807</xdr:rowOff>
    </xdr:to>
    <xdr:sp macro="" textlink="">
      <xdr:nvSpPr>
        <xdr:cNvPr id="590" name="楕円 589">
          <a:extLst>
            <a:ext uri="{FF2B5EF4-FFF2-40B4-BE49-F238E27FC236}">
              <a16:creationId xmlns:a16="http://schemas.microsoft.com/office/drawing/2014/main" id="{00000000-0008-0000-0F00-00004E020000}"/>
            </a:ext>
          </a:extLst>
        </xdr:cNvPr>
        <xdr:cNvSpPr/>
      </xdr:nvSpPr>
      <xdr:spPr>
        <a:xfrm>
          <a:off x="18605500" y="714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129517</xdr:rowOff>
    </xdr:from>
    <xdr:to>
      <xdr:col>102</xdr:col>
      <xdr:colOff>114300</xdr:colOff>
      <xdr:row>41</xdr:row>
      <xdr:rowOff>163457</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flipV="1">
          <a:off x="18656300" y="6473167"/>
          <a:ext cx="889000" cy="71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73512</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00000000-0008-0000-0F00-000050020000}"/>
            </a:ext>
          </a:extLst>
        </xdr:cNvPr>
        <xdr:cNvSpPr txBox="1"/>
      </xdr:nvSpPr>
      <xdr:spPr>
        <a:xfrm>
          <a:off x="21043411" y="676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100243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00000000-0008-0000-0F00-000051020000}"/>
            </a:ext>
          </a:extLst>
        </xdr:cNvPr>
        <xdr:cNvSpPr txBox="1"/>
      </xdr:nvSpPr>
      <xdr:spPr>
        <a:xfrm>
          <a:off x="20167111" y="678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96783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00000000-0008-0000-0F00-000052020000}"/>
            </a:ext>
          </a:extLst>
        </xdr:cNvPr>
        <xdr:cNvSpPr txBox="1"/>
      </xdr:nvSpPr>
      <xdr:spPr>
        <a:xfrm>
          <a:off x="19278111" y="6783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161213</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00000000-0008-0000-0F00-000053020000}"/>
            </a:ext>
          </a:extLst>
        </xdr:cNvPr>
        <xdr:cNvSpPr txBox="1"/>
      </xdr:nvSpPr>
      <xdr:spPr>
        <a:xfrm>
          <a:off x="18389111" y="65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20586</xdr:rowOff>
    </xdr:from>
    <xdr:ext cx="599010" cy="259045"/>
    <xdr:sp macro="" textlink="">
      <xdr:nvSpPr>
        <xdr:cNvPr id="596" name="n_1mainValue【一般廃棄物処理施設】&#10;一人当たり有形固定資産（償却資産）額">
          <a:extLst>
            <a:ext uri="{FF2B5EF4-FFF2-40B4-BE49-F238E27FC236}">
              <a16:creationId xmlns:a16="http://schemas.microsoft.com/office/drawing/2014/main" id="{00000000-0008-0000-0F00-000054020000}"/>
            </a:ext>
          </a:extLst>
        </xdr:cNvPr>
        <xdr:cNvSpPr txBox="1"/>
      </xdr:nvSpPr>
      <xdr:spPr>
        <a:xfrm>
          <a:off x="21011095" y="6192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23756</xdr:rowOff>
    </xdr:from>
    <xdr:ext cx="599010" cy="259045"/>
    <xdr:sp macro="" textlink="">
      <xdr:nvSpPr>
        <xdr:cNvPr id="597" name="n_2mainValue【一般廃棄物処理施設】&#10;一人当たり有形固定資産（償却資産）額">
          <a:extLst>
            <a:ext uri="{FF2B5EF4-FFF2-40B4-BE49-F238E27FC236}">
              <a16:creationId xmlns:a16="http://schemas.microsoft.com/office/drawing/2014/main" id="{00000000-0008-0000-0F00-000055020000}"/>
            </a:ext>
          </a:extLst>
        </xdr:cNvPr>
        <xdr:cNvSpPr txBox="1"/>
      </xdr:nvSpPr>
      <xdr:spPr>
        <a:xfrm>
          <a:off x="20134795" y="619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25394</xdr:rowOff>
    </xdr:from>
    <xdr:ext cx="599010" cy="259045"/>
    <xdr:sp macro="" textlink="">
      <xdr:nvSpPr>
        <xdr:cNvPr id="598" name="n_3mainValue【一般廃棄物処理施設】&#10;一人当たり有形固定資産（償却資産）額">
          <a:extLst>
            <a:ext uri="{FF2B5EF4-FFF2-40B4-BE49-F238E27FC236}">
              <a16:creationId xmlns:a16="http://schemas.microsoft.com/office/drawing/2014/main" id="{00000000-0008-0000-0F00-000056020000}"/>
            </a:ext>
          </a:extLst>
        </xdr:cNvPr>
        <xdr:cNvSpPr txBox="1"/>
      </xdr:nvSpPr>
      <xdr:spPr>
        <a:xfrm>
          <a:off x="19245795" y="61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33934</xdr:rowOff>
    </xdr:from>
    <xdr:ext cx="469744" cy="259045"/>
    <xdr:sp macro="" textlink="">
      <xdr:nvSpPr>
        <xdr:cNvPr id="599" name="n_4mainValue【一般廃棄物処理施設】&#10;一人当たり有形固定資産（償却資産）額">
          <a:extLst>
            <a:ext uri="{FF2B5EF4-FFF2-40B4-BE49-F238E27FC236}">
              <a16:creationId xmlns:a16="http://schemas.microsoft.com/office/drawing/2014/main" id="{00000000-0008-0000-0F00-000057020000}"/>
            </a:ext>
          </a:extLst>
        </xdr:cNvPr>
        <xdr:cNvSpPr txBox="1"/>
      </xdr:nvSpPr>
      <xdr:spPr>
        <a:xfrm>
          <a:off x="18421428" y="723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00000000-0008-0000-0F00-000058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00000000-0008-0000-0F00-000059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000000-0008-0000-0F00-00005A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00000000-0008-0000-0F00-00005B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0000000-0008-0000-0F00-00005C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00000000-0008-0000-0F00-00005D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00000000-0008-0000-0F00-00005E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00000000-0008-0000-0F00-00005F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1" name="直線コネクタ 610">
          <a:extLst>
            <a:ext uri="{FF2B5EF4-FFF2-40B4-BE49-F238E27FC236}">
              <a16:creationId xmlns:a16="http://schemas.microsoft.com/office/drawing/2014/main" id="{00000000-0008-0000-0F00-000063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4" name="テキスト ボックス 613">
          <a:extLst>
            <a:ext uri="{FF2B5EF4-FFF2-40B4-BE49-F238E27FC236}">
              <a16:creationId xmlns:a16="http://schemas.microsoft.com/office/drawing/2014/main" id="{00000000-0008-0000-0F00-000066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2" name="【保健センター・保健所】&#10;有形固定資産減価償却率グラフ枠">
          <a:extLst>
            <a:ext uri="{FF2B5EF4-FFF2-40B4-BE49-F238E27FC236}">
              <a16:creationId xmlns:a16="http://schemas.microsoft.com/office/drawing/2014/main" id="{00000000-0008-0000-0F00-00006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95250</xdr:rowOff>
    </xdr:from>
    <xdr:to>
      <xdr:col>85</xdr:col>
      <xdr:colOff>126364</xdr:colOff>
      <xdr:row>63</xdr:row>
      <xdr:rowOff>85725</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flipV="1">
          <a:off x="16318864" y="9525000"/>
          <a:ext cx="0" cy="1362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89552</xdr:rowOff>
    </xdr:from>
    <xdr:ext cx="405111" cy="259045"/>
    <xdr:sp macro="" textlink="">
      <xdr:nvSpPr>
        <xdr:cNvPr id="624" name="【保健センター・保健所】&#10;有形固定資産減価償却率最小値テキスト">
          <a:extLst>
            <a:ext uri="{FF2B5EF4-FFF2-40B4-BE49-F238E27FC236}">
              <a16:creationId xmlns:a16="http://schemas.microsoft.com/office/drawing/2014/main" id="{00000000-0008-0000-0F00-000070020000}"/>
            </a:ext>
          </a:extLst>
        </xdr:cNvPr>
        <xdr:cNvSpPr txBox="1"/>
      </xdr:nvSpPr>
      <xdr:spPr>
        <a:xfrm>
          <a:off x="16357600"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85725</xdr:rowOff>
    </xdr:from>
    <xdr:to>
      <xdr:col>86</xdr:col>
      <xdr:colOff>25400</xdr:colOff>
      <xdr:row>63</xdr:row>
      <xdr:rowOff>85725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6230600" y="1088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41927</xdr:rowOff>
    </xdr:from>
    <xdr:ext cx="340478" cy="259045"/>
    <xdr:sp macro="" textlink="">
      <xdr:nvSpPr>
        <xdr:cNvPr id="626" name="【保健センター・保健所】&#10;有形固定資産減価償却率最大値テキスト">
          <a:extLst>
            <a:ext uri="{FF2B5EF4-FFF2-40B4-BE49-F238E27FC236}">
              <a16:creationId xmlns:a16="http://schemas.microsoft.com/office/drawing/2014/main" id="{00000000-0008-0000-0F00-000072020000}"/>
            </a:ext>
          </a:extLst>
        </xdr:cNvPr>
        <xdr:cNvSpPr txBox="1"/>
      </xdr:nvSpPr>
      <xdr:spPr>
        <a:xfrm>
          <a:off x="16357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95250</xdr:rowOff>
    </xdr:from>
    <xdr:to>
      <xdr:col>86</xdr:col>
      <xdr:colOff>25400</xdr:colOff>
      <xdr:row>55</xdr:row>
      <xdr:rowOff>95250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6230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162577</xdr:rowOff>
    </xdr:from>
    <xdr:ext cx="405111" cy="259045"/>
    <xdr:sp macro="" textlink="">
      <xdr:nvSpPr>
        <xdr:cNvPr id="628" name="【保健センター・保健所】&#10;有形固定資産減価償却率平均値テキスト">
          <a:extLst>
            <a:ext uri="{FF2B5EF4-FFF2-40B4-BE49-F238E27FC236}">
              <a16:creationId xmlns:a16="http://schemas.microsoft.com/office/drawing/2014/main" id="{00000000-0008-0000-0F00-000074020000}"/>
            </a:ext>
          </a:extLst>
        </xdr:cNvPr>
        <xdr:cNvSpPr txBox="1"/>
      </xdr:nvSpPr>
      <xdr:spPr>
        <a:xfrm>
          <a:off x="16357600" y="1010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139700</xdr:rowOff>
    </xdr:from>
    <xdr:to>
      <xdr:col>85</xdr:col>
      <xdr:colOff>177800</xdr:colOff>
      <xdr:row>60</xdr:row>
      <xdr:rowOff>69850</xdr:rowOff>
    </xdr:to>
    <xdr:sp macro="" textlink="">
      <xdr:nvSpPr>
        <xdr:cNvPr id="629" name="フローチャート: 判断 628">
          <a:extLst>
            <a:ext uri="{FF2B5EF4-FFF2-40B4-BE49-F238E27FC236}">
              <a16:creationId xmlns:a16="http://schemas.microsoft.com/office/drawing/2014/main" id="{00000000-0008-0000-0F00-000075020000}"/>
            </a:ext>
          </a:extLst>
        </xdr:cNvPr>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139700</xdr:rowOff>
    </xdr:from>
    <xdr:to>
      <xdr:col>81</xdr:col>
      <xdr:colOff>101600</xdr:colOff>
      <xdr:row>60</xdr:row>
      <xdr:rowOff>69850</xdr:rowOff>
    </xdr:to>
    <xdr:sp macro="" textlink="">
      <xdr:nvSpPr>
        <xdr:cNvPr id="630" name="フローチャート: 判断 629">
          <a:extLst>
            <a:ext uri="{FF2B5EF4-FFF2-40B4-BE49-F238E27FC236}">
              <a16:creationId xmlns:a16="http://schemas.microsoft.com/office/drawing/2014/main" id="{00000000-0008-0000-0F00-000076020000}"/>
            </a:ext>
          </a:extLst>
        </xdr:cNvPr>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631" name="フローチャート: 判断 630">
          <a:extLst>
            <a:ext uri="{FF2B5EF4-FFF2-40B4-BE49-F238E27FC236}">
              <a16:creationId xmlns:a16="http://schemas.microsoft.com/office/drawing/2014/main" id="{00000000-0008-0000-0F00-000077020000}"/>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73025</xdr:rowOff>
    </xdr:from>
    <xdr:to>
      <xdr:col>72</xdr:col>
      <xdr:colOff>38100</xdr:colOff>
      <xdr:row>60</xdr:row>
      <xdr:rowOff>3175</xdr:rowOff>
    </xdr:to>
    <xdr:sp macro="" textlink="">
      <xdr:nvSpPr>
        <xdr:cNvPr id="632" name="フローチャート: 判断 631">
          <a:extLst>
            <a:ext uri="{FF2B5EF4-FFF2-40B4-BE49-F238E27FC236}">
              <a16:creationId xmlns:a16="http://schemas.microsoft.com/office/drawing/2014/main" id="{00000000-0008-0000-0F00-000078020000}"/>
            </a:ext>
          </a:extLst>
        </xdr:cNvPr>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46355</xdr:rowOff>
    </xdr:from>
    <xdr:to>
      <xdr:col>67</xdr:col>
      <xdr:colOff>101600</xdr:colOff>
      <xdr:row>59</xdr:row>
      <xdr:rowOff>147955</xdr:rowOff>
    </xdr:to>
    <xdr:sp macro="" textlink="">
      <xdr:nvSpPr>
        <xdr:cNvPr id="633" name="フローチャート: 判断 632">
          <a:extLst>
            <a:ext uri="{FF2B5EF4-FFF2-40B4-BE49-F238E27FC236}">
              <a16:creationId xmlns:a16="http://schemas.microsoft.com/office/drawing/2014/main" id="{00000000-0008-0000-0F00-000079020000}"/>
            </a:ext>
          </a:extLst>
        </xdr:cNvPr>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639" name="楕円 638">
          <a:extLst>
            <a:ext uri="{FF2B5EF4-FFF2-40B4-BE49-F238E27FC236}">
              <a16:creationId xmlns:a16="http://schemas.microsoft.com/office/drawing/2014/main" id="{00000000-0008-0000-0F00-00007F020000}"/>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640" name="【保健センター・保健所】&#10;有形固定資産減価償却率該当値テキスト">
          <a:extLst>
            <a:ext uri="{FF2B5EF4-FFF2-40B4-BE49-F238E27FC236}">
              <a16:creationId xmlns:a16="http://schemas.microsoft.com/office/drawing/2014/main" id="{00000000-0008-0000-0F00-000080020000}"/>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156845</xdr:rowOff>
    </xdr:from>
    <xdr:to>
      <xdr:col>81</xdr:col>
      <xdr:colOff>101600</xdr:colOff>
      <xdr:row>61</xdr:row>
      <xdr:rowOff>86995</xdr:rowOff>
    </xdr:to>
    <xdr:sp macro="" textlink="">
      <xdr:nvSpPr>
        <xdr:cNvPr id="641" name="楕円 640">
          <a:extLst>
            <a:ext uri="{FF2B5EF4-FFF2-40B4-BE49-F238E27FC236}">
              <a16:creationId xmlns:a16="http://schemas.microsoft.com/office/drawing/2014/main" id="{00000000-0008-0000-0F00-000081020000}"/>
            </a:ext>
          </a:extLst>
        </xdr:cNvPr>
        <xdr:cNvSpPr/>
      </xdr:nvSpPr>
      <xdr:spPr>
        <a:xfrm>
          <a:off x="154305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36195</xdr:rowOff>
    </xdr:from>
    <xdr:to>
      <xdr:col>85</xdr:col>
      <xdr:colOff>127000</xdr:colOff>
      <xdr:row>61</xdr:row>
      <xdr:rowOff>81915</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5481300" y="1049464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643" name="楕円 642">
          <a:extLst>
            <a:ext uri="{FF2B5EF4-FFF2-40B4-BE49-F238E27FC236}">
              <a16:creationId xmlns:a16="http://schemas.microsoft.com/office/drawing/2014/main" id="{00000000-0008-0000-0F00-000083020000}"/>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36195</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4592300" y="1044702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61595</xdr:rowOff>
    </xdr:from>
    <xdr:to>
      <xdr:col>72</xdr:col>
      <xdr:colOff>38100</xdr:colOff>
      <xdr:row>60</xdr:row>
      <xdr:rowOff>163195</xdr:rowOff>
    </xdr:to>
    <xdr:sp macro="" textlink="">
      <xdr:nvSpPr>
        <xdr:cNvPr id="645" name="楕円 644">
          <a:extLst>
            <a:ext uri="{FF2B5EF4-FFF2-40B4-BE49-F238E27FC236}">
              <a16:creationId xmlns:a16="http://schemas.microsoft.com/office/drawing/2014/main" id="{00000000-0008-0000-0F00-000085020000}"/>
            </a:ext>
          </a:extLst>
        </xdr:cNvPr>
        <xdr:cNvSpPr/>
      </xdr:nvSpPr>
      <xdr:spPr>
        <a:xfrm>
          <a:off x="13652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112395</xdr:rowOff>
    </xdr:from>
    <xdr:to>
      <xdr:col>76</xdr:col>
      <xdr:colOff>114300</xdr:colOff>
      <xdr:row>60</xdr:row>
      <xdr:rowOff>160020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3703300" y="1039939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xdr:rowOff>
    </xdr:from>
    <xdr:to>
      <xdr:col>67</xdr:col>
      <xdr:colOff>101600</xdr:colOff>
      <xdr:row>60</xdr:row>
      <xdr:rowOff>115570</xdr:rowOff>
    </xdr:to>
    <xdr:sp macro="" textlink="">
      <xdr:nvSpPr>
        <xdr:cNvPr id="647" name="楕円 646">
          <a:extLst>
            <a:ext uri="{FF2B5EF4-FFF2-40B4-BE49-F238E27FC236}">
              <a16:creationId xmlns:a16="http://schemas.microsoft.com/office/drawing/2014/main" id="{00000000-0008-0000-0F00-000087020000}"/>
            </a:ext>
          </a:extLst>
        </xdr:cNvPr>
        <xdr:cNvSpPr/>
      </xdr:nvSpPr>
      <xdr:spPr>
        <a:xfrm>
          <a:off x="12763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64770</xdr:rowOff>
    </xdr:from>
    <xdr:to>
      <xdr:col>71</xdr:col>
      <xdr:colOff>177800</xdr:colOff>
      <xdr:row>60</xdr:row>
      <xdr:rowOff>112395</xdr:rowOff>
    </xdr:to>
    <xdr:cxnSp macro="">
      <xdr:nvCxnSpPr>
        <xdr:cNvPr id="648" name="直線コネクタ 647">
          <a:extLst>
            <a:ext uri="{FF2B5EF4-FFF2-40B4-BE49-F238E27FC236}">
              <a16:creationId xmlns:a16="http://schemas.microsoft.com/office/drawing/2014/main" id="{00000000-0008-0000-0F00-000088020000}"/>
            </a:ext>
          </a:extLst>
        </xdr:cNvPr>
        <xdr:cNvCxnSpPr/>
      </xdr:nvCxnSpPr>
      <xdr:spPr>
        <a:xfrm>
          <a:off x="12814300" y="1035177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86377</xdr:rowOff>
    </xdr:from>
    <xdr:ext cx="405111" cy="259045"/>
    <xdr:sp macro="" textlink="">
      <xdr:nvSpPr>
        <xdr:cNvPr id="649" name="n_1aveValue【保健センター・保健所】&#10;有形固定資産減価償却率">
          <a:extLst>
            <a:ext uri="{FF2B5EF4-FFF2-40B4-BE49-F238E27FC236}">
              <a16:creationId xmlns:a16="http://schemas.microsoft.com/office/drawing/2014/main" id="{00000000-0008-0000-0F00-000089020000}"/>
            </a:ext>
          </a:extLst>
        </xdr:cNvPr>
        <xdr:cNvSpPr txBox="1"/>
      </xdr:nvSpPr>
      <xdr:spPr>
        <a:xfrm>
          <a:off x="15266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44467</xdr:rowOff>
    </xdr:from>
    <xdr:ext cx="405111" cy="259045"/>
    <xdr:sp macro="" textlink="">
      <xdr:nvSpPr>
        <xdr:cNvPr id="650" name="n_2aveValue【保健センター・保健所】&#10;有形固定資産減価償却率">
          <a:extLst>
            <a:ext uri="{FF2B5EF4-FFF2-40B4-BE49-F238E27FC236}">
              <a16:creationId xmlns:a16="http://schemas.microsoft.com/office/drawing/2014/main" id="{00000000-0008-0000-0F00-00008A020000}"/>
            </a:ext>
          </a:extLst>
        </xdr:cNvPr>
        <xdr:cNvSpPr txBox="1"/>
      </xdr:nvSpPr>
      <xdr:spPr>
        <a:xfrm>
          <a:off x="14389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19702</xdr:rowOff>
    </xdr:from>
    <xdr:ext cx="405111" cy="259045"/>
    <xdr:sp macro="" textlink="">
      <xdr:nvSpPr>
        <xdr:cNvPr id="651" name="n_3aveValue【保健センター・保健所】&#10;有形固定資産減価償却率">
          <a:extLst>
            <a:ext uri="{FF2B5EF4-FFF2-40B4-BE49-F238E27FC236}">
              <a16:creationId xmlns:a16="http://schemas.microsoft.com/office/drawing/2014/main" id="{00000000-0008-0000-0F00-00008B020000}"/>
            </a:ext>
          </a:extLst>
        </xdr:cNvPr>
        <xdr:cNvSpPr txBox="1"/>
      </xdr:nvSpPr>
      <xdr:spPr>
        <a:xfrm>
          <a:off x="13500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164482</xdr:rowOff>
    </xdr:from>
    <xdr:ext cx="405111" cy="259045"/>
    <xdr:sp macro="" textlink="">
      <xdr:nvSpPr>
        <xdr:cNvPr id="652" name="n_4aveValue【保健センター・保健所】&#10;有形固定資産減価償却率">
          <a:extLst>
            <a:ext uri="{FF2B5EF4-FFF2-40B4-BE49-F238E27FC236}">
              <a16:creationId xmlns:a16="http://schemas.microsoft.com/office/drawing/2014/main" id="{00000000-0008-0000-0F00-00008C020000}"/>
            </a:ext>
          </a:extLst>
        </xdr:cNvPr>
        <xdr:cNvSpPr txBox="1"/>
      </xdr:nvSpPr>
      <xdr:spPr>
        <a:xfrm>
          <a:off x="12611744" y="993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78122</xdr:rowOff>
    </xdr:from>
    <xdr:ext cx="405111" cy="259045"/>
    <xdr:sp macro="" textlink="">
      <xdr:nvSpPr>
        <xdr:cNvPr id="653" name="n_1mainValue【保健センター・保健所】&#10;有形固定資産減価償却率">
          <a:extLst>
            <a:ext uri="{FF2B5EF4-FFF2-40B4-BE49-F238E27FC236}">
              <a16:creationId xmlns:a16="http://schemas.microsoft.com/office/drawing/2014/main" id="{00000000-0008-0000-0F00-00008D020000}"/>
            </a:ext>
          </a:extLst>
        </xdr:cNvPr>
        <xdr:cNvSpPr txBox="1"/>
      </xdr:nvSpPr>
      <xdr:spPr>
        <a:xfrm>
          <a:off x="15266044" y="1053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654" name="n_2mainValue【保健センター・保健所】&#10;有形固定資産減価償却率">
          <a:extLst>
            <a:ext uri="{FF2B5EF4-FFF2-40B4-BE49-F238E27FC236}">
              <a16:creationId xmlns:a16="http://schemas.microsoft.com/office/drawing/2014/main" id="{00000000-0008-0000-0F00-00008E020000}"/>
            </a:ext>
          </a:extLst>
        </xdr:cNvPr>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154322</xdr:rowOff>
    </xdr:from>
    <xdr:ext cx="405111" cy="259045"/>
    <xdr:sp macro="" textlink="">
      <xdr:nvSpPr>
        <xdr:cNvPr id="655" name="n_3mainValue【保健センター・保健所】&#10;有形固定資産減価償却率">
          <a:extLst>
            <a:ext uri="{FF2B5EF4-FFF2-40B4-BE49-F238E27FC236}">
              <a16:creationId xmlns:a16="http://schemas.microsoft.com/office/drawing/2014/main" id="{00000000-0008-0000-0F00-00008F020000}"/>
            </a:ext>
          </a:extLst>
        </xdr:cNvPr>
        <xdr:cNvSpPr txBox="1"/>
      </xdr:nvSpPr>
      <xdr:spPr>
        <a:xfrm>
          <a:off x="13500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106697</xdr:rowOff>
    </xdr:from>
    <xdr:ext cx="405111" cy="259045"/>
    <xdr:sp macro="" textlink="">
      <xdr:nvSpPr>
        <xdr:cNvPr id="656" name="n_4mainValue【保健センター・保健所】&#10;有形固定資産減価償却率">
          <a:extLst>
            <a:ext uri="{FF2B5EF4-FFF2-40B4-BE49-F238E27FC236}">
              <a16:creationId xmlns:a16="http://schemas.microsoft.com/office/drawing/2014/main" id="{00000000-0008-0000-0F00-000090020000}"/>
            </a:ext>
          </a:extLst>
        </xdr:cNvPr>
        <xdr:cNvSpPr txBox="1"/>
      </xdr:nvSpPr>
      <xdr:spPr>
        <a:xfrm>
          <a:off x="12611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7" name="正方形/長方形 656">
          <a:extLst>
            <a:ext uri="{FF2B5EF4-FFF2-40B4-BE49-F238E27FC236}">
              <a16:creationId xmlns:a16="http://schemas.microsoft.com/office/drawing/2014/main" id="{00000000-0008-0000-0F00-000091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58" name="正方形/長方形 657">
          <a:extLst>
            <a:ext uri="{FF2B5EF4-FFF2-40B4-BE49-F238E27FC236}">
              <a16:creationId xmlns:a16="http://schemas.microsoft.com/office/drawing/2014/main" id="{00000000-0008-0000-0F00-000092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59" name="正方形/長方形 658">
          <a:extLst>
            <a:ext uri="{FF2B5EF4-FFF2-40B4-BE49-F238E27FC236}">
              <a16:creationId xmlns:a16="http://schemas.microsoft.com/office/drawing/2014/main" id="{00000000-0008-0000-0F00-000093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0" name="テキスト ボックス 669">
          <a:extLst>
            <a:ext uri="{FF2B5EF4-FFF2-40B4-BE49-F238E27FC236}">
              <a16:creationId xmlns:a16="http://schemas.microsoft.com/office/drawing/2014/main" id="{00000000-0008-0000-0F00-00009E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1" name="直線コネクタ 670">
          <a:extLst>
            <a:ext uri="{FF2B5EF4-FFF2-40B4-BE49-F238E27FC236}">
              <a16:creationId xmlns:a16="http://schemas.microsoft.com/office/drawing/2014/main" id="{00000000-0008-0000-0F00-00009F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2" name="テキスト ボックス 671">
          <a:extLst>
            <a:ext uri="{FF2B5EF4-FFF2-40B4-BE49-F238E27FC236}">
              <a16:creationId xmlns:a16="http://schemas.microsoft.com/office/drawing/2014/main" id="{00000000-0008-0000-0F00-0000A0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4" name="テキスト ボックス 673">
          <a:extLst>
            <a:ext uri="{FF2B5EF4-FFF2-40B4-BE49-F238E27FC236}">
              <a16:creationId xmlns:a16="http://schemas.microsoft.com/office/drawing/2014/main" id="{00000000-0008-0000-0F00-0000A2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76" name="テキスト ボックス 675">
          <a:extLst>
            <a:ext uri="{FF2B5EF4-FFF2-40B4-BE49-F238E27FC236}">
              <a16:creationId xmlns:a16="http://schemas.microsoft.com/office/drawing/2014/main" id="{00000000-0008-0000-0F00-0000A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77" name="【保健センター・保健所】&#10;一人当たり面積グラフ枠">
          <a:extLst>
            <a:ext uri="{FF2B5EF4-FFF2-40B4-BE49-F238E27FC236}">
              <a16:creationId xmlns:a16="http://schemas.microsoft.com/office/drawing/2014/main" id="{00000000-0008-0000-0F00-0000A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89154</xdr:rowOff>
    </xdr:from>
    <xdr:to>
      <xdr:col>116</xdr:col>
      <xdr:colOff>62864</xdr:colOff>
      <xdr:row>63</xdr:row>
      <xdr:rowOff>153162</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flipV="1">
          <a:off x="22160864" y="951890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79" name="【保健センター・保健所】&#10;一人当たり面積最小値テキスト">
          <a:extLst>
            <a:ext uri="{FF2B5EF4-FFF2-40B4-BE49-F238E27FC236}">
              <a16:creationId xmlns:a16="http://schemas.microsoft.com/office/drawing/2014/main" id="{00000000-0008-0000-0F00-0000A7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35831</xdr:rowOff>
    </xdr:from>
    <xdr:ext cx="469744" cy="259045"/>
    <xdr:sp macro="" textlink="">
      <xdr:nvSpPr>
        <xdr:cNvPr id="681" name="【保健センター・保健所】&#10;一人当たり面積最大値テキスト">
          <a:extLst>
            <a:ext uri="{FF2B5EF4-FFF2-40B4-BE49-F238E27FC236}">
              <a16:creationId xmlns:a16="http://schemas.microsoft.com/office/drawing/2014/main" id="{00000000-0008-0000-0F00-0000A9020000}"/>
            </a:ext>
          </a:extLst>
        </xdr:cNvPr>
        <xdr:cNvSpPr txBox="1"/>
      </xdr:nvSpPr>
      <xdr:spPr>
        <a:xfrm>
          <a:off x="221996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89154</xdr:rowOff>
    </xdr:from>
    <xdr:to>
      <xdr:col>116</xdr:col>
      <xdr:colOff>152400</xdr:colOff>
      <xdr:row>55</xdr:row>
      <xdr:rowOff>89154</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22072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77233</xdr:rowOff>
    </xdr:from>
    <xdr:ext cx="469744" cy="259045"/>
    <xdr:sp macro="" textlink="">
      <xdr:nvSpPr>
        <xdr:cNvPr id="683" name="【保健センター・保健所】&#10;一人当たり面積平均値テキスト">
          <a:extLst>
            <a:ext uri="{FF2B5EF4-FFF2-40B4-BE49-F238E27FC236}">
              <a16:creationId xmlns:a16="http://schemas.microsoft.com/office/drawing/2014/main" id="{00000000-0008-0000-0F00-0000AB020000}"/>
            </a:ext>
          </a:extLst>
        </xdr:cNvPr>
        <xdr:cNvSpPr txBox="1"/>
      </xdr:nvSpPr>
      <xdr:spPr>
        <a:xfrm>
          <a:off x="22199600" y="10535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54356</xdr:rowOff>
    </xdr:from>
    <xdr:to>
      <xdr:col>116</xdr:col>
      <xdr:colOff>114300</xdr:colOff>
      <xdr:row>62</xdr:row>
      <xdr:rowOff>155956</xdr:rowOff>
    </xdr:to>
    <xdr:sp macro="" textlink="">
      <xdr:nvSpPr>
        <xdr:cNvPr id="684" name="フローチャート: 判断 683">
          <a:extLst>
            <a:ext uri="{FF2B5EF4-FFF2-40B4-BE49-F238E27FC236}">
              <a16:creationId xmlns:a16="http://schemas.microsoft.com/office/drawing/2014/main" id="{00000000-0008-0000-0F00-0000AC020000}"/>
            </a:ext>
          </a:extLst>
        </xdr:cNvPr>
        <xdr:cNvSpPr/>
      </xdr:nvSpPr>
      <xdr:spPr>
        <a:xfrm>
          <a:off x="221107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63500</xdr:rowOff>
    </xdr:from>
    <xdr:to>
      <xdr:col>112</xdr:col>
      <xdr:colOff>38100</xdr:colOff>
      <xdr:row>62</xdr:row>
      <xdr:rowOff>165100</xdr:rowOff>
    </xdr:to>
    <xdr:sp macro="" textlink="">
      <xdr:nvSpPr>
        <xdr:cNvPr id="685" name="フローチャート: 判断 684">
          <a:extLst>
            <a:ext uri="{FF2B5EF4-FFF2-40B4-BE49-F238E27FC236}">
              <a16:creationId xmlns:a16="http://schemas.microsoft.com/office/drawing/2014/main" id="{00000000-0008-0000-0F00-0000AD020000}"/>
            </a:ext>
          </a:extLst>
        </xdr:cNvPr>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54356</xdr:rowOff>
    </xdr:from>
    <xdr:to>
      <xdr:col>107</xdr:col>
      <xdr:colOff>101600</xdr:colOff>
      <xdr:row>62</xdr:row>
      <xdr:rowOff>155956</xdr:rowOff>
    </xdr:to>
    <xdr:sp macro="" textlink="">
      <xdr:nvSpPr>
        <xdr:cNvPr id="686" name="フローチャート: 判断 685">
          <a:extLst>
            <a:ext uri="{FF2B5EF4-FFF2-40B4-BE49-F238E27FC236}">
              <a16:creationId xmlns:a16="http://schemas.microsoft.com/office/drawing/2014/main" id="{00000000-0008-0000-0F00-0000AE020000}"/>
            </a:ext>
          </a:extLst>
        </xdr:cNvPr>
        <xdr:cNvSpPr/>
      </xdr:nvSpPr>
      <xdr:spPr>
        <a:xfrm>
          <a:off x="20383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45212</xdr:rowOff>
    </xdr:from>
    <xdr:to>
      <xdr:col>102</xdr:col>
      <xdr:colOff>165100</xdr:colOff>
      <xdr:row>62</xdr:row>
      <xdr:rowOff>146812</xdr:rowOff>
    </xdr:to>
    <xdr:sp macro="" textlink="">
      <xdr:nvSpPr>
        <xdr:cNvPr id="687" name="フローチャート: 判断 686">
          <a:extLst>
            <a:ext uri="{FF2B5EF4-FFF2-40B4-BE49-F238E27FC236}">
              <a16:creationId xmlns:a16="http://schemas.microsoft.com/office/drawing/2014/main" id="{00000000-0008-0000-0F00-0000AF020000}"/>
            </a:ext>
          </a:extLst>
        </xdr:cNvPr>
        <xdr:cNvSpPr/>
      </xdr:nvSpPr>
      <xdr:spPr>
        <a:xfrm>
          <a:off x="19494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72644</xdr:rowOff>
    </xdr:from>
    <xdr:to>
      <xdr:col>98</xdr:col>
      <xdr:colOff>38100</xdr:colOff>
      <xdr:row>63</xdr:row>
      <xdr:rowOff>2794</xdr:rowOff>
    </xdr:to>
    <xdr:sp macro="" textlink="">
      <xdr:nvSpPr>
        <xdr:cNvPr id="688" name="フローチャート: 判断 687">
          <a:extLst>
            <a:ext uri="{FF2B5EF4-FFF2-40B4-BE49-F238E27FC236}">
              <a16:creationId xmlns:a16="http://schemas.microsoft.com/office/drawing/2014/main" id="{00000000-0008-0000-0F00-0000B0020000}"/>
            </a:ext>
          </a:extLst>
        </xdr:cNvPr>
        <xdr:cNvSpPr/>
      </xdr:nvSpPr>
      <xdr:spPr>
        <a:xfrm>
          <a:off x="18605500" y="1070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89" name="テキスト ボックス 688">
          <a:extLst>
            <a:ext uri="{FF2B5EF4-FFF2-40B4-BE49-F238E27FC236}">
              <a16:creationId xmlns:a16="http://schemas.microsoft.com/office/drawing/2014/main" id="{00000000-0008-0000-0F00-0000B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1" name="テキスト ボックス 690">
          <a:extLst>
            <a:ext uri="{FF2B5EF4-FFF2-40B4-BE49-F238E27FC236}">
              <a16:creationId xmlns:a16="http://schemas.microsoft.com/office/drawing/2014/main" id="{00000000-0008-0000-0F00-0000B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F00-0000B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90932</xdr:rowOff>
    </xdr:from>
    <xdr:to>
      <xdr:col>116</xdr:col>
      <xdr:colOff>114300</xdr:colOff>
      <xdr:row>63</xdr:row>
      <xdr:rowOff>21082</xdr:rowOff>
    </xdr:to>
    <xdr:sp macro="" textlink="">
      <xdr:nvSpPr>
        <xdr:cNvPr id="694" name="楕円 693">
          <a:extLst>
            <a:ext uri="{FF2B5EF4-FFF2-40B4-BE49-F238E27FC236}">
              <a16:creationId xmlns:a16="http://schemas.microsoft.com/office/drawing/2014/main" id="{00000000-0008-0000-0F00-0000B6020000}"/>
            </a:ext>
          </a:extLst>
        </xdr:cNvPr>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69359</xdr:rowOff>
    </xdr:from>
    <xdr:ext cx="469744" cy="259045"/>
    <xdr:sp macro="" textlink="">
      <xdr:nvSpPr>
        <xdr:cNvPr id="695" name="【保健センター・保健所】&#10;一人当たり面積該当値テキスト">
          <a:extLst>
            <a:ext uri="{FF2B5EF4-FFF2-40B4-BE49-F238E27FC236}">
              <a16:creationId xmlns:a16="http://schemas.microsoft.com/office/drawing/2014/main" id="{00000000-0008-0000-0F00-0000B7020000}"/>
            </a:ext>
          </a:extLst>
        </xdr:cNvPr>
        <xdr:cNvSpPr txBox="1"/>
      </xdr:nvSpPr>
      <xdr:spPr>
        <a:xfrm>
          <a:off x="22199600" y="1069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81788</xdr:rowOff>
    </xdr:from>
    <xdr:to>
      <xdr:col>112</xdr:col>
      <xdr:colOff>38100</xdr:colOff>
      <xdr:row>63</xdr:row>
      <xdr:rowOff>11938</xdr:rowOff>
    </xdr:to>
    <xdr:sp macro="" textlink="">
      <xdr:nvSpPr>
        <xdr:cNvPr id="696" name="楕円 695">
          <a:extLst>
            <a:ext uri="{FF2B5EF4-FFF2-40B4-BE49-F238E27FC236}">
              <a16:creationId xmlns:a16="http://schemas.microsoft.com/office/drawing/2014/main" id="{00000000-0008-0000-0F00-0000B8020000}"/>
            </a:ext>
          </a:extLst>
        </xdr:cNvPr>
        <xdr:cNvSpPr/>
      </xdr:nvSpPr>
      <xdr:spPr>
        <a:xfrm>
          <a:off x="21272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132588</xdr:rowOff>
    </xdr:from>
    <xdr:to>
      <xdr:col>116</xdr:col>
      <xdr:colOff>63500</xdr:colOff>
      <xdr:row>62</xdr:row>
      <xdr:rowOff>141732</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21323300" y="107624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81788</xdr:rowOff>
    </xdr:from>
    <xdr:to>
      <xdr:col>107</xdr:col>
      <xdr:colOff>101600</xdr:colOff>
      <xdr:row>63</xdr:row>
      <xdr:rowOff>11938</xdr:rowOff>
    </xdr:to>
    <xdr:sp macro="" textlink="">
      <xdr:nvSpPr>
        <xdr:cNvPr id="698" name="楕円 697">
          <a:extLst>
            <a:ext uri="{FF2B5EF4-FFF2-40B4-BE49-F238E27FC236}">
              <a16:creationId xmlns:a16="http://schemas.microsoft.com/office/drawing/2014/main" id="{00000000-0008-0000-0F00-0000BA020000}"/>
            </a:ext>
          </a:extLst>
        </xdr:cNvPr>
        <xdr:cNvSpPr/>
      </xdr:nvSpPr>
      <xdr:spPr>
        <a:xfrm>
          <a:off x="20383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132588</xdr:rowOff>
    </xdr:from>
    <xdr:to>
      <xdr:col>111</xdr:col>
      <xdr:colOff>177800</xdr:colOff>
      <xdr:row>62</xdr:row>
      <xdr:rowOff>132588</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20434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9494500" y="1071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132588</xdr:rowOff>
    </xdr:from>
    <xdr:to>
      <xdr:col>107</xdr:col>
      <xdr:colOff>50800</xdr:colOff>
      <xdr:row>62</xdr:row>
      <xdr:rowOff>132588</xdr:rowOff>
    </xdr:to>
    <xdr:cxnSp macro="">
      <xdr:nvCxnSpPr>
        <xdr:cNvPr id="701" name="直線コネクタ 700">
          <a:extLst>
            <a:ext uri="{FF2B5EF4-FFF2-40B4-BE49-F238E27FC236}">
              <a16:creationId xmlns:a16="http://schemas.microsoft.com/office/drawing/2014/main" id="{00000000-0008-0000-0F00-0000BD020000}"/>
            </a:ext>
          </a:extLst>
        </xdr:cNvPr>
        <xdr:cNvCxnSpPr/>
      </xdr:nvCxnSpPr>
      <xdr:spPr>
        <a:xfrm>
          <a:off x="19545300" y="10762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72644</xdr:rowOff>
    </xdr:from>
    <xdr:to>
      <xdr:col>98</xdr:col>
      <xdr:colOff>38100</xdr:colOff>
      <xdr:row>63</xdr:row>
      <xdr:rowOff>2794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86055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123444</xdr:rowOff>
    </xdr:from>
    <xdr:to>
      <xdr:col>102</xdr:col>
      <xdr:colOff>114300</xdr:colOff>
      <xdr:row>62</xdr:row>
      <xdr:rowOff>132588</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a:off x="18656300" y="10753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10177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F00-0000C0020000}"/>
            </a:ext>
          </a:extLst>
        </xdr:cNvPr>
        <xdr:cNvSpPr txBox="1"/>
      </xdr:nvSpPr>
      <xdr:spPr>
        <a:xfrm>
          <a:off x="210757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1033</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F00-0000C1020000}"/>
            </a:ext>
          </a:extLst>
        </xdr:cNvPr>
        <xdr:cNvSpPr txBox="1"/>
      </xdr:nvSpPr>
      <xdr:spPr>
        <a:xfrm>
          <a:off x="201994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163339</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F00-0000C2020000}"/>
            </a:ext>
          </a:extLst>
        </xdr:cNvPr>
        <xdr:cNvSpPr txBox="1"/>
      </xdr:nvSpPr>
      <xdr:spPr>
        <a:xfrm>
          <a:off x="19310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165371</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F00-0000C3020000}"/>
            </a:ext>
          </a:extLst>
        </xdr:cNvPr>
        <xdr:cNvSpPr txBox="1"/>
      </xdr:nvSpPr>
      <xdr:spPr>
        <a:xfrm>
          <a:off x="18421427" y="1079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3065</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F00-0000C4020000}"/>
            </a:ext>
          </a:extLst>
        </xdr:cNvPr>
        <xdr:cNvSpPr txBox="1"/>
      </xdr:nvSpPr>
      <xdr:spPr>
        <a:xfrm>
          <a:off x="210757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3065</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F00-0000C5020000}"/>
            </a:ext>
          </a:extLst>
        </xdr:cNvPr>
        <xdr:cNvSpPr txBox="1"/>
      </xdr:nvSpPr>
      <xdr:spPr>
        <a:xfrm>
          <a:off x="20199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710" name="n_3mainValue【保健センター・保健所】&#10;一人当たり面積">
          <a:extLst>
            <a:ext uri="{FF2B5EF4-FFF2-40B4-BE49-F238E27FC236}">
              <a16:creationId xmlns:a16="http://schemas.microsoft.com/office/drawing/2014/main" id="{00000000-0008-0000-0F00-0000C6020000}"/>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19321</xdr:rowOff>
    </xdr:from>
    <xdr:ext cx="469744" cy="259045"/>
    <xdr:sp macro="" textlink="">
      <xdr:nvSpPr>
        <xdr:cNvPr id="711" name="n_4mainValue【保健センター・保健所】&#10;一人当たり面積">
          <a:extLst>
            <a:ext uri="{FF2B5EF4-FFF2-40B4-BE49-F238E27FC236}">
              <a16:creationId xmlns:a16="http://schemas.microsoft.com/office/drawing/2014/main" id="{00000000-0008-0000-0F00-0000C7020000}"/>
            </a:ext>
          </a:extLst>
        </xdr:cNvPr>
        <xdr:cNvSpPr txBox="1"/>
      </xdr:nvSpPr>
      <xdr:spPr>
        <a:xfrm>
          <a:off x="18421427" y="1047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2" name="正方形/長方形 711">
          <a:extLst>
            <a:ext uri="{FF2B5EF4-FFF2-40B4-BE49-F238E27FC236}">
              <a16:creationId xmlns:a16="http://schemas.microsoft.com/office/drawing/2014/main" id="{00000000-0008-0000-0F00-0000C8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3" name="正方形/長方形 712">
          <a:extLst>
            <a:ext uri="{FF2B5EF4-FFF2-40B4-BE49-F238E27FC236}">
              <a16:creationId xmlns:a16="http://schemas.microsoft.com/office/drawing/2014/main" id="{00000000-0008-0000-0F00-0000C9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0" name="テキスト ボックス 719">
          <a:extLst>
            <a:ext uri="{FF2B5EF4-FFF2-40B4-BE49-F238E27FC236}">
              <a16:creationId xmlns:a16="http://schemas.microsoft.com/office/drawing/2014/main" id="{00000000-0008-0000-0F00-0000D0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28" name="テキスト ボックス 727">
          <a:extLst>
            <a:ext uri="{FF2B5EF4-FFF2-40B4-BE49-F238E27FC236}">
              <a16:creationId xmlns:a16="http://schemas.microsoft.com/office/drawing/2014/main" id="{00000000-0008-0000-0F00-0000D8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29" name="直線コネクタ 728">
          <a:extLst>
            <a:ext uri="{FF2B5EF4-FFF2-40B4-BE49-F238E27FC236}">
              <a16:creationId xmlns:a16="http://schemas.microsoft.com/office/drawing/2014/main" id="{00000000-0008-0000-0F00-0000D9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5" name="【消防施設】&#10;有形固定資産減価償却率グラフ枠">
          <a:extLst>
            <a:ext uri="{FF2B5EF4-FFF2-40B4-BE49-F238E27FC236}">
              <a16:creationId xmlns:a16="http://schemas.microsoft.com/office/drawing/2014/main" id="{00000000-0008-0000-0F00-0000DF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161925</xdr:rowOff>
    </xdr:from>
    <xdr:to>
      <xdr:col>85</xdr:col>
      <xdr:colOff>126364</xdr:colOff>
      <xdr:row>85</xdr:row>
      <xdr:rowOff>139064</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6318864" y="13535025"/>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142891</xdr:rowOff>
    </xdr:from>
    <xdr:ext cx="405111" cy="259045"/>
    <xdr:sp macro="" textlink="">
      <xdr:nvSpPr>
        <xdr:cNvPr id="737" name="【消防施設】&#10;有形固定資産減価償却率最小値テキスト">
          <a:extLst>
            <a:ext uri="{FF2B5EF4-FFF2-40B4-BE49-F238E27FC236}">
              <a16:creationId xmlns:a16="http://schemas.microsoft.com/office/drawing/2014/main" id="{00000000-0008-0000-0F00-0000E1020000}"/>
            </a:ext>
          </a:extLst>
        </xdr:cNvPr>
        <xdr:cNvSpPr txBox="1"/>
      </xdr:nvSpPr>
      <xdr:spPr>
        <a:xfrm>
          <a:off x="16357600" y="1471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139064</xdr:rowOff>
    </xdr:from>
    <xdr:to>
      <xdr:col>86</xdr:col>
      <xdr:colOff>25400</xdr:colOff>
      <xdr:row>85</xdr:row>
      <xdr:rowOff>139064</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6230600" y="1471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108602</xdr:rowOff>
    </xdr:from>
    <xdr:ext cx="405111" cy="259045"/>
    <xdr:sp macro="" textlink="">
      <xdr:nvSpPr>
        <xdr:cNvPr id="739" name="【消防施設】&#10;有形固定資産減価償却率最大値テキスト">
          <a:extLst>
            <a:ext uri="{FF2B5EF4-FFF2-40B4-BE49-F238E27FC236}">
              <a16:creationId xmlns:a16="http://schemas.microsoft.com/office/drawing/2014/main" id="{00000000-0008-0000-0F00-0000E3020000}"/>
            </a:ext>
          </a:extLst>
        </xdr:cNvPr>
        <xdr:cNvSpPr txBox="1"/>
      </xdr:nvSpPr>
      <xdr:spPr>
        <a:xfrm>
          <a:off x="16357600" y="1331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161925</xdr:rowOff>
    </xdr:from>
    <xdr:to>
      <xdr:col>86</xdr:col>
      <xdr:colOff>25400</xdr:colOff>
      <xdr:row>78</xdr:row>
      <xdr:rowOff>161925</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6230600" y="1353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68597</xdr:rowOff>
    </xdr:from>
    <xdr:ext cx="405111" cy="259045"/>
    <xdr:sp macro="" textlink="">
      <xdr:nvSpPr>
        <xdr:cNvPr id="741" name="【消防施設】&#10;有形固定資産減価償却率平均値テキスト">
          <a:extLst>
            <a:ext uri="{FF2B5EF4-FFF2-40B4-BE49-F238E27FC236}">
              <a16:creationId xmlns:a16="http://schemas.microsoft.com/office/drawing/2014/main" id="{00000000-0008-0000-0F00-0000E5020000}"/>
            </a:ext>
          </a:extLst>
        </xdr:cNvPr>
        <xdr:cNvSpPr txBox="1"/>
      </xdr:nvSpPr>
      <xdr:spPr>
        <a:xfrm>
          <a:off x="16357600" y="1395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90170</xdr:rowOff>
    </xdr:from>
    <xdr:to>
      <xdr:col>85</xdr:col>
      <xdr:colOff>177800</xdr:colOff>
      <xdr:row>82</xdr:row>
      <xdr:rowOff>20320</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46355</xdr:rowOff>
    </xdr:from>
    <xdr:to>
      <xdr:col>76</xdr:col>
      <xdr:colOff>165100</xdr:colOff>
      <xdr:row>81</xdr:row>
      <xdr:rowOff>147955</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23495</xdr:rowOff>
    </xdr:from>
    <xdr:to>
      <xdr:col>72</xdr:col>
      <xdr:colOff>38100</xdr:colOff>
      <xdr:row>81</xdr:row>
      <xdr:rowOff>125095</xdr:rowOff>
    </xdr:to>
    <xdr:sp macro="" textlink="">
      <xdr:nvSpPr>
        <xdr:cNvPr id="745" name="フローチャート: 判断 744">
          <a:extLst>
            <a:ext uri="{FF2B5EF4-FFF2-40B4-BE49-F238E27FC236}">
              <a16:creationId xmlns:a16="http://schemas.microsoft.com/office/drawing/2014/main" id="{00000000-0008-0000-0F00-0000E9020000}"/>
            </a:ext>
          </a:extLst>
        </xdr:cNvPr>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xdr:rowOff>
    </xdr:from>
    <xdr:to>
      <xdr:col>67</xdr:col>
      <xdr:colOff>101600</xdr:colOff>
      <xdr:row>81</xdr:row>
      <xdr:rowOff>107950</xdr:rowOff>
    </xdr:to>
    <xdr:sp macro="" textlink="">
      <xdr:nvSpPr>
        <xdr:cNvPr id="746" name="フローチャート: 判断 745">
          <a:extLst>
            <a:ext uri="{FF2B5EF4-FFF2-40B4-BE49-F238E27FC236}">
              <a16:creationId xmlns:a16="http://schemas.microsoft.com/office/drawing/2014/main" id="{00000000-0008-0000-0F00-0000EA020000}"/>
            </a:ext>
          </a:extLst>
        </xdr:cNvPr>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1" name="テキスト ボックス 750">
          <a:extLst>
            <a:ext uri="{FF2B5EF4-FFF2-40B4-BE49-F238E27FC236}">
              <a16:creationId xmlns:a16="http://schemas.microsoft.com/office/drawing/2014/main" id="{00000000-0008-0000-0F00-0000EF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65405</xdr:rowOff>
    </xdr:from>
    <xdr:to>
      <xdr:col>85</xdr:col>
      <xdr:colOff>177800</xdr:colOff>
      <xdr:row>80</xdr:row>
      <xdr:rowOff>167005</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16268700" y="1378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88282</xdr:rowOff>
    </xdr:from>
    <xdr:ext cx="405111" cy="259045"/>
    <xdr:sp macro="" textlink="">
      <xdr:nvSpPr>
        <xdr:cNvPr id="753" name="【消防施設】&#10;有形固定資産減価償却率該当値テキスト">
          <a:extLst>
            <a:ext uri="{FF2B5EF4-FFF2-40B4-BE49-F238E27FC236}">
              <a16:creationId xmlns:a16="http://schemas.microsoft.com/office/drawing/2014/main" id="{00000000-0008-0000-0F00-0000F1020000}"/>
            </a:ext>
          </a:extLst>
        </xdr:cNvPr>
        <xdr:cNvSpPr txBox="1"/>
      </xdr:nvSpPr>
      <xdr:spPr>
        <a:xfrm>
          <a:off x="16357600" y="1363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38736</xdr:rowOff>
    </xdr:from>
    <xdr:to>
      <xdr:col>81</xdr:col>
      <xdr:colOff>101600</xdr:colOff>
      <xdr:row>80</xdr:row>
      <xdr:rowOff>140336</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15430500" y="1375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89536</xdr:rowOff>
    </xdr:from>
    <xdr:to>
      <xdr:col>85</xdr:col>
      <xdr:colOff>127000</xdr:colOff>
      <xdr:row>80</xdr:row>
      <xdr:rowOff>116205</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5481300" y="1380553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8255</xdr:rowOff>
    </xdr:from>
    <xdr:to>
      <xdr:col>76</xdr:col>
      <xdr:colOff>165100</xdr:colOff>
      <xdr:row>80</xdr:row>
      <xdr:rowOff>109855</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4541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59055</xdr:rowOff>
    </xdr:from>
    <xdr:to>
      <xdr:col>81</xdr:col>
      <xdr:colOff>50800</xdr:colOff>
      <xdr:row>80</xdr:row>
      <xdr:rowOff>89536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4592300" y="1377505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160655</xdr:rowOff>
    </xdr:from>
    <xdr:to>
      <xdr:col>72</xdr:col>
      <xdr:colOff>38100</xdr:colOff>
      <xdr:row>80</xdr:row>
      <xdr:rowOff>90805</xdr:rowOff>
    </xdr:to>
    <xdr:sp macro="" textlink="">
      <xdr:nvSpPr>
        <xdr:cNvPr id="758" name="楕円 757">
          <a:extLst>
            <a:ext uri="{FF2B5EF4-FFF2-40B4-BE49-F238E27FC236}">
              <a16:creationId xmlns:a16="http://schemas.microsoft.com/office/drawing/2014/main" id="{00000000-0008-0000-0F00-0000F6020000}"/>
            </a:ext>
          </a:extLst>
        </xdr:cNvPr>
        <xdr:cNvSpPr/>
      </xdr:nvSpPr>
      <xdr:spPr>
        <a:xfrm>
          <a:off x="13652500" y="1370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40005</xdr:rowOff>
    </xdr:from>
    <xdr:to>
      <xdr:col>76</xdr:col>
      <xdr:colOff>114300</xdr:colOff>
      <xdr:row>80</xdr:row>
      <xdr:rowOff>59055</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3703300" y="137560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156845</xdr:rowOff>
    </xdr:from>
    <xdr:to>
      <xdr:col>67</xdr:col>
      <xdr:colOff>101600</xdr:colOff>
      <xdr:row>80</xdr:row>
      <xdr:rowOff>86995</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2763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36195</xdr:rowOff>
    </xdr:from>
    <xdr:to>
      <xdr:col>71</xdr:col>
      <xdr:colOff>177800</xdr:colOff>
      <xdr:row>80</xdr:row>
      <xdr:rowOff>40005</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a:off x="12814300" y="137521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2" name="n_1aveValue【消防施設】&#10;有形固定資産減価償却率">
          <a:extLst>
            <a:ext uri="{FF2B5EF4-FFF2-40B4-BE49-F238E27FC236}">
              <a16:creationId xmlns:a16="http://schemas.microsoft.com/office/drawing/2014/main" id="{00000000-0008-0000-0F00-0000FA020000}"/>
            </a:ext>
          </a:extLst>
        </xdr:cNvPr>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139082</xdr:rowOff>
    </xdr:from>
    <xdr:ext cx="405111" cy="259045"/>
    <xdr:sp macro="" textlink="">
      <xdr:nvSpPr>
        <xdr:cNvPr id="763" name="n_2aveValue【消防施設】&#10;有形固定資産減価償却率">
          <a:extLst>
            <a:ext uri="{FF2B5EF4-FFF2-40B4-BE49-F238E27FC236}">
              <a16:creationId xmlns:a16="http://schemas.microsoft.com/office/drawing/2014/main" id="{00000000-0008-0000-0F00-0000FB020000}"/>
            </a:ext>
          </a:extLst>
        </xdr:cNvPr>
        <xdr:cNvSpPr txBox="1"/>
      </xdr:nvSpPr>
      <xdr:spPr>
        <a:xfrm>
          <a:off x="14389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116222</xdr:rowOff>
    </xdr:from>
    <xdr:ext cx="405111" cy="259045"/>
    <xdr:sp macro="" textlink="">
      <xdr:nvSpPr>
        <xdr:cNvPr id="764" name="n_3aveValue【消防施設】&#10;有形固定資産減価償却率">
          <a:extLst>
            <a:ext uri="{FF2B5EF4-FFF2-40B4-BE49-F238E27FC236}">
              <a16:creationId xmlns:a16="http://schemas.microsoft.com/office/drawing/2014/main" id="{00000000-0008-0000-0F00-0000FC020000}"/>
            </a:ext>
          </a:extLst>
        </xdr:cNvPr>
        <xdr:cNvSpPr txBox="1"/>
      </xdr:nvSpPr>
      <xdr:spPr>
        <a:xfrm>
          <a:off x="13500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99077</xdr:rowOff>
    </xdr:from>
    <xdr:ext cx="405111" cy="259045"/>
    <xdr:sp macro="" textlink="">
      <xdr:nvSpPr>
        <xdr:cNvPr id="765" name="n_4aveValue【消防施設】&#10;有形固定資産減価償却率">
          <a:extLst>
            <a:ext uri="{FF2B5EF4-FFF2-40B4-BE49-F238E27FC236}">
              <a16:creationId xmlns:a16="http://schemas.microsoft.com/office/drawing/2014/main" id="{00000000-0008-0000-0F00-0000FD020000}"/>
            </a:ext>
          </a:extLst>
        </xdr:cNvPr>
        <xdr:cNvSpPr txBox="1"/>
      </xdr:nvSpPr>
      <xdr:spPr>
        <a:xfrm>
          <a:off x="12611744" y="1398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156863</xdr:rowOff>
    </xdr:from>
    <xdr:ext cx="405111" cy="259045"/>
    <xdr:sp macro="" textlink="">
      <xdr:nvSpPr>
        <xdr:cNvPr id="766" name="n_1mainValue【消防施設】&#10;有形固定資産減価償却率">
          <a:extLst>
            <a:ext uri="{FF2B5EF4-FFF2-40B4-BE49-F238E27FC236}">
              <a16:creationId xmlns:a16="http://schemas.microsoft.com/office/drawing/2014/main" id="{00000000-0008-0000-0F00-0000FE020000}"/>
            </a:ext>
          </a:extLst>
        </xdr:cNvPr>
        <xdr:cNvSpPr txBox="1"/>
      </xdr:nvSpPr>
      <xdr:spPr>
        <a:xfrm>
          <a:off x="15266044" y="13529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126382</xdr:rowOff>
    </xdr:from>
    <xdr:ext cx="405111" cy="259045"/>
    <xdr:sp macro="" textlink="">
      <xdr:nvSpPr>
        <xdr:cNvPr id="767" name="n_2mainValue【消防施設】&#10;有形固定資産減価償却率">
          <a:extLst>
            <a:ext uri="{FF2B5EF4-FFF2-40B4-BE49-F238E27FC236}">
              <a16:creationId xmlns:a16="http://schemas.microsoft.com/office/drawing/2014/main" id="{00000000-0008-0000-0F00-0000FF020000}"/>
            </a:ext>
          </a:extLst>
        </xdr:cNvPr>
        <xdr:cNvSpPr txBox="1"/>
      </xdr:nvSpPr>
      <xdr:spPr>
        <a:xfrm>
          <a:off x="143897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107332</xdr:rowOff>
    </xdr:from>
    <xdr:ext cx="405111" cy="259045"/>
    <xdr:sp macro="" textlink="">
      <xdr:nvSpPr>
        <xdr:cNvPr id="768" name="n_3mainValue【消防施設】&#10;有形固定資産減価償却率">
          <a:extLst>
            <a:ext uri="{FF2B5EF4-FFF2-40B4-BE49-F238E27FC236}">
              <a16:creationId xmlns:a16="http://schemas.microsoft.com/office/drawing/2014/main" id="{00000000-0008-0000-0F00-000000030000}"/>
            </a:ext>
          </a:extLst>
        </xdr:cNvPr>
        <xdr:cNvSpPr txBox="1"/>
      </xdr:nvSpPr>
      <xdr:spPr>
        <a:xfrm>
          <a:off x="13500744" y="1348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103522</xdr:rowOff>
    </xdr:from>
    <xdr:ext cx="405111" cy="259045"/>
    <xdr:sp macro="" textlink="">
      <xdr:nvSpPr>
        <xdr:cNvPr id="769" name="n_4mainValue【消防施設】&#10;有形固定資産減価償却率">
          <a:extLst>
            <a:ext uri="{FF2B5EF4-FFF2-40B4-BE49-F238E27FC236}">
              <a16:creationId xmlns:a16="http://schemas.microsoft.com/office/drawing/2014/main" id="{00000000-0008-0000-0F00-000001030000}"/>
            </a:ext>
          </a:extLst>
        </xdr:cNvPr>
        <xdr:cNvSpPr txBox="1"/>
      </xdr:nvSpPr>
      <xdr:spPr>
        <a:xfrm>
          <a:off x="12611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8" name="テキスト ボックス 777">
          <a:extLst>
            <a:ext uri="{FF2B5EF4-FFF2-40B4-BE49-F238E27FC236}">
              <a16:creationId xmlns:a16="http://schemas.microsoft.com/office/drawing/2014/main" id="{00000000-0008-0000-0F00-00000A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9" name="直線コネクタ 778">
          <a:extLst>
            <a:ext uri="{FF2B5EF4-FFF2-40B4-BE49-F238E27FC236}">
              <a16:creationId xmlns:a16="http://schemas.microsoft.com/office/drawing/2014/main" id="{00000000-0008-0000-0F00-00000B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8" name="直線コネクタ 787">
          <a:extLst>
            <a:ext uri="{FF2B5EF4-FFF2-40B4-BE49-F238E27FC236}">
              <a16:creationId xmlns:a16="http://schemas.microsoft.com/office/drawing/2014/main" id="{00000000-0008-0000-0F00-000014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9" name="テキスト ボックス 788">
          <a:extLst>
            <a:ext uri="{FF2B5EF4-FFF2-40B4-BE49-F238E27FC236}">
              <a16:creationId xmlns:a16="http://schemas.microsoft.com/office/drawing/2014/main" id="{00000000-0008-0000-0F00-000015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0" name="直線コネクタ 789">
          <a:extLst>
            <a:ext uri="{FF2B5EF4-FFF2-40B4-BE49-F238E27FC236}">
              <a16:creationId xmlns:a16="http://schemas.microsoft.com/office/drawing/2014/main" id="{00000000-0008-0000-0F00-000016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1" name="テキスト ボックス 790">
          <a:extLst>
            <a:ext uri="{FF2B5EF4-FFF2-40B4-BE49-F238E27FC236}">
              <a16:creationId xmlns:a16="http://schemas.microsoft.com/office/drawing/2014/main" id="{00000000-0008-0000-0F00-000017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2" name="【消防施設】&#10;一人当たり面積グラフ枠">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146050</xdr:rowOff>
    </xdr:from>
    <xdr:to>
      <xdr:col>116</xdr:col>
      <xdr:colOff>62864</xdr:colOff>
      <xdr:row>86</xdr:row>
      <xdr:rowOff>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flipV="1">
          <a:off x="22160864" y="133477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94" name="【消防施設】&#10;一人当たり面積最小値テキスト">
          <a:extLst>
            <a:ext uri="{FF2B5EF4-FFF2-40B4-BE49-F238E27FC236}">
              <a16:creationId xmlns:a16="http://schemas.microsoft.com/office/drawing/2014/main" id="{00000000-0008-0000-0F00-00001A030000}"/>
            </a:ext>
          </a:extLst>
        </xdr:cNvPr>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92727</xdr:rowOff>
    </xdr:from>
    <xdr:ext cx="469744" cy="259045"/>
    <xdr:sp macro="" textlink="">
      <xdr:nvSpPr>
        <xdr:cNvPr id="796" name="【消防施設】&#10;一人当たり面積最大値テキスト">
          <a:extLst>
            <a:ext uri="{FF2B5EF4-FFF2-40B4-BE49-F238E27FC236}">
              <a16:creationId xmlns:a16="http://schemas.microsoft.com/office/drawing/2014/main" id="{00000000-0008-0000-0F00-00001C030000}"/>
            </a:ext>
          </a:extLst>
        </xdr:cNvPr>
        <xdr:cNvSpPr txBox="1"/>
      </xdr:nvSpPr>
      <xdr:spPr>
        <a:xfrm>
          <a:off x="22199600" y="1312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146050</xdr:rowOff>
    </xdr:from>
    <xdr:to>
      <xdr:col>116</xdr:col>
      <xdr:colOff>152400</xdr:colOff>
      <xdr:row>77</xdr:row>
      <xdr:rowOff>146050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22072600" y="1334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105427</xdr:rowOff>
    </xdr:from>
    <xdr:ext cx="469744" cy="259045"/>
    <xdr:sp macro="" textlink="">
      <xdr:nvSpPr>
        <xdr:cNvPr id="798" name="【消防施設】&#10;一人当たり面積平均値テキスト">
          <a:extLst>
            <a:ext uri="{FF2B5EF4-FFF2-40B4-BE49-F238E27FC236}">
              <a16:creationId xmlns:a16="http://schemas.microsoft.com/office/drawing/2014/main" id="{00000000-0008-0000-0F00-00001E030000}"/>
            </a:ext>
          </a:extLst>
        </xdr:cNvPr>
        <xdr:cNvSpPr txBox="1"/>
      </xdr:nvSpPr>
      <xdr:spPr>
        <a:xfrm>
          <a:off x="221996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127000</xdr:rowOff>
    </xdr:from>
    <xdr:to>
      <xdr:col>116</xdr:col>
      <xdr:colOff>114300</xdr:colOff>
      <xdr:row>83</xdr:row>
      <xdr:rowOff>57150</xdr:rowOff>
    </xdr:to>
    <xdr:sp macro="" textlink="">
      <xdr:nvSpPr>
        <xdr:cNvPr id="799" name="フローチャート: 判断 798">
          <a:extLst>
            <a:ext uri="{FF2B5EF4-FFF2-40B4-BE49-F238E27FC236}">
              <a16:creationId xmlns:a16="http://schemas.microsoft.com/office/drawing/2014/main" id="{00000000-0008-0000-0F00-00001F030000}"/>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127000</xdr:rowOff>
    </xdr:from>
    <xdr:to>
      <xdr:col>112</xdr:col>
      <xdr:colOff>38100</xdr:colOff>
      <xdr:row>83</xdr:row>
      <xdr:rowOff>57150</xdr:rowOff>
    </xdr:to>
    <xdr:sp macro="" textlink="">
      <xdr:nvSpPr>
        <xdr:cNvPr id="800" name="フローチャート: 判断 799">
          <a:extLst>
            <a:ext uri="{FF2B5EF4-FFF2-40B4-BE49-F238E27FC236}">
              <a16:creationId xmlns:a16="http://schemas.microsoft.com/office/drawing/2014/main" id="{00000000-0008-0000-0F00-000020030000}"/>
            </a:ext>
          </a:extLst>
        </xdr:cNvPr>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801" name="フローチャート: 判断 800">
          <a:extLst>
            <a:ext uri="{FF2B5EF4-FFF2-40B4-BE49-F238E27FC236}">
              <a16:creationId xmlns:a16="http://schemas.microsoft.com/office/drawing/2014/main" id="{00000000-0008-0000-0F00-000021030000}"/>
            </a:ext>
          </a:extLst>
        </xdr:cNvPr>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165100</xdr:rowOff>
    </xdr:from>
    <xdr:to>
      <xdr:col>98</xdr:col>
      <xdr:colOff>38100</xdr:colOff>
      <xdr:row>83</xdr:row>
      <xdr:rowOff>95250</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5" name="テキスト ボックス 804">
          <a:extLst>
            <a:ext uri="{FF2B5EF4-FFF2-40B4-BE49-F238E27FC236}">
              <a16:creationId xmlns:a16="http://schemas.microsoft.com/office/drawing/2014/main" id="{00000000-0008-0000-0F00-000025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44450</xdr:rowOff>
    </xdr:from>
    <xdr:to>
      <xdr:col>116</xdr:col>
      <xdr:colOff>114300</xdr:colOff>
      <xdr:row>81</xdr:row>
      <xdr:rowOff>146050</xdr:rowOff>
    </xdr:to>
    <xdr:sp macro="" textlink="">
      <xdr:nvSpPr>
        <xdr:cNvPr id="809" name="楕円 808">
          <a:extLst>
            <a:ext uri="{FF2B5EF4-FFF2-40B4-BE49-F238E27FC236}">
              <a16:creationId xmlns:a16="http://schemas.microsoft.com/office/drawing/2014/main" id="{00000000-0008-0000-0F00-000029030000}"/>
            </a:ext>
          </a:extLst>
        </xdr:cNvPr>
        <xdr:cNvSpPr/>
      </xdr:nvSpPr>
      <xdr:spPr>
        <a:xfrm>
          <a:off x="221107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67327</xdr:rowOff>
    </xdr:from>
    <xdr:ext cx="469744" cy="259045"/>
    <xdr:sp macro="" textlink="">
      <xdr:nvSpPr>
        <xdr:cNvPr id="810" name="【消防施設】&#10;一人当たり面積該当値テキスト">
          <a:extLst>
            <a:ext uri="{FF2B5EF4-FFF2-40B4-BE49-F238E27FC236}">
              <a16:creationId xmlns:a16="http://schemas.microsoft.com/office/drawing/2014/main" id="{00000000-0008-0000-0F00-00002A030000}"/>
            </a:ext>
          </a:extLst>
        </xdr:cNvPr>
        <xdr:cNvSpPr txBox="1"/>
      </xdr:nvSpPr>
      <xdr:spPr>
        <a:xfrm>
          <a:off x="22199600"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44450</xdr:rowOff>
    </xdr:from>
    <xdr:to>
      <xdr:col>112</xdr:col>
      <xdr:colOff>38100</xdr:colOff>
      <xdr:row>81</xdr:row>
      <xdr:rowOff>146050</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127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95250</xdr:rowOff>
    </xdr:from>
    <xdr:to>
      <xdr:col>116</xdr:col>
      <xdr:colOff>63500</xdr:colOff>
      <xdr:row>81</xdr:row>
      <xdr:rowOff>95250</xdr:rowOff>
    </xdr:to>
    <xdr:cxnSp macro="">
      <xdr:nvCxnSpPr>
        <xdr:cNvPr id="812" name="直線コネクタ 811">
          <a:extLst>
            <a:ext uri="{FF2B5EF4-FFF2-40B4-BE49-F238E27FC236}">
              <a16:creationId xmlns:a16="http://schemas.microsoft.com/office/drawing/2014/main" id="{00000000-0008-0000-0F00-00002C030000}"/>
            </a:ext>
          </a:extLst>
        </xdr:cNvPr>
        <xdr:cNvCxnSpPr/>
      </xdr:nvCxnSpPr>
      <xdr:spPr>
        <a:xfrm>
          <a:off x="21323300" y="13982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44450</xdr:rowOff>
    </xdr:from>
    <xdr:to>
      <xdr:col>107</xdr:col>
      <xdr:colOff>101600</xdr:colOff>
      <xdr:row>81</xdr:row>
      <xdr:rowOff>146050</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0383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95250</xdr:rowOff>
    </xdr:from>
    <xdr:to>
      <xdr:col>111</xdr:col>
      <xdr:colOff>177800</xdr:colOff>
      <xdr:row>81</xdr:row>
      <xdr:rowOff>95250</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0434300" y="13982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57150</xdr:rowOff>
    </xdr:from>
    <xdr:to>
      <xdr:col>102</xdr:col>
      <xdr:colOff>165100</xdr:colOff>
      <xdr:row>81</xdr:row>
      <xdr:rowOff>158750</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19494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95250</xdr:rowOff>
    </xdr:from>
    <xdr:to>
      <xdr:col>107</xdr:col>
      <xdr:colOff>50800</xdr:colOff>
      <xdr:row>81</xdr:row>
      <xdr:rowOff>107950</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19545300" y="13982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57150</xdr:rowOff>
    </xdr:from>
    <xdr:to>
      <xdr:col>98</xdr:col>
      <xdr:colOff>38100</xdr:colOff>
      <xdr:row>81</xdr:row>
      <xdr:rowOff>158750</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18605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107950</xdr:rowOff>
    </xdr:from>
    <xdr:to>
      <xdr:col>102</xdr:col>
      <xdr:colOff>114300</xdr:colOff>
      <xdr:row>81</xdr:row>
      <xdr:rowOff>107950</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18656300" y="13995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48277</xdr:rowOff>
    </xdr:from>
    <xdr:ext cx="469744" cy="259045"/>
    <xdr:sp macro="" textlink="">
      <xdr:nvSpPr>
        <xdr:cNvPr id="819" name="n_1aveValue【消防施設】&#10;一人当たり面積">
          <a:extLst>
            <a:ext uri="{FF2B5EF4-FFF2-40B4-BE49-F238E27FC236}">
              <a16:creationId xmlns:a16="http://schemas.microsoft.com/office/drawing/2014/main" id="{00000000-0008-0000-0F00-000033030000}"/>
            </a:ext>
          </a:extLst>
        </xdr:cNvPr>
        <xdr:cNvSpPr txBox="1"/>
      </xdr:nvSpPr>
      <xdr:spPr>
        <a:xfrm>
          <a:off x="21075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820" name="n_2aveValue【消防施設】&#10;一人当たり面積">
          <a:extLst>
            <a:ext uri="{FF2B5EF4-FFF2-40B4-BE49-F238E27FC236}">
              <a16:creationId xmlns:a16="http://schemas.microsoft.com/office/drawing/2014/main" id="{00000000-0008-0000-0F00-000034030000}"/>
            </a:ext>
          </a:extLst>
        </xdr:cNvPr>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821" name="n_3aveValue【消防施設】&#10;一人当たり面積">
          <a:extLst>
            <a:ext uri="{FF2B5EF4-FFF2-40B4-BE49-F238E27FC236}">
              <a16:creationId xmlns:a16="http://schemas.microsoft.com/office/drawing/2014/main" id="{00000000-0008-0000-0F00-000035030000}"/>
            </a:ext>
          </a:extLst>
        </xdr:cNvPr>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86377</xdr:rowOff>
    </xdr:from>
    <xdr:ext cx="469744" cy="259045"/>
    <xdr:sp macro="" textlink="">
      <xdr:nvSpPr>
        <xdr:cNvPr id="822" name="n_4aveValue【消防施設】&#10;一人当たり面積">
          <a:extLst>
            <a:ext uri="{FF2B5EF4-FFF2-40B4-BE49-F238E27FC236}">
              <a16:creationId xmlns:a16="http://schemas.microsoft.com/office/drawing/2014/main" id="{00000000-0008-0000-0F00-000036030000}"/>
            </a:ext>
          </a:extLst>
        </xdr:cNvPr>
        <xdr:cNvSpPr txBox="1"/>
      </xdr:nvSpPr>
      <xdr:spPr>
        <a:xfrm>
          <a:off x="184214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162577</xdr:rowOff>
    </xdr:from>
    <xdr:ext cx="469744" cy="259045"/>
    <xdr:sp macro="" textlink="">
      <xdr:nvSpPr>
        <xdr:cNvPr id="823" name="n_1mainValue【消防施設】&#10;一人当たり面積">
          <a:extLst>
            <a:ext uri="{FF2B5EF4-FFF2-40B4-BE49-F238E27FC236}">
              <a16:creationId xmlns:a16="http://schemas.microsoft.com/office/drawing/2014/main" id="{00000000-0008-0000-0F00-000037030000}"/>
            </a:ext>
          </a:extLst>
        </xdr:cNvPr>
        <xdr:cNvSpPr txBox="1"/>
      </xdr:nvSpPr>
      <xdr:spPr>
        <a:xfrm>
          <a:off x="210757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162577</xdr:rowOff>
    </xdr:from>
    <xdr:ext cx="469744" cy="259045"/>
    <xdr:sp macro="" textlink="">
      <xdr:nvSpPr>
        <xdr:cNvPr id="824" name="n_2mainValue【消防施設】&#10;一人当たり面積">
          <a:extLst>
            <a:ext uri="{FF2B5EF4-FFF2-40B4-BE49-F238E27FC236}">
              <a16:creationId xmlns:a16="http://schemas.microsoft.com/office/drawing/2014/main" id="{00000000-0008-0000-0F00-000038030000}"/>
            </a:ext>
          </a:extLst>
        </xdr:cNvPr>
        <xdr:cNvSpPr txBox="1"/>
      </xdr:nvSpPr>
      <xdr:spPr>
        <a:xfrm>
          <a:off x="20199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3827</xdr:rowOff>
    </xdr:from>
    <xdr:ext cx="469744" cy="259045"/>
    <xdr:sp macro="" textlink="">
      <xdr:nvSpPr>
        <xdr:cNvPr id="825" name="n_3mainValue【消防施設】&#10;一人当たり面積">
          <a:extLst>
            <a:ext uri="{FF2B5EF4-FFF2-40B4-BE49-F238E27FC236}">
              <a16:creationId xmlns:a16="http://schemas.microsoft.com/office/drawing/2014/main" id="{00000000-0008-0000-0F00-000039030000}"/>
            </a:ext>
          </a:extLst>
        </xdr:cNvPr>
        <xdr:cNvSpPr txBox="1"/>
      </xdr:nvSpPr>
      <xdr:spPr>
        <a:xfrm>
          <a:off x="19310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3827</xdr:rowOff>
    </xdr:from>
    <xdr:ext cx="469744" cy="259045"/>
    <xdr:sp macro="" textlink="">
      <xdr:nvSpPr>
        <xdr:cNvPr id="826" name="n_4mainValue【消防施設】&#10;一人当たり面積">
          <a:extLst>
            <a:ext uri="{FF2B5EF4-FFF2-40B4-BE49-F238E27FC236}">
              <a16:creationId xmlns:a16="http://schemas.microsoft.com/office/drawing/2014/main" id="{00000000-0008-0000-0F00-00003A030000}"/>
            </a:ext>
          </a:extLst>
        </xdr:cNvPr>
        <xdr:cNvSpPr txBox="1"/>
      </xdr:nvSpPr>
      <xdr:spPr>
        <a:xfrm>
          <a:off x="184214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8" name="正方形/長方形 827">
          <a:extLst>
            <a:ext uri="{FF2B5EF4-FFF2-40B4-BE49-F238E27FC236}">
              <a16:creationId xmlns:a16="http://schemas.microsoft.com/office/drawing/2014/main" id="{00000000-0008-0000-0F00-00003C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9" name="正方形/長方形 828">
          <a:extLst>
            <a:ext uri="{FF2B5EF4-FFF2-40B4-BE49-F238E27FC236}">
              <a16:creationId xmlns:a16="http://schemas.microsoft.com/office/drawing/2014/main" id="{00000000-0008-0000-0F00-00003D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0" name="正方形/長方形 829">
          <a:extLst>
            <a:ext uri="{FF2B5EF4-FFF2-40B4-BE49-F238E27FC236}">
              <a16:creationId xmlns:a16="http://schemas.microsoft.com/office/drawing/2014/main" id="{00000000-0008-0000-0F00-00003E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1" name="正方形/長方形 830">
          <a:extLst>
            <a:ext uri="{FF2B5EF4-FFF2-40B4-BE49-F238E27FC236}">
              <a16:creationId xmlns:a16="http://schemas.microsoft.com/office/drawing/2014/main" id="{00000000-0008-0000-0F00-00003F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2" name="正方形/長方形 831">
          <a:extLst>
            <a:ext uri="{FF2B5EF4-FFF2-40B4-BE49-F238E27FC236}">
              <a16:creationId xmlns:a16="http://schemas.microsoft.com/office/drawing/2014/main" id="{00000000-0008-0000-0F00-000040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3" name="正方形/長方形 832">
          <a:extLst>
            <a:ext uri="{FF2B5EF4-FFF2-40B4-BE49-F238E27FC236}">
              <a16:creationId xmlns:a16="http://schemas.microsoft.com/office/drawing/2014/main" id="{00000000-0008-0000-0F00-000041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4" name="正方形/長方形 833">
          <a:extLst>
            <a:ext uri="{FF2B5EF4-FFF2-40B4-BE49-F238E27FC236}">
              <a16:creationId xmlns:a16="http://schemas.microsoft.com/office/drawing/2014/main" id="{00000000-0008-0000-0F00-000042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840" name="直線コネクタ 839">
          <a:extLst>
            <a:ext uri="{FF2B5EF4-FFF2-40B4-BE49-F238E27FC236}">
              <a16:creationId xmlns:a16="http://schemas.microsoft.com/office/drawing/2014/main" id="{00000000-0008-0000-0F00-00004803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842" name="直線コネクタ 841">
          <a:extLst>
            <a:ext uri="{FF2B5EF4-FFF2-40B4-BE49-F238E27FC236}">
              <a16:creationId xmlns:a16="http://schemas.microsoft.com/office/drawing/2014/main" id="{00000000-0008-0000-0F00-00004A03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844" name="直線コネクタ 843">
          <a:extLst>
            <a:ext uri="{FF2B5EF4-FFF2-40B4-BE49-F238E27FC236}">
              <a16:creationId xmlns:a16="http://schemas.microsoft.com/office/drawing/2014/main" id="{00000000-0008-0000-0F00-00004C03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845" name="テキスト ボックス 844">
          <a:extLst>
            <a:ext uri="{FF2B5EF4-FFF2-40B4-BE49-F238E27FC236}">
              <a16:creationId xmlns:a16="http://schemas.microsoft.com/office/drawing/2014/main" id="{00000000-0008-0000-0F00-00004D03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846" name="直線コネクタ 845">
          <a:extLst>
            <a:ext uri="{FF2B5EF4-FFF2-40B4-BE49-F238E27FC236}">
              <a16:creationId xmlns:a16="http://schemas.microsoft.com/office/drawing/2014/main" id="{00000000-0008-0000-0F00-00004E03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847" name="テキスト ボックス 846">
          <a:extLst>
            <a:ext uri="{FF2B5EF4-FFF2-40B4-BE49-F238E27FC236}">
              <a16:creationId xmlns:a16="http://schemas.microsoft.com/office/drawing/2014/main" id="{00000000-0008-0000-0F00-00004F03000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8" name="直線コネクタ 847">
          <a:extLst>
            <a:ext uri="{FF2B5EF4-FFF2-40B4-BE49-F238E27FC236}">
              <a16:creationId xmlns:a16="http://schemas.microsoft.com/office/drawing/2014/main" id="{00000000-0008-0000-0F00-00005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9" name="【庁舎】&#10;有形固定資産減価償却率グラフ枠">
          <a:extLst>
            <a:ext uri="{FF2B5EF4-FFF2-40B4-BE49-F238E27FC236}">
              <a16:creationId xmlns:a16="http://schemas.microsoft.com/office/drawing/2014/main" id="{00000000-0008-0000-0F00-00005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76200</xdr:rowOff>
    </xdr:from>
    <xdr:to>
      <xdr:col>85</xdr:col>
      <xdr:colOff>126364</xdr:colOff>
      <xdr:row>109</xdr:row>
      <xdr:rowOff>34289</xdr:rowOff>
    </xdr:to>
    <xdr:cxnSp macro="">
      <xdr:nvCxnSpPr>
        <xdr:cNvPr id="850" name="直線コネクタ 849">
          <a:extLst>
            <a:ext uri="{FF2B5EF4-FFF2-40B4-BE49-F238E27FC236}">
              <a16:creationId xmlns:a16="http://schemas.microsoft.com/office/drawing/2014/main" id="{00000000-0008-0000-0F00-000052030000}"/>
            </a:ext>
          </a:extLst>
        </xdr:cNvPr>
        <xdr:cNvCxnSpPr/>
      </xdr:nvCxnSpPr>
      <xdr:spPr>
        <a:xfrm flipV="1">
          <a:off x="16318864" y="17392650"/>
          <a:ext cx="0" cy="1329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851" name="【庁舎】&#10;有形固定資産減価償却率最小値テキスト">
          <a:extLst>
            <a:ext uri="{FF2B5EF4-FFF2-40B4-BE49-F238E27FC236}">
              <a16:creationId xmlns:a16="http://schemas.microsoft.com/office/drawing/2014/main" id="{00000000-0008-0000-0F00-000053030000}"/>
            </a:ext>
          </a:extLst>
        </xdr:cNvPr>
        <xdr:cNvSpPr txBox="1"/>
      </xdr:nvSpPr>
      <xdr:spPr>
        <a:xfrm>
          <a:off x="16357600"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852" name="直線コネクタ 851">
          <a:extLst>
            <a:ext uri="{FF2B5EF4-FFF2-40B4-BE49-F238E27FC236}">
              <a16:creationId xmlns:a16="http://schemas.microsoft.com/office/drawing/2014/main" id="{00000000-0008-0000-0F00-000054030000}"/>
            </a:ext>
          </a:extLst>
        </xdr:cNvPr>
        <xdr:cNvCxnSpPr/>
      </xdr:nvCxnSpPr>
      <xdr:spPr>
        <a:xfrm>
          <a:off x="16230600" y="1872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22877</xdr:rowOff>
    </xdr:from>
    <xdr:ext cx="405111" cy="259045"/>
    <xdr:sp macro="" textlink="">
      <xdr:nvSpPr>
        <xdr:cNvPr id="853" name="【庁舎】&#10;有形固定資産減価償却率最大値テキスト">
          <a:extLst>
            <a:ext uri="{FF2B5EF4-FFF2-40B4-BE49-F238E27FC236}">
              <a16:creationId xmlns:a16="http://schemas.microsoft.com/office/drawing/2014/main" id="{00000000-0008-0000-0F00-000055030000}"/>
            </a:ext>
          </a:extLst>
        </xdr:cNvPr>
        <xdr:cNvSpPr txBox="1"/>
      </xdr:nvSpPr>
      <xdr:spPr>
        <a:xfrm>
          <a:off x="16357600"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76200</xdr:rowOff>
    </xdr:from>
    <xdr:to>
      <xdr:col>86</xdr:col>
      <xdr:colOff>25400</xdr:colOff>
      <xdr:row>101</xdr:row>
      <xdr:rowOff>76200</xdr:rowOff>
    </xdr:to>
    <xdr:cxnSp macro="">
      <xdr:nvCxnSpPr>
        <xdr:cNvPr id="854" name="直線コネクタ 853">
          <a:extLst>
            <a:ext uri="{FF2B5EF4-FFF2-40B4-BE49-F238E27FC236}">
              <a16:creationId xmlns:a16="http://schemas.microsoft.com/office/drawing/2014/main" id="{00000000-0008-0000-0F00-000056030000}"/>
            </a:ext>
          </a:extLst>
        </xdr:cNvPr>
        <xdr:cNvCxnSpPr/>
      </xdr:nvCxnSpPr>
      <xdr:spPr>
        <a:xfrm>
          <a:off x="16230600" y="173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103522</xdr:rowOff>
    </xdr:from>
    <xdr:ext cx="405111" cy="259045"/>
    <xdr:sp macro="" textlink="">
      <xdr:nvSpPr>
        <xdr:cNvPr id="855" name="【庁舎】&#10;有形固定資産減価償却率平均値テキスト">
          <a:extLst>
            <a:ext uri="{FF2B5EF4-FFF2-40B4-BE49-F238E27FC236}">
              <a16:creationId xmlns:a16="http://schemas.microsoft.com/office/drawing/2014/main" id="{00000000-0008-0000-0F00-000057030000}"/>
            </a:ext>
          </a:extLst>
        </xdr:cNvPr>
        <xdr:cNvSpPr txBox="1"/>
      </xdr:nvSpPr>
      <xdr:spPr>
        <a:xfrm>
          <a:off x="16357600" y="17934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80645</xdr:rowOff>
    </xdr:from>
    <xdr:to>
      <xdr:col>85</xdr:col>
      <xdr:colOff>177800</xdr:colOff>
      <xdr:row>106</xdr:row>
      <xdr:rowOff>10795</xdr:rowOff>
    </xdr:to>
    <xdr:sp macro="" textlink="">
      <xdr:nvSpPr>
        <xdr:cNvPr id="856" name="フローチャート: 判断 855">
          <a:extLst>
            <a:ext uri="{FF2B5EF4-FFF2-40B4-BE49-F238E27FC236}">
              <a16:creationId xmlns:a16="http://schemas.microsoft.com/office/drawing/2014/main" id="{00000000-0008-0000-0F00-000058030000}"/>
            </a:ext>
          </a:extLst>
        </xdr:cNvPr>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99695</xdr:rowOff>
    </xdr:from>
    <xdr:to>
      <xdr:col>81</xdr:col>
      <xdr:colOff>101600</xdr:colOff>
      <xdr:row>106</xdr:row>
      <xdr:rowOff>29845</xdr:rowOff>
    </xdr:to>
    <xdr:sp macro="" textlink="">
      <xdr:nvSpPr>
        <xdr:cNvPr id="857" name="フローチャート: 判断 856">
          <a:extLst>
            <a:ext uri="{FF2B5EF4-FFF2-40B4-BE49-F238E27FC236}">
              <a16:creationId xmlns:a16="http://schemas.microsoft.com/office/drawing/2014/main" id="{00000000-0008-0000-0F00-000059030000}"/>
            </a:ext>
          </a:extLst>
        </xdr:cNvPr>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58" name="フローチャート: 判断 857">
          <a:extLst>
            <a:ext uri="{FF2B5EF4-FFF2-40B4-BE49-F238E27FC236}">
              <a16:creationId xmlns:a16="http://schemas.microsoft.com/office/drawing/2014/main" id="{00000000-0008-0000-0F00-00005A030000}"/>
            </a:ext>
          </a:extLst>
        </xdr:cNvPr>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97789</xdr:rowOff>
    </xdr:from>
    <xdr:to>
      <xdr:col>72</xdr:col>
      <xdr:colOff>38100</xdr:colOff>
      <xdr:row>106</xdr:row>
      <xdr:rowOff>27939</xdr:rowOff>
    </xdr:to>
    <xdr:sp macro="" textlink="">
      <xdr:nvSpPr>
        <xdr:cNvPr id="859" name="フローチャート: 判断 858">
          <a:extLst>
            <a:ext uri="{FF2B5EF4-FFF2-40B4-BE49-F238E27FC236}">
              <a16:creationId xmlns:a16="http://schemas.microsoft.com/office/drawing/2014/main" id="{00000000-0008-0000-0F00-00005B030000}"/>
            </a:ext>
          </a:extLst>
        </xdr:cNvPr>
        <xdr:cNvSpPr/>
      </xdr:nvSpPr>
      <xdr:spPr>
        <a:xfrm>
          <a:off x="13652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101600</xdr:rowOff>
    </xdr:from>
    <xdr:to>
      <xdr:col>67</xdr:col>
      <xdr:colOff>101600</xdr:colOff>
      <xdr:row>106</xdr:row>
      <xdr:rowOff>31750</xdr:rowOff>
    </xdr:to>
    <xdr:sp macro="" textlink="">
      <xdr:nvSpPr>
        <xdr:cNvPr id="860" name="フローチャート: 判断 859">
          <a:extLst>
            <a:ext uri="{FF2B5EF4-FFF2-40B4-BE49-F238E27FC236}">
              <a16:creationId xmlns:a16="http://schemas.microsoft.com/office/drawing/2014/main" id="{00000000-0008-0000-0F00-00005C030000}"/>
            </a:ext>
          </a:extLst>
        </xdr:cNvPr>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F00-00005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F00-00005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5" name="テキスト ボックス 864">
          <a:extLst>
            <a:ext uri="{FF2B5EF4-FFF2-40B4-BE49-F238E27FC236}">
              <a16:creationId xmlns:a16="http://schemas.microsoft.com/office/drawing/2014/main" id="{00000000-0008-0000-0F00-00006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2539</xdr:rowOff>
    </xdr:from>
    <xdr:to>
      <xdr:col>85</xdr:col>
      <xdr:colOff>177800</xdr:colOff>
      <xdr:row>108</xdr:row>
      <xdr:rowOff>104139</xdr:rowOff>
    </xdr:to>
    <xdr:sp macro="" textlink="">
      <xdr:nvSpPr>
        <xdr:cNvPr id="866" name="楕円 865">
          <a:extLst>
            <a:ext uri="{FF2B5EF4-FFF2-40B4-BE49-F238E27FC236}">
              <a16:creationId xmlns:a16="http://schemas.microsoft.com/office/drawing/2014/main" id="{00000000-0008-0000-0F00-000062030000}"/>
            </a:ext>
          </a:extLst>
        </xdr:cNvPr>
        <xdr:cNvSpPr/>
      </xdr:nvSpPr>
      <xdr:spPr>
        <a:xfrm>
          <a:off x="162687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152416</xdr:rowOff>
    </xdr:from>
    <xdr:ext cx="405111" cy="259045"/>
    <xdr:sp macro="" textlink="">
      <xdr:nvSpPr>
        <xdr:cNvPr id="867" name="【庁舎】&#10;有形固定資産減価償却率該当値テキスト">
          <a:extLst>
            <a:ext uri="{FF2B5EF4-FFF2-40B4-BE49-F238E27FC236}">
              <a16:creationId xmlns:a16="http://schemas.microsoft.com/office/drawing/2014/main" id="{00000000-0008-0000-0F00-000063030000}"/>
            </a:ext>
          </a:extLst>
        </xdr:cNvPr>
        <xdr:cNvSpPr txBox="1"/>
      </xdr:nvSpPr>
      <xdr:spPr>
        <a:xfrm>
          <a:off x="16357600" y="18497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137795</xdr:rowOff>
    </xdr:from>
    <xdr:to>
      <xdr:col>81</xdr:col>
      <xdr:colOff>101600</xdr:colOff>
      <xdr:row>108</xdr:row>
      <xdr:rowOff>67945</xdr:rowOff>
    </xdr:to>
    <xdr:sp macro="" textlink="">
      <xdr:nvSpPr>
        <xdr:cNvPr id="868" name="楕円 867">
          <a:extLst>
            <a:ext uri="{FF2B5EF4-FFF2-40B4-BE49-F238E27FC236}">
              <a16:creationId xmlns:a16="http://schemas.microsoft.com/office/drawing/2014/main" id="{00000000-0008-0000-0F00-000064030000}"/>
            </a:ext>
          </a:extLst>
        </xdr:cNvPr>
        <xdr:cNvSpPr/>
      </xdr:nvSpPr>
      <xdr:spPr>
        <a:xfrm>
          <a:off x="154305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17145</xdr:rowOff>
    </xdr:from>
    <xdr:to>
      <xdr:col>85</xdr:col>
      <xdr:colOff>127000</xdr:colOff>
      <xdr:row>108</xdr:row>
      <xdr:rowOff>53339</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5481300" y="1853374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99695</xdr:rowOff>
    </xdr:from>
    <xdr:to>
      <xdr:col>76</xdr:col>
      <xdr:colOff>165100</xdr:colOff>
      <xdr:row>108</xdr:row>
      <xdr:rowOff>29845</xdr:rowOff>
    </xdr:to>
    <xdr:sp macro="" textlink="">
      <xdr:nvSpPr>
        <xdr:cNvPr id="870" name="楕円 869">
          <a:extLst>
            <a:ext uri="{FF2B5EF4-FFF2-40B4-BE49-F238E27FC236}">
              <a16:creationId xmlns:a16="http://schemas.microsoft.com/office/drawing/2014/main" id="{00000000-0008-0000-0F00-000066030000}"/>
            </a:ext>
          </a:extLst>
        </xdr:cNvPr>
        <xdr:cNvSpPr/>
      </xdr:nvSpPr>
      <xdr:spPr>
        <a:xfrm>
          <a:off x="14541500" y="1844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150495</xdr:rowOff>
    </xdr:from>
    <xdr:to>
      <xdr:col>81</xdr:col>
      <xdr:colOff>50800</xdr:colOff>
      <xdr:row>108</xdr:row>
      <xdr:rowOff>17145</xdr:rowOff>
    </xdr:to>
    <xdr:cxnSp macro="">
      <xdr:nvCxnSpPr>
        <xdr:cNvPr id="871" name="直線コネクタ 870">
          <a:extLst>
            <a:ext uri="{FF2B5EF4-FFF2-40B4-BE49-F238E27FC236}">
              <a16:creationId xmlns:a16="http://schemas.microsoft.com/office/drawing/2014/main" id="{00000000-0008-0000-0F00-000067030000}"/>
            </a:ext>
          </a:extLst>
        </xdr:cNvPr>
        <xdr:cNvCxnSpPr/>
      </xdr:nvCxnSpPr>
      <xdr:spPr>
        <a:xfrm>
          <a:off x="14592300" y="18495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63500</xdr:rowOff>
    </xdr:from>
    <xdr:to>
      <xdr:col>72</xdr:col>
      <xdr:colOff>38100</xdr:colOff>
      <xdr:row>107</xdr:row>
      <xdr:rowOff>165100</xdr:rowOff>
    </xdr:to>
    <xdr:sp macro="" textlink="">
      <xdr:nvSpPr>
        <xdr:cNvPr id="872" name="楕円 871">
          <a:extLst>
            <a:ext uri="{FF2B5EF4-FFF2-40B4-BE49-F238E27FC236}">
              <a16:creationId xmlns:a16="http://schemas.microsoft.com/office/drawing/2014/main" id="{00000000-0008-0000-0F00-000068030000}"/>
            </a:ext>
          </a:extLst>
        </xdr:cNvPr>
        <xdr:cNvSpPr/>
      </xdr:nvSpPr>
      <xdr:spPr>
        <a:xfrm>
          <a:off x="13652500" y="184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114300</xdr:rowOff>
    </xdr:from>
    <xdr:to>
      <xdr:col>76</xdr:col>
      <xdr:colOff>114300</xdr:colOff>
      <xdr:row>107</xdr:row>
      <xdr:rowOff>150495</xdr:rowOff>
    </xdr:to>
    <xdr:cxnSp macro="">
      <xdr:nvCxnSpPr>
        <xdr:cNvPr id="873" name="直線コネクタ 872">
          <a:extLst>
            <a:ext uri="{FF2B5EF4-FFF2-40B4-BE49-F238E27FC236}">
              <a16:creationId xmlns:a16="http://schemas.microsoft.com/office/drawing/2014/main" id="{00000000-0008-0000-0F00-000069030000}"/>
            </a:ext>
          </a:extLst>
        </xdr:cNvPr>
        <xdr:cNvCxnSpPr/>
      </xdr:nvCxnSpPr>
      <xdr:spPr>
        <a:xfrm>
          <a:off x="13703300" y="18459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57786</xdr:rowOff>
    </xdr:from>
    <xdr:to>
      <xdr:col>67</xdr:col>
      <xdr:colOff>101600</xdr:colOff>
      <xdr:row>107</xdr:row>
      <xdr:rowOff>159386</xdr:rowOff>
    </xdr:to>
    <xdr:sp macro="" textlink="">
      <xdr:nvSpPr>
        <xdr:cNvPr id="874" name="楕円 873">
          <a:extLst>
            <a:ext uri="{FF2B5EF4-FFF2-40B4-BE49-F238E27FC236}">
              <a16:creationId xmlns:a16="http://schemas.microsoft.com/office/drawing/2014/main" id="{00000000-0008-0000-0F00-00006A030000}"/>
            </a:ext>
          </a:extLst>
        </xdr:cNvPr>
        <xdr:cNvSpPr/>
      </xdr:nvSpPr>
      <xdr:spPr>
        <a:xfrm>
          <a:off x="12763500" y="1840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108586</xdr:rowOff>
    </xdr:from>
    <xdr:to>
      <xdr:col>71</xdr:col>
      <xdr:colOff>177800</xdr:colOff>
      <xdr:row>107</xdr:row>
      <xdr:rowOff>114300</xdr:rowOff>
    </xdr:to>
    <xdr:cxnSp macro="">
      <xdr:nvCxnSpPr>
        <xdr:cNvPr id="875" name="直線コネクタ 874">
          <a:extLst>
            <a:ext uri="{FF2B5EF4-FFF2-40B4-BE49-F238E27FC236}">
              <a16:creationId xmlns:a16="http://schemas.microsoft.com/office/drawing/2014/main" id="{00000000-0008-0000-0F00-00006B030000}"/>
            </a:ext>
          </a:extLst>
        </xdr:cNvPr>
        <xdr:cNvCxnSpPr/>
      </xdr:nvCxnSpPr>
      <xdr:spPr>
        <a:xfrm>
          <a:off x="12814300" y="1845373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46372</xdr:rowOff>
    </xdr:from>
    <xdr:ext cx="405111" cy="259045"/>
    <xdr:sp macro="" textlink="">
      <xdr:nvSpPr>
        <xdr:cNvPr id="876" name="n_1aveValue【庁舎】&#10;有形固定資産減価償却率">
          <a:extLst>
            <a:ext uri="{FF2B5EF4-FFF2-40B4-BE49-F238E27FC236}">
              <a16:creationId xmlns:a16="http://schemas.microsoft.com/office/drawing/2014/main" id="{00000000-0008-0000-0F00-00006C030000}"/>
            </a:ext>
          </a:extLst>
        </xdr:cNvPr>
        <xdr:cNvSpPr txBox="1"/>
      </xdr:nvSpPr>
      <xdr:spPr>
        <a:xfrm>
          <a:off x="15266044" y="17877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76852</xdr:rowOff>
    </xdr:from>
    <xdr:ext cx="405111" cy="259045"/>
    <xdr:sp macro="" textlink="">
      <xdr:nvSpPr>
        <xdr:cNvPr id="877" name="n_2aveValue【庁舎】&#10;有形固定資産減価償却率">
          <a:extLst>
            <a:ext uri="{FF2B5EF4-FFF2-40B4-BE49-F238E27FC236}">
              <a16:creationId xmlns:a16="http://schemas.microsoft.com/office/drawing/2014/main" id="{00000000-0008-0000-0F00-00006D030000}"/>
            </a:ext>
          </a:extLst>
        </xdr:cNvPr>
        <xdr:cNvSpPr txBox="1"/>
      </xdr:nvSpPr>
      <xdr:spPr>
        <a:xfrm>
          <a:off x="14389744" y="1790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44466</xdr:rowOff>
    </xdr:from>
    <xdr:ext cx="405111" cy="259045"/>
    <xdr:sp macro="" textlink="">
      <xdr:nvSpPr>
        <xdr:cNvPr id="878" name="n_3aveValue【庁舎】&#10;有形固定資産減価償却率">
          <a:extLst>
            <a:ext uri="{FF2B5EF4-FFF2-40B4-BE49-F238E27FC236}">
              <a16:creationId xmlns:a16="http://schemas.microsoft.com/office/drawing/2014/main" id="{00000000-0008-0000-0F00-00006E030000}"/>
            </a:ext>
          </a:extLst>
        </xdr:cNvPr>
        <xdr:cNvSpPr txBox="1"/>
      </xdr:nvSpPr>
      <xdr:spPr>
        <a:xfrm>
          <a:off x="13500744" y="1787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48277</xdr:rowOff>
    </xdr:from>
    <xdr:ext cx="405111" cy="259045"/>
    <xdr:sp macro="" textlink="">
      <xdr:nvSpPr>
        <xdr:cNvPr id="879" name="n_4aveValue【庁舎】&#10;有形固定資産減価償却率">
          <a:extLst>
            <a:ext uri="{FF2B5EF4-FFF2-40B4-BE49-F238E27FC236}">
              <a16:creationId xmlns:a16="http://schemas.microsoft.com/office/drawing/2014/main" id="{00000000-0008-0000-0F00-00006F030000}"/>
            </a:ext>
          </a:extLst>
        </xdr:cNvPr>
        <xdr:cNvSpPr txBox="1"/>
      </xdr:nvSpPr>
      <xdr:spPr>
        <a:xfrm>
          <a:off x="12611744" y="17879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59072</xdr:rowOff>
    </xdr:from>
    <xdr:ext cx="405111" cy="259045"/>
    <xdr:sp macro="" textlink="">
      <xdr:nvSpPr>
        <xdr:cNvPr id="880" name="n_1mainValue【庁舎】&#10;有形固定資産減価償却率">
          <a:extLst>
            <a:ext uri="{FF2B5EF4-FFF2-40B4-BE49-F238E27FC236}">
              <a16:creationId xmlns:a16="http://schemas.microsoft.com/office/drawing/2014/main" id="{00000000-0008-0000-0F00-000070030000}"/>
            </a:ext>
          </a:extLst>
        </xdr:cNvPr>
        <xdr:cNvSpPr txBox="1"/>
      </xdr:nvSpPr>
      <xdr:spPr>
        <a:xfrm>
          <a:off x="15266044" y="185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20972</xdr:rowOff>
    </xdr:from>
    <xdr:ext cx="405111" cy="259045"/>
    <xdr:sp macro="" textlink="">
      <xdr:nvSpPr>
        <xdr:cNvPr id="881" name="n_2mainValue【庁舎】&#10;有形固定資産減価償却率">
          <a:extLst>
            <a:ext uri="{FF2B5EF4-FFF2-40B4-BE49-F238E27FC236}">
              <a16:creationId xmlns:a16="http://schemas.microsoft.com/office/drawing/2014/main" id="{00000000-0008-0000-0F00-000071030000}"/>
            </a:ext>
          </a:extLst>
        </xdr:cNvPr>
        <xdr:cNvSpPr txBox="1"/>
      </xdr:nvSpPr>
      <xdr:spPr>
        <a:xfrm>
          <a:off x="14389744" y="185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156227</xdr:rowOff>
    </xdr:from>
    <xdr:ext cx="405111" cy="259045"/>
    <xdr:sp macro="" textlink="">
      <xdr:nvSpPr>
        <xdr:cNvPr id="882" name="n_3mainValue【庁舎】&#10;有形固定資産減価償却率">
          <a:extLst>
            <a:ext uri="{FF2B5EF4-FFF2-40B4-BE49-F238E27FC236}">
              <a16:creationId xmlns:a16="http://schemas.microsoft.com/office/drawing/2014/main" id="{00000000-0008-0000-0F00-000072030000}"/>
            </a:ext>
          </a:extLst>
        </xdr:cNvPr>
        <xdr:cNvSpPr txBox="1"/>
      </xdr:nvSpPr>
      <xdr:spPr>
        <a:xfrm>
          <a:off x="13500744" y="185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150513</xdr:rowOff>
    </xdr:from>
    <xdr:ext cx="405111" cy="259045"/>
    <xdr:sp macro="" textlink="">
      <xdr:nvSpPr>
        <xdr:cNvPr id="883" name="n_4mainValue【庁舎】&#10;有形固定資産減価償却率">
          <a:extLst>
            <a:ext uri="{FF2B5EF4-FFF2-40B4-BE49-F238E27FC236}">
              <a16:creationId xmlns:a16="http://schemas.microsoft.com/office/drawing/2014/main" id="{00000000-0008-0000-0F00-000073030000}"/>
            </a:ext>
          </a:extLst>
        </xdr:cNvPr>
        <xdr:cNvSpPr txBox="1"/>
      </xdr:nvSpPr>
      <xdr:spPr>
        <a:xfrm>
          <a:off x="12611744"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4" name="正方形/長方形 883">
          <a:extLst>
            <a:ext uri="{FF2B5EF4-FFF2-40B4-BE49-F238E27FC236}">
              <a16:creationId xmlns:a16="http://schemas.microsoft.com/office/drawing/2014/main" id="{00000000-0008-0000-0F00-00007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5" name="正方形/長方形 884">
          <a:extLst>
            <a:ext uri="{FF2B5EF4-FFF2-40B4-BE49-F238E27FC236}">
              <a16:creationId xmlns:a16="http://schemas.microsoft.com/office/drawing/2014/main" id="{00000000-0008-0000-0F00-00007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6" name="正方形/長方形 885">
          <a:extLst>
            <a:ext uri="{FF2B5EF4-FFF2-40B4-BE49-F238E27FC236}">
              <a16:creationId xmlns:a16="http://schemas.microsoft.com/office/drawing/2014/main" id="{00000000-0008-0000-0F00-00007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F00-00007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F00-00007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9" name="正方形/長方形 888">
          <a:extLst>
            <a:ext uri="{FF2B5EF4-FFF2-40B4-BE49-F238E27FC236}">
              <a16:creationId xmlns:a16="http://schemas.microsoft.com/office/drawing/2014/main" id="{00000000-0008-0000-0F00-00007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0" name="正方形/長方形 889">
          <a:extLst>
            <a:ext uri="{FF2B5EF4-FFF2-40B4-BE49-F238E27FC236}">
              <a16:creationId xmlns:a16="http://schemas.microsoft.com/office/drawing/2014/main" id="{00000000-0008-0000-0F00-00007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1" name="正方形/長方形 890">
          <a:extLst>
            <a:ext uri="{FF2B5EF4-FFF2-40B4-BE49-F238E27FC236}">
              <a16:creationId xmlns:a16="http://schemas.microsoft.com/office/drawing/2014/main" id="{00000000-0008-0000-0F00-00007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2" name="テキスト ボックス 891">
          <a:extLst>
            <a:ext uri="{FF2B5EF4-FFF2-40B4-BE49-F238E27FC236}">
              <a16:creationId xmlns:a16="http://schemas.microsoft.com/office/drawing/2014/main" id="{00000000-0008-0000-0F00-00007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3" name="直線コネクタ 892">
          <a:extLst>
            <a:ext uri="{FF2B5EF4-FFF2-40B4-BE49-F238E27FC236}">
              <a16:creationId xmlns:a16="http://schemas.microsoft.com/office/drawing/2014/main" id="{00000000-0008-0000-0F00-00007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4" name="直線コネクタ 893">
          <a:extLst>
            <a:ext uri="{FF2B5EF4-FFF2-40B4-BE49-F238E27FC236}">
              <a16:creationId xmlns:a16="http://schemas.microsoft.com/office/drawing/2014/main" id="{00000000-0008-0000-0F00-00007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5" name="テキスト ボックス 894">
          <a:extLst>
            <a:ext uri="{FF2B5EF4-FFF2-40B4-BE49-F238E27FC236}">
              <a16:creationId xmlns:a16="http://schemas.microsoft.com/office/drawing/2014/main" id="{00000000-0008-0000-0F00-00007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6" name="直線コネクタ 895">
          <a:extLst>
            <a:ext uri="{FF2B5EF4-FFF2-40B4-BE49-F238E27FC236}">
              <a16:creationId xmlns:a16="http://schemas.microsoft.com/office/drawing/2014/main" id="{00000000-0008-0000-0F00-00008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97" name="テキスト ボックス 896">
          <a:extLst>
            <a:ext uri="{FF2B5EF4-FFF2-40B4-BE49-F238E27FC236}">
              <a16:creationId xmlns:a16="http://schemas.microsoft.com/office/drawing/2014/main" id="{00000000-0008-0000-0F00-00008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8" name="直線コネクタ 897">
          <a:extLst>
            <a:ext uri="{FF2B5EF4-FFF2-40B4-BE49-F238E27FC236}">
              <a16:creationId xmlns:a16="http://schemas.microsoft.com/office/drawing/2014/main" id="{00000000-0008-0000-0F00-00008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F00-00008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0" name="直線コネクタ 899">
          <a:extLst>
            <a:ext uri="{FF2B5EF4-FFF2-40B4-BE49-F238E27FC236}">
              <a16:creationId xmlns:a16="http://schemas.microsoft.com/office/drawing/2014/main" id="{00000000-0008-0000-0F00-00008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1" name="テキスト ボックス 900">
          <a:extLst>
            <a:ext uri="{FF2B5EF4-FFF2-40B4-BE49-F238E27FC236}">
              <a16:creationId xmlns:a16="http://schemas.microsoft.com/office/drawing/2014/main" id="{00000000-0008-0000-0F00-00008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2" name="直線コネクタ 901">
          <a:extLst>
            <a:ext uri="{FF2B5EF4-FFF2-40B4-BE49-F238E27FC236}">
              <a16:creationId xmlns:a16="http://schemas.microsoft.com/office/drawing/2014/main" id="{00000000-0008-0000-0F00-00008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3" name="テキスト ボックス 902">
          <a:extLst>
            <a:ext uri="{FF2B5EF4-FFF2-40B4-BE49-F238E27FC236}">
              <a16:creationId xmlns:a16="http://schemas.microsoft.com/office/drawing/2014/main" id="{00000000-0008-0000-0F00-00008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a:extLst>
            <a:ext uri="{FF2B5EF4-FFF2-40B4-BE49-F238E27FC236}">
              <a16:creationId xmlns:a16="http://schemas.microsoft.com/office/drawing/2014/main" id="{00000000-0008-0000-0F00-00008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a:extLst>
            <a:ext uri="{FF2B5EF4-FFF2-40B4-BE49-F238E27FC236}">
              <a16:creationId xmlns:a16="http://schemas.microsoft.com/office/drawing/2014/main" id="{00000000-0008-0000-0F00-00008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107</xdr:row>
      <xdr:rowOff>133350</xdr:rowOff>
    </xdr:to>
    <xdr:cxnSp macro="">
      <xdr:nvCxnSpPr>
        <xdr:cNvPr id="907" name="直線コネクタ 906">
          <a:extLst>
            <a:ext uri="{FF2B5EF4-FFF2-40B4-BE49-F238E27FC236}">
              <a16:creationId xmlns:a16="http://schemas.microsoft.com/office/drawing/2014/main" id="{00000000-0008-0000-0F00-00008B030000}"/>
            </a:ext>
          </a:extLst>
        </xdr:cNvPr>
        <xdr:cNvCxnSpPr/>
      </xdr:nvCxnSpPr>
      <xdr:spPr>
        <a:xfrm flipV="1">
          <a:off x="22160864" y="1740408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137177</xdr:rowOff>
    </xdr:from>
    <xdr:ext cx="469744" cy="259045"/>
    <xdr:sp macro="" textlink="">
      <xdr:nvSpPr>
        <xdr:cNvPr id="908" name="【庁舎】&#10;一人当たり面積最小値テキスト">
          <a:extLst>
            <a:ext uri="{FF2B5EF4-FFF2-40B4-BE49-F238E27FC236}">
              <a16:creationId xmlns:a16="http://schemas.microsoft.com/office/drawing/2014/main" id="{00000000-0008-0000-0F00-00008C030000}"/>
            </a:ext>
          </a:extLst>
        </xdr:cNvPr>
        <xdr:cNvSpPr txBox="1"/>
      </xdr:nvSpPr>
      <xdr:spPr>
        <a:xfrm>
          <a:off x="22199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133350</xdr:rowOff>
    </xdr:from>
    <xdr:to>
      <xdr:col>116</xdr:col>
      <xdr:colOff>152400</xdr:colOff>
      <xdr:row>107</xdr:row>
      <xdr:rowOff>133350</xdr:rowOff>
    </xdr:to>
    <xdr:cxnSp macro="">
      <xdr:nvCxnSpPr>
        <xdr:cNvPr id="909" name="直線コネクタ 908">
          <a:extLst>
            <a:ext uri="{FF2B5EF4-FFF2-40B4-BE49-F238E27FC236}">
              <a16:creationId xmlns:a16="http://schemas.microsoft.com/office/drawing/2014/main" id="{00000000-0008-0000-0F00-00008D030000}"/>
            </a:ext>
          </a:extLst>
        </xdr:cNvPr>
        <xdr:cNvCxnSpPr/>
      </xdr:nvCxnSpPr>
      <xdr:spPr>
        <a:xfrm>
          <a:off x="22072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910" name="【庁舎】&#10;一人当たり面積最大値テキスト">
          <a:extLst>
            <a:ext uri="{FF2B5EF4-FFF2-40B4-BE49-F238E27FC236}">
              <a16:creationId xmlns:a16="http://schemas.microsoft.com/office/drawing/2014/main" id="{00000000-0008-0000-0F00-00008E030000}"/>
            </a:ext>
          </a:extLst>
        </xdr:cNvPr>
        <xdr:cNvSpPr txBox="1"/>
      </xdr:nvSpPr>
      <xdr:spPr>
        <a:xfrm>
          <a:off x="22199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911" name="直線コネクタ 910">
          <a:extLst>
            <a:ext uri="{FF2B5EF4-FFF2-40B4-BE49-F238E27FC236}">
              <a16:creationId xmlns:a16="http://schemas.microsoft.com/office/drawing/2014/main" id="{00000000-0008-0000-0F00-00008F030000}"/>
            </a:ext>
          </a:extLst>
        </xdr:cNvPr>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912" name="【庁舎】&#10;一人当たり面積平均値テキスト">
          <a:extLst>
            <a:ext uri="{FF2B5EF4-FFF2-40B4-BE49-F238E27FC236}">
              <a16:creationId xmlns:a16="http://schemas.microsoft.com/office/drawing/2014/main" id="{00000000-0008-0000-0F00-000090030000}"/>
            </a:ext>
          </a:extLst>
        </xdr:cNvPr>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913" name="フローチャート: 判断 912">
          <a:extLst>
            <a:ext uri="{FF2B5EF4-FFF2-40B4-BE49-F238E27FC236}">
              <a16:creationId xmlns:a16="http://schemas.microsoft.com/office/drawing/2014/main" id="{00000000-0008-0000-0F00-000091030000}"/>
            </a:ext>
          </a:extLst>
        </xdr:cNvPr>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914" name="フローチャート: 判断 913">
          <a:extLst>
            <a:ext uri="{FF2B5EF4-FFF2-40B4-BE49-F238E27FC236}">
              <a16:creationId xmlns:a16="http://schemas.microsoft.com/office/drawing/2014/main" id="{00000000-0008-0000-0F00-000092030000}"/>
            </a:ext>
          </a:extLst>
        </xdr:cNvPr>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915" name="フローチャート: 判断 914">
          <a:extLst>
            <a:ext uri="{FF2B5EF4-FFF2-40B4-BE49-F238E27FC236}">
              <a16:creationId xmlns:a16="http://schemas.microsoft.com/office/drawing/2014/main" id="{00000000-0008-0000-0F00-000093030000}"/>
            </a:ext>
          </a:extLst>
        </xdr:cNvPr>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71120</xdr:rowOff>
    </xdr:from>
    <xdr:to>
      <xdr:col>102</xdr:col>
      <xdr:colOff>165100</xdr:colOff>
      <xdr:row>106</xdr:row>
      <xdr:rowOff>1270</xdr:rowOff>
    </xdr:to>
    <xdr:sp macro="" textlink="">
      <xdr:nvSpPr>
        <xdr:cNvPr id="916" name="フローチャート: 判断 915">
          <a:extLst>
            <a:ext uri="{FF2B5EF4-FFF2-40B4-BE49-F238E27FC236}">
              <a16:creationId xmlns:a16="http://schemas.microsoft.com/office/drawing/2014/main" id="{00000000-0008-0000-0F00-000094030000}"/>
            </a:ext>
          </a:extLst>
        </xdr:cNvPr>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93980</xdr:rowOff>
    </xdr:from>
    <xdr:to>
      <xdr:col>98</xdr:col>
      <xdr:colOff>38100</xdr:colOff>
      <xdr:row>106</xdr:row>
      <xdr:rowOff>24130</xdr:rowOff>
    </xdr:to>
    <xdr:sp macro="" textlink="">
      <xdr:nvSpPr>
        <xdr:cNvPr id="917" name="フローチャート: 判断 916">
          <a:extLst>
            <a:ext uri="{FF2B5EF4-FFF2-40B4-BE49-F238E27FC236}">
              <a16:creationId xmlns:a16="http://schemas.microsoft.com/office/drawing/2014/main" id="{00000000-0008-0000-0F00-000095030000}"/>
            </a:ext>
          </a:extLst>
        </xdr:cNvPr>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F00-00009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a:extLst>
            <a:ext uri="{FF2B5EF4-FFF2-40B4-BE49-F238E27FC236}">
              <a16:creationId xmlns:a16="http://schemas.microsoft.com/office/drawing/2014/main" id="{00000000-0008-0000-0F00-00009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a:extLst>
            <a:ext uri="{FF2B5EF4-FFF2-40B4-BE49-F238E27FC236}">
              <a16:creationId xmlns:a16="http://schemas.microsoft.com/office/drawing/2014/main" id="{00000000-0008-0000-0F00-00009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923" name="楕円 922">
          <a:extLst>
            <a:ext uri="{FF2B5EF4-FFF2-40B4-BE49-F238E27FC236}">
              <a16:creationId xmlns:a16="http://schemas.microsoft.com/office/drawing/2014/main" id="{00000000-0008-0000-0F00-00009B030000}"/>
            </a:ext>
          </a:extLst>
        </xdr:cNvPr>
        <xdr:cNvSpPr/>
      </xdr:nvSpPr>
      <xdr:spPr>
        <a:xfrm>
          <a:off x="221107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25416</xdr:rowOff>
    </xdr:from>
    <xdr:ext cx="469744" cy="259045"/>
    <xdr:sp macro="" textlink="">
      <xdr:nvSpPr>
        <xdr:cNvPr id="924" name="【庁舎】&#10;一人当たり面積該当値テキスト">
          <a:extLst>
            <a:ext uri="{FF2B5EF4-FFF2-40B4-BE49-F238E27FC236}">
              <a16:creationId xmlns:a16="http://schemas.microsoft.com/office/drawing/2014/main" id="{00000000-0008-0000-0F00-00009C030000}"/>
            </a:ext>
          </a:extLst>
        </xdr:cNvPr>
        <xdr:cNvSpPr txBox="1"/>
      </xdr:nvSpPr>
      <xdr:spPr>
        <a:xfrm>
          <a:off x="22199600"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2539</xdr:rowOff>
    </xdr:from>
    <xdr:to>
      <xdr:col>112</xdr:col>
      <xdr:colOff>38100</xdr:colOff>
      <xdr:row>105</xdr:row>
      <xdr:rowOff>104139</xdr:rowOff>
    </xdr:to>
    <xdr:sp macro="" textlink="">
      <xdr:nvSpPr>
        <xdr:cNvPr id="925" name="楕円 924">
          <a:extLst>
            <a:ext uri="{FF2B5EF4-FFF2-40B4-BE49-F238E27FC236}">
              <a16:creationId xmlns:a16="http://schemas.microsoft.com/office/drawing/2014/main" id="{00000000-0008-0000-0F00-00009D030000}"/>
            </a:ext>
          </a:extLst>
        </xdr:cNvPr>
        <xdr:cNvSpPr/>
      </xdr:nvSpPr>
      <xdr:spPr>
        <a:xfrm>
          <a:off x="21272500" y="1800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53339</xdr:rowOff>
    </xdr:from>
    <xdr:to>
      <xdr:col>116</xdr:col>
      <xdr:colOff>63500</xdr:colOff>
      <xdr:row>105</xdr:row>
      <xdr:rowOff>53339</xdr:rowOff>
    </xdr:to>
    <xdr:cxnSp macro="">
      <xdr:nvCxnSpPr>
        <xdr:cNvPr id="926" name="直線コネクタ 925">
          <a:extLst>
            <a:ext uri="{FF2B5EF4-FFF2-40B4-BE49-F238E27FC236}">
              <a16:creationId xmlns:a16="http://schemas.microsoft.com/office/drawing/2014/main" id="{00000000-0008-0000-0F00-00009E030000}"/>
            </a:ext>
          </a:extLst>
        </xdr:cNvPr>
        <xdr:cNvCxnSpPr/>
      </xdr:nvCxnSpPr>
      <xdr:spPr>
        <a:xfrm>
          <a:off x="21323300" y="180555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6350</xdr:rowOff>
    </xdr:from>
    <xdr:to>
      <xdr:col>107</xdr:col>
      <xdr:colOff>101600</xdr:colOff>
      <xdr:row>105</xdr:row>
      <xdr:rowOff>107950</xdr:rowOff>
    </xdr:to>
    <xdr:sp macro="" textlink="">
      <xdr:nvSpPr>
        <xdr:cNvPr id="927" name="楕円 926">
          <a:extLst>
            <a:ext uri="{FF2B5EF4-FFF2-40B4-BE49-F238E27FC236}">
              <a16:creationId xmlns:a16="http://schemas.microsoft.com/office/drawing/2014/main" id="{00000000-0008-0000-0F00-00009F030000}"/>
            </a:ext>
          </a:extLst>
        </xdr:cNvPr>
        <xdr:cNvSpPr/>
      </xdr:nvSpPr>
      <xdr:spPr>
        <a:xfrm>
          <a:off x="20383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53339</xdr:rowOff>
    </xdr:from>
    <xdr:to>
      <xdr:col>111</xdr:col>
      <xdr:colOff>177800</xdr:colOff>
      <xdr:row>105</xdr:row>
      <xdr:rowOff>57150</xdr:rowOff>
    </xdr:to>
    <xdr:cxnSp macro="">
      <xdr:nvCxnSpPr>
        <xdr:cNvPr id="928" name="直線コネクタ 927">
          <a:extLst>
            <a:ext uri="{FF2B5EF4-FFF2-40B4-BE49-F238E27FC236}">
              <a16:creationId xmlns:a16="http://schemas.microsoft.com/office/drawing/2014/main" id="{00000000-0008-0000-0F00-0000A0030000}"/>
            </a:ext>
          </a:extLst>
        </xdr:cNvPr>
        <xdr:cNvCxnSpPr/>
      </xdr:nvCxnSpPr>
      <xdr:spPr>
        <a:xfrm flipV="1">
          <a:off x="20434300" y="18055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929" name="楕円 928">
          <a:extLst>
            <a:ext uri="{FF2B5EF4-FFF2-40B4-BE49-F238E27FC236}">
              <a16:creationId xmlns:a16="http://schemas.microsoft.com/office/drawing/2014/main" id="{00000000-0008-0000-0F00-0000A1030000}"/>
            </a:ext>
          </a:extLst>
        </xdr:cNvPr>
        <xdr:cNvSpPr/>
      </xdr:nvSpPr>
      <xdr:spPr>
        <a:xfrm>
          <a:off x="19494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57150</xdr:rowOff>
    </xdr:from>
    <xdr:to>
      <xdr:col>107</xdr:col>
      <xdr:colOff>50800</xdr:colOff>
      <xdr:row>105</xdr:row>
      <xdr:rowOff>57150</xdr:rowOff>
    </xdr:to>
    <xdr:cxnSp macro="">
      <xdr:nvCxnSpPr>
        <xdr:cNvPr id="930" name="直線コネクタ 929">
          <a:extLst>
            <a:ext uri="{FF2B5EF4-FFF2-40B4-BE49-F238E27FC236}">
              <a16:creationId xmlns:a16="http://schemas.microsoft.com/office/drawing/2014/main" id="{00000000-0008-0000-0F00-0000A2030000}"/>
            </a:ext>
          </a:extLst>
        </xdr:cNvPr>
        <xdr:cNvCxnSpPr/>
      </xdr:nvCxnSpPr>
      <xdr:spPr>
        <a:xfrm>
          <a:off x="19545300" y="1805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10161</xdr:rowOff>
    </xdr:from>
    <xdr:to>
      <xdr:col>98</xdr:col>
      <xdr:colOff>38100</xdr:colOff>
      <xdr:row>105</xdr:row>
      <xdr:rowOff>111761</xdr:rowOff>
    </xdr:to>
    <xdr:sp macro="" textlink="">
      <xdr:nvSpPr>
        <xdr:cNvPr id="931" name="楕円 930">
          <a:extLst>
            <a:ext uri="{FF2B5EF4-FFF2-40B4-BE49-F238E27FC236}">
              <a16:creationId xmlns:a16="http://schemas.microsoft.com/office/drawing/2014/main" id="{00000000-0008-0000-0F00-0000A3030000}"/>
            </a:ext>
          </a:extLst>
        </xdr:cNvPr>
        <xdr:cNvSpPr/>
      </xdr:nvSpPr>
      <xdr:spPr>
        <a:xfrm>
          <a:off x="18605500" y="1801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57150</xdr:rowOff>
    </xdr:from>
    <xdr:to>
      <xdr:col>102</xdr:col>
      <xdr:colOff>114300</xdr:colOff>
      <xdr:row>105</xdr:row>
      <xdr:rowOff>60961</xdr:rowOff>
    </xdr:to>
    <xdr:cxnSp macro="">
      <xdr:nvCxnSpPr>
        <xdr:cNvPr id="932" name="直線コネクタ 931">
          <a:extLst>
            <a:ext uri="{FF2B5EF4-FFF2-40B4-BE49-F238E27FC236}">
              <a16:creationId xmlns:a16="http://schemas.microsoft.com/office/drawing/2014/main" id="{00000000-0008-0000-0F00-0000A4030000}"/>
            </a:ext>
          </a:extLst>
        </xdr:cNvPr>
        <xdr:cNvCxnSpPr/>
      </xdr:nvCxnSpPr>
      <xdr:spPr>
        <a:xfrm flipV="1">
          <a:off x="18656300" y="180594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933" name="n_1aveValue【庁舎】&#10;一人当たり面積">
          <a:extLst>
            <a:ext uri="{FF2B5EF4-FFF2-40B4-BE49-F238E27FC236}">
              <a16:creationId xmlns:a16="http://schemas.microsoft.com/office/drawing/2014/main" id="{00000000-0008-0000-0F00-0000A5030000}"/>
            </a:ext>
          </a:extLst>
        </xdr:cNvPr>
        <xdr:cNvSpPr txBox="1"/>
      </xdr:nvSpPr>
      <xdr:spPr>
        <a:xfrm>
          <a:off x="21075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934" name="n_2aveValue【庁舎】&#10;一人当たり面積">
          <a:extLst>
            <a:ext uri="{FF2B5EF4-FFF2-40B4-BE49-F238E27FC236}">
              <a16:creationId xmlns:a16="http://schemas.microsoft.com/office/drawing/2014/main" id="{00000000-0008-0000-0F00-0000A6030000}"/>
            </a:ext>
          </a:extLst>
        </xdr:cNvPr>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163847</xdr:rowOff>
    </xdr:from>
    <xdr:ext cx="469744" cy="259045"/>
    <xdr:sp macro="" textlink="">
      <xdr:nvSpPr>
        <xdr:cNvPr id="935" name="n_3aveValue【庁舎】&#10;一人当たり面積">
          <a:extLst>
            <a:ext uri="{FF2B5EF4-FFF2-40B4-BE49-F238E27FC236}">
              <a16:creationId xmlns:a16="http://schemas.microsoft.com/office/drawing/2014/main" id="{00000000-0008-0000-0F00-0000A7030000}"/>
            </a:ext>
          </a:extLst>
        </xdr:cNvPr>
        <xdr:cNvSpPr txBox="1"/>
      </xdr:nvSpPr>
      <xdr:spPr>
        <a:xfrm>
          <a:off x="19310427" y="181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15257</xdr:rowOff>
    </xdr:from>
    <xdr:ext cx="469744" cy="259045"/>
    <xdr:sp macro="" textlink="">
      <xdr:nvSpPr>
        <xdr:cNvPr id="936" name="n_4aveValue【庁舎】&#10;一人当たり面積">
          <a:extLst>
            <a:ext uri="{FF2B5EF4-FFF2-40B4-BE49-F238E27FC236}">
              <a16:creationId xmlns:a16="http://schemas.microsoft.com/office/drawing/2014/main" id="{00000000-0008-0000-0F00-0000A8030000}"/>
            </a:ext>
          </a:extLst>
        </xdr:cNvPr>
        <xdr:cNvSpPr txBox="1"/>
      </xdr:nvSpPr>
      <xdr:spPr>
        <a:xfrm>
          <a:off x="184214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120666</xdr:rowOff>
    </xdr:from>
    <xdr:ext cx="469744" cy="259045"/>
    <xdr:sp macro="" textlink="">
      <xdr:nvSpPr>
        <xdr:cNvPr id="937" name="n_1mainValue【庁舎】&#10;一人当たり面積">
          <a:extLst>
            <a:ext uri="{FF2B5EF4-FFF2-40B4-BE49-F238E27FC236}">
              <a16:creationId xmlns:a16="http://schemas.microsoft.com/office/drawing/2014/main" id="{00000000-0008-0000-0F00-0000A9030000}"/>
            </a:ext>
          </a:extLst>
        </xdr:cNvPr>
        <xdr:cNvSpPr txBox="1"/>
      </xdr:nvSpPr>
      <xdr:spPr>
        <a:xfrm>
          <a:off x="21075727"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124477</xdr:rowOff>
    </xdr:from>
    <xdr:ext cx="469744" cy="259045"/>
    <xdr:sp macro="" textlink="">
      <xdr:nvSpPr>
        <xdr:cNvPr id="938" name="n_2mainValue【庁舎】&#10;一人当たり面積">
          <a:extLst>
            <a:ext uri="{FF2B5EF4-FFF2-40B4-BE49-F238E27FC236}">
              <a16:creationId xmlns:a16="http://schemas.microsoft.com/office/drawing/2014/main" id="{00000000-0008-0000-0F00-0000AA030000}"/>
            </a:ext>
          </a:extLst>
        </xdr:cNvPr>
        <xdr:cNvSpPr txBox="1"/>
      </xdr:nvSpPr>
      <xdr:spPr>
        <a:xfrm>
          <a:off x="20199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124477</xdr:rowOff>
    </xdr:from>
    <xdr:ext cx="469744" cy="259045"/>
    <xdr:sp macro="" textlink="">
      <xdr:nvSpPr>
        <xdr:cNvPr id="939" name="n_3mainValue【庁舎】&#10;一人当たり面積">
          <a:extLst>
            <a:ext uri="{FF2B5EF4-FFF2-40B4-BE49-F238E27FC236}">
              <a16:creationId xmlns:a16="http://schemas.microsoft.com/office/drawing/2014/main" id="{00000000-0008-0000-0F00-0000AB030000}"/>
            </a:ext>
          </a:extLst>
        </xdr:cNvPr>
        <xdr:cNvSpPr txBox="1"/>
      </xdr:nvSpPr>
      <xdr:spPr>
        <a:xfrm>
          <a:off x="19310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128288</xdr:rowOff>
    </xdr:from>
    <xdr:ext cx="469744" cy="259045"/>
    <xdr:sp macro="" textlink="">
      <xdr:nvSpPr>
        <xdr:cNvPr id="940" name="n_4mainValue【庁舎】&#10;一人当たり面積">
          <a:extLst>
            <a:ext uri="{FF2B5EF4-FFF2-40B4-BE49-F238E27FC236}">
              <a16:creationId xmlns:a16="http://schemas.microsoft.com/office/drawing/2014/main" id="{00000000-0008-0000-0F00-0000AC030000}"/>
            </a:ext>
          </a:extLst>
        </xdr:cNvPr>
        <xdr:cNvSpPr txBox="1"/>
      </xdr:nvSpPr>
      <xdr:spPr>
        <a:xfrm>
          <a:off x="18421427"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a:extLst>
            <a:ext uri="{FF2B5EF4-FFF2-40B4-BE49-F238E27FC236}">
              <a16:creationId xmlns:a16="http://schemas.microsoft.com/office/drawing/2014/main" id="{00000000-0008-0000-0F00-0000A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a:extLst>
            <a:ext uri="{FF2B5EF4-FFF2-40B4-BE49-F238E27FC236}">
              <a16:creationId xmlns:a16="http://schemas.microsoft.com/office/drawing/2014/main" id="{00000000-0008-0000-0F00-0000A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a:extLst>
            <a:ext uri="{FF2B5EF4-FFF2-40B4-BE49-F238E27FC236}">
              <a16:creationId xmlns:a16="http://schemas.microsoft.com/office/drawing/2014/main" id="{00000000-0008-0000-0F00-0000A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ほとんどの類型において、有形固定資産減価償却率は、類似団体平均より高くなっているが、消防施設については類似団体平均より特に低くなっている。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消防施設については、計画的に更新を行っているため、類似団体平均より低くなっていると考えられる。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その他の施設については、維持管理費用の増加に留意しながら、適切に更新や長寿命化を進めるとともに、統廃合などによる総量縮減も検討していく。</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分母である基準財政需要額、分子である基準財政収入額</a:t>
          </a:r>
          <a:r>
            <a:rPr kumimoji="1" lang="ja-JP" altLang="en-US" sz="1100">
              <a:solidFill>
                <a:schemeClr val="dk1"/>
              </a:solidFill>
              <a:effectLst/>
              <a:latin typeface="+mn-lt"/>
              <a:ea typeface="+mn-ea"/>
              <a:cs typeface="+mn-cs"/>
            </a:rPr>
            <a:t>ともに増加し</a:t>
          </a: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年度単年度財政力指数は</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か年平均財政力指数においては、平成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年度と令和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年度の単年度財政力指数の差が</a:t>
          </a:r>
          <a:r>
            <a:rPr kumimoji="1" lang="en-US" altLang="ja-JP" sz="1100">
              <a:solidFill>
                <a:schemeClr val="dk1"/>
              </a:solidFill>
              <a:effectLst/>
              <a:latin typeface="+mn-lt"/>
              <a:ea typeface="+mn-ea"/>
              <a:cs typeface="+mn-cs"/>
            </a:rPr>
            <a:t>0.002</a:t>
          </a:r>
          <a:r>
            <a:rPr kumimoji="1" lang="ja-JP" altLang="ja-JP" sz="1100">
              <a:solidFill>
                <a:schemeClr val="dk1"/>
              </a:solidFill>
              <a:effectLst/>
              <a:latin typeface="+mn-lt"/>
              <a:ea typeface="+mn-ea"/>
              <a:cs typeface="+mn-cs"/>
            </a:rPr>
            <a:t>ポイントしかなかったため、前年度と同率であった。</a:t>
          </a:r>
          <a:endParaRPr lang="ja-JP" altLang="ja-JP" sz="1400">
            <a:effectLst/>
          </a:endParaRPr>
        </a:p>
        <a:p>
          <a:r>
            <a:rPr kumimoji="1" lang="ja-JP" altLang="ja-JP" sz="1100">
              <a:solidFill>
                <a:schemeClr val="dk1"/>
              </a:solidFill>
              <a:effectLst/>
              <a:latin typeface="+mn-lt"/>
              <a:ea typeface="+mn-ea"/>
              <a:cs typeface="+mn-cs"/>
            </a:rPr>
            <a:t>今後も歳出削減や自主財源の確保を図り、財政基盤の強化に努める。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93435</xdr:rowOff>
    </xdr:from>
    <xdr:to>
      <xdr:col>23</xdr:col>
      <xdr:colOff>133350</xdr:colOff>
      <xdr:row>41</xdr:row>
      <xdr:rowOff>93435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12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93435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12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93435</xdr:rowOff>
    </xdr:from>
    <xdr:to>
      <xdr:col>15</xdr:col>
      <xdr:colOff>82550</xdr:colOff>
      <xdr:row>41</xdr:row>
      <xdr:rowOff>110672</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110672</xdr:rowOff>
    </xdr:from>
    <xdr:to>
      <xdr:col>11</xdr:col>
      <xdr:colOff>31750</xdr:colOff>
      <xdr:row>41</xdr:row>
      <xdr:rowOff>127907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71401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59162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42635</xdr:rowOff>
    </xdr:from>
    <xdr:to>
      <xdr:col>19</xdr:col>
      <xdr:colOff>184150</xdr:colOff>
      <xdr:row>41</xdr:row>
      <xdr:rowOff>144235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154412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84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59872</xdr:rowOff>
    </xdr:from>
    <xdr:to>
      <xdr:col>11</xdr:col>
      <xdr:colOff>82550</xdr:colOff>
      <xdr:row>41</xdr:row>
      <xdr:rowOff>161472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199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a:t>
          </a:r>
          <a:r>
            <a:rPr kumimoji="1" lang="ja-JP" altLang="en-US" sz="1100">
              <a:solidFill>
                <a:schemeClr val="dk1"/>
              </a:solidFill>
              <a:effectLst/>
              <a:latin typeface="+mn-lt"/>
              <a:ea typeface="+mn-ea"/>
              <a:cs typeface="+mn-cs"/>
            </a:rPr>
            <a:t>地方消費税交付金や臨時財政対策債</a:t>
          </a:r>
          <a:r>
            <a:rPr kumimoji="1" lang="ja-JP" altLang="ja-JP" sz="1100">
              <a:solidFill>
                <a:schemeClr val="dk1"/>
              </a:solidFill>
              <a:effectLst/>
              <a:latin typeface="+mn-lt"/>
              <a:ea typeface="+mn-ea"/>
              <a:cs typeface="+mn-cs"/>
            </a:rPr>
            <a:t>等の増に伴い増加し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分子である経常経費充当一般財源等は、物件費や扶助費等の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したことから、経常収支比率は対前年度比で</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ポイント改善した。類似団体等と比較すると、高い水準にあることから、今後も自主財源の確保を図るとともに、事務事業の見直しによる経常経費の削減に努める。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72707</xdr:rowOff>
    </xdr:from>
    <xdr:to>
      <xdr:col>23</xdr:col>
      <xdr:colOff>133350</xdr:colOff>
      <xdr:row>67</xdr:row>
      <xdr:rowOff>19685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16807"/>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163212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19685</xdr:rowOff>
    </xdr:from>
    <xdr:to>
      <xdr:col>24</xdr:col>
      <xdr:colOff>12700</xdr:colOff>
      <xdr:row>67</xdr:row>
      <xdr:rowOff>19685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0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159084</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6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72707</xdr:rowOff>
    </xdr:from>
    <xdr:to>
      <xdr:col>24</xdr:col>
      <xdr:colOff>12700</xdr:colOff>
      <xdr:row>58</xdr:row>
      <xdr:rowOff>72707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16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79057</xdr:rowOff>
    </xdr:from>
    <xdr:to>
      <xdr:col>23</xdr:col>
      <xdr:colOff>133350</xdr:colOff>
      <xdr:row>65</xdr:row>
      <xdr:rowOff>127318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223307"/>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122255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21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105728</xdr:rowOff>
    </xdr:from>
    <xdr:to>
      <xdr:col>23</xdr:col>
      <xdr:colOff>184150</xdr:colOff>
      <xdr:row>64</xdr:row>
      <xdr:rowOff>35878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07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127318</xdr:rowOff>
    </xdr:from>
    <xdr:to>
      <xdr:col>19</xdr:col>
      <xdr:colOff>133350</xdr:colOff>
      <xdr:row>65</xdr:row>
      <xdr:rowOff>133350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7156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91122</xdr:rowOff>
    </xdr:from>
    <xdr:to>
      <xdr:col>15</xdr:col>
      <xdr:colOff>82550</xdr:colOff>
      <xdr:row>65</xdr:row>
      <xdr:rowOff>133350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353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91122</xdr:rowOff>
    </xdr:from>
    <xdr:to>
      <xdr:col>11</xdr:col>
      <xdr:colOff>31750</xdr:colOff>
      <xdr:row>65</xdr:row>
      <xdr:rowOff>133350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3537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169245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27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28257</xdr:rowOff>
    </xdr:from>
    <xdr:to>
      <xdr:col>23</xdr:col>
      <xdr:colOff>184150</xdr:colOff>
      <xdr:row>65</xdr:row>
      <xdr:rowOff>129857</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7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334</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44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76518</xdr:rowOff>
    </xdr:from>
    <xdr:to>
      <xdr:col>19</xdr:col>
      <xdr:colOff>184150</xdr:colOff>
      <xdr:row>66</xdr:row>
      <xdr:rowOff>6668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2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162895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7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82550</xdr:rowOff>
    </xdr:from>
    <xdr:to>
      <xdr:col>15</xdr:col>
      <xdr:colOff>133350</xdr:colOff>
      <xdr:row>66</xdr:row>
      <xdr:rowOff>12700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40322</xdr:rowOff>
    </xdr:from>
    <xdr:to>
      <xdr:col>11</xdr:col>
      <xdr:colOff>82550</xdr:colOff>
      <xdr:row>65</xdr:row>
      <xdr:rowOff>141922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8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126699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7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[124,195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物件費と維持補修費は減少したものの、</a:t>
          </a:r>
          <a:r>
            <a:rPr kumimoji="1" lang="ja-JP" altLang="en-US" sz="1100">
              <a:solidFill>
                <a:schemeClr val="dk1"/>
              </a:solidFill>
              <a:effectLst/>
              <a:latin typeface="+mn-lt"/>
              <a:ea typeface="+mn-ea"/>
              <a:cs typeface="+mn-cs"/>
            </a:rPr>
            <a:t>パートタイム職員の取扱いが人件費となったこと等</a:t>
          </a:r>
          <a:r>
            <a:rPr kumimoji="1" lang="ja-JP" altLang="ja-JP" sz="1100">
              <a:solidFill>
                <a:schemeClr val="dk1"/>
              </a:solidFill>
              <a:effectLst/>
              <a:latin typeface="+mn-lt"/>
              <a:ea typeface="+mn-ea"/>
              <a:cs typeface="+mn-cs"/>
            </a:rPr>
            <a:t>によ</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人件費の増により、全体では増加した。公共施設の維持補修については、引き続きファシリティマネジメントに取組み、総量の縮減や長寿命化を図る。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60007</xdr:rowOff>
    </xdr:from>
    <xdr:to>
      <xdr:col>23</xdr:col>
      <xdr:colOff>133350</xdr:colOff>
      <xdr:row>89</xdr:row>
      <xdr:rowOff>11145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47457"/>
          <a:ext cx="0" cy="132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154672</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24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11145</xdr:rowOff>
    </xdr:from>
    <xdr:to>
      <xdr:col>24</xdr:col>
      <xdr:colOff>12700</xdr:colOff>
      <xdr:row>89</xdr:row>
      <xdr:rowOff>11145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2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146384</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60007</xdr:rowOff>
    </xdr:from>
    <xdr:to>
      <xdr:col>24</xdr:col>
      <xdr:colOff>12700</xdr:colOff>
      <xdr:row>81</xdr:row>
      <xdr:rowOff>60007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166012</xdr:rowOff>
    </xdr:from>
    <xdr:to>
      <xdr:col>23</xdr:col>
      <xdr:colOff>133350</xdr:colOff>
      <xdr:row>84</xdr:row>
      <xdr:rowOff>103147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396362"/>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157438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16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140911</xdr:rowOff>
    </xdr:from>
    <xdr:to>
      <xdr:col>23</xdr:col>
      <xdr:colOff>184150</xdr:colOff>
      <xdr:row>84</xdr:row>
      <xdr:rowOff>71061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7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123870</xdr:rowOff>
    </xdr:from>
    <xdr:to>
      <xdr:col>19</xdr:col>
      <xdr:colOff>133350</xdr:colOff>
      <xdr:row>83</xdr:row>
      <xdr:rowOff>166012</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354220"/>
          <a:ext cx="889000" cy="4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698</xdr:rowOff>
    </xdr:from>
    <xdr:to>
      <xdr:col>19</xdr:col>
      <xdr:colOff>184150</xdr:colOff>
      <xdr:row>83</xdr:row>
      <xdr:rowOff>102298</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3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112475</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3999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123870</xdr:rowOff>
    </xdr:from>
    <xdr:to>
      <xdr:col>15</xdr:col>
      <xdr:colOff>82550</xdr:colOff>
      <xdr:row>83</xdr:row>
      <xdr:rowOff>135263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354220"/>
          <a:ext cx="889000" cy="1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127834</xdr:rowOff>
    </xdr:from>
    <xdr:to>
      <xdr:col>15</xdr:col>
      <xdr:colOff>133350</xdr:colOff>
      <xdr:row>83</xdr:row>
      <xdr:rowOff>57984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68161</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3955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112305</xdr:rowOff>
    </xdr:from>
    <xdr:to>
      <xdr:col>11</xdr:col>
      <xdr:colOff>31750</xdr:colOff>
      <xdr:row>83</xdr:row>
      <xdr:rowOff>135263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342655"/>
          <a:ext cx="889000" cy="22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82074</xdr:rowOff>
    </xdr:from>
    <xdr:to>
      <xdr:col>11</xdr:col>
      <xdr:colOff>82550</xdr:colOff>
      <xdr:row>83</xdr:row>
      <xdr:rowOff>12224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140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22401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3909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90915</xdr:rowOff>
    </xdr:from>
    <xdr:to>
      <xdr:col>7</xdr:col>
      <xdr:colOff>31750</xdr:colOff>
      <xdr:row>83</xdr:row>
      <xdr:rowOff>21065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14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31242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391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52347</xdr:rowOff>
    </xdr:from>
    <xdr:to>
      <xdr:col>23</xdr:col>
      <xdr:colOff>184150</xdr:colOff>
      <xdr:row>84</xdr:row>
      <xdr:rowOff>153947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45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24424</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426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115212</xdr:rowOff>
    </xdr:from>
    <xdr:to>
      <xdr:col>19</xdr:col>
      <xdr:colOff>184150</xdr:colOff>
      <xdr:row>84</xdr:row>
      <xdr:rowOff>45362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34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30139</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431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73070</xdr:rowOff>
    </xdr:from>
    <xdr:to>
      <xdr:col>15</xdr:col>
      <xdr:colOff>133350</xdr:colOff>
      <xdr:row>84</xdr:row>
      <xdr:rowOff>3220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30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159447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38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84463</xdr:rowOff>
    </xdr:from>
    <xdr:to>
      <xdr:col>11</xdr:col>
      <xdr:colOff>82550</xdr:colOff>
      <xdr:row>84</xdr:row>
      <xdr:rowOff>14613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3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170840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401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61505</xdr:rowOff>
    </xdr:from>
    <xdr:to>
      <xdr:col>7</xdr:col>
      <xdr:colOff>31750</xdr:colOff>
      <xdr:row>83</xdr:row>
      <xdr:rowOff>163105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29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147882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37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７年以上１０年未満の階層の職員数の分布に変動があったため、ラスパイレス指数が対前年度比で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上昇した。</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79829</xdr:rowOff>
    </xdr:from>
    <xdr:to>
      <xdr:col>81</xdr:col>
      <xdr:colOff>44450</xdr:colOff>
      <xdr:row>89</xdr:row>
      <xdr:rowOff>104321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967279"/>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76398</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35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104321</xdr:rowOff>
    </xdr:from>
    <xdr:to>
      <xdr:col>81</xdr:col>
      <xdr:colOff>133350</xdr:colOff>
      <xdr:row>89</xdr:row>
      <xdr:rowOff>104321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166206</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71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79829</xdr:rowOff>
    </xdr:from>
    <xdr:to>
      <xdr:col>81</xdr:col>
      <xdr:colOff>133350</xdr:colOff>
      <xdr:row>81</xdr:row>
      <xdr:rowOff>79829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96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100693</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656707"/>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73677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83457</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6394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153307</xdr:rowOff>
    </xdr:from>
    <xdr:to>
      <xdr:col>73</xdr:col>
      <xdr:colOff>44450</xdr:colOff>
      <xdr:row>86</xdr:row>
      <xdr:rowOff>83457</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85</xdr:row>
      <xdr:rowOff>83457</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6050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16329</xdr:rowOff>
    </xdr:from>
    <xdr:to>
      <xdr:col>68</xdr:col>
      <xdr:colOff>203200</xdr:colOff>
      <xdr:row>86</xdr:row>
      <xdr:rowOff>117929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66420</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46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32657</xdr:rowOff>
    </xdr:from>
    <xdr:to>
      <xdr:col>77</xdr:col>
      <xdr:colOff>95250</xdr:colOff>
      <xdr:row>85</xdr:row>
      <xdr:rowOff>134257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144434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37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50">
              <a:solidFill>
                <a:schemeClr val="dk1"/>
              </a:solidFill>
              <a:effectLst/>
              <a:latin typeface="+mn-lt"/>
              <a:ea typeface="+mn-ea"/>
              <a:cs typeface="+mn-cs"/>
            </a:rPr>
            <a:t>定員管理計画に基づき計画的に職員数を見直しており、平成</a:t>
          </a:r>
          <a:r>
            <a:rPr kumimoji="1" lang="en-US" altLang="ja-JP" sz="850">
              <a:solidFill>
                <a:schemeClr val="dk1"/>
              </a:solidFill>
              <a:effectLst/>
              <a:latin typeface="+mn-lt"/>
              <a:ea typeface="+mn-ea"/>
              <a:cs typeface="+mn-cs"/>
            </a:rPr>
            <a:t>17</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％の職員を削減する計画（集中改革プラン）を策定し、市町村合併によるスケールメリットを活かしながら、積極的に事務事業を見直すこと等により、合計で</a:t>
          </a:r>
          <a:r>
            <a:rPr kumimoji="1" lang="en-US" altLang="ja-JP" sz="850">
              <a:solidFill>
                <a:schemeClr val="dk1"/>
              </a:solidFill>
              <a:effectLst/>
              <a:latin typeface="+mn-lt"/>
              <a:ea typeface="+mn-ea"/>
              <a:cs typeface="+mn-cs"/>
            </a:rPr>
            <a:t>203</a:t>
          </a:r>
          <a:r>
            <a:rPr kumimoji="1" lang="ja-JP" altLang="ja-JP" sz="850">
              <a:solidFill>
                <a:schemeClr val="dk1"/>
              </a:solidFill>
              <a:effectLst/>
              <a:latin typeface="+mn-lt"/>
              <a:ea typeface="+mn-ea"/>
              <a:cs typeface="+mn-cs"/>
            </a:rPr>
            <a:t>人（▲</a:t>
          </a:r>
          <a:r>
            <a:rPr kumimoji="1" lang="en-US" altLang="ja-JP" sz="850">
              <a:solidFill>
                <a:schemeClr val="dk1"/>
              </a:solidFill>
              <a:effectLst/>
              <a:latin typeface="+mn-lt"/>
              <a:ea typeface="+mn-ea"/>
              <a:cs typeface="+mn-cs"/>
            </a:rPr>
            <a:t>6.6</a:t>
          </a:r>
          <a:r>
            <a:rPr kumimoji="1" lang="ja-JP" altLang="ja-JP" sz="850">
              <a:solidFill>
                <a:schemeClr val="dk1"/>
              </a:solidFill>
              <a:effectLst/>
              <a:latin typeface="+mn-lt"/>
              <a:ea typeface="+mn-ea"/>
              <a:cs typeface="+mn-cs"/>
            </a:rPr>
            <a:t>％）の削減を図り、着実に計画を実行してきた。</a:t>
          </a:r>
          <a:endParaRPr lang="ja-JP" altLang="ja-JP" sz="850">
            <a:effectLst/>
          </a:endParaRPr>
        </a:p>
        <a:p>
          <a:r>
            <a:rPr kumimoji="1" lang="ja-JP" altLang="ja-JP" sz="850">
              <a:solidFill>
                <a:schemeClr val="dk1"/>
              </a:solidFill>
              <a:effectLst/>
              <a:latin typeface="+mn-lt"/>
              <a:ea typeface="+mn-ea"/>
              <a:cs typeface="+mn-cs"/>
            </a:rPr>
            <a:t>平成</a:t>
          </a:r>
          <a:r>
            <a:rPr kumimoji="1" lang="en-US" altLang="ja-JP" sz="850">
              <a:solidFill>
                <a:schemeClr val="dk1"/>
              </a:solidFill>
              <a:effectLst/>
              <a:latin typeface="+mn-lt"/>
              <a:ea typeface="+mn-ea"/>
              <a:cs typeface="+mn-cs"/>
            </a:rPr>
            <a:t>22</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日からの</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年間では、職員数をさらに</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a:t>
          </a:r>
          <a:r>
            <a:rPr kumimoji="1" lang="en-US" altLang="ja-JP" sz="850">
              <a:solidFill>
                <a:schemeClr val="dk1"/>
              </a:solidFill>
              <a:effectLst/>
              <a:latin typeface="+mn-lt"/>
              <a:ea typeface="+mn-ea"/>
              <a:cs typeface="+mn-cs"/>
            </a:rPr>
            <a:t>149</a:t>
          </a:r>
          <a:r>
            <a:rPr kumimoji="1" lang="ja-JP" altLang="ja-JP" sz="850">
              <a:solidFill>
                <a:schemeClr val="dk1"/>
              </a:solidFill>
              <a:effectLst/>
              <a:latin typeface="+mn-lt"/>
              <a:ea typeface="+mn-ea"/>
              <a:cs typeface="+mn-cs"/>
            </a:rPr>
            <a:t>人）削減する（消防職員を除く）計画を策定し、市立大学の公立大学法人化などによって</a:t>
          </a:r>
          <a:r>
            <a:rPr kumimoji="1" lang="en-US" altLang="ja-JP" sz="850">
              <a:solidFill>
                <a:schemeClr val="dk1"/>
              </a:solidFill>
              <a:effectLst/>
              <a:latin typeface="+mn-lt"/>
              <a:ea typeface="+mn-ea"/>
              <a:cs typeface="+mn-cs"/>
            </a:rPr>
            <a:t>3</a:t>
          </a:r>
          <a:r>
            <a:rPr kumimoji="1" lang="ja-JP" altLang="ja-JP" sz="850">
              <a:solidFill>
                <a:schemeClr val="dk1"/>
              </a:solidFill>
              <a:effectLst/>
              <a:latin typeface="+mn-lt"/>
              <a:ea typeface="+mn-ea"/>
              <a:cs typeface="+mn-cs"/>
            </a:rPr>
            <a:t>年経過時点で計画を上回る</a:t>
          </a:r>
          <a:r>
            <a:rPr kumimoji="1" lang="en-US" altLang="ja-JP" sz="850">
              <a:solidFill>
                <a:schemeClr val="dk1"/>
              </a:solidFill>
              <a:effectLst/>
              <a:latin typeface="+mn-lt"/>
              <a:ea typeface="+mn-ea"/>
              <a:cs typeface="+mn-cs"/>
            </a:rPr>
            <a:t>174</a:t>
          </a:r>
          <a:r>
            <a:rPr kumimoji="1" lang="ja-JP" altLang="ja-JP" sz="850">
              <a:solidFill>
                <a:schemeClr val="dk1"/>
              </a:solidFill>
              <a:effectLst/>
              <a:latin typeface="+mn-lt"/>
              <a:ea typeface="+mn-ea"/>
              <a:cs typeface="+mn-cs"/>
            </a:rPr>
            <a:t>人の削減を図ることができた。</a:t>
          </a:r>
          <a:endParaRPr lang="ja-JP" altLang="ja-JP" sz="850">
            <a:effectLst/>
          </a:endParaRPr>
        </a:p>
        <a:p>
          <a:r>
            <a:rPr kumimoji="1" lang="ja-JP" altLang="ja-JP" sz="850">
              <a:solidFill>
                <a:schemeClr val="dk1"/>
              </a:solidFill>
              <a:effectLst/>
              <a:latin typeface="+mn-lt"/>
              <a:ea typeface="+mn-ea"/>
              <a:cs typeface="+mn-cs"/>
            </a:rPr>
            <a:t>平成</a:t>
          </a:r>
          <a:r>
            <a:rPr kumimoji="1" lang="en-US" altLang="ja-JP" sz="850">
              <a:solidFill>
                <a:schemeClr val="dk1"/>
              </a:solidFill>
              <a:effectLst/>
              <a:latin typeface="+mn-lt"/>
              <a:ea typeface="+mn-ea"/>
              <a:cs typeface="+mn-cs"/>
            </a:rPr>
            <a:t>25</a:t>
          </a:r>
          <a:r>
            <a:rPr kumimoji="1" lang="ja-JP" altLang="ja-JP" sz="850">
              <a:solidFill>
                <a:schemeClr val="dk1"/>
              </a:solidFill>
              <a:effectLst/>
              <a:latin typeface="+mn-lt"/>
              <a:ea typeface="+mn-ea"/>
              <a:cs typeface="+mn-cs"/>
            </a:rPr>
            <a:t>年度からは行財政改革推進計画に合わせて定員管理計画を改訂し、平成</a:t>
          </a:r>
          <a:r>
            <a:rPr kumimoji="1" lang="en-US" altLang="ja-JP" sz="850">
              <a:solidFill>
                <a:schemeClr val="dk1"/>
              </a:solidFill>
              <a:effectLst/>
              <a:latin typeface="+mn-lt"/>
              <a:ea typeface="+mn-ea"/>
              <a:cs typeface="+mn-cs"/>
            </a:rPr>
            <a:t>25</a:t>
          </a:r>
          <a:r>
            <a:rPr kumimoji="1" lang="ja-JP" altLang="ja-JP" sz="850">
              <a:solidFill>
                <a:schemeClr val="dk1"/>
              </a:solidFill>
              <a:effectLst/>
              <a:latin typeface="+mn-lt"/>
              <a:ea typeface="+mn-ea"/>
              <a:cs typeface="+mn-cs"/>
            </a:rPr>
            <a:t>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6</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60</a:t>
          </a:r>
          <a:r>
            <a:rPr kumimoji="1" lang="ja-JP" altLang="ja-JP" sz="850">
              <a:solidFill>
                <a:schemeClr val="dk1"/>
              </a:solidFill>
              <a:effectLst/>
              <a:latin typeface="+mn-lt"/>
              <a:ea typeface="+mn-ea"/>
              <a:cs typeface="+mn-cs"/>
            </a:rPr>
            <a:t>人の削減計画を定め、民間委託の推進などによって計画を上回る</a:t>
          </a:r>
          <a:r>
            <a:rPr kumimoji="1" lang="en-US" altLang="ja-JP" sz="850">
              <a:solidFill>
                <a:schemeClr val="dk1"/>
              </a:solidFill>
              <a:effectLst/>
              <a:latin typeface="+mn-lt"/>
              <a:ea typeface="+mn-ea"/>
              <a:cs typeface="+mn-cs"/>
            </a:rPr>
            <a:t>99</a:t>
          </a:r>
          <a:r>
            <a:rPr kumimoji="1" lang="ja-JP" altLang="ja-JP" sz="850">
              <a:solidFill>
                <a:schemeClr val="dk1"/>
              </a:solidFill>
              <a:effectLst/>
              <a:latin typeface="+mn-lt"/>
              <a:ea typeface="+mn-ea"/>
              <a:cs typeface="+mn-cs"/>
            </a:rPr>
            <a:t>人の削減を図ることができた。</a:t>
          </a:r>
          <a:endParaRPr lang="ja-JP" altLang="ja-JP" sz="850">
            <a:effectLst/>
          </a:endParaRPr>
        </a:p>
        <a:p>
          <a:r>
            <a:rPr kumimoji="1" lang="ja-JP" altLang="ja-JP" sz="850">
              <a:solidFill>
                <a:schemeClr val="dk1"/>
              </a:solidFill>
              <a:effectLst/>
              <a:latin typeface="+mn-lt"/>
              <a:ea typeface="+mn-ea"/>
              <a:cs typeface="+mn-cs"/>
            </a:rPr>
            <a:t>令和元年</a:t>
          </a:r>
          <a:r>
            <a:rPr kumimoji="1" lang="en-US" altLang="ja-JP" sz="850">
              <a:solidFill>
                <a:schemeClr val="dk1"/>
              </a:solidFill>
              <a:effectLst/>
              <a:latin typeface="+mn-lt"/>
              <a:ea typeface="+mn-ea"/>
              <a:cs typeface="+mn-cs"/>
            </a:rPr>
            <a:t>4</a:t>
          </a:r>
          <a:r>
            <a:rPr kumimoji="1" lang="ja-JP" altLang="ja-JP" sz="850">
              <a:solidFill>
                <a:schemeClr val="dk1"/>
              </a:solidFill>
              <a:effectLst/>
              <a:latin typeface="+mn-lt"/>
              <a:ea typeface="+mn-ea"/>
              <a:cs typeface="+mn-cs"/>
            </a:rPr>
            <a:t>月</a:t>
          </a:r>
          <a:r>
            <a:rPr kumimoji="1" lang="en-US" altLang="ja-JP" sz="850">
              <a:solidFill>
                <a:schemeClr val="dk1"/>
              </a:solidFill>
              <a:effectLst/>
              <a:latin typeface="+mn-lt"/>
              <a:ea typeface="+mn-ea"/>
              <a:cs typeface="+mn-cs"/>
            </a:rPr>
            <a:t>1</a:t>
          </a:r>
          <a:r>
            <a:rPr kumimoji="1" lang="ja-JP" altLang="ja-JP" sz="850">
              <a:solidFill>
                <a:schemeClr val="dk1"/>
              </a:solidFill>
              <a:effectLst/>
              <a:latin typeface="+mn-lt"/>
              <a:ea typeface="+mn-ea"/>
              <a:cs typeface="+mn-cs"/>
            </a:rPr>
            <a:t>日からは</a:t>
          </a:r>
          <a:r>
            <a:rPr kumimoji="1" lang="en-US" altLang="ja-JP" sz="850">
              <a:solidFill>
                <a:schemeClr val="dk1"/>
              </a:solidFill>
              <a:effectLst/>
              <a:latin typeface="+mn-lt"/>
              <a:ea typeface="+mn-ea"/>
              <a:cs typeface="+mn-cs"/>
            </a:rPr>
            <a:t>5</a:t>
          </a:r>
          <a:r>
            <a:rPr kumimoji="1" lang="ja-JP" altLang="ja-JP" sz="850">
              <a:solidFill>
                <a:schemeClr val="dk1"/>
              </a:solidFill>
              <a:effectLst/>
              <a:latin typeface="+mn-lt"/>
              <a:ea typeface="+mn-ea"/>
              <a:cs typeface="+mn-cs"/>
            </a:rPr>
            <a:t>年間で</a:t>
          </a:r>
          <a:r>
            <a:rPr kumimoji="1" lang="en-US" altLang="ja-JP" sz="850">
              <a:solidFill>
                <a:schemeClr val="dk1"/>
              </a:solidFill>
              <a:effectLst/>
              <a:latin typeface="+mn-lt"/>
              <a:ea typeface="+mn-ea"/>
              <a:cs typeface="+mn-cs"/>
            </a:rPr>
            <a:t>15</a:t>
          </a:r>
          <a:r>
            <a:rPr kumimoji="1" lang="ja-JP" altLang="ja-JP" sz="850">
              <a:solidFill>
                <a:schemeClr val="dk1"/>
              </a:solidFill>
              <a:effectLst/>
              <a:latin typeface="+mn-lt"/>
              <a:ea typeface="+mn-ea"/>
              <a:cs typeface="+mn-cs"/>
            </a:rPr>
            <a:t>人の削減計画を定め、令和</a:t>
          </a:r>
          <a:r>
            <a:rPr kumimoji="1" lang="en-US" altLang="ja-JP" sz="850">
              <a:solidFill>
                <a:schemeClr val="dk1"/>
              </a:solidFill>
              <a:effectLst/>
              <a:latin typeface="+mn-lt"/>
              <a:ea typeface="+mn-ea"/>
              <a:cs typeface="+mn-cs"/>
            </a:rPr>
            <a:t>2</a:t>
          </a:r>
          <a:r>
            <a:rPr kumimoji="1" lang="ja-JP" altLang="ja-JP" sz="850">
              <a:solidFill>
                <a:schemeClr val="dk1"/>
              </a:solidFill>
              <a:effectLst/>
              <a:latin typeface="+mn-lt"/>
              <a:ea typeface="+mn-ea"/>
              <a:cs typeface="+mn-cs"/>
            </a:rPr>
            <a:t>年度までの累計で</a:t>
          </a:r>
          <a:r>
            <a:rPr kumimoji="1" lang="en-US" altLang="ja-JP" sz="850">
              <a:solidFill>
                <a:schemeClr val="dk1"/>
              </a:solidFill>
              <a:effectLst/>
              <a:latin typeface="+mn-lt"/>
              <a:ea typeface="+mn-ea"/>
              <a:cs typeface="+mn-cs"/>
            </a:rPr>
            <a:t>9</a:t>
          </a:r>
          <a:r>
            <a:rPr kumimoji="1" lang="ja-JP" altLang="ja-JP" sz="850">
              <a:solidFill>
                <a:schemeClr val="dk1"/>
              </a:solidFill>
              <a:effectLst/>
              <a:latin typeface="+mn-lt"/>
              <a:ea typeface="+mn-ea"/>
              <a:cs typeface="+mn-cs"/>
            </a:rPr>
            <a:t>人の削減を図ることができた。</a:t>
          </a:r>
          <a:endParaRPr lang="ja-JP" altLang="ja-JP" sz="850">
            <a:effectLst/>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94615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06212"/>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66692</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38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94615</xdr:rowOff>
    </xdr:from>
    <xdr:to>
      <xdr:col>81</xdr:col>
      <xdr:colOff>133350</xdr:colOff>
      <xdr:row>66</xdr:row>
      <xdr:rowOff>94615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1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132927</xdr:rowOff>
    </xdr:from>
    <xdr:to>
      <xdr:col>81</xdr:col>
      <xdr:colOff>44450</xdr:colOff>
      <xdr:row>62</xdr:row>
      <xdr:rowOff>140970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76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128905</xdr:rowOff>
    </xdr:from>
    <xdr:to>
      <xdr:col>77</xdr:col>
      <xdr:colOff>44450</xdr:colOff>
      <xdr:row>62</xdr:row>
      <xdr:rowOff>132927</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758805"/>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12277</xdr:rowOff>
    </xdr:from>
    <xdr:to>
      <xdr:col>77</xdr:col>
      <xdr:colOff>95250</xdr:colOff>
      <xdr:row>61</xdr:row>
      <xdr:rowOff>113877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124054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3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128905</xdr:rowOff>
    </xdr:from>
    <xdr:to>
      <xdr:col>72</xdr:col>
      <xdr:colOff>203200</xdr:colOff>
      <xdr:row>62</xdr:row>
      <xdr:rowOff>136948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flipV="1">
          <a:off x="14401800" y="1075880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155575</xdr:rowOff>
    </xdr:from>
    <xdr:to>
      <xdr:col>73</xdr:col>
      <xdr:colOff>44450</xdr:colOff>
      <xdr:row>61</xdr:row>
      <xdr:rowOff>85725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95902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136948</xdr:rowOff>
    </xdr:from>
    <xdr:to>
      <xdr:col>68</xdr:col>
      <xdr:colOff>152400</xdr:colOff>
      <xdr:row>62</xdr:row>
      <xdr:rowOff>140970</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3512800" y="1076684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139488</xdr:rowOff>
    </xdr:from>
    <xdr:to>
      <xdr:col>68</xdr:col>
      <xdr:colOff>203200</xdr:colOff>
      <xdr:row>61</xdr:row>
      <xdr:rowOff>69638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2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79815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131445</xdr:rowOff>
    </xdr:from>
    <xdr:to>
      <xdr:col>64</xdr:col>
      <xdr:colOff>152400</xdr:colOff>
      <xdr:row>61</xdr:row>
      <xdr:rowOff>61595</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71772</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18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90170</xdr:rowOff>
    </xdr:from>
    <xdr:to>
      <xdr:col>81</xdr:col>
      <xdr:colOff>95250</xdr:colOff>
      <xdr:row>63</xdr:row>
      <xdr:rowOff>20320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62247</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69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82127</xdr:rowOff>
    </xdr:from>
    <xdr:to>
      <xdr:col>77</xdr:col>
      <xdr:colOff>95250</xdr:colOff>
      <xdr:row>63</xdr:row>
      <xdr:rowOff>12277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168504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79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78105</xdr:rowOff>
    </xdr:from>
    <xdr:to>
      <xdr:col>73</xdr:col>
      <xdr:colOff>44450</xdr:colOff>
      <xdr:row>63</xdr:row>
      <xdr:rowOff>8255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0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164482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7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86148</xdr:rowOff>
    </xdr:from>
    <xdr:to>
      <xdr:col>68</xdr:col>
      <xdr:colOff>203200</xdr:colOff>
      <xdr:row>63</xdr:row>
      <xdr:rowOff>16298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1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8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90170</xdr:rowOff>
    </xdr:from>
    <xdr:to>
      <xdr:col>64</xdr:col>
      <xdr:colOff>152400</xdr:colOff>
      <xdr:row>63</xdr:row>
      <xdr:rowOff>20320</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5097</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単年度実質公債費比率は、</a:t>
          </a:r>
          <a:r>
            <a:rPr kumimoji="1" lang="ja-JP" altLang="en-US" sz="1100">
              <a:solidFill>
                <a:schemeClr val="dk1"/>
              </a:solidFill>
              <a:effectLst/>
              <a:latin typeface="+mn-lt"/>
              <a:ea typeface="+mn-ea"/>
              <a:cs typeface="+mn-cs"/>
            </a:rPr>
            <a:t>元利償還金の増等により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比で</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ポイント悪化し</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％となった。実質公債費比率（</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か年平均）は、平均値の算定基礎が平成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％から令和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％に入れ替わ</a:t>
          </a:r>
          <a:r>
            <a:rPr kumimoji="1" lang="ja-JP" altLang="en-US" sz="1100">
              <a:solidFill>
                <a:schemeClr val="dk1"/>
              </a:solidFill>
              <a:effectLst/>
              <a:latin typeface="+mn-lt"/>
              <a:ea typeface="+mn-ea"/>
              <a:cs typeface="+mn-cs"/>
            </a:rPr>
            <a:t>ったものの</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と同率の</a:t>
          </a:r>
          <a:r>
            <a:rPr kumimoji="1" lang="en-US" altLang="ja-JP" sz="1100">
              <a:solidFill>
                <a:schemeClr val="dk1"/>
              </a:solidFill>
              <a:effectLst/>
              <a:latin typeface="+mn-lt"/>
              <a:ea typeface="+mn-ea"/>
              <a:cs typeface="+mn-cs"/>
            </a:rPr>
            <a:t>7.9</a:t>
          </a:r>
          <a:r>
            <a:rPr kumimoji="1" lang="ja-JP" altLang="en-US" sz="1100">
              <a:solidFill>
                <a:schemeClr val="dk1"/>
              </a:solidFill>
              <a:effectLst/>
              <a:latin typeface="+mn-lt"/>
              <a:ea typeface="+mn-ea"/>
              <a:cs typeface="+mn-cs"/>
            </a:rPr>
            <a:t>％であった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引き続き、市債発行額の抑制と、利子負担の軽減に努める。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45</xdr:row>
      <xdr:rowOff>9737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413923"/>
          <a:ext cx="0" cy="1311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153264</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9737</xdr:rowOff>
    </xdr:from>
    <xdr:to>
      <xdr:col>81</xdr:col>
      <xdr:colOff>133350</xdr:colOff>
      <xdr:row>45</xdr:row>
      <xdr:rowOff>9737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17356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72182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124900</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1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108373</xdr:rowOff>
    </xdr:from>
    <xdr:to>
      <xdr:col>81</xdr:col>
      <xdr:colOff>95250</xdr:colOff>
      <xdr:row>41</xdr:row>
      <xdr:rowOff>38523</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42</xdr:row>
      <xdr:rowOff>41487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721825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132504</xdr:rowOff>
    </xdr:from>
    <xdr:to>
      <xdr:col>77</xdr:col>
      <xdr:colOff>95250</xdr:colOff>
      <xdr:row>41</xdr:row>
      <xdr:rowOff>62654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41487</xdr:rowOff>
    </xdr:from>
    <xdr:to>
      <xdr:col>72</xdr:col>
      <xdr:colOff>203200</xdr:colOff>
      <xdr:row>42</xdr:row>
      <xdr:rowOff>57573</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72423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148590</xdr:rowOff>
    </xdr:from>
    <xdr:to>
      <xdr:col>73</xdr:col>
      <xdr:colOff>44450</xdr:colOff>
      <xdr:row>41</xdr:row>
      <xdr:rowOff>78740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88917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49530</xdr:rowOff>
    </xdr:from>
    <xdr:to>
      <xdr:col>68</xdr:col>
      <xdr:colOff>152400</xdr:colOff>
      <xdr:row>42</xdr:row>
      <xdr:rowOff>57573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3512800" y="72504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105004</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17356</xdr:rowOff>
    </xdr:from>
    <xdr:to>
      <xdr:col>64</xdr:col>
      <xdr:colOff>152400</xdr:colOff>
      <xdr:row>41</xdr:row>
      <xdr:rowOff>118956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129133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162137</xdr:rowOff>
    </xdr:from>
    <xdr:to>
      <xdr:col>73</xdr:col>
      <xdr:colOff>44450</xdr:colOff>
      <xdr:row>42</xdr:row>
      <xdr:rowOff>92287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77064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727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170180</xdr:rowOff>
    </xdr:from>
    <xdr:to>
      <xdr:col>64</xdr:col>
      <xdr:colOff>152400</xdr:colOff>
      <xdr:row>42</xdr:row>
      <xdr:rowOff>100330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85107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子については、地方債現在高や公営企業債等繰入見込額の減等により将来負担額は減となったものの、基金等の充当可能財源等（控除対象額）の方が大きく減となったことから、全体として増加した。分母についても臨時財政対策債発行可能額の増等により増加し、分子の増を分母の増が上回ったことにより、将来負担比率は対前年度比で</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ポイント改善した。</a:t>
          </a:r>
        </a:p>
        <a:p>
          <a:r>
            <a:rPr kumimoji="1" lang="ja-JP" altLang="en-US" sz="1100">
              <a:solidFill>
                <a:schemeClr val="dk1"/>
              </a:solidFill>
              <a:effectLst/>
              <a:latin typeface="+mn-lt"/>
              <a:ea typeface="+mn-ea"/>
              <a:cs typeface="+mn-cs"/>
            </a:rPr>
            <a:t>引き続き、事業実施の適正化を図り、財政の健全化に努める。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155279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85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127356</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155279</xdr:rowOff>
    </xdr:from>
    <xdr:to>
      <xdr:col>81</xdr:col>
      <xdr:colOff>133350</xdr:colOff>
      <xdr:row>21</xdr:row>
      <xdr:rowOff>155279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5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158327</xdr:rowOff>
    </xdr:from>
    <xdr:to>
      <xdr:col>81</xdr:col>
      <xdr:colOff>44450</xdr:colOff>
      <xdr:row>16</xdr:row>
      <xdr:rowOff>163153</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6179800" y="2901527"/>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18009</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4183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1482</xdr:rowOff>
    </xdr:from>
    <xdr:to>
      <xdr:col>81</xdr:col>
      <xdr:colOff>95250</xdr:colOff>
      <xdr:row>15</xdr:row>
      <xdr:rowOff>103082</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573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149479</xdr:rowOff>
    </xdr:from>
    <xdr:to>
      <xdr:col>77</xdr:col>
      <xdr:colOff>44450</xdr:colOff>
      <xdr:row>16</xdr:row>
      <xdr:rowOff>163153</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892679"/>
          <a:ext cx="889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20786</xdr:rowOff>
    </xdr:from>
    <xdr:to>
      <xdr:col>77</xdr:col>
      <xdr:colOff>95250</xdr:colOff>
      <xdr:row>15</xdr:row>
      <xdr:rowOff>122386</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9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132563</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36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149479</xdr:rowOff>
    </xdr:from>
    <xdr:to>
      <xdr:col>72</xdr:col>
      <xdr:colOff>203200</xdr:colOff>
      <xdr:row>16</xdr:row>
      <xdr:rowOff>164761</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892679"/>
          <a:ext cx="889000" cy="15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21590</xdr:rowOff>
    </xdr:from>
    <xdr:to>
      <xdr:col>73</xdr:col>
      <xdr:colOff>44450</xdr:colOff>
      <xdr:row>15</xdr:row>
      <xdr:rowOff>123190</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133367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147066</xdr:rowOff>
    </xdr:from>
    <xdr:to>
      <xdr:col>68</xdr:col>
      <xdr:colOff>152400</xdr:colOff>
      <xdr:row>16</xdr:row>
      <xdr:rowOff>164761</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3512800" y="2890266"/>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50546</xdr:rowOff>
    </xdr:from>
    <xdr:to>
      <xdr:col>68</xdr:col>
      <xdr:colOff>203200</xdr:colOff>
      <xdr:row>15</xdr:row>
      <xdr:rowOff>152146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162323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61002</xdr:rowOff>
    </xdr:from>
    <xdr:to>
      <xdr:col>64</xdr:col>
      <xdr:colOff>152400</xdr:colOff>
      <xdr:row>15</xdr:row>
      <xdr:rowOff>162602</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1329</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401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107527</xdr:rowOff>
    </xdr:from>
    <xdr:to>
      <xdr:col>81</xdr:col>
      <xdr:colOff>95250</xdr:colOff>
      <xdr:row>17</xdr:row>
      <xdr:rowOff>37677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79604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822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112353</xdr:rowOff>
    </xdr:from>
    <xdr:to>
      <xdr:col>77</xdr:col>
      <xdr:colOff>95250</xdr:colOff>
      <xdr:row>17</xdr:row>
      <xdr:rowOff>42503</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85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27280</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9419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98679</xdr:rowOff>
    </xdr:from>
    <xdr:to>
      <xdr:col>73</xdr:col>
      <xdr:colOff>44450</xdr:colOff>
      <xdr:row>17</xdr:row>
      <xdr:rowOff>28829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84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13606</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928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113961</xdr:rowOff>
    </xdr:from>
    <xdr:to>
      <xdr:col>68</xdr:col>
      <xdr:colOff>203200</xdr:colOff>
      <xdr:row>17</xdr:row>
      <xdr:rowOff>44111</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8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28888</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943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96266</xdr:rowOff>
    </xdr:from>
    <xdr:to>
      <xdr:col>64</xdr:col>
      <xdr:colOff>152400</xdr:colOff>
      <xdr:row>17</xdr:row>
      <xdr:rowOff>26416</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8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11193</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92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分母である経常一般財源収入については、地方消費税交付金や臨時財政対策債等の増に伴い増加し、また、分子である人件費についてはパートタイム職員の取扱いが人件費となったこと等により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したことにより、人件費に係る経常収支比率は、対前年度比で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した。引き続き、人員管理を徹底するとともに、行財政改革の推進等による時間外手当の縮減等に努める。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689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31750</xdr:rowOff>
    </xdr:from>
    <xdr:to>
      <xdr:col>24</xdr:col>
      <xdr:colOff>25400</xdr:colOff>
      <xdr:row>37</xdr:row>
      <xdr:rowOff>62230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75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20337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92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31750</xdr:rowOff>
    </xdr:from>
    <xdr:to>
      <xdr:col>19</xdr:col>
      <xdr:colOff>187325</xdr:colOff>
      <xdr:row>37</xdr:row>
      <xdr:rowOff>92710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75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428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83820</xdr:rowOff>
    </xdr:from>
    <xdr:to>
      <xdr:col>15</xdr:col>
      <xdr:colOff>149225</xdr:colOff>
      <xdr:row>37</xdr:row>
      <xdr:rowOff>13970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24147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28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91440</xdr:rowOff>
    </xdr:from>
    <xdr:to>
      <xdr:col>11</xdr:col>
      <xdr:colOff>60325</xdr:colOff>
      <xdr:row>37</xdr:row>
      <xdr:rowOff>21590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31767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152400</xdr:rowOff>
    </xdr:from>
    <xdr:to>
      <xdr:col>20</xdr:col>
      <xdr:colOff>38100</xdr:colOff>
      <xdr:row>37</xdr:row>
      <xdr:rowOff>82550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67327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1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41910</xdr:rowOff>
    </xdr:from>
    <xdr:to>
      <xdr:col>15</xdr:col>
      <xdr:colOff>149225</xdr:colOff>
      <xdr:row>37</xdr:row>
      <xdr:rowOff>143510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128287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1100">
              <a:solidFill>
                <a:schemeClr val="dk1"/>
              </a:solidFill>
              <a:effectLst/>
              <a:latin typeface="+mn-lt"/>
              <a:ea typeface="+mn-ea"/>
              <a:cs typeface="+mn-cs"/>
            </a:rPr>
            <a:t>また、分子である物件費については、パートタイム職員の取扱いが人件費となったこと</a:t>
          </a:r>
          <a:r>
            <a:rPr kumimoji="1" lang="ja-JP" altLang="en-US" sz="1100">
              <a:solidFill>
                <a:schemeClr val="dk1"/>
              </a:solidFill>
              <a:effectLst/>
              <a:latin typeface="+mn-lt"/>
              <a:ea typeface="+mn-ea"/>
              <a:cs typeface="+mn-cs"/>
            </a:rPr>
            <a:t>やがん検診事業の減</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したことから、物件費に係る経常収支比率は、対前年度比で</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した。引き続き、実施事業の必要性や効果を十分に検証し、経常経費の縮減に努める。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21</xdr:row>
      <xdr:rowOff>80736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551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52813</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80736</xdr:rowOff>
    </xdr:from>
    <xdr:to>
      <xdr:col>82</xdr:col>
      <xdr:colOff>196850</xdr:colOff>
      <xdr:row>21</xdr:row>
      <xdr:rowOff>80736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48079</xdr:rowOff>
    </xdr:from>
    <xdr:to>
      <xdr:col>82</xdr:col>
      <xdr:colOff>107950</xdr:colOff>
      <xdr:row>17</xdr:row>
      <xdr:rowOff>146050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9627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54627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91621</xdr:rowOff>
    </xdr:from>
    <xdr:to>
      <xdr:col>78</xdr:col>
      <xdr:colOff>69850</xdr:colOff>
      <xdr:row>17</xdr:row>
      <xdr:rowOff>146050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06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70757</xdr:rowOff>
    </xdr:from>
    <xdr:to>
      <xdr:col>78</xdr:col>
      <xdr:colOff>120650</xdr:colOff>
      <xdr:row>17</xdr:row>
      <xdr:rowOff>907</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11084</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91621</xdr:rowOff>
    </xdr:from>
    <xdr:to>
      <xdr:col>73</xdr:col>
      <xdr:colOff>180975</xdr:colOff>
      <xdr:row>17</xdr:row>
      <xdr:rowOff>113393</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062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149877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17</xdr:row>
      <xdr:rowOff>113393</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53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16329</xdr:rowOff>
    </xdr:from>
    <xdr:to>
      <xdr:col>69</xdr:col>
      <xdr:colOff>142875</xdr:colOff>
      <xdr:row>16</xdr:row>
      <xdr:rowOff>117929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5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166007</xdr:rowOff>
    </xdr:from>
    <xdr:to>
      <xdr:col>65</xdr:col>
      <xdr:colOff>53975</xdr:colOff>
      <xdr:row>16</xdr:row>
      <xdr:rowOff>96157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106334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91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140806</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88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95250</xdr:rowOff>
    </xdr:from>
    <xdr:to>
      <xdr:col>78</xdr:col>
      <xdr:colOff>120650</xdr:colOff>
      <xdr:row>18</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10177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09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40821</xdr:rowOff>
    </xdr:from>
    <xdr:to>
      <xdr:col>74</xdr:col>
      <xdr:colOff>31750</xdr:colOff>
      <xdr:row>17</xdr:row>
      <xdr:rowOff>142421</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62593</xdr:rowOff>
    </xdr:from>
    <xdr:to>
      <xdr:col>69</xdr:col>
      <xdr:colOff>142875</xdr:colOff>
      <xdr:row>17</xdr:row>
      <xdr:rowOff>164193</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97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148970</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分母である経常一般財源収入については、地方消費税交付金や臨時財政対策債等の増に伴い増加し、また、分子である扶助費については、</a:t>
          </a:r>
          <a:r>
            <a:rPr kumimoji="1" lang="ja-JP" altLang="en-US" sz="1100">
              <a:solidFill>
                <a:schemeClr val="dk1"/>
              </a:solidFill>
              <a:effectLst/>
              <a:latin typeface="+mn-lt"/>
              <a:ea typeface="+mn-ea"/>
              <a:cs typeface="+mn-cs"/>
            </a:rPr>
            <a:t>認定こども園施設給付事業や児童扶養手当支給事業</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に伴い</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したことから、扶助費に係る経常収支比率は、対前年度比で</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した。市の独自施策については事業の必要性等を継続して検証し、選択と集中による実施事業の厳選を図る。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63500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56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35577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63500</xdr:rowOff>
    </xdr:from>
    <xdr:to>
      <xdr:col>24</xdr:col>
      <xdr:colOff>114300</xdr:colOff>
      <xdr:row>62</xdr:row>
      <xdr:rowOff>63500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133350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631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120650</xdr:rowOff>
    </xdr:from>
    <xdr:to>
      <xdr:col>20</xdr:col>
      <xdr:colOff>38100</xdr:colOff>
      <xdr:row>58</xdr:row>
      <xdr:rowOff>50800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35577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97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120650</xdr:rowOff>
    </xdr:from>
    <xdr:to>
      <xdr:col>15</xdr:col>
      <xdr:colOff>98425</xdr:colOff>
      <xdr:row>56</xdr:row>
      <xdr:rowOff>12700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550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44450</xdr:rowOff>
    </xdr:from>
    <xdr:to>
      <xdr:col>15</xdr:col>
      <xdr:colOff>149225</xdr:colOff>
      <xdr:row>57</xdr:row>
      <xdr:rowOff>146050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95250</xdr:rowOff>
    </xdr:from>
    <xdr:to>
      <xdr:col>11</xdr:col>
      <xdr:colOff>9525</xdr:colOff>
      <xdr:row>55</xdr:row>
      <xdr:rowOff>120650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44450</xdr:rowOff>
    </xdr:from>
    <xdr:to>
      <xdr:col>11</xdr:col>
      <xdr:colOff>60325</xdr:colOff>
      <xdr:row>57</xdr:row>
      <xdr:rowOff>146050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165100</xdr:rowOff>
    </xdr:from>
    <xdr:to>
      <xdr:col>6</xdr:col>
      <xdr:colOff>171450</xdr:colOff>
      <xdr:row>57</xdr:row>
      <xdr:rowOff>95250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80027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69850</xdr:rowOff>
    </xdr:from>
    <xdr:to>
      <xdr:col>11</xdr:col>
      <xdr:colOff>60325</xdr:colOff>
      <xdr:row>56</xdr:row>
      <xdr:rowOff>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44450</xdr:rowOff>
    </xdr:from>
    <xdr:to>
      <xdr:col>6</xdr:col>
      <xdr:colOff>171450</xdr:colOff>
      <xdr:row>55</xdr:row>
      <xdr:rowOff>146050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156227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900">
              <a:solidFill>
                <a:schemeClr val="dk1"/>
              </a:solidFill>
              <a:effectLst/>
              <a:latin typeface="+mn-lt"/>
              <a:ea typeface="+mn-ea"/>
              <a:cs typeface="+mn-cs"/>
            </a:rPr>
            <a:t>また、分子</a:t>
          </a:r>
          <a:r>
            <a:rPr kumimoji="1" lang="ja-JP" altLang="en-US" sz="900">
              <a:solidFill>
                <a:schemeClr val="dk1"/>
              </a:solidFill>
              <a:effectLst/>
              <a:latin typeface="+mn-lt"/>
              <a:ea typeface="+mn-ea"/>
              <a:cs typeface="+mn-cs"/>
            </a:rPr>
            <a:t>については、</a:t>
          </a:r>
          <a:r>
            <a:rPr kumimoji="1" lang="ja-JP" altLang="ja-JP" sz="900">
              <a:solidFill>
                <a:schemeClr val="dk1"/>
              </a:solidFill>
              <a:effectLst/>
              <a:latin typeface="+mn-lt"/>
              <a:ea typeface="+mn-ea"/>
              <a:cs typeface="+mn-cs"/>
            </a:rPr>
            <a:t>維持補修費が道水路補修改良事業等の</a:t>
          </a:r>
          <a:r>
            <a:rPr kumimoji="1" lang="ja-JP" altLang="en-US" sz="900">
              <a:solidFill>
                <a:schemeClr val="dk1"/>
              </a:solidFill>
              <a:effectLst/>
              <a:latin typeface="+mn-lt"/>
              <a:ea typeface="+mn-ea"/>
              <a:cs typeface="+mn-cs"/>
            </a:rPr>
            <a:t>減の一方</a:t>
          </a:r>
          <a:r>
            <a:rPr kumimoji="1" lang="ja-JP" altLang="ja-JP" sz="900">
              <a:solidFill>
                <a:schemeClr val="dk1"/>
              </a:solidFill>
              <a:effectLst/>
              <a:latin typeface="+mn-lt"/>
              <a:ea typeface="+mn-ea"/>
              <a:cs typeface="+mn-cs"/>
            </a:rPr>
            <a:t>、繰出金</a:t>
          </a:r>
          <a:r>
            <a:rPr kumimoji="1" lang="ja-JP" altLang="en-US" sz="900">
              <a:solidFill>
                <a:schemeClr val="dk1"/>
              </a:solidFill>
              <a:effectLst/>
              <a:latin typeface="+mn-lt"/>
              <a:ea typeface="+mn-ea"/>
              <a:cs typeface="+mn-cs"/>
            </a:rPr>
            <a:t>が</a:t>
          </a:r>
          <a:r>
            <a:rPr kumimoji="1" lang="ja-JP" altLang="ja-JP" sz="900">
              <a:solidFill>
                <a:schemeClr val="dk1"/>
              </a:solidFill>
              <a:effectLst/>
              <a:latin typeface="+mn-lt"/>
              <a:ea typeface="+mn-ea"/>
              <a:cs typeface="+mn-cs"/>
            </a:rPr>
            <a:t>介護保険特別会計繰出金の増</a:t>
          </a:r>
          <a:r>
            <a:rPr kumimoji="1" lang="ja-JP" altLang="en-US" sz="900">
              <a:solidFill>
                <a:schemeClr val="dk1"/>
              </a:solidFill>
              <a:effectLst/>
              <a:latin typeface="+mn-lt"/>
              <a:ea typeface="+mn-ea"/>
              <a:cs typeface="+mn-cs"/>
            </a:rPr>
            <a:t>等</a:t>
          </a:r>
          <a:r>
            <a:rPr kumimoji="1" lang="ja-JP" altLang="ja-JP" sz="900">
              <a:solidFill>
                <a:schemeClr val="dk1"/>
              </a:solidFill>
              <a:effectLst/>
              <a:latin typeface="+mn-lt"/>
              <a:ea typeface="+mn-ea"/>
              <a:cs typeface="+mn-cs"/>
            </a:rPr>
            <a:t>により増加した</a:t>
          </a:r>
          <a:r>
            <a:rPr kumimoji="1" lang="ja-JP" altLang="en-US" sz="900">
              <a:solidFill>
                <a:schemeClr val="dk1"/>
              </a:solidFill>
              <a:effectLst/>
              <a:latin typeface="+mn-lt"/>
              <a:ea typeface="+mn-ea"/>
              <a:cs typeface="+mn-cs"/>
            </a:rPr>
            <a:t>ため全体として増加した</a:t>
          </a:r>
          <a:r>
            <a:rPr kumimoji="1" lang="ja-JP" altLang="ja-JP" sz="900">
              <a:solidFill>
                <a:schemeClr val="dk1"/>
              </a:solidFill>
              <a:effectLst/>
              <a:latin typeface="+mn-lt"/>
              <a:ea typeface="+mn-ea"/>
              <a:cs typeface="+mn-cs"/>
            </a:rPr>
            <a:t>が、分子の増加率が分母の増加率を上回ったことから、その他（維持補修費、繰出金等）に係る経常収支比率は、対前年度比で</a:t>
          </a:r>
          <a:r>
            <a:rPr kumimoji="1" lang="en-US" altLang="ja-JP" sz="900">
              <a:solidFill>
                <a:schemeClr val="dk1"/>
              </a:solidFill>
              <a:effectLst/>
              <a:latin typeface="+mn-lt"/>
              <a:ea typeface="+mn-ea"/>
              <a:cs typeface="+mn-cs"/>
            </a:rPr>
            <a:t>0.1</a:t>
          </a:r>
          <a:r>
            <a:rPr kumimoji="1" lang="ja-JP" altLang="ja-JP" sz="900">
              <a:solidFill>
                <a:schemeClr val="dk1"/>
              </a:solidFill>
              <a:effectLst/>
              <a:latin typeface="+mn-lt"/>
              <a:ea typeface="+mn-ea"/>
              <a:cs typeface="+mn-cs"/>
            </a:rPr>
            <a:t>ポイント悪化した。公共施設の維持補修については、引き続きファシリティマネジメントに取り組み、総量の縮減や長寿命化を図る。また、各特別会計の健全な財政運用を進め、繰出金の縮減に努める。</a:t>
          </a:r>
          <a:endParaRPr lang="ja-JP" altLang="ja-JP" sz="105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50800</xdr:rowOff>
    </xdr:from>
    <xdr:to>
      <xdr:col>82</xdr:col>
      <xdr:colOff>107950</xdr:colOff>
      <xdr:row>58</xdr:row>
      <xdr:rowOff>63500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994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168927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94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12700</xdr:rowOff>
    </xdr:from>
    <xdr:to>
      <xdr:col>78</xdr:col>
      <xdr:colOff>69850</xdr:colOff>
      <xdr:row>58</xdr:row>
      <xdr:rowOff>50800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133350</xdr:rowOff>
    </xdr:from>
    <xdr:to>
      <xdr:col>73</xdr:col>
      <xdr:colOff>180975</xdr:colOff>
      <xdr:row>58</xdr:row>
      <xdr:rowOff>12700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0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124477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107950</xdr:rowOff>
    </xdr:from>
    <xdr:to>
      <xdr:col>69</xdr:col>
      <xdr:colOff>92075</xdr:colOff>
      <xdr:row>57</xdr:row>
      <xdr:rowOff>133350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8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38100</xdr:rowOff>
    </xdr:from>
    <xdr:to>
      <xdr:col>69</xdr:col>
      <xdr:colOff>142875</xdr:colOff>
      <xdr:row>58</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124477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158750</xdr:rowOff>
    </xdr:from>
    <xdr:to>
      <xdr:col>65</xdr:col>
      <xdr:colOff>53975</xdr:colOff>
      <xdr:row>58</xdr:row>
      <xdr:rowOff>88900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73677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xdr:rowOff>
    </xdr:from>
    <xdr:to>
      <xdr:col>82</xdr:col>
      <xdr:colOff>158750</xdr:colOff>
      <xdr:row>58</xdr:row>
      <xdr:rowOff>114300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29227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133350</xdr:rowOff>
    </xdr:from>
    <xdr:to>
      <xdr:col>74</xdr:col>
      <xdr:colOff>31750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57150</xdr:rowOff>
    </xdr:from>
    <xdr:to>
      <xdr:col>65</xdr:col>
      <xdr:colOff>53975</xdr:colOff>
      <xdr:row>57</xdr:row>
      <xdr:rowOff>158750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168927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分母である経常一般財源収入については、地方消費税交付金や臨時財政対策債等の増に伴い増加し、また、分子である補助費等については、</a:t>
          </a:r>
          <a:r>
            <a:rPr kumimoji="1" lang="ja-JP" altLang="en-US" sz="1100">
              <a:solidFill>
                <a:schemeClr val="dk1"/>
              </a:solidFill>
              <a:effectLst/>
              <a:latin typeface="+mn-lt"/>
              <a:ea typeface="+mn-ea"/>
              <a:cs typeface="+mn-cs"/>
            </a:rPr>
            <a:t>中小企業経営振興資金保証料補助</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増加したが</a:t>
          </a:r>
          <a:r>
            <a:rPr kumimoji="1" lang="ja-JP" altLang="ja-JP" sz="1100">
              <a:solidFill>
                <a:schemeClr val="dk1"/>
              </a:solidFill>
              <a:effectLst/>
              <a:latin typeface="+mn-lt"/>
              <a:ea typeface="+mn-ea"/>
              <a:cs typeface="+mn-cs"/>
            </a:rPr>
            <a:t>、分</a:t>
          </a:r>
          <a:r>
            <a:rPr kumimoji="1" lang="ja-JP" altLang="en-US" sz="1100">
              <a:solidFill>
                <a:schemeClr val="dk1"/>
              </a:solidFill>
              <a:effectLst/>
              <a:latin typeface="+mn-lt"/>
              <a:ea typeface="+mn-ea"/>
              <a:cs typeface="+mn-cs"/>
            </a:rPr>
            <a:t>母</a:t>
          </a:r>
          <a:r>
            <a:rPr kumimoji="1" lang="ja-JP" altLang="ja-JP" sz="1100">
              <a:solidFill>
                <a:schemeClr val="dk1"/>
              </a:solidFill>
              <a:effectLst/>
              <a:latin typeface="+mn-lt"/>
              <a:ea typeface="+mn-ea"/>
              <a:cs typeface="+mn-cs"/>
            </a:rPr>
            <a:t>の増加率が分</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の増加率を上回ったことから、補助費等に係る経常収支比率は、対前年度比で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ポイント改善した。引き続き、補助目的の達成状況や補助団体の財政状況を的確に把握し、積極的な見直しを図る。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104140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676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85090</xdr:rowOff>
    </xdr:from>
    <xdr:to>
      <xdr:col>82</xdr:col>
      <xdr:colOff>107950</xdr:colOff>
      <xdr:row>35</xdr:row>
      <xdr:rowOff>92710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0858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69867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72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53340</xdr:rowOff>
    </xdr:from>
    <xdr:to>
      <xdr:col>82</xdr:col>
      <xdr:colOff>158750</xdr:colOff>
      <xdr:row>34</xdr:row>
      <xdr:rowOff>154940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107950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093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53340</xdr:rowOff>
    </xdr:from>
    <xdr:to>
      <xdr:col>78</xdr:col>
      <xdr:colOff>120650</xdr:colOff>
      <xdr:row>34</xdr:row>
      <xdr:rowOff>154940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165117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35</xdr:row>
      <xdr:rowOff>107950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1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45720</xdr:rowOff>
    </xdr:from>
    <xdr:to>
      <xdr:col>74</xdr:col>
      <xdr:colOff>31750</xdr:colOff>
      <xdr:row>34</xdr:row>
      <xdr:rowOff>147320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157497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35</xdr:row>
      <xdr:rowOff>138430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1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22860</xdr:rowOff>
    </xdr:from>
    <xdr:to>
      <xdr:col>69</xdr:col>
      <xdr:colOff>142875</xdr:colOff>
      <xdr:row>34</xdr:row>
      <xdr:rowOff>124460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134637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62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38100</xdr:rowOff>
    </xdr:from>
    <xdr:to>
      <xdr:col>65</xdr:col>
      <xdr:colOff>53975</xdr:colOff>
      <xdr:row>34</xdr:row>
      <xdr:rowOff>139700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149877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34290</xdr:rowOff>
    </xdr:from>
    <xdr:to>
      <xdr:col>82</xdr:col>
      <xdr:colOff>158750</xdr:colOff>
      <xdr:row>35</xdr:row>
      <xdr:rowOff>135890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6367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00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41910</xdr:rowOff>
    </xdr:from>
    <xdr:to>
      <xdr:col>78</xdr:col>
      <xdr:colOff>120650</xdr:colOff>
      <xdr:row>35</xdr:row>
      <xdr:rowOff>143510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128287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12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57150</xdr:rowOff>
    </xdr:from>
    <xdr:to>
      <xdr:col>74</xdr:col>
      <xdr:colOff>31750</xdr:colOff>
      <xdr:row>35</xdr:row>
      <xdr:rowOff>158750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143527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135907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613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2557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分母である経常一般財源収入については、地方消費税交付金や臨時財政対策債等の増に伴い増加し、</a:t>
          </a:r>
          <a:r>
            <a:rPr kumimoji="1" lang="ja-JP" altLang="ja-JP" sz="1100">
              <a:solidFill>
                <a:schemeClr val="dk1"/>
              </a:solidFill>
              <a:effectLst/>
              <a:latin typeface="+mn-lt"/>
              <a:ea typeface="+mn-ea"/>
              <a:cs typeface="+mn-cs"/>
            </a:rPr>
            <a:t>また、分子である公債費については、市債利子が減少したものの元金償還金の増により増加したが、分</a:t>
          </a:r>
          <a:r>
            <a:rPr kumimoji="1" lang="ja-JP" altLang="en-US" sz="1100">
              <a:solidFill>
                <a:schemeClr val="dk1"/>
              </a:solidFill>
              <a:effectLst/>
              <a:latin typeface="+mn-lt"/>
              <a:ea typeface="+mn-ea"/>
              <a:cs typeface="+mn-cs"/>
            </a:rPr>
            <a:t>子</a:t>
          </a:r>
          <a:r>
            <a:rPr kumimoji="1" lang="ja-JP" altLang="ja-JP" sz="1100">
              <a:solidFill>
                <a:schemeClr val="dk1"/>
              </a:solidFill>
              <a:effectLst/>
              <a:latin typeface="+mn-lt"/>
              <a:ea typeface="+mn-ea"/>
              <a:cs typeface="+mn-cs"/>
            </a:rPr>
            <a:t>の増加率が分</a:t>
          </a:r>
          <a:r>
            <a:rPr kumimoji="1" lang="ja-JP" altLang="en-US" sz="1100">
              <a:solidFill>
                <a:schemeClr val="dk1"/>
              </a:solidFill>
              <a:effectLst/>
              <a:latin typeface="+mn-lt"/>
              <a:ea typeface="+mn-ea"/>
              <a:cs typeface="+mn-cs"/>
            </a:rPr>
            <a:t>母</a:t>
          </a:r>
          <a:r>
            <a:rPr kumimoji="1" lang="ja-JP" altLang="ja-JP" sz="1100">
              <a:solidFill>
                <a:schemeClr val="dk1"/>
              </a:solidFill>
              <a:effectLst/>
              <a:latin typeface="+mn-lt"/>
              <a:ea typeface="+mn-ea"/>
              <a:cs typeface="+mn-cs"/>
            </a:rPr>
            <a:t>の増加率を上回ったことから、公債費に係る経常収支比率は、対前年度比で</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した。引き続き、市債発行額の抑制と、利子負担の軽減に注力する。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92710</xdr:rowOff>
    </xdr:from>
    <xdr:to>
      <xdr:col>24</xdr:col>
      <xdr:colOff>25400</xdr:colOff>
      <xdr:row>81</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6085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7637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92710</xdr:rowOff>
    </xdr:from>
    <xdr:to>
      <xdr:col>24</xdr:col>
      <xdr:colOff>114300</xdr:colOff>
      <xdr:row>73</xdr:row>
      <xdr:rowOff>92710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8889</xdr:rowOff>
    </xdr:from>
    <xdr:to>
      <xdr:col>24</xdr:col>
      <xdr:colOff>25400</xdr:colOff>
      <xdr:row>79</xdr:row>
      <xdr:rowOff>39370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3987800" y="135534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88916</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119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72389</xdr:rowOff>
    </xdr:from>
    <xdr:to>
      <xdr:col>24</xdr:col>
      <xdr:colOff>76200</xdr:colOff>
      <xdr:row>78</xdr:row>
      <xdr:rowOff>2539</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8889</xdr:rowOff>
    </xdr:from>
    <xdr:to>
      <xdr:col>19</xdr:col>
      <xdr:colOff>187325</xdr:colOff>
      <xdr:row>79</xdr:row>
      <xdr:rowOff>24130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5534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95250</xdr:rowOff>
    </xdr:from>
    <xdr:to>
      <xdr:col>20</xdr:col>
      <xdr:colOff>38100</xdr:colOff>
      <xdr:row>78</xdr:row>
      <xdr:rowOff>25400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35577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306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24130</xdr:rowOff>
    </xdr:from>
    <xdr:to>
      <xdr:col>15</xdr:col>
      <xdr:colOff>98425</xdr:colOff>
      <xdr:row>79</xdr:row>
      <xdr:rowOff>39370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2209800" y="1356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69850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flipV="1">
          <a:off x="1320800" y="135839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140970</xdr:rowOff>
    </xdr:from>
    <xdr:to>
      <xdr:col>11</xdr:col>
      <xdr:colOff>60325</xdr:colOff>
      <xdr:row>78</xdr:row>
      <xdr:rowOff>71120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81297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0</xdr:rowOff>
    </xdr:from>
    <xdr:to>
      <xdr:col>6</xdr:col>
      <xdr:colOff>171450</xdr:colOff>
      <xdr:row>78</xdr:row>
      <xdr:rowOff>101600</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111777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160020</xdr:rowOff>
    </xdr:from>
    <xdr:to>
      <xdr:col>24</xdr:col>
      <xdr:colOff>76200</xdr:colOff>
      <xdr:row>79</xdr:row>
      <xdr:rowOff>90170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132097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129539</xdr:rowOff>
    </xdr:from>
    <xdr:to>
      <xdr:col>20</xdr:col>
      <xdr:colOff>38100</xdr:colOff>
      <xdr:row>79</xdr:row>
      <xdr:rowOff>59689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5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44466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589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19050</xdr:rowOff>
    </xdr:from>
    <xdr:to>
      <xdr:col>6</xdr:col>
      <xdr:colOff>171450</xdr:colOff>
      <xdr:row>79</xdr:row>
      <xdr:rowOff>120650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105427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分母である経常一般財源収入については、地方消費税交付金や臨時財政対策債等の増に伴い増加し、また、分子については、</a:t>
          </a:r>
          <a:r>
            <a:rPr kumimoji="1" lang="ja-JP" altLang="en-US" sz="1100">
              <a:solidFill>
                <a:schemeClr val="dk1"/>
              </a:solidFill>
              <a:effectLst/>
              <a:latin typeface="+mn-lt"/>
              <a:ea typeface="+mn-ea"/>
              <a:cs typeface="+mn-cs"/>
            </a:rPr>
            <a:t>物件費、維持補修費</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扶助費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により全体で</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し、公債費以外の経常収支比率は、対前年度比で</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、事業の必要性や効果を十分に検証し、経常経費の縮減に努める。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a:extLst>
            <a:ext uri="{FF2B5EF4-FFF2-40B4-BE49-F238E27FC236}">
              <a16:creationId xmlns:a16="http://schemas.microsoft.com/office/drawing/2014/main" id="{00000000-0008-0000-0400-0000AC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16510</xdr:rowOff>
    </xdr:from>
    <xdr:to>
      <xdr:col>82</xdr:col>
      <xdr:colOff>107950</xdr:colOff>
      <xdr:row>80</xdr:row>
      <xdr:rowOff>157480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6510000" y="125323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129557</xdr:rowOff>
    </xdr:from>
    <xdr:ext cx="762000" cy="259045"/>
    <xdr:sp macro="" textlink="">
      <xdr:nvSpPr>
        <xdr:cNvPr id="430" name="公債費以外最小値テキスト">
          <a:extLst>
            <a:ext uri="{FF2B5EF4-FFF2-40B4-BE49-F238E27FC236}">
              <a16:creationId xmlns:a16="http://schemas.microsoft.com/office/drawing/2014/main" id="{00000000-0008-0000-0400-0000AE010000}"/>
            </a:ext>
          </a:extLst>
        </xdr:cNvPr>
        <xdr:cNvSpPr txBox="1"/>
      </xdr:nvSpPr>
      <xdr:spPr>
        <a:xfrm>
          <a:off x="16598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157480</xdr:rowOff>
    </xdr:from>
    <xdr:to>
      <xdr:col>82</xdr:col>
      <xdr:colOff>196850</xdr:colOff>
      <xdr:row>80</xdr:row>
      <xdr:rowOff>157480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102887</xdr:rowOff>
    </xdr:from>
    <xdr:ext cx="762000" cy="259045"/>
    <xdr:sp macro="" textlink="">
      <xdr:nvSpPr>
        <xdr:cNvPr id="432" name="公債費以外最大値テキスト">
          <a:extLst>
            <a:ext uri="{FF2B5EF4-FFF2-40B4-BE49-F238E27FC236}">
              <a16:creationId xmlns:a16="http://schemas.microsoft.com/office/drawing/2014/main" id="{00000000-0008-0000-0400-0000B0010000}"/>
            </a:ext>
          </a:extLst>
        </xdr:cNvPr>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16510</xdr:rowOff>
    </xdr:from>
    <xdr:to>
      <xdr:col>82</xdr:col>
      <xdr:colOff>196850</xdr:colOff>
      <xdr:row>73</xdr:row>
      <xdr:rowOff>16510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88900</xdr:rowOff>
    </xdr:from>
    <xdr:to>
      <xdr:col>82</xdr:col>
      <xdr:colOff>107950</xdr:colOff>
      <xdr:row>77</xdr:row>
      <xdr:rowOff>8889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5671800" y="13119100"/>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149877</xdr:rowOff>
    </xdr:from>
    <xdr:ext cx="762000" cy="259045"/>
    <xdr:sp macro="" textlink="">
      <xdr:nvSpPr>
        <xdr:cNvPr id="435" name="公債費以外平均値テキスト">
          <a:extLst>
            <a:ext uri="{FF2B5EF4-FFF2-40B4-BE49-F238E27FC236}">
              <a16:creationId xmlns:a16="http://schemas.microsoft.com/office/drawing/2014/main" id="{00000000-0008-0000-0400-0000B3010000}"/>
            </a:ext>
          </a:extLst>
        </xdr:cNvPr>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133350</xdr:rowOff>
    </xdr:from>
    <xdr:to>
      <xdr:col>82</xdr:col>
      <xdr:colOff>158750</xdr:colOff>
      <xdr:row>76</xdr:row>
      <xdr:rowOff>63500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8889</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4782800" y="13202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118110</xdr:rowOff>
    </xdr:from>
    <xdr:to>
      <xdr:col>78</xdr:col>
      <xdr:colOff>120650</xdr:colOff>
      <xdr:row>76</xdr:row>
      <xdr:rowOff>48261</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5621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104139</xdr:rowOff>
    </xdr:from>
    <xdr:to>
      <xdr:col>73</xdr:col>
      <xdr:colOff>180975</xdr:colOff>
      <xdr:row>77</xdr:row>
      <xdr:rowOff>1270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a:off x="13893800" y="131343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57150</xdr:rowOff>
    </xdr:from>
    <xdr:to>
      <xdr:col>74</xdr:col>
      <xdr:colOff>31750</xdr:colOff>
      <xdr:row>75</xdr:row>
      <xdr:rowOff>158750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168927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401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104139</xdr:rowOff>
    </xdr:from>
    <xdr:to>
      <xdr:col>69</xdr:col>
      <xdr:colOff>92075</xdr:colOff>
      <xdr:row>76</xdr:row>
      <xdr:rowOff>127000</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flipV="1">
          <a:off x="13004800" y="13134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26670</xdr:rowOff>
    </xdr:from>
    <xdr:to>
      <xdr:col>69</xdr:col>
      <xdr:colOff>142875</xdr:colOff>
      <xdr:row>75</xdr:row>
      <xdr:rowOff>128270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138447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38100</xdr:rowOff>
    </xdr:from>
    <xdr:to>
      <xdr:col>82</xdr:col>
      <xdr:colOff>158750</xdr:colOff>
      <xdr:row>76</xdr:row>
      <xdr:rowOff>139700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6459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10177</xdr:rowOff>
    </xdr:from>
    <xdr:ext cx="762000" cy="259045"/>
    <xdr:sp macro="" textlink="">
      <xdr:nvSpPr>
        <xdr:cNvPr id="454" name="公債費以外該当値テキスト">
          <a:extLst>
            <a:ext uri="{FF2B5EF4-FFF2-40B4-BE49-F238E27FC236}">
              <a16:creationId xmlns:a16="http://schemas.microsoft.com/office/drawing/2014/main" id="{00000000-0008-0000-0400-0000C6010000}"/>
            </a:ext>
          </a:extLst>
        </xdr:cNvPr>
        <xdr:cNvSpPr txBox="1"/>
      </xdr:nvSpPr>
      <xdr:spPr>
        <a:xfrm>
          <a:off x="16598900" y="1304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129539</xdr:rowOff>
    </xdr:from>
    <xdr:to>
      <xdr:col>78</xdr:col>
      <xdr:colOff>120650</xdr:colOff>
      <xdr:row>77</xdr:row>
      <xdr:rowOff>59689</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5621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44466</xdr:rowOff>
    </xdr:from>
    <xdr:ext cx="7366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5290800" y="13246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121920</xdr:rowOff>
    </xdr:from>
    <xdr:to>
      <xdr:col>74</xdr:col>
      <xdr:colOff>31750</xdr:colOff>
      <xdr:row>77</xdr:row>
      <xdr:rowOff>52070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4732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36847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401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53339</xdr:rowOff>
    </xdr:from>
    <xdr:to>
      <xdr:col>69</xdr:col>
      <xdr:colOff>142875</xdr:colOff>
      <xdr:row>76</xdr:row>
      <xdr:rowOff>154939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3843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139716</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95941</xdr:rowOff>
    </xdr:from>
    <xdr:to>
      <xdr:col>29</xdr:col>
      <xdr:colOff>127000</xdr:colOff>
      <xdr:row>20</xdr:row>
      <xdr:rowOff>5187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9516"/>
          <a:ext cx="0" cy="145229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148714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53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5187</xdr:rowOff>
    </xdr:from>
    <xdr:to>
      <xdr:col>30</xdr:col>
      <xdr:colOff>25400</xdr:colOff>
      <xdr:row>20</xdr:row>
      <xdr:rowOff>5187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81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10868</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72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95941</xdr:rowOff>
    </xdr:from>
    <xdr:to>
      <xdr:col>30</xdr:col>
      <xdr:colOff>25400</xdr:colOff>
      <xdr:row>11</xdr:row>
      <xdr:rowOff>95941</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9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83368</xdr:rowOff>
    </xdr:from>
    <xdr:to>
      <xdr:col>29</xdr:col>
      <xdr:colOff>127000</xdr:colOff>
      <xdr:row>16</xdr:row>
      <xdr:rowOff>94021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74193"/>
          <a:ext cx="647700" cy="10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9593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2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164516</xdr:rowOff>
    </xdr:from>
    <xdr:to>
      <xdr:col>29</xdr:col>
      <xdr:colOff>177800</xdr:colOff>
      <xdr:row>16</xdr:row>
      <xdr:rowOff>94666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7838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94021</xdr:rowOff>
    </xdr:from>
    <xdr:to>
      <xdr:col>26</xdr:col>
      <xdr:colOff>50800</xdr:colOff>
      <xdr:row>16</xdr:row>
      <xdr:rowOff>132425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884846"/>
          <a:ext cx="698500" cy="38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60457</xdr:rowOff>
    </xdr:from>
    <xdr:to>
      <xdr:col>26</xdr:col>
      <xdr:colOff>101600</xdr:colOff>
      <xdr:row>16</xdr:row>
      <xdr:rowOff>162057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51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146834</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937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112446</xdr:rowOff>
    </xdr:from>
    <xdr:to>
      <xdr:col>22</xdr:col>
      <xdr:colOff>114300</xdr:colOff>
      <xdr:row>16</xdr:row>
      <xdr:rowOff>132425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03271"/>
          <a:ext cx="698500" cy="19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107503</xdr:rowOff>
    </xdr:from>
    <xdr:to>
      <xdr:col>22</xdr:col>
      <xdr:colOff>165100</xdr:colOff>
      <xdr:row>17</xdr:row>
      <xdr:rowOff>37653</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22430</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98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87391</xdr:rowOff>
    </xdr:from>
    <xdr:to>
      <xdr:col>18</xdr:col>
      <xdr:colOff>177800</xdr:colOff>
      <xdr:row>16</xdr:row>
      <xdr:rowOff>112446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a:off x="2908300" y="2878216"/>
          <a:ext cx="698500" cy="250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126797</xdr:rowOff>
    </xdr:from>
    <xdr:to>
      <xdr:col>19</xdr:col>
      <xdr:colOff>38100</xdr:colOff>
      <xdr:row>17</xdr:row>
      <xdr:rowOff>56947</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41724</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0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148788</xdr:rowOff>
    </xdr:from>
    <xdr:to>
      <xdr:col>15</xdr:col>
      <xdr:colOff>101600</xdr:colOff>
      <xdr:row>17</xdr:row>
      <xdr:rowOff>78938</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63715</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32568</xdr:rowOff>
    </xdr:from>
    <xdr:to>
      <xdr:col>29</xdr:col>
      <xdr:colOff>177800</xdr:colOff>
      <xdr:row>16</xdr:row>
      <xdr:rowOff>134168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23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4645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79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43221</xdr:rowOff>
    </xdr:from>
    <xdr:to>
      <xdr:col>26</xdr:col>
      <xdr:colOff>101600</xdr:colOff>
      <xdr:row>16</xdr:row>
      <xdr:rowOff>144821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8340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154998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2602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81625</xdr:rowOff>
    </xdr:from>
    <xdr:to>
      <xdr:col>22</xdr:col>
      <xdr:colOff>165100</xdr:colOff>
      <xdr:row>17</xdr:row>
      <xdr:rowOff>11775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872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21952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64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61646</xdr:rowOff>
    </xdr:from>
    <xdr:to>
      <xdr:col>19</xdr:col>
      <xdr:colOff>38100</xdr:colOff>
      <xdr:row>16</xdr:row>
      <xdr:rowOff>163246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852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1973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62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36591</xdr:rowOff>
    </xdr:from>
    <xdr:to>
      <xdr:col>15</xdr:col>
      <xdr:colOff>101600</xdr:colOff>
      <xdr:row>16</xdr:row>
      <xdr:rowOff>138191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827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148368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59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203391</xdr:rowOff>
    </xdr:from>
    <xdr:to>
      <xdr:col>29</xdr:col>
      <xdr:colOff>127000</xdr:colOff>
      <xdr:row>37</xdr:row>
      <xdr:rowOff>171691</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27941"/>
          <a:ext cx="0" cy="1168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143768</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26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171691</xdr:rowOff>
    </xdr:from>
    <xdr:to>
      <xdr:col>30</xdr:col>
      <xdr:colOff>25400</xdr:colOff>
      <xdr:row>37</xdr:row>
      <xdr:rowOff>171691</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2963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118318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1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203391</xdr:rowOff>
    </xdr:from>
    <xdr:to>
      <xdr:col>30</xdr:col>
      <xdr:colOff>25400</xdr:colOff>
      <xdr:row>33</xdr:row>
      <xdr:rowOff>203391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27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272237</xdr:rowOff>
    </xdr:from>
    <xdr:to>
      <xdr:col>29</xdr:col>
      <xdr:colOff>127000</xdr:colOff>
      <xdr:row>34</xdr:row>
      <xdr:rowOff>327558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39687"/>
          <a:ext cx="647700" cy="55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101655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1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129578</xdr:rowOff>
    </xdr:from>
    <xdr:to>
      <xdr:col>29</xdr:col>
      <xdr:colOff>177800</xdr:colOff>
      <xdr:row>35</xdr:row>
      <xdr:rowOff>231178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327558</xdr:rowOff>
    </xdr:from>
    <xdr:to>
      <xdr:col>26</xdr:col>
      <xdr:colOff>50800</xdr:colOff>
      <xdr:row>34</xdr:row>
      <xdr:rowOff>331863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595008"/>
          <a:ext cx="698500" cy="4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117577</xdr:rowOff>
    </xdr:from>
    <xdr:to>
      <xdr:col>26</xdr:col>
      <xdr:colOff>101600</xdr:colOff>
      <xdr:row>35</xdr:row>
      <xdr:rowOff>219177</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27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203954</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306108</xdr:rowOff>
    </xdr:from>
    <xdr:to>
      <xdr:col>22</xdr:col>
      <xdr:colOff>114300</xdr:colOff>
      <xdr:row>34</xdr:row>
      <xdr:rowOff>331863</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573558"/>
          <a:ext cx="698500" cy="257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113005</xdr:rowOff>
    </xdr:from>
    <xdr:to>
      <xdr:col>22</xdr:col>
      <xdr:colOff>165100</xdr:colOff>
      <xdr:row>35</xdr:row>
      <xdr:rowOff>214605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199382</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257454</xdr:rowOff>
    </xdr:from>
    <xdr:to>
      <xdr:col>18</xdr:col>
      <xdr:colOff>177800</xdr:colOff>
      <xdr:row>34</xdr:row>
      <xdr:rowOff>306108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524904"/>
          <a:ext cx="698500" cy="48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107976</xdr:rowOff>
    </xdr:from>
    <xdr:to>
      <xdr:col>19</xdr:col>
      <xdr:colOff>38100</xdr:colOff>
      <xdr:row>35</xdr:row>
      <xdr:rowOff>209576</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194353</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04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76848</xdr:rowOff>
    </xdr:from>
    <xdr:to>
      <xdr:col>15</xdr:col>
      <xdr:colOff>101600</xdr:colOff>
      <xdr:row>35</xdr:row>
      <xdr:rowOff>178448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163225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7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221437</xdr:rowOff>
    </xdr:from>
    <xdr:to>
      <xdr:col>29</xdr:col>
      <xdr:colOff>177800</xdr:colOff>
      <xdr:row>34</xdr:row>
      <xdr:rowOff>323038</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488887"/>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66514</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3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276758</xdr:rowOff>
    </xdr:from>
    <xdr:to>
      <xdr:col>26</xdr:col>
      <xdr:colOff>101600</xdr:colOff>
      <xdr:row>35</xdr:row>
      <xdr:rowOff>35458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44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45635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281063</xdr:rowOff>
    </xdr:from>
    <xdr:to>
      <xdr:col>22</xdr:col>
      <xdr:colOff>165100</xdr:colOff>
      <xdr:row>35</xdr:row>
      <xdr:rowOff>39763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548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49941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31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255308</xdr:rowOff>
    </xdr:from>
    <xdr:to>
      <xdr:col>19</xdr:col>
      <xdr:colOff>38100</xdr:colOff>
      <xdr:row>35</xdr:row>
      <xdr:rowOff>14008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52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24185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29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206654</xdr:rowOff>
    </xdr:from>
    <xdr:to>
      <xdr:col>15</xdr:col>
      <xdr:colOff>101600</xdr:colOff>
      <xdr:row>34</xdr:row>
      <xdr:rowOff>308254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474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318431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24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43427</xdr:rowOff>
    </xdr:from>
    <xdr:to>
      <xdr:col>24</xdr:col>
      <xdr:colOff>62865</xdr:colOff>
      <xdr:row>38</xdr:row>
      <xdr:rowOff>133430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8377"/>
          <a:ext cx="1270" cy="1290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137257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5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133430</xdr:rowOff>
    </xdr:from>
    <xdr:to>
      <xdr:col>24</xdr:col>
      <xdr:colOff>152400</xdr:colOff>
      <xdr:row>38</xdr:row>
      <xdr:rowOff>133430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161554</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43427</xdr:rowOff>
    </xdr:from>
    <xdr:to>
      <xdr:col>24</xdr:col>
      <xdr:colOff>152400</xdr:colOff>
      <xdr:row>31</xdr:row>
      <xdr:rowOff>43427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8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23898</xdr:rowOff>
    </xdr:from>
    <xdr:to>
      <xdr:col>24</xdr:col>
      <xdr:colOff>63500</xdr:colOff>
      <xdr:row>35</xdr:row>
      <xdr:rowOff>91563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024648"/>
          <a:ext cx="838200" cy="67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156644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5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6767</xdr:rowOff>
    </xdr:from>
    <xdr:to>
      <xdr:col>24</xdr:col>
      <xdr:colOff>114300</xdr:colOff>
      <xdr:row>35</xdr:row>
      <xdr:rowOff>108367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70336</xdr:rowOff>
    </xdr:from>
    <xdr:to>
      <xdr:col>19</xdr:col>
      <xdr:colOff>177800</xdr:colOff>
      <xdr:row>35</xdr:row>
      <xdr:rowOff>91563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7108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143666</xdr:rowOff>
    </xdr:from>
    <xdr:to>
      <xdr:col>20</xdr:col>
      <xdr:colOff>38100</xdr:colOff>
      <xdr:row>36</xdr:row>
      <xdr:rowOff>73816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64943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62792</xdr:rowOff>
    </xdr:from>
    <xdr:to>
      <xdr:col>15</xdr:col>
      <xdr:colOff>50800</xdr:colOff>
      <xdr:row>35</xdr:row>
      <xdr:rowOff>70336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63542"/>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148565</xdr:rowOff>
    </xdr:from>
    <xdr:to>
      <xdr:col>15</xdr:col>
      <xdr:colOff>101600</xdr:colOff>
      <xdr:row>36</xdr:row>
      <xdr:rowOff>78715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69842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31376</xdr:rowOff>
    </xdr:from>
    <xdr:to>
      <xdr:col>10</xdr:col>
      <xdr:colOff>114300</xdr:colOff>
      <xdr:row>35</xdr:row>
      <xdr:rowOff>62792</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032126"/>
          <a:ext cx="889000" cy="3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152581</xdr:rowOff>
    </xdr:from>
    <xdr:to>
      <xdr:col>10</xdr:col>
      <xdr:colOff>165100</xdr:colOff>
      <xdr:row>36</xdr:row>
      <xdr:rowOff>82731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53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73858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4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158917</xdr:rowOff>
    </xdr:from>
    <xdr:to>
      <xdr:col>6</xdr:col>
      <xdr:colOff>38100</xdr:colOff>
      <xdr:row>36</xdr:row>
      <xdr:rowOff>89067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5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80194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5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144548</xdr:rowOff>
    </xdr:from>
    <xdr:to>
      <xdr:col>24</xdr:col>
      <xdr:colOff>114300</xdr:colOff>
      <xdr:row>35</xdr:row>
      <xdr:rowOff>74698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97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167425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82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40763</xdr:rowOff>
    </xdr:from>
    <xdr:to>
      <xdr:col>20</xdr:col>
      <xdr:colOff>38100</xdr:colOff>
      <xdr:row>35</xdr:row>
      <xdr:rowOff>142363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4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158890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16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19536</xdr:rowOff>
    </xdr:from>
    <xdr:to>
      <xdr:col>15</xdr:col>
      <xdr:colOff>101600</xdr:colOff>
      <xdr:row>35</xdr:row>
      <xdr:rowOff>121136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2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137663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9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11992</xdr:rowOff>
    </xdr:from>
    <xdr:to>
      <xdr:col>10</xdr:col>
      <xdr:colOff>165100</xdr:colOff>
      <xdr:row>35</xdr:row>
      <xdr:rowOff>113592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130119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7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152026</xdr:rowOff>
    </xdr:from>
    <xdr:to>
      <xdr:col>6</xdr:col>
      <xdr:colOff>38100</xdr:colOff>
      <xdr:row>35</xdr:row>
      <xdr:rowOff>82176</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98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98703</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75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7661</xdr:rowOff>
    </xdr:from>
    <xdr:to>
      <xdr:col>24</xdr:col>
      <xdr:colOff>62865</xdr:colOff>
      <xdr:row>59</xdr:row>
      <xdr:rowOff>300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51611"/>
          <a:ext cx="1270" cy="1364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4127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1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300</xdr:rowOff>
    </xdr:from>
    <xdr:to>
      <xdr:col>24</xdr:col>
      <xdr:colOff>152400</xdr:colOff>
      <xdr:row>59</xdr:row>
      <xdr:rowOff>300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5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125788</xdr:rowOff>
    </xdr:from>
    <xdr:ext cx="534377"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26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7661</xdr:rowOff>
    </xdr:from>
    <xdr:to>
      <xdr:col>24</xdr:col>
      <xdr:colOff>152400</xdr:colOff>
      <xdr:row>51</xdr:row>
      <xdr:rowOff>7661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51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15296</xdr:rowOff>
    </xdr:from>
    <xdr:to>
      <xdr:col>24</xdr:col>
      <xdr:colOff>63500</xdr:colOff>
      <xdr:row>56</xdr:row>
      <xdr:rowOff>123996</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616496"/>
          <a:ext cx="838200" cy="10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73499</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74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95072</xdr:rowOff>
    </xdr:from>
    <xdr:to>
      <xdr:col>24</xdr:col>
      <xdr:colOff>114300</xdr:colOff>
      <xdr:row>57</xdr:row>
      <xdr:rowOff>25222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123996</xdr:rowOff>
    </xdr:from>
    <xdr:to>
      <xdr:col>19</xdr:col>
      <xdr:colOff>177800</xdr:colOff>
      <xdr:row>56</xdr:row>
      <xdr:rowOff>157759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25196"/>
          <a:ext cx="889000" cy="33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166304</xdr:rowOff>
    </xdr:from>
    <xdr:to>
      <xdr:col>20</xdr:col>
      <xdr:colOff>38100</xdr:colOff>
      <xdr:row>57</xdr:row>
      <xdr:rowOff>96454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87581</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86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147632</xdr:rowOff>
    </xdr:from>
    <xdr:to>
      <xdr:col>15</xdr:col>
      <xdr:colOff>50800</xdr:colOff>
      <xdr:row>56</xdr:row>
      <xdr:rowOff>157759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748832"/>
          <a:ext cx="889000" cy="1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44255</xdr:rowOff>
    </xdr:from>
    <xdr:to>
      <xdr:col>15</xdr:col>
      <xdr:colOff>101600</xdr:colOff>
      <xdr:row>57</xdr:row>
      <xdr:rowOff>145855</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1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136982</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90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147632</xdr:rowOff>
    </xdr:from>
    <xdr:to>
      <xdr:col>10</xdr:col>
      <xdr:colOff>114300</xdr:colOff>
      <xdr:row>57</xdr:row>
      <xdr:rowOff>16553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748832"/>
          <a:ext cx="889000" cy="4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96786</xdr:rowOff>
    </xdr:from>
    <xdr:to>
      <xdr:col>10</xdr:col>
      <xdr:colOff>165100</xdr:colOff>
      <xdr:row>58</xdr:row>
      <xdr:rowOff>26936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6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18063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96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70498</xdr:rowOff>
    </xdr:from>
    <xdr:to>
      <xdr:col>6</xdr:col>
      <xdr:colOff>38100</xdr:colOff>
      <xdr:row>58</xdr:row>
      <xdr:rowOff>648</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4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163225</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135946</xdr:rowOff>
    </xdr:from>
    <xdr:to>
      <xdr:col>24</xdr:col>
      <xdr:colOff>114300</xdr:colOff>
      <xdr:row>56</xdr:row>
      <xdr:rowOff>66096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5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158823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41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73196</xdr:rowOff>
    </xdr:from>
    <xdr:to>
      <xdr:col>20</xdr:col>
      <xdr:colOff>38100</xdr:colOff>
      <xdr:row>57</xdr:row>
      <xdr:rowOff>3346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6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19873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44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106959</xdr:rowOff>
    </xdr:from>
    <xdr:to>
      <xdr:col>15</xdr:col>
      <xdr:colOff>101600</xdr:colOff>
      <xdr:row>57</xdr:row>
      <xdr:rowOff>37109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08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53636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48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96832</xdr:rowOff>
    </xdr:from>
    <xdr:to>
      <xdr:col>10</xdr:col>
      <xdr:colOff>165100</xdr:colOff>
      <xdr:row>57</xdr:row>
      <xdr:rowOff>26982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69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43509</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47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137203</xdr:rowOff>
    </xdr:from>
    <xdr:to>
      <xdr:col>6</xdr:col>
      <xdr:colOff>38100</xdr:colOff>
      <xdr:row>57</xdr:row>
      <xdr:rowOff>67353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83880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1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165836</xdr:rowOff>
    </xdr:from>
    <xdr:to>
      <xdr:col>24</xdr:col>
      <xdr:colOff>62865</xdr:colOff>
      <xdr:row>79</xdr:row>
      <xdr:rowOff>21361</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67336"/>
          <a:ext cx="1270" cy="1398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25188</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9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21361</xdr:rowOff>
    </xdr:from>
    <xdr:to>
      <xdr:col>24</xdr:col>
      <xdr:colOff>152400</xdr:colOff>
      <xdr:row>79</xdr:row>
      <xdr:rowOff>21361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6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112513</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942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165836</xdr:rowOff>
    </xdr:from>
    <xdr:to>
      <xdr:col>24</xdr:col>
      <xdr:colOff>152400</xdr:colOff>
      <xdr:row>70</xdr:row>
      <xdr:rowOff>165836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67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158902</xdr:rowOff>
    </xdr:from>
    <xdr:to>
      <xdr:col>24</xdr:col>
      <xdr:colOff>63500</xdr:colOff>
      <xdr:row>78</xdr:row>
      <xdr:rowOff>10540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60552"/>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156811</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5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133934</xdr:rowOff>
    </xdr:from>
    <xdr:to>
      <xdr:col>24</xdr:col>
      <xdr:colOff>114300</xdr:colOff>
      <xdr:row>77</xdr:row>
      <xdr:rowOff>64084</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158902</xdr:rowOff>
    </xdr:from>
    <xdr:to>
      <xdr:col>19</xdr:col>
      <xdr:colOff>177800</xdr:colOff>
      <xdr:row>78</xdr:row>
      <xdr:rowOff>8179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60552"/>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24206</xdr:rowOff>
    </xdr:from>
    <xdr:to>
      <xdr:col>20</xdr:col>
      <xdr:colOff>38100</xdr:colOff>
      <xdr:row>77</xdr:row>
      <xdr:rowOff>125806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142333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0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8179</xdr:rowOff>
    </xdr:from>
    <xdr:to>
      <xdr:col>15</xdr:col>
      <xdr:colOff>50800</xdr:colOff>
      <xdr:row>78</xdr:row>
      <xdr:rowOff>21895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38127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8204</xdr:rowOff>
    </xdr:from>
    <xdr:to>
      <xdr:col>15</xdr:col>
      <xdr:colOff>101600</xdr:colOff>
      <xdr:row>77</xdr:row>
      <xdr:rowOff>109804</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0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126331</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85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10464</xdr:rowOff>
    </xdr:from>
    <xdr:to>
      <xdr:col>10</xdr:col>
      <xdr:colOff>114300</xdr:colOff>
      <xdr:row>78</xdr:row>
      <xdr:rowOff>21895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3835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14529</xdr:rowOff>
    </xdr:from>
    <xdr:to>
      <xdr:col>10</xdr:col>
      <xdr:colOff>165100</xdr:colOff>
      <xdr:row>77</xdr:row>
      <xdr:rowOff>116129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132656</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99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22988</xdr:rowOff>
    </xdr:from>
    <xdr:to>
      <xdr:col>6</xdr:col>
      <xdr:colOff>38100</xdr:colOff>
      <xdr:row>77</xdr:row>
      <xdr:rowOff>124588</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141115</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999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131190</xdr:rowOff>
    </xdr:from>
    <xdr:to>
      <xdr:col>24</xdr:col>
      <xdr:colOff>114300</xdr:colOff>
      <xdr:row>78</xdr:row>
      <xdr:rowOff>61340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33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109617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1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108102</xdr:rowOff>
    </xdr:from>
    <xdr:to>
      <xdr:col>20</xdr:col>
      <xdr:colOff>38100</xdr:colOff>
      <xdr:row>78</xdr:row>
      <xdr:rowOff>38252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30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29379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40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128829</xdr:rowOff>
    </xdr:from>
    <xdr:to>
      <xdr:col>15</xdr:col>
      <xdr:colOff>101600</xdr:colOff>
      <xdr:row>78</xdr:row>
      <xdr:rowOff>58979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3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423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142545</xdr:rowOff>
    </xdr:from>
    <xdr:to>
      <xdr:col>10</xdr:col>
      <xdr:colOff>165100</xdr:colOff>
      <xdr:row>78</xdr:row>
      <xdr:rowOff>72695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3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63822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43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131114</xdr:rowOff>
    </xdr:from>
    <xdr:to>
      <xdr:col>6</xdr:col>
      <xdr:colOff>38100</xdr:colOff>
      <xdr:row>78</xdr:row>
      <xdr:rowOff>61264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3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52391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127609</xdr:rowOff>
    </xdr:from>
    <xdr:to>
      <xdr:col>24</xdr:col>
      <xdr:colOff>62865</xdr:colOff>
      <xdr:row>98</xdr:row>
      <xdr:rowOff>7023</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86659"/>
          <a:ext cx="1270" cy="142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10850</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812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7023</xdr:rowOff>
    </xdr:from>
    <xdr:to>
      <xdr:col>24</xdr:col>
      <xdr:colOff>152400</xdr:colOff>
      <xdr:row>98</xdr:row>
      <xdr:rowOff>7023</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80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74286</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6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127609</xdr:rowOff>
    </xdr:from>
    <xdr:to>
      <xdr:col>24</xdr:col>
      <xdr:colOff>152400</xdr:colOff>
      <xdr:row>89</xdr:row>
      <xdr:rowOff>127609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86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30314</xdr:rowOff>
    </xdr:from>
    <xdr:to>
      <xdr:col>24</xdr:col>
      <xdr:colOff>63500</xdr:colOff>
      <xdr:row>96</xdr:row>
      <xdr:rowOff>74257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489514"/>
          <a:ext cx="838200" cy="4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136898</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081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114021</xdr:rowOff>
    </xdr:from>
    <xdr:to>
      <xdr:col>24</xdr:col>
      <xdr:colOff>114300</xdr:colOff>
      <xdr:row>95</xdr:row>
      <xdr:rowOff>44171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3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74257</xdr:rowOff>
    </xdr:from>
    <xdr:to>
      <xdr:col>19</xdr:col>
      <xdr:colOff>177800</xdr:colOff>
      <xdr:row>96</xdr:row>
      <xdr:rowOff>129273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33457"/>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167639</xdr:rowOff>
    </xdr:from>
    <xdr:to>
      <xdr:col>20</xdr:col>
      <xdr:colOff>38100</xdr:colOff>
      <xdr:row>95</xdr:row>
      <xdr:rowOff>97789</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283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114316</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05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129273</xdr:rowOff>
    </xdr:from>
    <xdr:to>
      <xdr:col>15</xdr:col>
      <xdr:colOff>50800</xdr:colOff>
      <xdr:row>97</xdr:row>
      <xdr:rowOff>10427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588473"/>
          <a:ext cx="889000" cy="5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59195</xdr:rowOff>
    </xdr:from>
    <xdr:to>
      <xdr:col>15</xdr:col>
      <xdr:colOff>101600</xdr:colOff>
      <xdr:row>95</xdr:row>
      <xdr:rowOff>160795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5872</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122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165151</xdr:rowOff>
    </xdr:from>
    <xdr:to>
      <xdr:col>10</xdr:col>
      <xdr:colOff>114300</xdr:colOff>
      <xdr:row>97</xdr:row>
      <xdr:rowOff>10427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624351"/>
          <a:ext cx="8890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50585</xdr:rowOff>
    </xdr:from>
    <xdr:to>
      <xdr:col>10</xdr:col>
      <xdr:colOff>165100</xdr:colOff>
      <xdr:row>95</xdr:row>
      <xdr:rowOff>152185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168712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76200</xdr:rowOff>
    </xdr:from>
    <xdr:to>
      <xdr:col>6</xdr:col>
      <xdr:colOff>38100</xdr:colOff>
      <xdr:row>96</xdr:row>
      <xdr:rowOff>6350</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22877</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150964</xdr:rowOff>
    </xdr:from>
    <xdr:to>
      <xdr:col>24</xdr:col>
      <xdr:colOff>114300</xdr:colOff>
      <xdr:row>96</xdr:row>
      <xdr:rowOff>81114</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129391</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4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23457</xdr:rowOff>
    </xdr:from>
    <xdr:to>
      <xdr:col>20</xdr:col>
      <xdr:colOff>38100</xdr:colOff>
      <xdr:row>96</xdr:row>
      <xdr:rowOff>125057</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4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116184</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575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78473</xdr:rowOff>
    </xdr:from>
    <xdr:to>
      <xdr:col>15</xdr:col>
      <xdr:colOff>101600</xdr:colOff>
      <xdr:row>97</xdr:row>
      <xdr:rowOff>8623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171200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131077</xdr:rowOff>
    </xdr:from>
    <xdr:to>
      <xdr:col>10</xdr:col>
      <xdr:colOff>165100</xdr:colOff>
      <xdr:row>97</xdr:row>
      <xdr:rowOff>61227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52354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8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114351</xdr:rowOff>
    </xdr:from>
    <xdr:to>
      <xdr:col>6</xdr:col>
      <xdr:colOff>38100</xdr:colOff>
      <xdr:row>97</xdr:row>
      <xdr:rowOff>44501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57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35628</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66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52969</xdr:rowOff>
    </xdr:from>
    <xdr:to>
      <xdr:col>54</xdr:col>
      <xdr:colOff>189865</xdr:colOff>
      <xdr:row>33</xdr:row>
      <xdr:rowOff>156738</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96469"/>
          <a:ext cx="1270" cy="618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160565</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581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156738</xdr:rowOff>
    </xdr:from>
    <xdr:to>
      <xdr:col>55</xdr:col>
      <xdr:colOff>88900</xdr:colOff>
      <xdr:row>33</xdr:row>
      <xdr:rowOff>156738</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81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171096</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97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52969</xdr:rowOff>
    </xdr:from>
    <xdr:to>
      <xdr:col>55</xdr:col>
      <xdr:colOff>88900</xdr:colOff>
      <xdr:row>30</xdr:row>
      <xdr:rowOff>52969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96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156723</xdr:rowOff>
    </xdr:from>
    <xdr:to>
      <xdr:col>55</xdr:col>
      <xdr:colOff>0</xdr:colOff>
      <xdr:row>37</xdr:row>
      <xdr:rowOff>130883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643123"/>
          <a:ext cx="838200" cy="83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115181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601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136754</xdr:rowOff>
    </xdr:from>
    <xdr:to>
      <xdr:col>55</xdr:col>
      <xdr:colOff>50800</xdr:colOff>
      <xdr:row>33</xdr:row>
      <xdr:rowOff>66904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562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130883</xdr:rowOff>
    </xdr:from>
    <xdr:to>
      <xdr:col>50</xdr:col>
      <xdr:colOff>114300</xdr:colOff>
      <xdr:row>37</xdr:row>
      <xdr:rowOff>154650</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474533"/>
          <a:ext cx="889000" cy="2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96429</xdr:rowOff>
    </xdr:from>
    <xdr:to>
      <xdr:col>50</xdr:col>
      <xdr:colOff>165100</xdr:colOff>
      <xdr:row>38</xdr:row>
      <xdr:rowOff>26578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4400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17705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53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142954</xdr:rowOff>
    </xdr:from>
    <xdr:to>
      <xdr:col>45</xdr:col>
      <xdr:colOff>177800</xdr:colOff>
      <xdr:row>37</xdr:row>
      <xdr:rowOff>154650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486604"/>
          <a:ext cx="889000" cy="1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109307</xdr:rowOff>
    </xdr:from>
    <xdr:to>
      <xdr:col>46</xdr:col>
      <xdr:colOff>38100</xdr:colOff>
      <xdr:row>38</xdr:row>
      <xdr:rowOff>39457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4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30584</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545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142954</xdr:rowOff>
    </xdr:from>
    <xdr:to>
      <xdr:col>41</xdr:col>
      <xdr:colOff>50800</xdr:colOff>
      <xdr:row>37</xdr:row>
      <xdr:rowOff>149964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486604"/>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123053</xdr:rowOff>
    </xdr:from>
    <xdr:to>
      <xdr:col>41</xdr:col>
      <xdr:colOff>101600</xdr:colOff>
      <xdr:row>38</xdr:row>
      <xdr:rowOff>53203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46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44330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559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117254</xdr:rowOff>
    </xdr:from>
    <xdr:to>
      <xdr:col>36</xdr:col>
      <xdr:colOff>165100</xdr:colOff>
      <xdr:row>38</xdr:row>
      <xdr:rowOff>47404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4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38531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55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105923</xdr:rowOff>
    </xdr:from>
    <xdr:to>
      <xdr:col>55</xdr:col>
      <xdr:colOff>50800</xdr:colOff>
      <xdr:row>33</xdr:row>
      <xdr:rowOff>36073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5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128800</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44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80083</xdr:rowOff>
    </xdr:from>
    <xdr:to>
      <xdr:col>50</xdr:col>
      <xdr:colOff>165100</xdr:colOff>
      <xdr:row>38</xdr:row>
      <xdr:rowOff>10233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26760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19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103850</xdr:rowOff>
    </xdr:from>
    <xdr:to>
      <xdr:col>46</xdr:col>
      <xdr:colOff>38100</xdr:colOff>
      <xdr:row>38</xdr:row>
      <xdr:rowOff>34000</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44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50527</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22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92154</xdr:rowOff>
    </xdr:from>
    <xdr:to>
      <xdr:col>41</xdr:col>
      <xdr:colOff>101600</xdr:colOff>
      <xdr:row>38</xdr:row>
      <xdr:rowOff>22304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38831</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11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99164</xdr:rowOff>
    </xdr:from>
    <xdr:to>
      <xdr:col>36</xdr:col>
      <xdr:colOff>165100</xdr:colOff>
      <xdr:row>38</xdr:row>
      <xdr:rowOff>29314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4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45841</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21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14917</xdr:rowOff>
    </xdr:from>
    <xdr:to>
      <xdr:col>54</xdr:col>
      <xdr:colOff>189865</xdr:colOff>
      <xdr:row>59</xdr:row>
      <xdr:rowOff>111631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58867"/>
          <a:ext cx="1270" cy="146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115458</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23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111631</xdr:rowOff>
    </xdr:from>
    <xdr:to>
      <xdr:col>55</xdr:col>
      <xdr:colOff>88900</xdr:colOff>
      <xdr:row>59</xdr:row>
      <xdr:rowOff>111631</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2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133044</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14917</xdr:rowOff>
    </xdr:from>
    <xdr:to>
      <xdr:col>55</xdr:col>
      <xdr:colOff>88900</xdr:colOff>
      <xdr:row>51</xdr:row>
      <xdr:rowOff>14917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58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65291</xdr:rowOff>
    </xdr:from>
    <xdr:to>
      <xdr:col>55</xdr:col>
      <xdr:colOff>0</xdr:colOff>
      <xdr:row>56</xdr:row>
      <xdr:rowOff>22543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495041"/>
          <a:ext cx="838200" cy="1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15222</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61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36795</xdr:rowOff>
    </xdr:from>
    <xdr:to>
      <xdr:col>55</xdr:col>
      <xdr:colOff>50800</xdr:colOff>
      <xdr:row>56</xdr:row>
      <xdr:rowOff>138395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65291</xdr:rowOff>
    </xdr:from>
    <xdr:to>
      <xdr:col>50</xdr:col>
      <xdr:colOff>114300</xdr:colOff>
      <xdr:row>56</xdr:row>
      <xdr:rowOff>6867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495041"/>
          <a:ext cx="889000" cy="11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42380</xdr:rowOff>
    </xdr:from>
    <xdr:to>
      <xdr:col>50</xdr:col>
      <xdr:colOff>165100</xdr:colOff>
      <xdr:row>56</xdr:row>
      <xdr:rowOff>143980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135107</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7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146607</xdr:rowOff>
    </xdr:from>
    <xdr:to>
      <xdr:col>45</xdr:col>
      <xdr:colOff>177800</xdr:colOff>
      <xdr:row>56</xdr:row>
      <xdr:rowOff>6867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404907"/>
          <a:ext cx="889000" cy="20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130424</xdr:rowOff>
    </xdr:from>
    <xdr:to>
      <xdr:col>46</xdr:col>
      <xdr:colOff>38100</xdr:colOff>
      <xdr:row>57</xdr:row>
      <xdr:rowOff>60574</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51701</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83111" y="982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140549</xdr:rowOff>
    </xdr:from>
    <xdr:to>
      <xdr:col>41</xdr:col>
      <xdr:colOff>50800</xdr:colOff>
      <xdr:row>54</xdr:row>
      <xdr:rowOff>146607</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9398849"/>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103791</xdr:rowOff>
    </xdr:from>
    <xdr:to>
      <xdr:col>41</xdr:col>
      <xdr:colOff>101600</xdr:colOff>
      <xdr:row>57</xdr:row>
      <xdr:rowOff>33941</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70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25068</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79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131436</xdr:rowOff>
    </xdr:from>
    <xdr:to>
      <xdr:col>36</xdr:col>
      <xdr:colOff>165100</xdr:colOff>
      <xdr:row>57</xdr:row>
      <xdr:rowOff>61586</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73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52713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82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143193</xdr:rowOff>
    </xdr:from>
    <xdr:to>
      <xdr:col>55</xdr:col>
      <xdr:colOff>50800</xdr:colOff>
      <xdr:row>56</xdr:row>
      <xdr:rowOff>73343</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5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166070</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2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14491</xdr:rowOff>
    </xdr:from>
    <xdr:to>
      <xdr:col>50</xdr:col>
      <xdr:colOff>165100</xdr:colOff>
      <xdr:row>55</xdr:row>
      <xdr:rowOff>116091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44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132618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921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127517</xdr:rowOff>
    </xdr:from>
    <xdr:to>
      <xdr:col>46</xdr:col>
      <xdr:colOff>38100</xdr:colOff>
      <xdr:row>56</xdr:row>
      <xdr:rowOff>57667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55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74194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9332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95807</xdr:rowOff>
    </xdr:from>
    <xdr:to>
      <xdr:col>41</xdr:col>
      <xdr:colOff>101600</xdr:colOff>
      <xdr:row>55</xdr:row>
      <xdr:rowOff>25957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354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42484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9129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89749</xdr:rowOff>
    </xdr:from>
    <xdr:to>
      <xdr:col>36</xdr:col>
      <xdr:colOff>165100</xdr:colOff>
      <xdr:row>55</xdr:row>
      <xdr:rowOff>19899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3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36426</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91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74023</xdr:rowOff>
    </xdr:from>
    <xdr:to>
      <xdr:col>54</xdr:col>
      <xdr:colOff>189865</xdr:colOff>
      <xdr:row>78</xdr:row>
      <xdr:rowOff>124521</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46973"/>
          <a:ext cx="1270" cy="1250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128348</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01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124521</xdr:rowOff>
    </xdr:from>
    <xdr:to>
      <xdr:col>55</xdr:col>
      <xdr:colOff>88900</xdr:colOff>
      <xdr:row>78</xdr:row>
      <xdr:rowOff>124521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49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20700</xdr:rowOff>
    </xdr:from>
    <xdr:ext cx="534377"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2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74023</xdr:rowOff>
    </xdr:from>
    <xdr:to>
      <xdr:col>55</xdr:col>
      <xdr:colOff>88900</xdr:colOff>
      <xdr:row>71</xdr:row>
      <xdr:rowOff>74023</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46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157896</xdr:rowOff>
    </xdr:from>
    <xdr:to>
      <xdr:col>55</xdr:col>
      <xdr:colOff>0</xdr:colOff>
      <xdr:row>78</xdr:row>
      <xdr:rowOff>72858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359546"/>
          <a:ext cx="838200" cy="8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139118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2997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116241</xdr:rowOff>
    </xdr:from>
    <xdr:to>
      <xdr:col>55</xdr:col>
      <xdr:colOff>50800</xdr:colOff>
      <xdr:row>77</xdr:row>
      <xdr:rowOff>46391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161761</xdr:rowOff>
    </xdr:from>
    <xdr:to>
      <xdr:col>50</xdr:col>
      <xdr:colOff>114300</xdr:colOff>
      <xdr:row>78</xdr:row>
      <xdr:rowOff>72858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363411"/>
          <a:ext cx="889000" cy="8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143033</xdr:rowOff>
    </xdr:from>
    <xdr:to>
      <xdr:col>50</xdr:col>
      <xdr:colOff>165100</xdr:colOff>
      <xdr:row>77</xdr:row>
      <xdr:rowOff>73183</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89709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109502</xdr:rowOff>
    </xdr:from>
    <xdr:to>
      <xdr:col>45</xdr:col>
      <xdr:colOff>177800</xdr:colOff>
      <xdr:row>77</xdr:row>
      <xdr:rowOff>161761</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11152"/>
          <a:ext cx="889000" cy="52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29601</xdr:rowOff>
    </xdr:from>
    <xdr:to>
      <xdr:col>46</xdr:col>
      <xdr:colOff>38100</xdr:colOff>
      <xdr:row>77</xdr:row>
      <xdr:rowOff>131201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147728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69520</xdr:rowOff>
    </xdr:from>
    <xdr:to>
      <xdr:col>41</xdr:col>
      <xdr:colOff>50800</xdr:colOff>
      <xdr:row>77</xdr:row>
      <xdr:rowOff>109502</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271170"/>
          <a:ext cx="889000" cy="3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2077</xdr:rowOff>
    </xdr:from>
    <xdr:to>
      <xdr:col>41</xdr:col>
      <xdr:colOff>101600</xdr:colOff>
      <xdr:row>77</xdr:row>
      <xdr:rowOff>103677</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203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120204</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97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137615</xdr:rowOff>
    </xdr:from>
    <xdr:to>
      <xdr:col>36</xdr:col>
      <xdr:colOff>165100</xdr:colOff>
      <xdr:row>77</xdr:row>
      <xdr:rowOff>67765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16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9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107096</xdr:rowOff>
    </xdr:from>
    <xdr:to>
      <xdr:col>55</xdr:col>
      <xdr:colOff>50800</xdr:colOff>
      <xdr:row>78</xdr:row>
      <xdr:rowOff>37246</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85523</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28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22058</xdr:rowOff>
    </xdr:from>
    <xdr:to>
      <xdr:col>50</xdr:col>
      <xdr:colOff>165100</xdr:colOff>
      <xdr:row>78</xdr:row>
      <xdr:rowOff>123658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39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114785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487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110961</xdr:rowOff>
    </xdr:from>
    <xdr:to>
      <xdr:col>46</xdr:col>
      <xdr:colOff>38100</xdr:colOff>
      <xdr:row>78</xdr:row>
      <xdr:rowOff>41111</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32238</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15428" y="1340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58702</xdr:rowOff>
    </xdr:from>
    <xdr:to>
      <xdr:col>41</xdr:col>
      <xdr:colOff>101600</xdr:colOff>
      <xdr:row>77</xdr:row>
      <xdr:rowOff>160302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6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151429</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35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18720</xdr:rowOff>
    </xdr:from>
    <xdr:to>
      <xdr:col>36</xdr:col>
      <xdr:colOff>165100</xdr:colOff>
      <xdr:row>77</xdr:row>
      <xdr:rowOff>120320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220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111447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313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151978</xdr:rowOff>
    </xdr:from>
    <xdr:to>
      <xdr:col>54</xdr:col>
      <xdr:colOff>189865</xdr:colOff>
      <xdr:row>99</xdr:row>
      <xdr:rowOff>15342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82478"/>
          <a:ext cx="1270" cy="1406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19169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15342</xdr:rowOff>
    </xdr:from>
    <xdr:to>
      <xdr:col>55</xdr:col>
      <xdr:colOff>88900</xdr:colOff>
      <xdr:row>99</xdr:row>
      <xdr:rowOff>15342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8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98655</xdr:rowOff>
    </xdr:from>
    <xdr:ext cx="534377"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57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151978</xdr:rowOff>
    </xdr:from>
    <xdr:to>
      <xdr:col>55</xdr:col>
      <xdr:colOff>88900</xdr:colOff>
      <xdr:row>90</xdr:row>
      <xdr:rowOff>151978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82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88412</xdr:rowOff>
    </xdr:from>
    <xdr:to>
      <xdr:col>55</xdr:col>
      <xdr:colOff>0</xdr:colOff>
      <xdr:row>96</xdr:row>
      <xdr:rowOff>129902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376162"/>
          <a:ext cx="838200" cy="21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90220</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49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111793</xdr:rowOff>
    </xdr:from>
    <xdr:to>
      <xdr:col>55</xdr:col>
      <xdr:colOff>50800</xdr:colOff>
      <xdr:row>97</xdr:row>
      <xdr:rowOff>41943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57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88412</xdr:rowOff>
    </xdr:from>
    <xdr:to>
      <xdr:col>50</xdr:col>
      <xdr:colOff>114300</xdr:colOff>
      <xdr:row>96</xdr:row>
      <xdr:rowOff>62548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376162"/>
          <a:ext cx="889000" cy="145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96721</xdr:rowOff>
    </xdr:from>
    <xdr:to>
      <xdr:col>50</xdr:col>
      <xdr:colOff>165100</xdr:colOff>
      <xdr:row>97</xdr:row>
      <xdr:rowOff>26871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555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17998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64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58922</xdr:rowOff>
    </xdr:from>
    <xdr:to>
      <xdr:col>45</xdr:col>
      <xdr:colOff>177800</xdr:colOff>
      <xdr:row>96</xdr:row>
      <xdr:rowOff>62548</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346672"/>
          <a:ext cx="889000" cy="175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138212</xdr:rowOff>
    </xdr:from>
    <xdr:to>
      <xdr:col>46</xdr:col>
      <xdr:colOff>38100</xdr:colOff>
      <xdr:row>97</xdr:row>
      <xdr:rowOff>68362</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59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59489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69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58922</xdr:rowOff>
    </xdr:from>
    <xdr:to>
      <xdr:col>41</xdr:col>
      <xdr:colOff>50800</xdr:colOff>
      <xdr:row>95</xdr:row>
      <xdr:rowOff>124237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346672"/>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154851</xdr:rowOff>
    </xdr:from>
    <xdr:to>
      <xdr:col>41</xdr:col>
      <xdr:colOff>101600</xdr:colOff>
      <xdr:row>97</xdr:row>
      <xdr:rowOff>85001</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14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76128</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0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14898</xdr:rowOff>
    </xdr:from>
    <xdr:to>
      <xdr:col>36</xdr:col>
      <xdr:colOff>165100</xdr:colOff>
      <xdr:row>97</xdr:row>
      <xdr:rowOff>116498</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645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107625</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7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79102</xdr:rowOff>
    </xdr:from>
    <xdr:to>
      <xdr:col>55</xdr:col>
      <xdr:colOff>50800</xdr:colOff>
      <xdr:row>97</xdr:row>
      <xdr:rowOff>9252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53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101979</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38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37612</xdr:rowOff>
    </xdr:from>
    <xdr:to>
      <xdr:col>50</xdr:col>
      <xdr:colOff>165100</xdr:colOff>
      <xdr:row>95</xdr:row>
      <xdr:rowOff>139212</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32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155739</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10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11748</xdr:rowOff>
    </xdr:from>
    <xdr:to>
      <xdr:col>46</xdr:col>
      <xdr:colOff>38100</xdr:colOff>
      <xdr:row>96</xdr:row>
      <xdr:rowOff>113348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47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129875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24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8122</xdr:rowOff>
    </xdr:from>
    <xdr:to>
      <xdr:col>41</xdr:col>
      <xdr:colOff>101600</xdr:colOff>
      <xdr:row>95</xdr:row>
      <xdr:rowOff>109722</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2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126249</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07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73437</xdr:rowOff>
    </xdr:from>
    <xdr:to>
      <xdr:col>36</xdr:col>
      <xdr:colOff>165100</xdr:colOff>
      <xdr:row>96</xdr:row>
      <xdr:rowOff>3587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361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20114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13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9703</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153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127830</xdr:rowOff>
    </xdr:from>
    <xdr:ext cx="534377"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492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9703</xdr:rowOff>
    </xdr:from>
    <xdr:to>
      <xdr:col>86</xdr:col>
      <xdr:colOff>25400</xdr:colOff>
      <xdr:row>30</xdr:row>
      <xdr:rowOff>9703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153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40869</xdr:rowOff>
    </xdr:from>
    <xdr:to>
      <xdr:col>85</xdr:col>
      <xdr:colOff>127000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5481300" y="6727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130865</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74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107988</xdr:rowOff>
    </xdr:from>
    <xdr:to>
      <xdr:col>85</xdr:col>
      <xdr:colOff>177800</xdr:colOff>
      <xdr:row>39</xdr:row>
      <xdr:rowOff>38138</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40869</xdr:rowOff>
    </xdr:from>
    <xdr:to>
      <xdr:col>81</xdr:col>
      <xdr:colOff>50800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4592300" y="6727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115970</xdr:rowOff>
    </xdr:from>
    <xdr:to>
      <xdr:col>81</xdr:col>
      <xdr:colOff>101600</xdr:colOff>
      <xdr:row>39</xdr:row>
      <xdr:rowOff>46120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3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62647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46428" y="640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124257</xdr:rowOff>
    </xdr:from>
    <xdr:to>
      <xdr:col>76</xdr:col>
      <xdr:colOff>165100</xdr:colOff>
      <xdr:row>39</xdr:row>
      <xdr:rowOff>54407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63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70934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57428" y="641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138830</xdr:rowOff>
    </xdr:from>
    <xdr:to>
      <xdr:col>72</xdr:col>
      <xdr:colOff>38100</xdr:colOff>
      <xdr:row>39</xdr:row>
      <xdr:rowOff>68980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65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85507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42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139059</xdr:rowOff>
    </xdr:from>
    <xdr:to>
      <xdr:col>67</xdr:col>
      <xdr:colOff>101600</xdr:colOff>
      <xdr:row>39</xdr:row>
      <xdr:rowOff>69209</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6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85736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42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86415</xdr:rowOff>
    </xdr:from>
    <xdr:ext cx="249299"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601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161519</xdr:rowOff>
    </xdr:from>
    <xdr:to>
      <xdr:col>81</xdr:col>
      <xdr:colOff>101600</xdr:colOff>
      <xdr:row>39</xdr:row>
      <xdr:rowOff>91669</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82796</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292017" y="6769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22885</xdr:rowOff>
    </xdr:from>
    <xdr:to>
      <xdr:col>85</xdr:col>
      <xdr:colOff>126364</xdr:colOff>
      <xdr:row>76</xdr:row>
      <xdr:rowOff>143174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24385"/>
          <a:ext cx="1269" cy="1148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147001</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17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76</xdr:row>
      <xdr:rowOff>143174</xdr:rowOff>
    </xdr:from>
    <xdr:to>
      <xdr:col>86</xdr:col>
      <xdr:colOff>25400</xdr:colOff>
      <xdr:row>76</xdr:row>
      <xdr:rowOff>143174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173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141012</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99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22885</xdr:rowOff>
    </xdr:from>
    <xdr:to>
      <xdr:col>86</xdr:col>
      <xdr:colOff>25400</xdr:colOff>
      <xdr:row>70</xdr:row>
      <xdr:rowOff>22885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24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121892</xdr:rowOff>
    </xdr:from>
    <xdr:to>
      <xdr:col>85</xdr:col>
      <xdr:colOff>127000</xdr:colOff>
      <xdr:row>72</xdr:row>
      <xdr:rowOff>153233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246629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84907</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600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106480</xdr:rowOff>
    </xdr:from>
    <xdr:to>
      <xdr:col>85</xdr:col>
      <xdr:colOff>177800</xdr:colOff>
      <xdr:row>74</xdr:row>
      <xdr:rowOff>36630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262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153233</xdr:rowOff>
    </xdr:from>
    <xdr:to>
      <xdr:col>81</xdr:col>
      <xdr:colOff>50800</xdr:colOff>
      <xdr:row>72</xdr:row>
      <xdr:rowOff>158651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2497633"/>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90935</xdr:rowOff>
    </xdr:from>
    <xdr:to>
      <xdr:col>81</xdr:col>
      <xdr:colOff>101600</xdr:colOff>
      <xdr:row>74</xdr:row>
      <xdr:rowOff>21085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26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12212</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69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142077</xdr:rowOff>
    </xdr:from>
    <xdr:to>
      <xdr:col>76</xdr:col>
      <xdr:colOff>114300</xdr:colOff>
      <xdr:row>72</xdr:row>
      <xdr:rowOff>158651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2486477"/>
          <a:ext cx="889000" cy="1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77401</xdr:rowOff>
    </xdr:from>
    <xdr:to>
      <xdr:col>76</xdr:col>
      <xdr:colOff>165100</xdr:colOff>
      <xdr:row>74</xdr:row>
      <xdr:rowOff>7551</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59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170128</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8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116429</xdr:rowOff>
    </xdr:from>
    <xdr:to>
      <xdr:col>71</xdr:col>
      <xdr:colOff>177800</xdr:colOff>
      <xdr:row>72</xdr:row>
      <xdr:rowOff>142077</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2460829"/>
          <a:ext cx="889000" cy="25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76464</xdr:rowOff>
    </xdr:from>
    <xdr:to>
      <xdr:col>72</xdr:col>
      <xdr:colOff>38100</xdr:colOff>
      <xdr:row>74</xdr:row>
      <xdr:rowOff>6614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5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169191</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8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67869</xdr:rowOff>
    </xdr:from>
    <xdr:to>
      <xdr:col>67</xdr:col>
      <xdr:colOff>101600</xdr:colOff>
      <xdr:row>73</xdr:row>
      <xdr:rowOff>169469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583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160596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7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71092</xdr:rowOff>
    </xdr:from>
    <xdr:to>
      <xdr:col>85</xdr:col>
      <xdr:colOff>177800</xdr:colOff>
      <xdr:row>73</xdr:row>
      <xdr:rowOff>1242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241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93969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226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102433</xdr:rowOff>
    </xdr:from>
    <xdr:to>
      <xdr:col>81</xdr:col>
      <xdr:colOff>101600</xdr:colOff>
      <xdr:row>73</xdr:row>
      <xdr:rowOff>32583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244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49110</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222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107851</xdr:rowOff>
    </xdr:from>
    <xdr:to>
      <xdr:col>76</xdr:col>
      <xdr:colOff>165100</xdr:colOff>
      <xdr:row>73</xdr:row>
      <xdr:rowOff>38001</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2452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54528</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222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91277</xdr:rowOff>
    </xdr:from>
    <xdr:to>
      <xdr:col>72</xdr:col>
      <xdr:colOff>38100</xdr:colOff>
      <xdr:row>73</xdr:row>
      <xdr:rowOff>21427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243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37954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221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65629</xdr:rowOff>
    </xdr:from>
    <xdr:to>
      <xdr:col>67</xdr:col>
      <xdr:colOff>101600</xdr:colOff>
      <xdr:row>72</xdr:row>
      <xdr:rowOff>167229</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241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12306</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218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124383</xdr:rowOff>
    </xdr:from>
    <xdr:to>
      <xdr:col>85</xdr:col>
      <xdr:colOff>126364</xdr:colOff>
      <xdr:row>99</xdr:row>
      <xdr:rowOff>36830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26333"/>
          <a:ext cx="1269" cy="1284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40657</xdr:rowOff>
    </xdr:from>
    <xdr:ext cx="378565"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701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36830</xdr:rowOff>
    </xdr:from>
    <xdr:to>
      <xdr:col>86</xdr:col>
      <xdr:colOff>25400</xdr:colOff>
      <xdr:row>99</xdr:row>
      <xdr:rowOff>36830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701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71060</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0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124383</xdr:rowOff>
    </xdr:from>
    <xdr:to>
      <xdr:col>86</xdr:col>
      <xdr:colOff>25400</xdr:colOff>
      <xdr:row>91</xdr:row>
      <xdr:rowOff>124383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26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74701</xdr:rowOff>
    </xdr:from>
    <xdr:to>
      <xdr:col>85</xdr:col>
      <xdr:colOff>127000</xdr:colOff>
      <xdr:row>99</xdr:row>
      <xdr:rowOff>9627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76801"/>
          <a:ext cx="838200" cy="10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70133</xdr:rowOff>
    </xdr:from>
    <xdr:ext cx="469744"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529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47256</xdr:rowOff>
    </xdr:from>
    <xdr:to>
      <xdr:col>85</xdr:col>
      <xdr:colOff>177800</xdr:colOff>
      <xdr:row>97</xdr:row>
      <xdr:rowOff>148856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67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9627</xdr:rowOff>
    </xdr:from>
    <xdr:to>
      <xdr:col>81</xdr:col>
      <xdr:colOff>50800</xdr:colOff>
      <xdr:row>99</xdr:row>
      <xdr:rowOff>26429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98317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105359</xdr:rowOff>
    </xdr:from>
    <xdr:to>
      <xdr:col>81</xdr:col>
      <xdr:colOff>101600</xdr:colOff>
      <xdr:row>98</xdr:row>
      <xdr:rowOff>35509</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52036</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46428" y="1651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6274</xdr:rowOff>
    </xdr:from>
    <xdr:to>
      <xdr:col>76</xdr:col>
      <xdr:colOff>114300</xdr:colOff>
      <xdr:row>99</xdr:row>
      <xdr:rowOff>26429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979824"/>
          <a:ext cx="889000" cy="20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111227</xdr:rowOff>
    </xdr:from>
    <xdr:to>
      <xdr:col>76</xdr:col>
      <xdr:colOff>165100</xdr:colOff>
      <xdr:row>98</xdr:row>
      <xdr:rowOff>41377</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57904</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57428" y="16517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6274</xdr:rowOff>
    </xdr:from>
    <xdr:to>
      <xdr:col>71</xdr:col>
      <xdr:colOff>177800</xdr:colOff>
      <xdr:row>99</xdr:row>
      <xdr:rowOff>25515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79824"/>
          <a:ext cx="889000" cy="1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121819</xdr:rowOff>
    </xdr:from>
    <xdr:to>
      <xdr:col>72</xdr:col>
      <xdr:colOff>38100</xdr:colOff>
      <xdr:row>98</xdr:row>
      <xdr:rowOff>51969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7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68496</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68428" y="1652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93168</xdr:rowOff>
    </xdr:from>
    <xdr:to>
      <xdr:col>67</xdr:col>
      <xdr:colOff>101600</xdr:colOff>
      <xdr:row>98</xdr:row>
      <xdr:rowOff>23318</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7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39845</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79428" y="16499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23901</xdr:rowOff>
    </xdr:from>
    <xdr:to>
      <xdr:col>85</xdr:col>
      <xdr:colOff>177800</xdr:colOff>
      <xdr:row>98</xdr:row>
      <xdr:rowOff>125501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82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2328</xdr:rowOff>
    </xdr:from>
    <xdr:ext cx="469744"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804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130277</xdr:rowOff>
    </xdr:from>
    <xdr:to>
      <xdr:col>81</xdr:col>
      <xdr:colOff>101600</xdr:colOff>
      <xdr:row>99</xdr:row>
      <xdr:rowOff>60427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51554</xdr:rowOff>
    </xdr:from>
    <xdr:ext cx="378565"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92017" y="170251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147079</xdr:rowOff>
    </xdr:from>
    <xdr:to>
      <xdr:col>76</xdr:col>
      <xdr:colOff>165100</xdr:colOff>
      <xdr:row>99</xdr:row>
      <xdr:rowOff>77229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949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68356</xdr:rowOff>
    </xdr:from>
    <xdr:ext cx="378565"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403017" y="17041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126924</xdr:rowOff>
    </xdr:from>
    <xdr:to>
      <xdr:col>72</xdr:col>
      <xdr:colOff>38100</xdr:colOff>
      <xdr:row>99</xdr:row>
      <xdr:rowOff>57074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92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48201</xdr:rowOff>
    </xdr:from>
    <xdr:ext cx="469744"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68428" y="17021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146165</xdr:rowOff>
    </xdr:from>
    <xdr:to>
      <xdr:col>67</xdr:col>
      <xdr:colOff>101600</xdr:colOff>
      <xdr:row>99</xdr:row>
      <xdr:rowOff>76315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94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67442</xdr:rowOff>
    </xdr:from>
    <xdr:ext cx="378565"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625017" y="17040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87122</xdr:rowOff>
    </xdr:from>
    <xdr:to>
      <xdr:col>116</xdr:col>
      <xdr:colOff>62864</xdr:colOff>
      <xdr:row>39</xdr:row>
      <xdr:rowOff>98878</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30622"/>
          <a:ext cx="1269" cy="1554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33799</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05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87122</xdr:rowOff>
    </xdr:from>
    <xdr:to>
      <xdr:col>116</xdr:col>
      <xdr:colOff>152400</xdr:colOff>
      <xdr:row>30</xdr:row>
      <xdr:rowOff>87122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30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96919</xdr:rowOff>
    </xdr:from>
    <xdr:to>
      <xdr:col>116</xdr:col>
      <xdr:colOff>63500</xdr:colOff>
      <xdr:row>39</xdr:row>
      <xdr:rowOff>97246</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1323300" y="6783469"/>
          <a:ext cx="8382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100510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272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77633</xdr:rowOff>
    </xdr:from>
    <xdr:to>
      <xdr:col>116</xdr:col>
      <xdr:colOff>114300</xdr:colOff>
      <xdr:row>38</xdr:row>
      <xdr:rowOff>7783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42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53322</xdr:rowOff>
    </xdr:from>
    <xdr:to>
      <xdr:col>111</xdr:col>
      <xdr:colOff>177800</xdr:colOff>
      <xdr:row>39</xdr:row>
      <xdr:rowOff>97246</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739872"/>
          <a:ext cx="889000" cy="4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56080</xdr:rowOff>
    </xdr:from>
    <xdr:to>
      <xdr:col>112</xdr:col>
      <xdr:colOff>38100</xdr:colOff>
      <xdr:row>37</xdr:row>
      <xdr:rowOff>157680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9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2757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174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53322</xdr:rowOff>
    </xdr:from>
    <xdr:to>
      <xdr:col>107</xdr:col>
      <xdr:colOff>50800</xdr:colOff>
      <xdr:row>39</xdr:row>
      <xdr:rowOff>63119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19545300" y="6739872"/>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51181</xdr:rowOff>
    </xdr:from>
    <xdr:to>
      <xdr:col>107</xdr:col>
      <xdr:colOff>101600</xdr:colOff>
      <xdr:row>37</xdr:row>
      <xdr:rowOff>152781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169308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170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56914</xdr:rowOff>
    </xdr:from>
    <xdr:to>
      <xdr:col>102</xdr:col>
      <xdr:colOff>114300</xdr:colOff>
      <xdr:row>39</xdr:row>
      <xdr:rowOff>63119</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743464"/>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74531</xdr:rowOff>
    </xdr:from>
    <xdr:to>
      <xdr:col>102</xdr:col>
      <xdr:colOff>165100</xdr:colOff>
      <xdr:row>38</xdr:row>
      <xdr:rowOff>4680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21208</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79266</xdr:rowOff>
    </xdr:from>
    <xdr:to>
      <xdr:col>98</xdr:col>
      <xdr:colOff>38100</xdr:colOff>
      <xdr:row>38</xdr:row>
      <xdr:rowOff>9416</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25943</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46119</xdr:rowOff>
    </xdr:from>
    <xdr:to>
      <xdr:col>116</xdr:col>
      <xdr:colOff>114300</xdr:colOff>
      <xdr:row>39</xdr:row>
      <xdr:rowOff>147719</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132496</xdr:rowOff>
    </xdr:from>
    <xdr:ext cx="313932"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647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46446</xdr:rowOff>
    </xdr:from>
    <xdr:to>
      <xdr:col>112</xdr:col>
      <xdr:colOff>38100</xdr:colOff>
      <xdr:row>39</xdr:row>
      <xdr:rowOff>148046</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7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139173</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66333" y="68257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2522</xdr:rowOff>
    </xdr:from>
    <xdr:to>
      <xdr:col>107</xdr:col>
      <xdr:colOff>101600</xdr:colOff>
      <xdr:row>39</xdr:row>
      <xdr:rowOff>104122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6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95249</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78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12319</xdr:rowOff>
    </xdr:from>
    <xdr:to>
      <xdr:col>102</xdr:col>
      <xdr:colOff>165100</xdr:colOff>
      <xdr:row>39</xdr:row>
      <xdr:rowOff>113919</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6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105046</xdr:rowOff>
    </xdr:from>
    <xdr:ext cx="378565"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56017" y="67915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6114</xdr:rowOff>
    </xdr:from>
    <xdr:to>
      <xdr:col>98</xdr:col>
      <xdr:colOff>38100</xdr:colOff>
      <xdr:row>39</xdr:row>
      <xdr:rowOff>107714</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69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98841</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67017" y="6785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122898</xdr:rowOff>
    </xdr:from>
    <xdr:to>
      <xdr:col>116</xdr:col>
      <xdr:colOff>62864</xdr:colOff>
      <xdr:row>59</xdr:row>
      <xdr:rowOff>98176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695398"/>
          <a:ext cx="1269" cy="1518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102003</xdr:rowOff>
    </xdr:from>
    <xdr:ext cx="313932"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2175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98176</xdr:rowOff>
    </xdr:from>
    <xdr:to>
      <xdr:col>116</xdr:col>
      <xdr:colOff>152400</xdr:colOff>
      <xdr:row>59</xdr:row>
      <xdr:rowOff>98176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21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69575</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470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122898</xdr:rowOff>
    </xdr:from>
    <xdr:to>
      <xdr:col>116</xdr:col>
      <xdr:colOff>152400</xdr:colOff>
      <xdr:row>50</xdr:row>
      <xdr:rowOff>122898</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695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23310</xdr:rowOff>
    </xdr:from>
    <xdr:to>
      <xdr:col>116</xdr:col>
      <xdr:colOff>63500</xdr:colOff>
      <xdr:row>58</xdr:row>
      <xdr:rowOff>18411</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453060"/>
          <a:ext cx="838200" cy="50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47096</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91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68669</xdr:rowOff>
    </xdr:from>
    <xdr:to>
      <xdr:col>116</xdr:col>
      <xdr:colOff>114300</xdr:colOff>
      <xdr:row>58</xdr:row>
      <xdr:rowOff>170269</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1001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153384</xdr:rowOff>
    </xdr:from>
    <xdr:to>
      <xdr:col>111</xdr:col>
      <xdr:colOff>177800</xdr:colOff>
      <xdr:row>58</xdr:row>
      <xdr:rowOff>18411</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0434300" y="9926034"/>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115973</xdr:rowOff>
    </xdr:from>
    <xdr:to>
      <xdr:col>112</xdr:col>
      <xdr:colOff>38100</xdr:colOff>
      <xdr:row>59</xdr:row>
      <xdr:rowOff>46123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1006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37250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152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85897</xdr:rowOff>
    </xdr:from>
    <xdr:to>
      <xdr:col>107</xdr:col>
      <xdr:colOff>50800</xdr:colOff>
      <xdr:row>57</xdr:row>
      <xdr:rowOff>153384</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858547"/>
          <a:ext cx="889000" cy="6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110209</xdr:rowOff>
    </xdr:from>
    <xdr:to>
      <xdr:col>107</xdr:col>
      <xdr:colOff>101600</xdr:colOff>
      <xdr:row>59</xdr:row>
      <xdr:rowOff>40359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1005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31486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1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71120</xdr:rowOff>
    </xdr:from>
    <xdr:to>
      <xdr:col>102</xdr:col>
      <xdr:colOff>114300</xdr:colOff>
      <xdr:row>57</xdr:row>
      <xdr:rowOff>85897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656300" y="9843770"/>
          <a:ext cx="889000" cy="1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103384</xdr:rowOff>
    </xdr:from>
    <xdr:to>
      <xdr:col>102</xdr:col>
      <xdr:colOff>165100</xdr:colOff>
      <xdr:row>59</xdr:row>
      <xdr:rowOff>33534</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10047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24661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14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90827</xdr:rowOff>
    </xdr:from>
    <xdr:to>
      <xdr:col>98</xdr:col>
      <xdr:colOff>38100</xdr:colOff>
      <xdr:row>59</xdr:row>
      <xdr:rowOff>20977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10034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12104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1012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143960</xdr:rowOff>
    </xdr:from>
    <xdr:to>
      <xdr:col>116</xdr:col>
      <xdr:colOff>114300</xdr:colOff>
      <xdr:row>55</xdr:row>
      <xdr:rowOff>74110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40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166837</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25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139061</xdr:rowOff>
    </xdr:from>
    <xdr:to>
      <xdr:col>112</xdr:col>
      <xdr:colOff>38100</xdr:colOff>
      <xdr:row>58</xdr:row>
      <xdr:rowOff>69211</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91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85738</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68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102584</xdr:rowOff>
    </xdr:from>
    <xdr:to>
      <xdr:col>107</xdr:col>
      <xdr:colOff>101600</xdr:colOff>
      <xdr:row>58</xdr:row>
      <xdr:rowOff>32734</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8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49261</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65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35097</xdr:rowOff>
    </xdr:from>
    <xdr:to>
      <xdr:col>102</xdr:col>
      <xdr:colOff>165100</xdr:colOff>
      <xdr:row>57</xdr:row>
      <xdr:rowOff>136697</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80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153224</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58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20320</xdr:rowOff>
    </xdr:from>
    <xdr:to>
      <xdr:col>98</xdr:col>
      <xdr:colOff>38100</xdr:colOff>
      <xdr:row>57</xdr:row>
      <xdr:rowOff>121920</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79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138447</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5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140615</xdr:rowOff>
    </xdr:from>
    <xdr:to>
      <xdr:col>116</xdr:col>
      <xdr:colOff>62864</xdr:colOff>
      <xdr:row>78</xdr:row>
      <xdr:rowOff>133452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313565"/>
          <a:ext cx="1269" cy="1192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137279</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5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133452</xdr:rowOff>
    </xdr:from>
    <xdr:to>
      <xdr:col>116</xdr:col>
      <xdr:colOff>152400</xdr:colOff>
      <xdr:row>78</xdr:row>
      <xdr:rowOff>133452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50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87292</xdr:rowOff>
    </xdr:from>
    <xdr:ext cx="534377"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08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140615</xdr:rowOff>
    </xdr:from>
    <xdr:to>
      <xdr:col>116</xdr:col>
      <xdr:colOff>152400</xdr:colOff>
      <xdr:row>71</xdr:row>
      <xdr:rowOff>140615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3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66053</xdr:rowOff>
    </xdr:from>
    <xdr:to>
      <xdr:col>116</xdr:col>
      <xdr:colOff>63500</xdr:colOff>
      <xdr:row>75</xdr:row>
      <xdr:rowOff>96875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924803"/>
          <a:ext cx="838200" cy="3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42257</xdr:rowOff>
    </xdr:from>
    <xdr:ext cx="534377"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2901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63830</xdr:rowOff>
    </xdr:from>
    <xdr:to>
      <xdr:col>116</xdr:col>
      <xdr:colOff>114300</xdr:colOff>
      <xdr:row>75</xdr:row>
      <xdr:rowOff>165430</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96875</xdr:rowOff>
    </xdr:from>
    <xdr:to>
      <xdr:col>111</xdr:col>
      <xdr:colOff>177800</xdr:colOff>
      <xdr:row>75</xdr:row>
      <xdr:rowOff>135433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955625"/>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69050</xdr:rowOff>
    </xdr:from>
    <xdr:to>
      <xdr:col>112</xdr:col>
      <xdr:colOff>38100</xdr:colOff>
      <xdr:row>75</xdr:row>
      <xdr:rowOff>170650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161777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56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135433</xdr:rowOff>
    </xdr:from>
    <xdr:to>
      <xdr:col>107</xdr:col>
      <xdr:colOff>50800</xdr:colOff>
      <xdr:row>75</xdr:row>
      <xdr:rowOff>144691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9545300" y="12994183"/>
          <a:ext cx="889000" cy="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83223</xdr:rowOff>
    </xdr:from>
    <xdr:to>
      <xdr:col>107</xdr:col>
      <xdr:colOff>101600</xdr:colOff>
      <xdr:row>76</xdr:row>
      <xdr:rowOff>13373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29900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67111" y="1271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134328</xdr:rowOff>
    </xdr:from>
    <xdr:to>
      <xdr:col>102</xdr:col>
      <xdr:colOff>114300</xdr:colOff>
      <xdr:row>75</xdr:row>
      <xdr:rowOff>144691</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993078"/>
          <a:ext cx="889000" cy="10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52057</xdr:rowOff>
    </xdr:from>
    <xdr:to>
      <xdr:col>102</xdr:col>
      <xdr:colOff>165100</xdr:colOff>
      <xdr:row>75</xdr:row>
      <xdr:rowOff>153657</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170184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78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59830</xdr:rowOff>
    </xdr:from>
    <xdr:to>
      <xdr:col>98</xdr:col>
      <xdr:colOff>38100</xdr:colOff>
      <xdr:row>75</xdr:row>
      <xdr:rowOff>161429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6507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89111" y="12693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15253</xdr:rowOff>
    </xdr:from>
    <xdr:to>
      <xdr:col>116</xdr:col>
      <xdr:colOff>114300</xdr:colOff>
      <xdr:row>75</xdr:row>
      <xdr:rowOff>116853</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87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38130</xdr:rowOff>
    </xdr:from>
    <xdr:ext cx="534377"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72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46075</xdr:rowOff>
    </xdr:from>
    <xdr:to>
      <xdr:col>112</xdr:col>
      <xdr:colOff>38100</xdr:colOff>
      <xdr:row>75</xdr:row>
      <xdr:rowOff>147675</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90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164202</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56111" y="1268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84633</xdr:rowOff>
    </xdr:from>
    <xdr:to>
      <xdr:col>107</xdr:col>
      <xdr:colOff>101600</xdr:colOff>
      <xdr:row>76</xdr:row>
      <xdr:rowOff>14784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943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5909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67111" y="1303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93891</xdr:rowOff>
    </xdr:from>
    <xdr:to>
      <xdr:col>102</xdr:col>
      <xdr:colOff>165100</xdr:colOff>
      <xdr:row>76</xdr:row>
      <xdr:rowOff>24042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952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15167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78111" y="1304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83528</xdr:rowOff>
    </xdr:from>
    <xdr:to>
      <xdr:col>98</xdr:col>
      <xdr:colOff>38100</xdr:colOff>
      <xdr:row>76</xdr:row>
      <xdr:rowOff>13678</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942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4805</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89111" y="1303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人口は微減しているが横ばい状態である。</a:t>
          </a:r>
          <a:endParaRPr lang="ja-JP" altLang="ja-JP" sz="1400">
            <a:effectLst/>
          </a:endParaRPr>
        </a:p>
        <a:p>
          <a:r>
            <a:rPr kumimoji="1" lang="ja-JP" altLang="ja-JP" sz="1100">
              <a:solidFill>
                <a:schemeClr val="dk1"/>
              </a:solidFill>
              <a:effectLst/>
              <a:latin typeface="+mn-lt"/>
              <a:ea typeface="+mn-ea"/>
              <a:cs typeface="+mn-cs"/>
            </a:rPr>
            <a:t>扶助費は、</a:t>
          </a:r>
          <a:r>
            <a:rPr kumimoji="1" lang="ja-JP" altLang="en-US" sz="1100">
              <a:solidFill>
                <a:schemeClr val="dk1"/>
              </a:solidFill>
              <a:effectLst/>
              <a:latin typeface="+mn-lt"/>
              <a:ea typeface="+mn-ea"/>
              <a:cs typeface="+mn-cs"/>
            </a:rPr>
            <a:t>認定こども園施設給付事業、子育て世帯臨時特別給付金事業</a:t>
          </a:r>
          <a:r>
            <a:rPr kumimoji="1" lang="ja-JP" altLang="ja-JP" sz="1100">
              <a:solidFill>
                <a:schemeClr val="dk1"/>
              </a:solidFill>
              <a:effectLst/>
              <a:latin typeface="+mn-lt"/>
              <a:ea typeface="+mn-ea"/>
              <a:cs typeface="+mn-cs"/>
            </a:rPr>
            <a:t>の増等により、</a:t>
          </a:r>
          <a:r>
            <a:rPr kumimoji="1" lang="en-US" altLang="ja-JP" sz="1100">
              <a:solidFill>
                <a:schemeClr val="dk1"/>
              </a:solidFill>
              <a:effectLst/>
              <a:latin typeface="+mn-lt"/>
              <a:ea typeface="+mn-ea"/>
              <a:cs typeface="+mn-cs"/>
            </a:rPr>
            <a:t>3,460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補助費等は、</a:t>
          </a:r>
          <a:r>
            <a:rPr kumimoji="1" lang="ja-JP" altLang="en-US" sz="1100">
              <a:solidFill>
                <a:schemeClr val="dk1"/>
              </a:solidFill>
              <a:effectLst/>
              <a:latin typeface="+mn-lt"/>
              <a:ea typeface="+mn-ea"/>
              <a:cs typeface="+mn-cs"/>
            </a:rPr>
            <a:t>特別定額給付金事業や</a:t>
          </a:r>
          <a:r>
            <a:rPr kumimoji="1" lang="ja-JP" altLang="ja-JP" sz="1100">
              <a:solidFill>
                <a:schemeClr val="dk1"/>
              </a:solidFill>
              <a:effectLst/>
              <a:latin typeface="+mn-lt"/>
              <a:ea typeface="+mn-ea"/>
              <a:cs typeface="+mn-cs"/>
            </a:rPr>
            <a:t>プレミアム付商品券事業の増等により、</a:t>
          </a:r>
          <a:r>
            <a:rPr kumimoji="1" lang="en-US" altLang="ja-JP" sz="1100">
              <a:solidFill>
                <a:schemeClr val="dk1"/>
              </a:solidFill>
              <a:effectLst/>
              <a:latin typeface="+mn-lt"/>
              <a:ea typeface="+mn-ea"/>
              <a:cs typeface="+mn-cs"/>
            </a:rPr>
            <a:t>109,109</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人増加した。</a:t>
          </a:r>
          <a:endParaRPr lang="ja-JP" altLang="ja-JP" sz="1400">
            <a:effectLst/>
          </a:endParaRPr>
        </a:p>
        <a:p>
          <a:r>
            <a:rPr kumimoji="1" lang="ja-JP" altLang="ja-JP" sz="1100">
              <a:solidFill>
                <a:schemeClr val="dk1"/>
              </a:solidFill>
              <a:effectLst/>
              <a:latin typeface="+mn-lt"/>
              <a:ea typeface="+mn-ea"/>
              <a:cs typeface="+mn-cs"/>
            </a:rPr>
            <a:t>普通建設事業費は、新規整備が</a:t>
          </a:r>
          <a:r>
            <a:rPr kumimoji="1" lang="en-US" altLang="ja-JP" sz="1100">
              <a:solidFill>
                <a:schemeClr val="dk1"/>
              </a:solidFill>
              <a:effectLst/>
              <a:latin typeface="+mn-lt"/>
              <a:ea typeface="+mn-ea"/>
              <a:cs typeface="+mn-cs"/>
            </a:rPr>
            <a:t>3,780</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となったものの、更新整備が</a:t>
          </a:r>
          <a:r>
            <a:rPr kumimoji="1" lang="en-US" altLang="ja-JP" sz="1100">
              <a:solidFill>
                <a:schemeClr val="dk1"/>
              </a:solidFill>
              <a:effectLst/>
              <a:latin typeface="+mn-lt"/>
              <a:ea typeface="+mn-ea"/>
              <a:cs typeface="+mn-cs"/>
            </a:rPr>
            <a:t>13,041</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となったことにより、全体として</a:t>
          </a:r>
          <a:r>
            <a:rPr kumimoji="1" lang="en-US" altLang="ja-JP" sz="1100">
              <a:solidFill>
                <a:schemeClr val="dk1"/>
              </a:solidFill>
              <a:effectLst/>
              <a:latin typeface="+mn-lt"/>
              <a:ea typeface="+mn-ea"/>
              <a:cs typeface="+mn-cs"/>
            </a:rPr>
            <a:t>7,882</a:t>
          </a:r>
          <a:r>
            <a:rPr kumimoji="1" lang="ja-JP" altLang="ja-JP"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した。普通建設事業費の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六供清掃工場維持整備事業の減や通信指令システム高度化事業が完了したこと</a:t>
          </a:r>
          <a:r>
            <a:rPr kumimoji="1" lang="ja-JP" altLang="ja-JP" sz="1100">
              <a:solidFill>
                <a:schemeClr val="dk1"/>
              </a:solidFill>
              <a:effectLst/>
              <a:latin typeface="+mn-lt"/>
              <a:ea typeface="+mn-ea"/>
              <a:cs typeface="+mn-cs"/>
            </a:rPr>
            <a:t>等が主な要因である。</a:t>
          </a:r>
          <a:endParaRPr lang="ja-JP" altLang="ja-JP" sz="1400">
            <a:effectLst/>
          </a:endParaRPr>
        </a:p>
        <a:p>
          <a:r>
            <a:rPr kumimoji="1" lang="ja-JP" altLang="ja-JP" sz="1100">
              <a:solidFill>
                <a:schemeClr val="dk1"/>
              </a:solidFill>
              <a:effectLst/>
              <a:latin typeface="+mn-lt"/>
              <a:ea typeface="+mn-ea"/>
              <a:cs typeface="+mn-cs"/>
            </a:rPr>
            <a:t>今後、事業の必要性や効果を十分に検証し、経常経費の縮減に努める。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群馬県前橋市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335,055
327,668
311.59
192,015,382
187,813,666
3,443,643
77,436,219
153,770,453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66.0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38</xdr:row>
      <xdr:rowOff>12446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3492"/>
          <a:ext cx="1270" cy="119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3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12446</xdr:rowOff>
    </xdr:from>
    <xdr:to>
      <xdr:col>24</xdr:col>
      <xdr:colOff>152400</xdr:colOff>
      <xdr:row>38</xdr:row>
      <xdr:rowOff>12446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2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47498</xdr:rowOff>
    </xdr:from>
    <xdr:to>
      <xdr:col>24</xdr:col>
      <xdr:colOff>63500</xdr:colOff>
      <xdr:row>35</xdr:row>
      <xdr:rowOff>59690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48248"/>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36847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37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58420</xdr:rowOff>
    </xdr:from>
    <xdr:to>
      <xdr:col>24</xdr:col>
      <xdr:colOff>114300</xdr:colOff>
      <xdr:row>35</xdr:row>
      <xdr:rowOff>160020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42926</xdr:rowOff>
    </xdr:from>
    <xdr:to>
      <xdr:col>19</xdr:col>
      <xdr:colOff>177800</xdr:colOff>
      <xdr:row>35</xdr:row>
      <xdr:rowOff>59690</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43676"/>
          <a:ext cx="889000" cy="16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21082</xdr:rowOff>
    </xdr:from>
    <xdr:to>
      <xdr:col>20</xdr:col>
      <xdr:colOff>38100</xdr:colOff>
      <xdr:row>35</xdr:row>
      <xdr:rowOff>122682</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113809</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167894</xdr:rowOff>
    </xdr:from>
    <xdr:to>
      <xdr:col>15</xdr:col>
      <xdr:colOff>50800</xdr:colOff>
      <xdr:row>35</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997194"/>
          <a:ext cx="889000" cy="46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29464</xdr:rowOff>
    </xdr:from>
    <xdr:to>
      <xdr:col>15</xdr:col>
      <xdr:colOff>101600</xdr:colOff>
      <xdr:row>35</xdr:row>
      <xdr:rowOff>131064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122191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154178</xdr:rowOff>
    </xdr:from>
    <xdr:to>
      <xdr:col>10</xdr:col>
      <xdr:colOff>114300</xdr:colOff>
      <xdr:row>34</xdr:row>
      <xdr:rowOff>167894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98347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25654</xdr:rowOff>
    </xdr:from>
    <xdr:to>
      <xdr:col>10</xdr:col>
      <xdr:colOff>165100</xdr:colOff>
      <xdr:row>35</xdr:row>
      <xdr:rowOff>127254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118381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25654</xdr:rowOff>
    </xdr:from>
    <xdr:to>
      <xdr:col>6</xdr:col>
      <xdr:colOff>38100</xdr:colOff>
      <xdr:row>35</xdr:row>
      <xdr:rowOff>127254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118381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19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168148</xdr:rowOff>
    </xdr:from>
    <xdr:to>
      <xdr:col>24</xdr:col>
      <xdr:colOff>114300</xdr:colOff>
      <xdr:row>35</xdr:row>
      <xdr:rowOff>98298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19575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8890</xdr:rowOff>
    </xdr:from>
    <xdr:to>
      <xdr:col>20</xdr:col>
      <xdr:colOff>38100</xdr:colOff>
      <xdr:row>35</xdr:row>
      <xdr:rowOff>110490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0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127017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8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163576</xdr:rowOff>
    </xdr:from>
    <xdr:to>
      <xdr:col>15</xdr:col>
      <xdr:colOff>101600</xdr:colOff>
      <xdr:row>35</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9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110253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6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117094</xdr:rowOff>
    </xdr:from>
    <xdr:to>
      <xdr:col>10</xdr:col>
      <xdr:colOff>165100</xdr:colOff>
      <xdr:row>35</xdr:row>
      <xdr:rowOff>47244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4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63771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2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103378</xdr:rowOff>
    </xdr:from>
    <xdr:to>
      <xdr:col>6</xdr:col>
      <xdr:colOff>38100</xdr:colOff>
      <xdr:row>35</xdr:row>
      <xdr:rowOff>33528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3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50055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707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125364</xdr:rowOff>
    </xdr:from>
    <xdr:to>
      <xdr:col>24</xdr:col>
      <xdr:colOff>62865</xdr:colOff>
      <xdr:row>53</xdr:row>
      <xdr:rowOff>119573</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697864"/>
          <a:ext cx="1270" cy="50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123400</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921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119573</xdr:rowOff>
    </xdr:from>
    <xdr:to>
      <xdr:col>24</xdr:col>
      <xdr:colOff>152400</xdr:colOff>
      <xdr:row>53</xdr:row>
      <xdr:rowOff>119573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9206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72041</xdr:rowOff>
    </xdr:from>
    <xdr:ext cx="599010"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473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169,317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125364</xdr:rowOff>
    </xdr:from>
    <xdr:to>
      <xdr:col>24</xdr:col>
      <xdr:colOff>152400</xdr:colOff>
      <xdr:row>50</xdr:row>
      <xdr:rowOff>125364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697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16518</xdr:rowOff>
    </xdr:from>
    <xdr:to>
      <xdr:col>24</xdr:col>
      <xdr:colOff>63500</xdr:colOff>
      <xdr:row>59</xdr:row>
      <xdr:rowOff>86643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3797300" y="9103368"/>
          <a:ext cx="838200" cy="109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60668</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8804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37791</xdr:rowOff>
    </xdr:from>
    <xdr:to>
      <xdr:col>24</xdr:col>
      <xdr:colOff>114300</xdr:colOff>
      <xdr:row>52</xdr:row>
      <xdr:rowOff>139391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4584700" y="8953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86643</xdr:rowOff>
    </xdr:from>
    <xdr:to>
      <xdr:col>19</xdr:col>
      <xdr:colOff>177800</xdr:colOff>
      <xdr:row>59</xdr:row>
      <xdr:rowOff>95243</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908300" y="10202193"/>
          <a:ext cx="889000" cy="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131800</xdr:rowOff>
    </xdr:from>
    <xdr:to>
      <xdr:col>20</xdr:col>
      <xdr:colOff>38100</xdr:colOff>
      <xdr:row>59</xdr:row>
      <xdr:rowOff>61950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3746500" y="1007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78477</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530111" y="985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95047</xdr:rowOff>
    </xdr:from>
    <xdr:to>
      <xdr:col>15</xdr:col>
      <xdr:colOff>50800</xdr:colOff>
      <xdr:row>59</xdr:row>
      <xdr:rowOff>95243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2019300" y="10210597"/>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157121</xdr:rowOff>
    </xdr:from>
    <xdr:to>
      <xdr:col>15</xdr:col>
      <xdr:colOff>101600</xdr:colOff>
      <xdr:row>59</xdr:row>
      <xdr:rowOff>87271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2857500" y="1010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103798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41111" y="9876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56740</xdr:rowOff>
    </xdr:from>
    <xdr:to>
      <xdr:col>10</xdr:col>
      <xdr:colOff>114300</xdr:colOff>
      <xdr:row>59</xdr:row>
      <xdr:rowOff>95047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10172290"/>
          <a:ext cx="889000" cy="3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166298</xdr:rowOff>
    </xdr:from>
    <xdr:to>
      <xdr:col>10</xdr:col>
      <xdr:colOff>165100</xdr:colOff>
      <xdr:row>59</xdr:row>
      <xdr:rowOff>96448</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968500" y="1011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112975</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52111" y="988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147900</xdr:rowOff>
    </xdr:from>
    <xdr:to>
      <xdr:col>6</xdr:col>
      <xdr:colOff>38100</xdr:colOff>
      <xdr:row>59</xdr:row>
      <xdr:rowOff>78050</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079500" y="100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94577</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63111" y="9867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137168</xdr:rowOff>
    </xdr:from>
    <xdr:to>
      <xdr:col>24</xdr:col>
      <xdr:colOff>114300</xdr:colOff>
      <xdr:row>53</xdr:row>
      <xdr:rowOff>67318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4584700" y="905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52095</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896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35843</xdr:rowOff>
    </xdr:from>
    <xdr:to>
      <xdr:col>20</xdr:col>
      <xdr:colOff>38100</xdr:colOff>
      <xdr:row>59</xdr:row>
      <xdr:rowOff>137443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3746500" y="10151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128570</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530111" y="1024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44443</xdr:rowOff>
    </xdr:from>
    <xdr:to>
      <xdr:col>15</xdr:col>
      <xdr:colOff>101600</xdr:colOff>
      <xdr:row>59</xdr:row>
      <xdr:rowOff>146043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2857500" y="1015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137170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41111" y="10252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44247</xdr:rowOff>
    </xdr:from>
    <xdr:to>
      <xdr:col>10</xdr:col>
      <xdr:colOff>165100</xdr:colOff>
      <xdr:row>59</xdr:row>
      <xdr:rowOff>145847</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968500" y="10159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136974</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52111" y="1025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5940</xdr:rowOff>
    </xdr:from>
    <xdr:to>
      <xdr:col>6</xdr:col>
      <xdr:colOff>38100</xdr:colOff>
      <xdr:row>59</xdr:row>
      <xdr:rowOff>107540</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079500" y="1012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98667</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63111" y="102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6241</xdr:rowOff>
    </xdr:from>
    <xdr:to>
      <xdr:col>24</xdr:col>
      <xdr:colOff>62865</xdr:colOff>
      <xdr:row>79</xdr:row>
      <xdr:rowOff>87830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179191"/>
          <a:ext cx="1270" cy="1453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91657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36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87830</xdr:rowOff>
    </xdr:from>
    <xdr:to>
      <xdr:col>24</xdr:col>
      <xdr:colOff>152400</xdr:colOff>
      <xdr:row>79</xdr:row>
      <xdr:rowOff>87830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3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124368</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1954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254,510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6241</xdr:rowOff>
    </xdr:from>
    <xdr:to>
      <xdr:col>24</xdr:col>
      <xdr:colOff>152400</xdr:colOff>
      <xdr:row>71</xdr:row>
      <xdr:rowOff>6241</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17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112399</xdr:rowOff>
    </xdr:from>
    <xdr:to>
      <xdr:col>24</xdr:col>
      <xdr:colOff>63500</xdr:colOff>
      <xdr:row>77</xdr:row>
      <xdr:rowOff>23506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142599"/>
          <a:ext cx="838200" cy="8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159739</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847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136862</xdr:rowOff>
    </xdr:from>
    <xdr:to>
      <xdr:col>24</xdr:col>
      <xdr:colOff>114300</xdr:colOff>
      <xdr:row>76</xdr:row>
      <xdr:rowOff>67013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29956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23506</xdr:rowOff>
    </xdr:from>
    <xdr:to>
      <xdr:col>19</xdr:col>
      <xdr:colOff>177800</xdr:colOff>
      <xdr:row>77</xdr:row>
      <xdr:rowOff>153916</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908300" y="13225156"/>
          <a:ext cx="889000" cy="13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33263</xdr:rowOff>
    </xdr:from>
    <xdr:to>
      <xdr:col>20</xdr:col>
      <xdr:colOff>38100</xdr:colOff>
      <xdr:row>76</xdr:row>
      <xdr:rowOff>134863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6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151390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3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153916</xdr:rowOff>
    </xdr:from>
    <xdr:to>
      <xdr:col>15</xdr:col>
      <xdr:colOff>50800</xdr:colOff>
      <xdr:row>78</xdr:row>
      <xdr:rowOff>36210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55566"/>
          <a:ext cx="889000" cy="5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90827</xdr:rowOff>
    </xdr:from>
    <xdr:to>
      <xdr:col>15</xdr:col>
      <xdr:colOff>101600</xdr:colOff>
      <xdr:row>77</xdr:row>
      <xdr:rowOff>20977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12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37504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96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16539</xdr:rowOff>
    </xdr:from>
    <xdr:to>
      <xdr:col>10</xdr:col>
      <xdr:colOff>114300</xdr:colOff>
      <xdr:row>78</xdr:row>
      <xdr:rowOff>36210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a:off x="1130300" y="13389639"/>
          <a:ext cx="889000" cy="1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100025</xdr:rowOff>
    </xdr:from>
    <xdr:to>
      <xdr:col>10</xdr:col>
      <xdr:colOff>165100</xdr:colOff>
      <xdr:row>77</xdr:row>
      <xdr:rowOff>30175</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3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46702</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05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111085</xdr:rowOff>
    </xdr:from>
    <xdr:to>
      <xdr:col>6</xdr:col>
      <xdr:colOff>38100</xdr:colOff>
      <xdr:row>77</xdr:row>
      <xdr:rowOff>41235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14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57762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291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61599</xdr:rowOff>
    </xdr:from>
    <xdr:to>
      <xdr:col>24</xdr:col>
      <xdr:colOff>114300</xdr:colOff>
      <xdr:row>76</xdr:row>
      <xdr:rowOff>163199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091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40026</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070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144156</xdr:rowOff>
    </xdr:from>
    <xdr:to>
      <xdr:col>20</xdr:col>
      <xdr:colOff>38100</xdr:colOff>
      <xdr:row>77</xdr:row>
      <xdr:rowOff>74306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17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65433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26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103116</xdr:rowOff>
    </xdr:from>
    <xdr:to>
      <xdr:col>15</xdr:col>
      <xdr:colOff>101600</xdr:colOff>
      <xdr:row>78</xdr:row>
      <xdr:rowOff>33266</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0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24393</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3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156860</xdr:rowOff>
    </xdr:from>
    <xdr:to>
      <xdr:col>10</xdr:col>
      <xdr:colOff>165100</xdr:colOff>
      <xdr:row>78</xdr:row>
      <xdr:rowOff>87010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78137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5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137189</xdr:rowOff>
    </xdr:from>
    <xdr:to>
      <xdr:col>6</xdr:col>
      <xdr:colOff>38100</xdr:colOff>
      <xdr:row>78</xdr:row>
      <xdr:rowOff>67339</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33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58466</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431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a:extLst>
            <a:ext uri="{FF2B5EF4-FFF2-40B4-BE49-F238E27FC236}">
              <a16:creationId xmlns:a16="http://schemas.microsoft.com/office/drawing/2014/main" id="{00000000-0008-0000-0700-0000EB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155408</xdr:rowOff>
    </xdr:from>
    <xdr:to>
      <xdr:col>24</xdr:col>
      <xdr:colOff>62865</xdr:colOff>
      <xdr:row>98</xdr:row>
      <xdr:rowOff>160699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4633595" y="15414458"/>
          <a:ext cx="1270" cy="1548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164526</xdr:rowOff>
    </xdr:from>
    <xdr:ext cx="534377" cy="259045"/>
    <xdr:sp macro="" textlink="">
      <xdr:nvSpPr>
        <xdr:cNvPr id="237" name="衛生費最小値テキスト">
          <a:extLst>
            <a:ext uri="{FF2B5EF4-FFF2-40B4-BE49-F238E27FC236}">
              <a16:creationId xmlns:a16="http://schemas.microsoft.com/office/drawing/2014/main" id="{00000000-0008-0000-0700-0000ED000000}"/>
            </a:ext>
          </a:extLst>
        </xdr:cNvPr>
        <xdr:cNvSpPr txBox="1"/>
      </xdr:nvSpPr>
      <xdr:spPr>
        <a:xfrm>
          <a:off x="4686300" y="1696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160699</xdr:rowOff>
    </xdr:from>
    <xdr:to>
      <xdr:col>24</xdr:col>
      <xdr:colOff>152400</xdr:colOff>
      <xdr:row>98</xdr:row>
      <xdr:rowOff>160699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6962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102085</xdr:rowOff>
    </xdr:from>
    <xdr:ext cx="534377" cy="259045"/>
    <xdr:sp macro="" textlink="">
      <xdr:nvSpPr>
        <xdr:cNvPr id="239" name="衛生費最大値テキスト">
          <a:extLst>
            <a:ext uri="{FF2B5EF4-FFF2-40B4-BE49-F238E27FC236}">
              <a16:creationId xmlns:a16="http://schemas.microsoft.com/office/drawing/2014/main" id="{00000000-0008-0000-0700-0000EF000000}"/>
            </a:ext>
          </a:extLst>
        </xdr:cNvPr>
        <xdr:cNvSpPr txBox="1"/>
      </xdr:nvSpPr>
      <xdr:spPr>
        <a:xfrm>
          <a:off x="4686300" y="1518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70,769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155408</xdr:rowOff>
    </xdr:from>
    <xdr:to>
      <xdr:col>24</xdr:col>
      <xdr:colOff>152400</xdr:colOff>
      <xdr:row>89</xdr:row>
      <xdr:rowOff>155408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5414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5741</xdr:rowOff>
    </xdr:from>
    <xdr:to>
      <xdr:col>24</xdr:col>
      <xdr:colOff>63500</xdr:colOff>
      <xdr:row>98</xdr:row>
      <xdr:rowOff>44994</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3797300" y="16464941"/>
          <a:ext cx="838200" cy="38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74156</xdr:rowOff>
    </xdr:from>
    <xdr:ext cx="534377" cy="259045"/>
    <xdr:sp macro="" textlink="">
      <xdr:nvSpPr>
        <xdr:cNvPr id="242" name="衛生費平均値テキスト">
          <a:extLst>
            <a:ext uri="{FF2B5EF4-FFF2-40B4-BE49-F238E27FC236}">
              <a16:creationId xmlns:a16="http://schemas.microsoft.com/office/drawing/2014/main" id="{00000000-0008-0000-0700-0000F2000000}"/>
            </a:ext>
          </a:extLst>
        </xdr:cNvPr>
        <xdr:cNvSpPr txBox="1"/>
      </xdr:nvSpPr>
      <xdr:spPr>
        <a:xfrm>
          <a:off x="4686300" y="1636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51279</xdr:rowOff>
    </xdr:from>
    <xdr:to>
      <xdr:col>24</xdr:col>
      <xdr:colOff>114300</xdr:colOff>
      <xdr:row>96</xdr:row>
      <xdr:rowOff>152879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4584700" y="1651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5741</xdr:rowOff>
    </xdr:from>
    <xdr:to>
      <xdr:col>19</xdr:col>
      <xdr:colOff>177800</xdr:colOff>
      <xdr:row>96</xdr:row>
      <xdr:rowOff>23081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908300" y="16464941"/>
          <a:ext cx="889000" cy="17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74040</xdr:rowOff>
    </xdr:from>
    <xdr:to>
      <xdr:col>20</xdr:col>
      <xdr:colOff>38100</xdr:colOff>
      <xdr:row>97</xdr:row>
      <xdr:rowOff>4190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3746500" y="1653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166767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530111" y="1662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69030</xdr:rowOff>
    </xdr:from>
    <xdr:to>
      <xdr:col>15</xdr:col>
      <xdr:colOff>50800</xdr:colOff>
      <xdr:row>96</xdr:row>
      <xdr:rowOff>23081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2019300" y="16356780"/>
          <a:ext cx="889000" cy="12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95856</xdr:rowOff>
    </xdr:from>
    <xdr:to>
      <xdr:col>15</xdr:col>
      <xdr:colOff>101600</xdr:colOff>
      <xdr:row>97</xdr:row>
      <xdr:rowOff>26006</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28575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17133</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641111" y="1664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69030</xdr:rowOff>
    </xdr:from>
    <xdr:to>
      <xdr:col>10</xdr:col>
      <xdr:colOff>114300</xdr:colOff>
      <xdr:row>97</xdr:row>
      <xdr:rowOff>104888</xdr:rowOff>
    </xdr:to>
    <xdr:cxnSp macro="">
      <xdr:nvCxnSpPr>
        <xdr:cNvPr id="250" name="直線コネクタ 249">
          <a:extLst>
            <a:ext uri="{FF2B5EF4-FFF2-40B4-BE49-F238E27FC236}">
              <a16:creationId xmlns:a16="http://schemas.microsoft.com/office/drawing/2014/main" id="{00000000-0008-0000-0700-0000FA000000}"/>
            </a:ext>
          </a:extLst>
        </xdr:cNvPr>
        <xdr:cNvCxnSpPr/>
      </xdr:nvCxnSpPr>
      <xdr:spPr>
        <a:xfrm flipV="1">
          <a:off x="1130300" y="16356780"/>
          <a:ext cx="889000" cy="37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155456</xdr:rowOff>
    </xdr:from>
    <xdr:to>
      <xdr:col>10</xdr:col>
      <xdr:colOff>165100</xdr:colOff>
      <xdr:row>97</xdr:row>
      <xdr:rowOff>85606</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968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76733</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154736</xdr:rowOff>
    </xdr:from>
    <xdr:to>
      <xdr:col>6</xdr:col>
      <xdr:colOff>38100</xdr:colOff>
      <xdr:row>97</xdr:row>
      <xdr:rowOff>84886</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079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101413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38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165644</xdr:rowOff>
    </xdr:from>
    <xdr:to>
      <xdr:col>24</xdr:col>
      <xdr:colOff>114300</xdr:colOff>
      <xdr:row>98</xdr:row>
      <xdr:rowOff>95794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4584700" y="1679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80571</xdr:rowOff>
    </xdr:from>
    <xdr:ext cx="534377" cy="259045"/>
    <xdr:sp macro="" textlink="">
      <xdr:nvSpPr>
        <xdr:cNvPr id="261" name="衛生費該当値テキスト">
          <a:extLst>
            <a:ext uri="{FF2B5EF4-FFF2-40B4-BE49-F238E27FC236}">
              <a16:creationId xmlns:a16="http://schemas.microsoft.com/office/drawing/2014/main" id="{00000000-0008-0000-0700-000005010000}"/>
            </a:ext>
          </a:extLst>
        </xdr:cNvPr>
        <xdr:cNvSpPr txBox="1"/>
      </xdr:nvSpPr>
      <xdr:spPr>
        <a:xfrm>
          <a:off x="4686300" y="16711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126391</xdr:rowOff>
    </xdr:from>
    <xdr:to>
      <xdr:col>20</xdr:col>
      <xdr:colOff>38100</xdr:colOff>
      <xdr:row>96</xdr:row>
      <xdr:rowOff>56541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3746500" y="164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73068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3530111" y="1618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143731</xdr:rowOff>
    </xdr:from>
    <xdr:to>
      <xdr:col>15</xdr:col>
      <xdr:colOff>101600</xdr:colOff>
      <xdr:row>96</xdr:row>
      <xdr:rowOff>73881</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2857500" y="1643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90408</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2641111" y="162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18230</xdr:rowOff>
    </xdr:from>
    <xdr:to>
      <xdr:col>10</xdr:col>
      <xdr:colOff>165100</xdr:colOff>
      <xdr:row>95</xdr:row>
      <xdr:rowOff>119830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968500" y="16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136357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1752111" y="1608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54088</xdr:rowOff>
    </xdr:from>
    <xdr:to>
      <xdr:col>6</xdr:col>
      <xdr:colOff>38100</xdr:colOff>
      <xdr:row>97</xdr:row>
      <xdr:rowOff>155688</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079500" y="166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146815</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863111" y="1677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78892</xdr:rowOff>
    </xdr:from>
    <xdr:to>
      <xdr:col>54</xdr:col>
      <xdr:colOff>189865</xdr:colOff>
      <xdr:row>38</xdr:row>
      <xdr:rowOff>139700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93842"/>
          <a:ext cx="1270" cy="1260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25569</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69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78892</xdr:rowOff>
    </xdr:from>
    <xdr:to>
      <xdr:col>55</xdr:col>
      <xdr:colOff>88900</xdr:colOff>
      <xdr:row>31</xdr:row>
      <xdr:rowOff>78892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9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118212</xdr:rowOff>
    </xdr:from>
    <xdr:to>
      <xdr:col>55</xdr:col>
      <xdr:colOff>0</xdr:colOff>
      <xdr:row>35</xdr:row>
      <xdr:rowOff>50089</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5947512"/>
          <a:ext cx="838200" cy="1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75099</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472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96672</xdr:rowOff>
    </xdr:from>
    <xdr:to>
      <xdr:col>55</xdr:col>
      <xdr:colOff>50800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50089</xdr:rowOff>
    </xdr:from>
    <xdr:to>
      <xdr:col>50</xdr:col>
      <xdr:colOff>114300</xdr:colOff>
      <xdr:row>35</xdr:row>
      <xdr:rowOff>103581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050839"/>
          <a:ext cx="889000" cy="53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110846</xdr:rowOff>
    </xdr:from>
    <xdr:to>
      <xdr:col>50</xdr:col>
      <xdr:colOff>165100</xdr:colOff>
      <xdr:row>37</xdr:row>
      <xdr:rowOff>40996</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32123</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29515</xdr:rowOff>
    </xdr:from>
    <xdr:to>
      <xdr:col>45</xdr:col>
      <xdr:colOff>177800</xdr:colOff>
      <xdr:row>35</xdr:row>
      <xdr:rowOff>103581</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030265"/>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134620</xdr:rowOff>
    </xdr:from>
    <xdr:to>
      <xdr:col>46</xdr:col>
      <xdr:colOff>38100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116840</xdr:rowOff>
    </xdr:from>
    <xdr:to>
      <xdr:col>41</xdr:col>
      <xdr:colOff>50800</xdr:colOff>
      <xdr:row>35</xdr:row>
      <xdr:rowOff>29515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5946140"/>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129134</xdr:rowOff>
    </xdr:from>
    <xdr:to>
      <xdr:col>41</xdr:col>
      <xdr:colOff>101600</xdr:colOff>
      <xdr:row>37</xdr:row>
      <xdr:rowOff>59284</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50411</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3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117246</xdr:rowOff>
    </xdr:from>
    <xdr:to>
      <xdr:col>36</xdr:col>
      <xdr:colOff>165100</xdr:colOff>
      <xdr:row>37</xdr:row>
      <xdr:rowOff>47396</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38523</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3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67412</xdr:rowOff>
    </xdr:from>
    <xdr:to>
      <xdr:col>55</xdr:col>
      <xdr:colOff>50800</xdr:colOff>
      <xdr:row>34</xdr:row>
      <xdr:rowOff>169012</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58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90289</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748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170739</xdr:rowOff>
    </xdr:from>
    <xdr:to>
      <xdr:col>50</xdr:col>
      <xdr:colOff>165100</xdr:colOff>
      <xdr:row>35</xdr:row>
      <xdr:rowOff>100889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0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117416</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7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52781</xdr:rowOff>
    </xdr:from>
    <xdr:to>
      <xdr:col>46</xdr:col>
      <xdr:colOff>38100</xdr:colOff>
      <xdr:row>35</xdr:row>
      <xdr:rowOff>154381</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170908</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828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150165</xdr:rowOff>
    </xdr:from>
    <xdr:to>
      <xdr:col>41</xdr:col>
      <xdr:colOff>101600</xdr:colOff>
      <xdr:row>35</xdr:row>
      <xdr:rowOff>80315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59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96842</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75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66040</xdr:rowOff>
    </xdr:from>
    <xdr:to>
      <xdr:col>36</xdr:col>
      <xdr:colOff>165100</xdr:colOff>
      <xdr:row>34</xdr:row>
      <xdr:rowOff>167640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589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12717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670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58262</xdr:rowOff>
    </xdr:from>
    <xdr:to>
      <xdr:col>54</xdr:col>
      <xdr:colOff>189865</xdr:colOff>
      <xdr:row>58</xdr:row>
      <xdr:rowOff>19742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02212"/>
          <a:ext cx="1270" cy="116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23569</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99676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19742</xdr:rowOff>
    </xdr:from>
    <xdr:to>
      <xdr:col>55</xdr:col>
      <xdr:colOff>88900</xdr:colOff>
      <xdr:row>58</xdr:row>
      <xdr:rowOff>19742</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9963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4939</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5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58262</xdr:rowOff>
    </xdr:from>
    <xdr:to>
      <xdr:col>55</xdr:col>
      <xdr:colOff>88900</xdr:colOff>
      <xdr:row>51</xdr:row>
      <xdr:rowOff>58262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0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61747</xdr:rowOff>
    </xdr:from>
    <xdr:to>
      <xdr:col>55</xdr:col>
      <xdr:colOff>0</xdr:colOff>
      <xdr:row>55</xdr:row>
      <xdr:rowOff>107353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9639300" y="9491497"/>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143851</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73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165424</xdr:rowOff>
    </xdr:from>
    <xdr:to>
      <xdr:col>55</xdr:col>
      <xdr:colOff>50800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61747</xdr:rowOff>
    </xdr:from>
    <xdr:to>
      <xdr:col>50</xdr:col>
      <xdr:colOff>114300</xdr:colOff>
      <xdr:row>55</xdr:row>
      <xdr:rowOff>105581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9491497"/>
          <a:ext cx="889000" cy="4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11119</xdr:rowOff>
    </xdr:from>
    <xdr:to>
      <xdr:col>50</xdr:col>
      <xdr:colOff>165100</xdr:colOff>
      <xdr:row>56</xdr:row>
      <xdr:rowOff>112719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103846</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170961</xdr:rowOff>
    </xdr:from>
    <xdr:to>
      <xdr:col>45</xdr:col>
      <xdr:colOff>177800</xdr:colOff>
      <xdr:row>55</xdr:row>
      <xdr:rowOff>105581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9429261"/>
          <a:ext cx="889000" cy="10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14548</xdr:rowOff>
    </xdr:from>
    <xdr:to>
      <xdr:col>46</xdr:col>
      <xdr:colOff>38100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170961</xdr:rowOff>
    </xdr:from>
    <xdr:to>
      <xdr:col>41</xdr:col>
      <xdr:colOff>50800</xdr:colOff>
      <xdr:row>55</xdr:row>
      <xdr:rowOff>121641</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flipV="1">
          <a:off x="6972300" y="9429261"/>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40494</xdr:rowOff>
    </xdr:from>
    <xdr:to>
      <xdr:col>41</xdr:col>
      <xdr:colOff>101600</xdr:colOff>
      <xdr:row>56</xdr:row>
      <xdr:rowOff>142094</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6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133221</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7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31293</xdr:rowOff>
    </xdr:from>
    <xdr:to>
      <xdr:col>36</xdr:col>
      <xdr:colOff>165100</xdr:colOff>
      <xdr:row>56</xdr:row>
      <xdr:rowOff>132893</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63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124020</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725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56553</xdr:rowOff>
    </xdr:from>
    <xdr:to>
      <xdr:col>55</xdr:col>
      <xdr:colOff>50800</xdr:colOff>
      <xdr:row>55</xdr:row>
      <xdr:rowOff>158153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948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79430</xdr:rowOff>
    </xdr:from>
    <xdr:ext cx="469744"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33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10947</xdr:rowOff>
    </xdr:from>
    <xdr:to>
      <xdr:col>50</xdr:col>
      <xdr:colOff>165100</xdr:colOff>
      <xdr:row>55</xdr:row>
      <xdr:rowOff>112547</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944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129074</xdr:rowOff>
    </xdr:from>
    <xdr:ext cx="469744"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04428" y="921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54781</xdr:rowOff>
    </xdr:from>
    <xdr:to>
      <xdr:col>46</xdr:col>
      <xdr:colOff>38100</xdr:colOff>
      <xdr:row>55</xdr:row>
      <xdr:rowOff>156381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948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1458</xdr:rowOff>
    </xdr:from>
    <xdr:ext cx="469744"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15428" y="925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120161</xdr:rowOff>
    </xdr:from>
    <xdr:to>
      <xdr:col>41</xdr:col>
      <xdr:colOff>101600</xdr:colOff>
      <xdr:row>55</xdr:row>
      <xdr:rowOff>50311</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937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53</xdr:row>
      <xdr:rowOff>66838</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915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70841</xdr:rowOff>
    </xdr:from>
    <xdr:to>
      <xdr:col>36</xdr:col>
      <xdr:colOff>165100</xdr:colOff>
      <xdr:row>56</xdr:row>
      <xdr:rowOff>991</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17518</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9275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37643</xdr:rowOff>
    </xdr:from>
    <xdr:to>
      <xdr:col>54</xdr:col>
      <xdr:colOff>189865</xdr:colOff>
      <xdr:row>79</xdr:row>
      <xdr:rowOff>10122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10593"/>
          <a:ext cx="1270" cy="1344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13949</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5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10122</xdr:rowOff>
    </xdr:from>
    <xdr:to>
      <xdr:col>55</xdr:col>
      <xdr:colOff>88900</xdr:colOff>
      <xdr:row>79</xdr:row>
      <xdr:rowOff>10122</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54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155770</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98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37643</xdr:rowOff>
    </xdr:from>
    <xdr:to>
      <xdr:col>55</xdr:col>
      <xdr:colOff>88900</xdr:colOff>
      <xdr:row>71</xdr:row>
      <xdr:rowOff>37643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1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86995</xdr:rowOff>
    </xdr:from>
    <xdr:to>
      <xdr:col>55</xdr:col>
      <xdr:colOff>0</xdr:colOff>
      <xdr:row>77</xdr:row>
      <xdr:rowOff>82804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2774295"/>
          <a:ext cx="838200" cy="5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64482</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2661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86055</xdr:rowOff>
    </xdr:from>
    <xdr:to>
      <xdr:col>55</xdr:col>
      <xdr:colOff>50800</xdr:colOff>
      <xdr:row>78</xdr:row>
      <xdr:rowOff>16205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8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82804</xdr:rowOff>
    </xdr:from>
    <xdr:to>
      <xdr:col>50</xdr:col>
      <xdr:colOff>114300</xdr:colOff>
      <xdr:row>77</xdr:row>
      <xdr:rowOff>84302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84454"/>
          <a:ext cx="889000" cy="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24016</xdr:rowOff>
    </xdr:from>
    <xdr:to>
      <xdr:col>50</xdr:col>
      <xdr:colOff>165100</xdr:colOff>
      <xdr:row>78</xdr:row>
      <xdr:rowOff>125616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9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116743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48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33122</xdr:rowOff>
    </xdr:from>
    <xdr:to>
      <xdr:col>45</xdr:col>
      <xdr:colOff>177800</xdr:colOff>
      <xdr:row>77</xdr:row>
      <xdr:rowOff>84302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234772"/>
          <a:ext cx="889000" cy="5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32829</xdr:rowOff>
    </xdr:from>
    <xdr:to>
      <xdr:col>46</xdr:col>
      <xdr:colOff>38100</xdr:colOff>
      <xdr:row>78</xdr:row>
      <xdr:rowOff>134429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40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125556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49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242</xdr:rowOff>
    </xdr:from>
    <xdr:to>
      <xdr:col>41</xdr:col>
      <xdr:colOff>50800</xdr:colOff>
      <xdr:row>77</xdr:row>
      <xdr:rowOff>33122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201892"/>
          <a:ext cx="889000" cy="3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29463</xdr:rowOff>
    </xdr:from>
    <xdr:to>
      <xdr:col>41</xdr:col>
      <xdr:colOff>101600</xdr:colOff>
      <xdr:row>78</xdr:row>
      <xdr:rowOff>131063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0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122190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9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22568</xdr:rowOff>
    </xdr:from>
    <xdr:to>
      <xdr:col>36</xdr:col>
      <xdr:colOff>165100</xdr:colOff>
      <xdr:row>78</xdr:row>
      <xdr:rowOff>124168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115295</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8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36195</xdr:rowOff>
    </xdr:from>
    <xdr:to>
      <xdr:col>55</xdr:col>
      <xdr:colOff>50800</xdr:colOff>
      <xdr:row>74</xdr:row>
      <xdr:rowOff>137795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72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59072</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74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32004</xdr:rowOff>
    </xdr:from>
    <xdr:to>
      <xdr:col>50</xdr:col>
      <xdr:colOff>165100</xdr:colOff>
      <xdr:row>77</xdr:row>
      <xdr:rowOff>133604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2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150131</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300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33502</xdr:rowOff>
    </xdr:from>
    <xdr:to>
      <xdr:col>46</xdr:col>
      <xdr:colOff>38100</xdr:colOff>
      <xdr:row>77</xdr:row>
      <xdr:rowOff>135102</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3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151629</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301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153772</xdr:rowOff>
    </xdr:from>
    <xdr:to>
      <xdr:col>41</xdr:col>
      <xdr:colOff>101600</xdr:colOff>
      <xdr:row>77</xdr:row>
      <xdr:rowOff>83922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18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100448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120892</xdr:rowOff>
    </xdr:from>
    <xdr:to>
      <xdr:col>36</xdr:col>
      <xdr:colOff>165100</xdr:colOff>
      <xdr:row>77</xdr:row>
      <xdr:rowOff>51042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5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67568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92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96208</xdr:rowOff>
    </xdr:from>
    <xdr:to>
      <xdr:col>54</xdr:col>
      <xdr:colOff>189865</xdr:colOff>
      <xdr:row>98</xdr:row>
      <xdr:rowOff>155360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98158"/>
          <a:ext cx="1270" cy="1259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159187</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61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155360</xdr:rowOff>
    </xdr:from>
    <xdr:to>
      <xdr:col>55</xdr:col>
      <xdr:colOff>88900</xdr:colOff>
      <xdr:row>98</xdr:row>
      <xdr:rowOff>155360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57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42885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89,283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96208</xdr:rowOff>
    </xdr:from>
    <xdr:to>
      <xdr:col>55</xdr:col>
      <xdr:colOff>88900</xdr:colOff>
      <xdr:row>91</xdr:row>
      <xdr:rowOff>96208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9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58299</xdr:rowOff>
    </xdr:from>
    <xdr:to>
      <xdr:col>55</xdr:col>
      <xdr:colOff>0</xdr:colOff>
      <xdr:row>95</xdr:row>
      <xdr:rowOff>167436</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346049"/>
          <a:ext cx="838200" cy="10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10138</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469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31711</xdr:rowOff>
    </xdr:from>
    <xdr:to>
      <xdr:col>55</xdr:col>
      <xdr:colOff>50800</xdr:colOff>
      <xdr:row>96</xdr:row>
      <xdr:rowOff>133311</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9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167436</xdr:rowOff>
    </xdr:from>
    <xdr:to>
      <xdr:col>50</xdr:col>
      <xdr:colOff>114300</xdr:colOff>
      <xdr:row>96</xdr:row>
      <xdr:rowOff>75140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455186"/>
          <a:ext cx="889000" cy="7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57810</xdr:rowOff>
    </xdr:from>
    <xdr:to>
      <xdr:col>50</xdr:col>
      <xdr:colOff>165100</xdr:colOff>
      <xdr:row>96</xdr:row>
      <xdr:rowOff>159410</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51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150537</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60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68644</xdr:rowOff>
    </xdr:from>
    <xdr:to>
      <xdr:col>45</xdr:col>
      <xdr:colOff>177800</xdr:colOff>
      <xdr:row>96</xdr:row>
      <xdr:rowOff>75140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27844"/>
          <a:ext cx="889000" cy="6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63715</xdr:rowOff>
    </xdr:from>
    <xdr:to>
      <xdr:col>46</xdr:col>
      <xdr:colOff>38100</xdr:colOff>
      <xdr:row>96</xdr:row>
      <xdr:rowOff>165315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156442</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61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68644</xdr:rowOff>
    </xdr:from>
    <xdr:to>
      <xdr:col>41</xdr:col>
      <xdr:colOff>50800</xdr:colOff>
      <xdr:row>96</xdr:row>
      <xdr:rowOff>98667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27844"/>
          <a:ext cx="889000" cy="30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45371</xdr:rowOff>
    </xdr:from>
    <xdr:to>
      <xdr:col>41</xdr:col>
      <xdr:colOff>101600</xdr:colOff>
      <xdr:row>96</xdr:row>
      <xdr:rowOff>146971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138098</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59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59677</xdr:rowOff>
    </xdr:from>
    <xdr:to>
      <xdr:col>36</xdr:col>
      <xdr:colOff>165100</xdr:colOff>
      <xdr:row>96</xdr:row>
      <xdr:rowOff>161277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152404</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7499</xdr:rowOff>
    </xdr:from>
    <xdr:to>
      <xdr:col>55</xdr:col>
      <xdr:colOff>50800</xdr:colOff>
      <xdr:row>95</xdr:row>
      <xdr:rowOff>109099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2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30376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14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116636</xdr:rowOff>
    </xdr:from>
    <xdr:to>
      <xdr:col>50</xdr:col>
      <xdr:colOff>165100</xdr:colOff>
      <xdr:row>96</xdr:row>
      <xdr:rowOff>46786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63313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17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24340</xdr:rowOff>
    </xdr:from>
    <xdr:to>
      <xdr:col>46</xdr:col>
      <xdr:colOff>38100</xdr:colOff>
      <xdr:row>96</xdr:row>
      <xdr:rowOff>125940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8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142467</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2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17844</xdr:rowOff>
    </xdr:from>
    <xdr:to>
      <xdr:col>41</xdr:col>
      <xdr:colOff>101600</xdr:colOff>
      <xdr:row>96</xdr:row>
      <xdr:rowOff>119444</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135971</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252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47867</xdr:rowOff>
    </xdr:from>
    <xdr:to>
      <xdr:col>36</xdr:col>
      <xdr:colOff>165100</xdr:colOff>
      <xdr:row>96</xdr:row>
      <xdr:rowOff>149467</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165994</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28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56098</xdr:rowOff>
    </xdr:from>
    <xdr:to>
      <xdr:col>85</xdr:col>
      <xdr:colOff>126364</xdr:colOff>
      <xdr:row>39</xdr:row>
      <xdr:rowOff>148953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371048"/>
          <a:ext cx="1269" cy="146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152780</xdr:rowOff>
    </xdr:from>
    <xdr:ext cx="469744"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83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148953</xdr:rowOff>
    </xdr:from>
    <xdr:to>
      <xdr:col>86</xdr:col>
      <xdr:colOff>25400</xdr:colOff>
      <xdr:row>39</xdr:row>
      <xdr:rowOff>148953</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835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2775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1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56098</xdr:rowOff>
    </xdr:from>
    <xdr:to>
      <xdr:col>86</xdr:col>
      <xdr:colOff>25400</xdr:colOff>
      <xdr:row>31</xdr:row>
      <xdr:rowOff>56098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37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133822</xdr:rowOff>
    </xdr:from>
    <xdr:to>
      <xdr:col>85</xdr:col>
      <xdr:colOff>127000</xdr:colOff>
      <xdr:row>36</xdr:row>
      <xdr:rowOff>138829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134572"/>
          <a:ext cx="838200" cy="17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166278</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38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16401</xdr:rowOff>
    </xdr:from>
    <xdr:to>
      <xdr:col>85</xdr:col>
      <xdr:colOff>177800</xdr:colOff>
      <xdr:row>37</xdr:row>
      <xdr:rowOff>118001</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36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133822</xdr:rowOff>
    </xdr:from>
    <xdr:to>
      <xdr:col>81</xdr:col>
      <xdr:colOff>50800</xdr:colOff>
      <xdr:row>36</xdr:row>
      <xdr:rowOff>35415</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134572"/>
          <a:ext cx="8890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32730</xdr:rowOff>
    </xdr:from>
    <xdr:to>
      <xdr:col>81</xdr:col>
      <xdr:colOff>101600</xdr:colOff>
      <xdr:row>37</xdr:row>
      <xdr:rowOff>134330</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37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125457</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46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35415</xdr:rowOff>
    </xdr:from>
    <xdr:to>
      <xdr:col>76</xdr:col>
      <xdr:colOff>114300</xdr:colOff>
      <xdr:row>36</xdr:row>
      <xdr:rowOff>143401</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207615"/>
          <a:ext cx="889000" cy="10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67237</xdr:rowOff>
    </xdr:from>
    <xdr:to>
      <xdr:col>76</xdr:col>
      <xdr:colOff>165100</xdr:colOff>
      <xdr:row>37</xdr:row>
      <xdr:rowOff>168838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61540</xdr:rowOff>
    </xdr:from>
    <xdr:to>
      <xdr:col>71</xdr:col>
      <xdr:colOff>177800</xdr:colOff>
      <xdr:row>36</xdr:row>
      <xdr:rowOff>143401</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062290"/>
          <a:ext cx="889000" cy="25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74422</xdr:rowOff>
    </xdr:from>
    <xdr:to>
      <xdr:col>72</xdr:col>
      <xdr:colOff>38100</xdr:colOff>
      <xdr:row>38</xdr:row>
      <xdr:rowOff>4572</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167149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89227</xdr:rowOff>
    </xdr:from>
    <xdr:to>
      <xdr:col>67</xdr:col>
      <xdr:colOff>101600</xdr:colOff>
      <xdr:row>38</xdr:row>
      <xdr:rowOff>19377</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10503</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88029</xdr:rowOff>
    </xdr:from>
    <xdr:to>
      <xdr:col>85</xdr:col>
      <xdr:colOff>177800</xdr:colOff>
      <xdr:row>37</xdr:row>
      <xdr:rowOff>18179</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26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110906</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11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83022</xdr:rowOff>
    </xdr:from>
    <xdr:to>
      <xdr:col>81</xdr:col>
      <xdr:colOff>101600</xdr:colOff>
      <xdr:row>36</xdr:row>
      <xdr:rowOff>13172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08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29699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58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156065</xdr:rowOff>
    </xdr:from>
    <xdr:to>
      <xdr:col>76</xdr:col>
      <xdr:colOff>165100</xdr:colOff>
      <xdr:row>36</xdr:row>
      <xdr:rowOff>86215</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15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102742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593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92601</xdr:rowOff>
    </xdr:from>
    <xdr:to>
      <xdr:col>72</xdr:col>
      <xdr:colOff>38100</xdr:colOff>
      <xdr:row>37</xdr:row>
      <xdr:rowOff>22751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39278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04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10740</xdr:rowOff>
    </xdr:from>
    <xdr:to>
      <xdr:col>67</xdr:col>
      <xdr:colOff>101600</xdr:colOff>
      <xdr:row>35</xdr:row>
      <xdr:rowOff>112340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01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128867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578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23800</xdr:rowOff>
    </xdr:from>
    <xdr:to>
      <xdr:col>85</xdr:col>
      <xdr:colOff>126364</xdr:colOff>
      <xdr:row>59</xdr:row>
      <xdr:rowOff>33172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96300"/>
          <a:ext cx="1269" cy="1552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36999</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1015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33172</xdr:rowOff>
    </xdr:from>
    <xdr:to>
      <xdr:col>86</xdr:col>
      <xdr:colOff>25400</xdr:colOff>
      <xdr:row>59</xdr:row>
      <xdr:rowOff>33172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10148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141927</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7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71,042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23800</xdr:rowOff>
    </xdr:from>
    <xdr:to>
      <xdr:col>86</xdr:col>
      <xdr:colOff>25400</xdr:colOff>
      <xdr:row>50</xdr:row>
      <xdr:rowOff>23800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9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120574</xdr:rowOff>
    </xdr:from>
    <xdr:to>
      <xdr:col>85</xdr:col>
      <xdr:colOff>127000</xdr:colOff>
      <xdr:row>56</xdr:row>
      <xdr:rowOff>157417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550324"/>
          <a:ext cx="838200" cy="20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1478</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259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150051</xdr:rowOff>
    </xdr:from>
    <xdr:to>
      <xdr:col>85</xdr:col>
      <xdr:colOff>177800</xdr:colOff>
      <xdr:row>55</xdr:row>
      <xdr:rowOff>80201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40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150444</xdr:rowOff>
    </xdr:from>
    <xdr:to>
      <xdr:col>81</xdr:col>
      <xdr:colOff>50800</xdr:colOff>
      <xdr:row>56</xdr:row>
      <xdr:rowOff>157417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580194"/>
          <a:ext cx="889000" cy="1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122162</xdr:rowOff>
    </xdr:from>
    <xdr:to>
      <xdr:col>81</xdr:col>
      <xdr:colOff>101600</xdr:colOff>
      <xdr:row>56</xdr:row>
      <xdr:rowOff>52312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551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68839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32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100647</xdr:rowOff>
    </xdr:from>
    <xdr:to>
      <xdr:col>76</xdr:col>
      <xdr:colOff>114300</xdr:colOff>
      <xdr:row>55</xdr:row>
      <xdr:rowOff>150444</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3703300" y="9187497"/>
          <a:ext cx="889000" cy="3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127609</xdr:rowOff>
    </xdr:from>
    <xdr:to>
      <xdr:col>76</xdr:col>
      <xdr:colOff>165100</xdr:colOff>
      <xdr:row>57</xdr:row>
      <xdr:rowOff>57759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72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48886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82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55194</xdr:rowOff>
    </xdr:from>
    <xdr:to>
      <xdr:col>71</xdr:col>
      <xdr:colOff>177800</xdr:colOff>
      <xdr:row>53</xdr:row>
      <xdr:rowOff>100647</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8970594"/>
          <a:ext cx="889000" cy="21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71945</xdr:rowOff>
    </xdr:from>
    <xdr:to>
      <xdr:col>72</xdr:col>
      <xdr:colOff>38100</xdr:colOff>
      <xdr:row>57</xdr:row>
      <xdr:rowOff>2095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67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164672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76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116675</xdr:rowOff>
    </xdr:from>
    <xdr:to>
      <xdr:col>67</xdr:col>
      <xdr:colOff>101600</xdr:colOff>
      <xdr:row>57</xdr:row>
      <xdr:rowOff>46825</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71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37952</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8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69774</xdr:rowOff>
    </xdr:from>
    <xdr:to>
      <xdr:col>85</xdr:col>
      <xdr:colOff>177800</xdr:colOff>
      <xdr:row>55</xdr:row>
      <xdr:rowOff>171374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49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48201</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47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106617</xdr:rowOff>
    </xdr:from>
    <xdr:to>
      <xdr:col>81</xdr:col>
      <xdr:colOff>101600</xdr:colOff>
      <xdr:row>57</xdr:row>
      <xdr:rowOff>36767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0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27894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0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99644</xdr:rowOff>
    </xdr:from>
    <xdr:to>
      <xdr:col>76</xdr:col>
      <xdr:colOff>165100</xdr:colOff>
      <xdr:row>56</xdr:row>
      <xdr:rowOff>29794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52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46321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30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49847</xdr:rowOff>
    </xdr:from>
    <xdr:to>
      <xdr:col>72</xdr:col>
      <xdr:colOff>38100</xdr:colOff>
      <xdr:row>53</xdr:row>
      <xdr:rowOff>151447</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1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167974</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891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4394</xdr:rowOff>
    </xdr:from>
    <xdr:to>
      <xdr:col>67</xdr:col>
      <xdr:colOff>101600</xdr:colOff>
      <xdr:row>52</xdr:row>
      <xdr:rowOff>105994</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891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122521</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869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9703</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011203"/>
          <a:ext cx="1269" cy="157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127830</xdr:rowOff>
    </xdr:from>
    <xdr:ext cx="534377"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178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82,824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9703</xdr:rowOff>
    </xdr:from>
    <xdr:to>
      <xdr:col>86</xdr:col>
      <xdr:colOff>25400</xdr:colOff>
      <xdr:row>70</xdr:row>
      <xdr:rowOff>9703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01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40869</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5419"/>
          <a:ext cx="8382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130866</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32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107989</xdr:rowOff>
    </xdr:from>
    <xdr:to>
      <xdr:col>85</xdr:col>
      <xdr:colOff>177800</xdr:colOff>
      <xdr:row>79</xdr:row>
      <xdr:rowOff>38139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48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40869</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4592300" y="13585419"/>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115970</xdr:rowOff>
    </xdr:from>
    <xdr:to>
      <xdr:col>81</xdr:col>
      <xdr:colOff>101600</xdr:colOff>
      <xdr:row>79</xdr:row>
      <xdr:rowOff>46120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4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62647</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6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124258</xdr:rowOff>
    </xdr:from>
    <xdr:to>
      <xdr:col>76</xdr:col>
      <xdr:colOff>165100</xdr:colOff>
      <xdr:row>79</xdr:row>
      <xdr:rowOff>54408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49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70935</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72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138830</xdr:rowOff>
    </xdr:from>
    <xdr:to>
      <xdr:col>72</xdr:col>
      <xdr:colOff>38100</xdr:colOff>
      <xdr:row>79</xdr:row>
      <xdr:rowOff>68980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85507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8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139058</xdr:rowOff>
    </xdr:from>
    <xdr:to>
      <xdr:col>67</xdr:col>
      <xdr:colOff>101600</xdr:colOff>
      <xdr:row>79</xdr:row>
      <xdr:rowOff>69208</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1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85735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579428" y="1328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86415</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595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161519</xdr:rowOff>
    </xdr:from>
    <xdr:to>
      <xdr:col>81</xdr:col>
      <xdr:colOff>101600</xdr:colOff>
      <xdr:row>79</xdr:row>
      <xdr:rowOff>91669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82796</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2017" y="136273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22885</xdr:rowOff>
    </xdr:from>
    <xdr:to>
      <xdr:col>85</xdr:col>
      <xdr:colOff>126364</xdr:colOff>
      <xdr:row>96</xdr:row>
      <xdr:rowOff>143153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453385"/>
          <a:ext cx="1269" cy="1148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146980</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6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143153</xdr:rowOff>
    </xdr:from>
    <xdr:to>
      <xdr:col>86</xdr:col>
      <xdr:colOff>25400</xdr:colOff>
      <xdr:row>96</xdr:row>
      <xdr:rowOff>143153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602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141012</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2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22885</xdr:rowOff>
    </xdr:from>
    <xdr:to>
      <xdr:col>86</xdr:col>
      <xdr:colOff>25400</xdr:colOff>
      <xdr:row>90</xdr:row>
      <xdr:rowOff>22885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45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121892</xdr:rowOff>
    </xdr:from>
    <xdr:to>
      <xdr:col>85</xdr:col>
      <xdr:colOff>127000</xdr:colOff>
      <xdr:row>92</xdr:row>
      <xdr:rowOff>153233</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5895292"/>
          <a:ext cx="838200" cy="3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84884</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29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106457</xdr:rowOff>
    </xdr:from>
    <xdr:to>
      <xdr:col>85</xdr:col>
      <xdr:colOff>177800</xdr:colOff>
      <xdr:row>94</xdr:row>
      <xdr:rowOff>36607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05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153233</xdr:rowOff>
    </xdr:from>
    <xdr:to>
      <xdr:col>81</xdr:col>
      <xdr:colOff>50800</xdr:colOff>
      <xdr:row>92</xdr:row>
      <xdr:rowOff>158651</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926633"/>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90912</xdr:rowOff>
    </xdr:from>
    <xdr:to>
      <xdr:col>81</xdr:col>
      <xdr:colOff>101600</xdr:colOff>
      <xdr:row>94</xdr:row>
      <xdr:rowOff>21062</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03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12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142078</xdr:rowOff>
    </xdr:from>
    <xdr:to>
      <xdr:col>76</xdr:col>
      <xdr:colOff>114300</xdr:colOff>
      <xdr:row>92</xdr:row>
      <xdr:rowOff>158651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915478"/>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77264</xdr:rowOff>
    </xdr:from>
    <xdr:to>
      <xdr:col>76</xdr:col>
      <xdr:colOff>165100</xdr:colOff>
      <xdr:row>94</xdr:row>
      <xdr:rowOff>7414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02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169991</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11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116429</xdr:rowOff>
    </xdr:from>
    <xdr:to>
      <xdr:col>71</xdr:col>
      <xdr:colOff>177800</xdr:colOff>
      <xdr:row>92</xdr:row>
      <xdr:rowOff>142078</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889829"/>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76442</xdr:rowOff>
    </xdr:from>
    <xdr:to>
      <xdr:col>72</xdr:col>
      <xdr:colOff>38100</xdr:colOff>
      <xdr:row>94</xdr:row>
      <xdr:rowOff>6592</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02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169169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11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67845</xdr:rowOff>
    </xdr:from>
    <xdr:to>
      <xdr:col>67</xdr:col>
      <xdr:colOff>101600</xdr:colOff>
      <xdr:row>93</xdr:row>
      <xdr:rowOff>169445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01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160572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10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71092</xdr:rowOff>
    </xdr:from>
    <xdr:to>
      <xdr:col>85</xdr:col>
      <xdr:colOff>177800</xdr:colOff>
      <xdr:row>93</xdr:row>
      <xdr:rowOff>1242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93969</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9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102433</xdr:rowOff>
    </xdr:from>
    <xdr:to>
      <xdr:col>81</xdr:col>
      <xdr:colOff>101600</xdr:colOff>
      <xdr:row>93</xdr:row>
      <xdr:rowOff>32583</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7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49110</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65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107851</xdr:rowOff>
    </xdr:from>
    <xdr:to>
      <xdr:col>76</xdr:col>
      <xdr:colOff>165100</xdr:colOff>
      <xdr:row>93</xdr:row>
      <xdr:rowOff>38001</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8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54528</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5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91278</xdr:rowOff>
    </xdr:from>
    <xdr:to>
      <xdr:col>72</xdr:col>
      <xdr:colOff>38100</xdr:colOff>
      <xdr:row>93</xdr:row>
      <xdr:rowOff>21428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6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37955</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639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65629</xdr:rowOff>
    </xdr:from>
    <xdr:to>
      <xdr:col>67</xdr:col>
      <xdr:colOff>101600</xdr:colOff>
      <xdr:row>92</xdr:row>
      <xdr:rowOff>167229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8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12306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61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79883</xdr:rowOff>
    </xdr:from>
    <xdr:to>
      <xdr:col>116</xdr:col>
      <xdr:colOff>62864</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94833"/>
          <a:ext cx="1269"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26560</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7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79883</xdr:rowOff>
    </xdr:from>
    <xdr:to>
      <xdr:col>116</xdr:col>
      <xdr:colOff>152400</xdr:colOff>
      <xdr:row>31</xdr:row>
      <xdr:rowOff>79883</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9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80535</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4241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57658</xdr:rowOff>
    </xdr:from>
    <xdr:to>
      <xdr:col>116</xdr:col>
      <xdr:colOff>114300</xdr:colOff>
      <xdr:row>38</xdr:row>
      <xdr:rowOff>159258</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57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81661</xdr:rowOff>
    </xdr:from>
    <xdr:to>
      <xdr:col>112</xdr:col>
      <xdr:colOff>38100</xdr:colOff>
      <xdr:row>39</xdr:row>
      <xdr:rowOff>11811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59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28338</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371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53848</xdr:rowOff>
    </xdr:from>
    <xdr:to>
      <xdr:col>107</xdr:col>
      <xdr:colOff>101600</xdr:colOff>
      <xdr:row>38</xdr:row>
      <xdr:rowOff>155448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525</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344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168910</xdr:rowOff>
    </xdr:from>
    <xdr:to>
      <xdr:col>102</xdr:col>
      <xdr:colOff>165100</xdr:colOff>
      <xdr:row>38</xdr:row>
      <xdr:rowOff>99060</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115587</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6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12717</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群馬県平均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人口は微減しているが横ばい状態である。</a:t>
          </a:r>
        </a:p>
        <a:p>
          <a:r>
            <a:rPr kumimoji="1" lang="ja-JP" altLang="en-US" sz="1100">
              <a:solidFill>
                <a:schemeClr val="dk1"/>
              </a:solidFill>
              <a:effectLst/>
              <a:latin typeface="+mn-lt"/>
              <a:ea typeface="+mn-ea"/>
              <a:cs typeface="+mn-cs"/>
            </a:rPr>
            <a:t>総務費は特別定額給付金等により</a:t>
          </a:r>
          <a:r>
            <a:rPr kumimoji="1" lang="en-US" altLang="ja-JP" sz="1100">
              <a:solidFill>
                <a:schemeClr val="dk1"/>
              </a:solidFill>
              <a:effectLst/>
              <a:latin typeface="+mn-lt"/>
              <a:ea typeface="+mn-ea"/>
              <a:cs typeface="+mn-cs"/>
            </a:rPr>
            <a:t>100,942</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人、民生費は認定こども園施設給付事業の増や子育て世帯臨時特別給付金等により</a:t>
          </a:r>
          <a:r>
            <a:rPr kumimoji="1" lang="en-US" altLang="ja-JP" sz="1100">
              <a:solidFill>
                <a:schemeClr val="dk1"/>
              </a:solidFill>
              <a:effectLst/>
              <a:latin typeface="+mn-lt"/>
              <a:ea typeface="+mn-ea"/>
              <a:cs typeface="+mn-cs"/>
            </a:rPr>
            <a:t>7,584</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人、商工費は特別融資預託金の増等により</a:t>
          </a:r>
          <a:r>
            <a:rPr kumimoji="1" lang="en-US" altLang="ja-JP" sz="1100">
              <a:solidFill>
                <a:schemeClr val="dk1"/>
              </a:solidFill>
              <a:effectLst/>
              <a:latin typeface="+mn-lt"/>
              <a:ea typeface="+mn-ea"/>
              <a:cs typeface="+mn-cs"/>
            </a:rPr>
            <a:t>40,170</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人、土木費は上武道路「道の駅」設置事業の増等により</a:t>
          </a:r>
          <a:r>
            <a:rPr kumimoji="1" lang="en-US" altLang="ja-JP" sz="1100">
              <a:solidFill>
                <a:schemeClr val="dk1"/>
              </a:solidFill>
              <a:effectLst/>
              <a:latin typeface="+mn-lt"/>
              <a:ea typeface="+mn-ea"/>
              <a:cs typeface="+mn-cs"/>
            </a:rPr>
            <a:t>5,729</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人、教育費は教育情報ネットワーク管理事業の増等により</a:t>
          </a:r>
          <a:r>
            <a:rPr kumimoji="1" lang="en-US" altLang="ja-JP" sz="1100">
              <a:solidFill>
                <a:schemeClr val="dk1"/>
              </a:solidFill>
              <a:effectLst/>
              <a:latin typeface="+mn-lt"/>
              <a:ea typeface="+mn-ea"/>
              <a:cs typeface="+mn-cs"/>
            </a:rPr>
            <a:t>5,467</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人、それぞれ増加した。</a:t>
          </a:r>
        </a:p>
        <a:p>
          <a:r>
            <a:rPr kumimoji="1" lang="ja-JP" altLang="en-US" sz="1100">
              <a:solidFill>
                <a:schemeClr val="dk1"/>
              </a:solidFill>
              <a:effectLst/>
              <a:latin typeface="+mn-lt"/>
              <a:ea typeface="+mn-ea"/>
              <a:cs typeface="+mn-cs"/>
            </a:rPr>
            <a:t>衛生費は六供清掃工場維持整備事業の減等により</a:t>
          </a:r>
          <a:r>
            <a:rPr kumimoji="1" lang="en-US" altLang="ja-JP" sz="1100">
              <a:solidFill>
                <a:schemeClr val="dk1"/>
              </a:solidFill>
              <a:effectLst/>
              <a:latin typeface="+mn-lt"/>
              <a:ea typeface="+mn-ea"/>
              <a:cs typeface="+mn-cs"/>
            </a:rPr>
            <a:t>11,702</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人、消防費は通信指令システム高度化事業の完了等により</a:t>
          </a:r>
          <a:r>
            <a:rPr kumimoji="1" lang="en-US" altLang="ja-JP" sz="1100">
              <a:solidFill>
                <a:schemeClr val="dk1"/>
              </a:solidFill>
              <a:effectLst/>
              <a:latin typeface="+mn-lt"/>
              <a:ea typeface="+mn-ea"/>
              <a:cs typeface="+mn-cs"/>
            </a:rPr>
            <a:t>1,621</a:t>
          </a:r>
          <a:r>
            <a:rPr kumimoji="1" lang="ja-JP" altLang="en-US" sz="1100">
              <a:solidFill>
                <a:schemeClr val="dk1"/>
              </a:solidFill>
              <a:effectLst/>
              <a:latin typeface="+mn-lt"/>
              <a:ea typeface="+mn-ea"/>
              <a:cs typeface="+mn-cs"/>
            </a:rPr>
            <a:t>円</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人、それぞれ減少した。</a:t>
          </a:r>
        </a:p>
        <a:p>
          <a:r>
            <a:rPr kumimoji="1" lang="ja-JP" altLang="en-US" sz="1100">
              <a:solidFill>
                <a:schemeClr val="dk1"/>
              </a:solidFill>
              <a:effectLst/>
              <a:latin typeface="+mn-lt"/>
              <a:ea typeface="+mn-ea"/>
              <a:cs typeface="+mn-cs"/>
            </a:rPr>
            <a:t>今後も、事業の必要性や効果を十分に検証し、経常経費の縮減に努める。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分母である標準財政規模は、</a:t>
          </a:r>
          <a:r>
            <a:rPr kumimoji="1" lang="en-US" altLang="ja-JP" sz="1050">
              <a:solidFill>
                <a:schemeClr val="dk1"/>
              </a:solidFill>
              <a:effectLst/>
              <a:latin typeface="+mn-lt"/>
              <a:ea typeface="+mn-ea"/>
              <a:cs typeface="+mn-cs"/>
            </a:rPr>
            <a:t>16.1</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である。</a:t>
          </a:r>
          <a:endParaRPr lang="ja-JP" altLang="ja-JP" sz="1200">
            <a:effectLst/>
          </a:endParaRPr>
        </a:p>
        <a:p>
          <a:r>
            <a:rPr kumimoji="1" lang="ja-JP" altLang="ja-JP" sz="1050">
              <a:solidFill>
                <a:schemeClr val="dk1"/>
              </a:solidFill>
              <a:effectLst/>
              <a:latin typeface="+mn-lt"/>
              <a:ea typeface="+mn-ea"/>
              <a:cs typeface="+mn-cs"/>
            </a:rPr>
            <a:t>財政調整基金残高</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14.8</a:t>
          </a:r>
          <a:r>
            <a:rPr kumimoji="1" lang="ja-JP" altLang="ja-JP" sz="1050">
              <a:solidFill>
                <a:schemeClr val="dk1"/>
              </a:solidFill>
              <a:effectLst/>
              <a:latin typeface="+mn-lt"/>
              <a:ea typeface="+mn-ea"/>
              <a:cs typeface="+mn-cs"/>
            </a:rPr>
            <a:t>億円の減（▲</a:t>
          </a:r>
          <a:r>
            <a:rPr kumimoji="1" lang="en-US" altLang="ja-JP" sz="1050">
              <a:solidFill>
                <a:schemeClr val="dk1"/>
              </a:solidFill>
              <a:effectLst/>
              <a:latin typeface="+mn-lt"/>
              <a:ea typeface="+mn-ea"/>
              <a:cs typeface="+mn-cs"/>
            </a:rPr>
            <a:t>24.4</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となったことから</a:t>
          </a:r>
          <a:r>
            <a:rPr kumimoji="1" lang="ja-JP" altLang="ja-JP" sz="1050">
              <a:solidFill>
                <a:schemeClr val="dk1"/>
              </a:solidFill>
              <a:effectLst/>
              <a:latin typeface="+mn-lt"/>
              <a:ea typeface="+mn-ea"/>
              <a:cs typeface="+mn-cs"/>
            </a:rPr>
            <a:t>、標準財政規模比は</a:t>
          </a:r>
          <a:r>
            <a:rPr kumimoji="1" lang="en-US" altLang="ja-JP" sz="1050">
              <a:solidFill>
                <a:schemeClr val="dk1"/>
              </a:solidFill>
              <a:effectLst/>
              <a:latin typeface="+mn-lt"/>
              <a:ea typeface="+mn-ea"/>
              <a:cs typeface="+mn-cs"/>
            </a:rPr>
            <a:t>2.08</a:t>
          </a:r>
          <a:r>
            <a:rPr kumimoji="1" lang="ja-JP" altLang="en-US" sz="1050">
              <a:solidFill>
                <a:schemeClr val="dk1"/>
              </a:solidFill>
              <a:effectLst/>
              <a:latin typeface="+mn-lt"/>
              <a:ea typeface="+mn-ea"/>
              <a:cs typeface="+mn-cs"/>
            </a:rPr>
            <a:t>ポイント悪化し、</a:t>
          </a:r>
          <a:r>
            <a:rPr kumimoji="1" lang="ja-JP" altLang="ja-JP" sz="1050">
              <a:solidFill>
                <a:schemeClr val="dk1"/>
              </a:solidFill>
              <a:effectLst/>
              <a:latin typeface="+mn-lt"/>
              <a:ea typeface="+mn-ea"/>
              <a:cs typeface="+mn-cs"/>
            </a:rPr>
            <a:t>実質収支額</a:t>
          </a:r>
          <a:r>
            <a:rPr kumimoji="1" lang="ja-JP" altLang="en-US" sz="1050">
              <a:solidFill>
                <a:schemeClr val="dk1"/>
              </a:solidFill>
              <a:effectLst/>
              <a:latin typeface="+mn-lt"/>
              <a:ea typeface="+mn-ea"/>
              <a:cs typeface="+mn-cs"/>
            </a:rPr>
            <a:t>について</a:t>
          </a:r>
          <a:r>
            <a:rPr kumimoji="1" lang="ja-JP" altLang="ja-JP" sz="1050">
              <a:solidFill>
                <a:schemeClr val="dk1"/>
              </a:solidFill>
              <a:effectLst/>
              <a:latin typeface="+mn-lt"/>
              <a:ea typeface="+mn-ea"/>
              <a:cs typeface="+mn-cs"/>
            </a:rPr>
            <a:t>は</a:t>
          </a:r>
          <a:r>
            <a:rPr kumimoji="1" lang="ja-JP" altLang="en-US"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13.2</a:t>
          </a:r>
          <a:r>
            <a:rPr kumimoji="1" lang="ja-JP" altLang="ja-JP" sz="1050">
              <a:solidFill>
                <a:schemeClr val="dk1"/>
              </a:solidFill>
              <a:effectLst/>
              <a:latin typeface="+mn-lt"/>
              <a:ea typeface="+mn-ea"/>
              <a:cs typeface="+mn-cs"/>
            </a:rPr>
            <a:t>億円の</a:t>
          </a:r>
          <a:r>
            <a:rPr kumimoji="1" lang="ja-JP" altLang="en-US" sz="1050">
              <a:solidFill>
                <a:schemeClr val="dk1"/>
              </a:solidFill>
              <a:effectLst/>
              <a:latin typeface="+mn-lt"/>
              <a:ea typeface="+mn-ea"/>
              <a:cs typeface="+mn-cs"/>
            </a:rPr>
            <a:t>増</a:t>
          </a:r>
          <a:r>
            <a:rPr kumimoji="1" lang="ja-JP" altLang="ja-JP" sz="1050">
              <a:solidFill>
                <a:schemeClr val="dk1"/>
              </a:solidFill>
              <a:effectLst/>
              <a:latin typeface="+mn-lt"/>
              <a:ea typeface="+mn-ea"/>
              <a:cs typeface="+mn-cs"/>
            </a:rPr>
            <a:t>（</a:t>
          </a:r>
          <a:r>
            <a:rPr kumimoji="1" lang="en-US" altLang="ja-JP" sz="1050">
              <a:solidFill>
                <a:schemeClr val="dk1"/>
              </a:solidFill>
              <a:effectLst/>
              <a:latin typeface="+mn-lt"/>
              <a:ea typeface="+mn-ea"/>
              <a:cs typeface="+mn-cs"/>
            </a:rPr>
            <a:t>+62.3</a:t>
          </a:r>
          <a:r>
            <a:rPr kumimoji="1" lang="ja-JP" altLang="ja-JP" sz="1050">
              <a:solidFill>
                <a:schemeClr val="dk1"/>
              </a:solidFill>
              <a:effectLst/>
              <a:latin typeface="+mn-lt"/>
              <a:ea typeface="+mn-ea"/>
              <a:cs typeface="+mn-cs"/>
            </a:rPr>
            <a:t>％）となったことから、標準財政規模比は</a:t>
          </a:r>
          <a:r>
            <a:rPr kumimoji="1" lang="en-US" altLang="ja-JP" sz="1050">
              <a:solidFill>
                <a:schemeClr val="dk1"/>
              </a:solidFill>
              <a:effectLst/>
              <a:latin typeface="+mn-lt"/>
              <a:ea typeface="+mn-ea"/>
              <a:cs typeface="+mn-cs"/>
            </a:rPr>
            <a:t>1.65</a:t>
          </a:r>
          <a:r>
            <a:rPr kumimoji="1" lang="ja-JP" altLang="ja-JP" sz="1050">
              <a:solidFill>
                <a:schemeClr val="dk1"/>
              </a:solidFill>
              <a:effectLst/>
              <a:latin typeface="+mn-lt"/>
              <a:ea typeface="+mn-ea"/>
              <a:cs typeface="+mn-cs"/>
            </a:rPr>
            <a:t>ポイント</a:t>
          </a:r>
          <a:r>
            <a:rPr kumimoji="1" lang="ja-JP" altLang="en-US" sz="1050">
              <a:solidFill>
                <a:schemeClr val="dk1"/>
              </a:solidFill>
              <a:effectLst/>
              <a:latin typeface="+mn-lt"/>
              <a:ea typeface="+mn-ea"/>
              <a:cs typeface="+mn-cs"/>
            </a:rPr>
            <a:t>改善</a:t>
          </a:r>
          <a:r>
            <a:rPr kumimoji="1" lang="ja-JP" altLang="ja-JP" sz="1050">
              <a:solidFill>
                <a:schemeClr val="dk1"/>
              </a:solidFill>
              <a:effectLst/>
              <a:latin typeface="+mn-lt"/>
              <a:ea typeface="+mn-ea"/>
              <a:cs typeface="+mn-cs"/>
            </a:rPr>
            <a:t>した。</a:t>
          </a:r>
          <a:endParaRPr lang="ja-JP" altLang="ja-JP" sz="1200">
            <a:effectLst/>
          </a:endParaRPr>
        </a:p>
        <a:p>
          <a:r>
            <a:rPr kumimoji="1" lang="ja-JP" altLang="ja-JP" sz="1050">
              <a:solidFill>
                <a:schemeClr val="dk1"/>
              </a:solidFill>
              <a:effectLst/>
              <a:latin typeface="+mn-lt"/>
              <a:ea typeface="+mn-ea"/>
              <a:cs typeface="+mn-cs"/>
            </a:rPr>
            <a:t>一方、実質単年度収支は</a:t>
          </a:r>
          <a:r>
            <a:rPr kumimoji="1" lang="en-US" altLang="ja-JP" sz="1050">
              <a:solidFill>
                <a:schemeClr val="dk1"/>
              </a:solidFill>
              <a:effectLst/>
              <a:latin typeface="+mn-lt"/>
              <a:ea typeface="+mn-ea"/>
              <a:cs typeface="+mn-cs"/>
            </a:rPr>
            <a:t>6.7</a:t>
          </a:r>
          <a:r>
            <a:rPr kumimoji="1" lang="ja-JP" altLang="ja-JP" sz="1050">
              <a:solidFill>
                <a:schemeClr val="dk1"/>
              </a:solidFill>
              <a:effectLst/>
              <a:latin typeface="+mn-lt"/>
              <a:ea typeface="+mn-ea"/>
              <a:cs typeface="+mn-cs"/>
            </a:rPr>
            <a:t>億円の増（▲</a:t>
          </a:r>
          <a:r>
            <a:rPr kumimoji="1" lang="en-US" altLang="ja-JP" sz="1050">
              <a:solidFill>
                <a:schemeClr val="dk1"/>
              </a:solidFill>
              <a:effectLst/>
              <a:latin typeface="+mn-lt"/>
              <a:ea typeface="+mn-ea"/>
              <a:cs typeface="+mn-cs"/>
            </a:rPr>
            <a:t>34.8</a:t>
          </a:r>
          <a:r>
            <a:rPr kumimoji="1" lang="ja-JP" altLang="ja-JP" sz="1050">
              <a:solidFill>
                <a:schemeClr val="dk1"/>
              </a:solidFill>
              <a:effectLst/>
              <a:latin typeface="+mn-lt"/>
              <a:ea typeface="+mn-ea"/>
              <a:cs typeface="+mn-cs"/>
            </a:rPr>
            <a:t>％）となったことから、標準財政規模比は</a:t>
          </a:r>
          <a:r>
            <a:rPr kumimoji="1" lang="en-US" altLang="ja-JP" sz="1050">
              <a:solidFill>
                <a:schemeClr val="dk1"/>
              </a:solidFill>
              <a:effectLst/>
              <a:latin typeface="+mn-lt"/>
              <a:ea typeface="+mn-ea"/>
              <a:cs typeface="+mn-cs"/>
            </a:rPr>
            <a:t>0.92</a:t>
          </a:r>
          <a:r>
            <a:rPr kumimoji="1" lang="ja-JP" altLang="ja-JP" sz="1050">
              <a:solidFill>
                <a:schemeClr val="dk1"/>
              </a:solidFill>
              <a:effectLst/>
              <a:latin typeface="+mn-lt"/>
              <a:ea typeface="+mn-ea"/>
              <a:cs typeface="+mn-cs"/>
            </a:rPr>
            <a:t>ポイント改善した。</a:t>
          </a:r>
          <a:endParaRPr lang="ja-JP" altLang="ja-JP" sz="1200">
            <a:effectLst/>
          </a:endParaRPr>
        </a:p>
        <a:p>
          <a:r>
            <a:rPr kumimoji="1" lang="ja-JP" altLang="ja-JP" sz="1050">
              <a:solidFill>
                <a:schemeClr val="dk1"/>
              </a:solidFill>
              <a:effectLst/>
              <a:latin typeface="+mn-lt"/>
              <a:ea typeface="+mn-ea"/>
              <a:cs typeface="+mn-cs"/>
            </a:rPr>
            <a:t>今後、更なる歳入確保と、選択と集中による歳出縮減を図り、実質収支比率の改善に継続して取り組む。</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群馬県前橋市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全ての会計において、実質収支は黒字となっている。</a:t>
          </a:r>
          <a:endParaRPr lang="ja-JP" altLang="ja-JP" sz="1400">
            <a:effectLst/>
          </a:endParaRPr>
        </a:p>
        <a:p>
          <a:r>
            <a:rPr kumimoji="1" lang="ja-JP" altLang="ja-JP" sz="1100">
              <a:solidFill>
                <a:schemeClr val="dk1"/>
              </a:solidFill>
              <a:effectLst/>
              <a:latin typeface="+mn-lt"/>
              <a:ea typeface="+mn-ea"/>
              <a:cs typeface="+mn-cs"/>
            </a:rPr>
            <a:t>分母である標準財政規模は対前年度比で</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であり、分子である実質収支（又は資金不足・余剰金）は、</a:t>
          </a:r>
          <a:r>
            <a:rPr kumimoji="1" lang="ja-JP" altLang="en-US" sz="1100">
              <a:solidFill>
                <a:schemeClr val="dk1"/>
              </a:solidFill>
              <a:effectLst/>
              <a:latin typeface="+mn-lt"/>
              <a:ea typeface="+mn-ea"/>
              <a:cs typeface="+mn-cs"/>
            </a:rPr>
            <a:t>一般会計、</a:t>
          </a:r>
          <a:r>
            <a:rPr kumimoji="1" lang="ja-JP" altLang="ja-JP" sz="1100">
              <a:solidFill>
                <a:schemeClr val="dk1"/>
              </a:solidFill>
              <a:effectLst/>
              <a:latin typeface="+mn-lt"/>
              <a:ea typeface="+mn-ea"/>
              <a:cs typeface="+mn-cs"/>
            </a:rPr>
            <a:t>産業立地推進事業特別会計</a:t>
          </a:r>
          <a:r>
            <a:rPr kumimoji="1" lang="ja-JP" altLang="en-US" sz="1100">
              <a:solidFill>
                <a:schemeClr val="dk1"/>
              </a:solidFill>
              <a:effectLst/>
              <a:latin typeface="+mn-lt"/>
              <a:ea typeface="+mn-ea"/>
              <a:cs typeface="+mn-cs"/>
            </a:rPr>
            <a:t>、国民健康保険特別会計、介護保険特別会計</a:t>
          </a:r>
          <a:r>
            <a:rPr kumimoji="1" lang="ja-JP" altLang="ja-JP" sz="1100">
              <a:solidFill>
                <a:schemeClr val="dk1"/>
              </a:solidFill>
              <a:effectLst/>
              <a:latin typeface="+mn-lt"/>
              <a:ea typeface="+mn-ea"/>
              <a:cs typeface="+mn-cs"/>
            </a:rPr>
            <a:t>及び</a:t>
          </a:r>
          <a:r>
            <a:rPr kumimoji="1" lang="ja-JP" altLang="en-US" sz="1100">
              <a:solidFill>
                <a:schemeClr val="dk1"/>
              </a:solidFill>
              <a:effectLst/>
              <a:latin typeface="+mn-lt"/>
              <a:ea typeface="+mn-ea"/>
              <a:cs typeface="+mn-cs"/>
            </a:rPr>
            <a:t>母子父子寡婦福祉資金貸付金</a:t>
          </a:r>
          <a:r>
            <a:rPr kumimoji="1" lang="ja-JP" altLang="ja-JP" sz="1100">
              <a:solidFill>
                <a:schemeClr val="dk1"/>
              </a:solidFill>
              <a:effectLst/>
              <a:latin typeface="+mn-lt"/>
              <a:ea typeface="+mn-ea"/>
              <a:cs typeface="+mn-cs"/>
            </a:rPr>
            <a:t>特別会計で増となり、標準財政規模比はそれぞれ改善した。</a:t>
          </a:r>
          <a:endParaRPr lang="ja-JP" altLang="ja-JP" sz="1400">
            <a:effectLst/>
          </a:endParaRPr>
        </a:p>
        <a:p>
          <a:r>
            <a:rPr kumimoji="1" lang="ja-JP" altLang="ja-JP" sz="1100">
              <a:solidFill>
                <a:schemeClr val="dk1"/>
              </a:solidFill>
              <a:effectLst/>
              <a:latin typeface="+mn-lt"/>
              <a:ea typeface="+mn-ea"/>
              <a:cs typeface="+mn-cs"/>
            </a:rPr>
            <a:t>一方、水道事業会計、下水道事業会計</a:t>
          </a:r>
          <a:r>
            <a:rPr kumimoji="1" lang="ja-JP" altLang="en-US" sz="1100">
              <a:solidFill>
                <a:schemeClr val="dk1"/>
              </a:solidFill>
              <a:effectLst/>
              <a:latin typeface="+mn-lt"/>
              <a:ea typeface="+mn-ea"/>
              <a:cs typeface="+mn-cs"/>
            </a:rPr>
            <a:t>及び競輪特別会計</a:t>
          </a:r>
          <a:r>
            <a:rPr kumimoji="1" lang="ja-JP" altLang="ja-JP" sz="1100">
              <a:solidFill>
                <a:schemeClr val="dk1"/>
              </a:solidFill>
              <a:effectLst/>
              <a:latin typeface="+mn-lt"/>
              <a:ea typeface="+mn-ea"/>
              <a:cs typeface="+mn-cs"/>
            </a:rPr>
            <a:t>では実質収支（又は資金不足・余剰金）は減となり、標準財政規模比はそれぞれ悪化した。</a:t>
          </a:r>
          <a:endParaRPr lang="ja-JP" altLang="ja-JP" sz="1400">
            <a:effectLst/>
          </a:endParaRPr>
        </a:p>
        <a:p>
          <a:r>
            <a:rPr kumimoji="1" lang="ja-JP" altLang="ja-JP" sz="1100">
              <a:solidFill>
                <a:schemeClr val="dk1"/>
              </a:solidFill>
              <a:effectLst/>
              <a:latin typeface="+mn-lt"/>
              <a:ea typeface="+mn-ea"/>
              <a:cs typeface="+mn-cs"/>
            </a:rPr>
            <a:t>全会計の合計においては、分子である実質収支（又は資金不足・余剰金）は</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となり、標準財政規模比は</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192015382</v>
      </c>
      <c r="BO4" s="433"/>
      <c r="BP4" s="433"/>
      <c r="BQ4" s="433"/>
      <c r="BR4" s="433"/>
      <c r="BS4" s="433"/>
      <c r="BT4" s="433"/>
      <c r="BU4" s="434"/>
      <c r="BV4" s="432">
        <v>141967660</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2.8</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187813666</v>
      </c>
      <c r="BO5" s="470"/>
      <c r="BP5" s="470"/>
      <c r="BQ5" s="470"/>
      <c r="BR5" s="470"/>
      <c r="BS5" s="470"/>
      <c r="BT5" s="470"/>
      <c r="BU5" s="471"/>
      <c r="BV5" s="469">
        <v>138933088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97.1</v>
      </c>
      <c r="CU5" s="467"/>
      <c r="CV5" s="467"/>
      <c r="CW5" s="467"/>
      <c r="CX5" s="467"/>
      <c r="CY5" s="467"/>
      <c r="CZ5" s="467"/>
      <c r="DA5" s="468"/>
      <c r="DB5" s="466">
        <v>97.9</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4201716</v>
      </c>
      <c r="BO6" s="470"/>
      <c r="BP6" s="470"/>
      <c r="BQ6" s="470"/>
      <c r="BR6" s="470"/>
      <c r="BS6" s="470"/>
      <c r="BT6" s="470"/>
      <c r="BU6" s="471"/>
      <c r="BV6" s="469">
        <v>3034572</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104.3</v>
      </c>
      <c r="CU6" s="507"/>
      <c r="CV6" s="507"/>
      <c r="CW6" s="507"/>
      <c r="CX6" s="507"/>
      <c r="CY6" s="507"/>
      <c r="CZ6" s="507"/>
      <c r="DA6" s="508"/>
      <c r="DB6" s="506">
        <v>104</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758073</v>
      </c>
      <c r="BO7" s="470"/>
      <c r="BP7" s="470"/>
      <c r="BQ7" s="470"/>
      <c r="BR7" s="470"/>
      <c r="BS7" s="470"/>
      <c r="BT7" s="470"/>
      <c r="BU7" s="471"/>
      <c r="BV7" s="469">
        <v>912544</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77436219</v>
      </c>
      <c r="CU7" s="470"/>
      <c r="CV7" s="470"/>
      <c r="CW7" s="470"/>
      <c r="CX7" s="470"/>
      <c r="CY7" s="470"/>
      <c r="CZ7" s="470"/>
      <c r="DA7" s="471"/>
      <c r="DB7" s="469">
        <v>75828522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3443643</v>
      </c>
      <c r="BO8" s="470"/>
      <c r="BP8" s="470"/>
      <c r="BQ8" s="470"/>
      <c r="BR8" s="470"/>
      <c r="BS8" s="470"/>
      <c r="BT8" s="470"/>
      <c r="BU8" s="471"/>
      <c r="BV8" s="469">
        <v>2122028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332149</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114</v>
      </c>
      <c r="AV9" s="502"/>
      <c r="AW9" s="502"/>
      <c r="AX9" s="502"/>
      <c r="AY9" s="503" t="s">
        <v>115</v>
      </c>
      <c r="AZ9" s="504"/>
      <c r="BA9" s="504"/>
      <c r="BB9" s="504"/>
      <c r="BC9" s="504"/>
      <c r="BD9" s="504"/>
      <c r="BE9" s="504"/>
      <c r="BF9" s="504"/>
      <c r="BG9" s="504"/>
      <c r="BH9" s="504"/>
      <c r="BI9" s="504"/>
      <c r="BJ9" s="504"/>
      <c r="BK9" s="504"/>
      <c r="BL9" s="504"/>
      <c r="BM9" s="505"/>
      <c r="BN9" s="469">
        <v>1321615</v>
      </c>
      <c r="BO9" s="470"/>
      <c r="BP9" s="470"/>
      <c r="BQ9" s="470"/>
      <c r="BR9" s="470"/>
      <c r="BS9" s="470"/>
      <c r="BT9" s="470"/>
      <c r="BU9" s="471"/>
      <c r="BV9" s="469">
        <v>-430265</v>
      </c>
      <c r="BW9" s="470"/>
      <c r="BX9" s="470"/>
      <c r="BY9" s="470"/>
      <c r="BZ9" s="470"/>
      <c r="CA9" s="470"/>
      <c r="CB9" s="470"/>
      <c r="CC9" s="471"/>
      <c r="CD9" s="472" t="s">
        <v>116</v>
      </c>
      <c r="CE9" s="473"/>
      <c r="CF9" s="473"/>
      <c r="CG9" s="473"/>
      <c r="CH9" s="473"/>
      <c r="CI9" s="473"/>
      <c r="CJ9" s="473"/>
      <c r="CK9" s="473"/>
      <c r="CL9" s="473"/>
      <c r="CM9" s="473"/>
      <c r="CN9" s="473"/>
      <c r="CO9" s="473"/>
      <c r="CP9" s="473"/>
      <c r="CQ9" s="473"/>
      <c r="CR9" s="473"/>
      <c r="CS9" s="474"/>
      <c r="CT9" s="466">
        <v>16.5</v>
      </c>
      <c r="CU9" s="467"/>
      <c r="CV9" s="467"/>
      <c r="CW9" s="467"/>
      <c r="CX9" s="467"/>
      <c r="CY9" s="467"/>
      <c r="CZ9" s="467"/>
      <c r="DA9" s="468"/>
      <c r="DB9" s="466">
        <v>16.899999999999999</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117</v>
      </c>
      <c r="M10" s="499"/>
      <c r="N10" s="499"/>
      <c r="O10" s="499"/>
      <c r="P10" s="499"/>
      <c r="Q10" s="500"/>
      <c r="R10" s="520">
        <v>336154</v>
      </c>
      <c r="S10" s="521"/>
      <c r="T10" s="521"/>
      <c r="U10" s="521"/>
      <c r="V10" s="522"/>
      <c r="W10" s="457"/>
      <c r="X10" s="458"/>
      <c r="Y10" s="458"/>
      <c r="Z10" s="458"/>
      <c r="AA10" s="458"/>
      <c r="AB10" s="458"/>
      <c r="AC10" s="458"/>
      <c r="AD10" s="458"/>
      <c r="AE10" s="458"/>
      <c r="AF10" s="458"/>
      <c r="AG10" s="458"/>
      <c r="AH10" s="458"/>
      <c r="AI10" s="458"/>
      <c r="AJ10" s="458"/>
      <c r="AK10" s="458"/>
      <c r="AL10" s="461"/>
      <c r="AM10" s="498" t="s">
        <v>118</v>
      </c>
      <c r="AN10" s="499"/>
      <c r="AO10" s="499"/>
      <c r="AP10" s="499"/>
      <c r="AQ10" s="499"/>
      <c r="AR10" s="499"/>
      <c r="AS10" s="499"/>
      <c r="AT10" s="500"/>
      <c r="AU10" s="501" t="s">
        <v>93</v>
      </c>
      <c r="AV10" s="502"/>
      <c r="AW10" s="502"/>
      <c r="AX10" s="502"/>
      <c r="AY10" s="503" t="s">
        <v>119</v>
      </c>
      <c r="AZ10" s="504"/>
      <c r="BA10" s="504"/>
      <c r="BB10" s="504"/>
      <c r="BC10" s="504"/>
      <c r="BD10" s="504"/>
      <c r="BE10" s="504"/>
      <c r="BF10" s="504"/>
      <c r="BG10" s="504"/>
      <c r="BH10" s="504"/>
      <c r="BI10" s="504"/>
      <c r="BJ10" s="504"/>
      <c r="BK10" s="504"/>
      <c r="BL10" s="504"/>
      <c r="BM10" s="505"/>
      <c r="BN10" s="469">
        <v>1635</v>
      </c>
      <c r="BO10" s="470"/>
      <c r="BP10" s="470"/>
      <c r="BQ10" s="470"/>
      <c r="BR10" s="470"/>
      <c r="BS10" s="470"/>
      <c r="BT10" s="470"/>
      <c r="BU10" s="471"/>
      <c r="BV10" s="469">
        <v>2530</v>
      </c>
      <c r="BW10" s="470"/>
      <c r="BX10" s="470"/>
      <c r="BY10" s="470"/>
      <c r="BZ10" s="470"/>
      <c r="CA10" s="470"/>
      <c r="CB10" s="470"/>
      <c r="CC10" s="471"/>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121</v>
      </c>
      <c r="M11" s="524"/>
      <c r="N11" s="524"/>
      <c r="O11" s="524"/>
      <c r="P11" s="524"/>
      <c r="Q11" s="525"/>
      <c r="R11" s="526" t="s">
        <v>122</v>
      </c>
      <c r="S11" s="527"/>
      <c r="T11" s="527"/>
      <c r="U11" s="527"/>
      <c r="V11" s="528"/>
      <c r="W11" s="457"/>
      <c r="X11" s="458"/>
      <c r="Y11" s="458"/>
      <c r="Z11" s="458"/>
      <c r="AA11" s="458"/>
      <c r="AB11" s="458"/>
      <c r="AC11" s="458"/>
      <c r="AD11" s="458"/>
      <c r="AE11" s="458"/>
      <c r="AF11" s="458"/>
      <c r="AG11" s="458"/>
      <c r="AH11" s="458"/>
      <c r="AI11" s="458"/>
      <c r="AJ11" s="458"/>
      <c r="AK11" s="458"/>
      <c r="AL11" s="461"/>
      <c r="AM11" s="498" t="s">
        <v>123</v>
      </c>
      <c r="AN11" s="499"/>
      <c r="AO11" s="499"/>
      <c r="AP11" s="499"/>
      <c r="AQ11" s="499"/>
      <c r="AR11" s="499"/>
      <c r="AS11" s="499"/>
      <c r="AT11" s="500"/>
      <c r="AU11" s="501" t="s">
        <v>93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335055</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93</v>
      </c>
      <c r="AV12" s="502"/>
      <c r="AW12" s="502"/>
      <c r="AX12" s="502"/>
      <c r="AY12" s="503" t="s">
        <v>133</v>
      </c>
      <c r="AZ12" s="504"/>
      <c r="BA12" s="504"/>
      <c r="BB12" s="504"/>
      <c r="BC12" s="504"/>
      <c r="BD12" s="504"/>
      <c r="BE12" s="504"/>
      <c r="BF12" s="504"/>
      <c r="BG12" s="504"/>
      <c r="BH12" s="504"/>
      <c r="BI12" s="504"/>
      <c r="BJ12" s="504"/>
      <c r="BK12" s="504"/>
      <c r="BL12" s="504"/>
      <c r="BM12" s="505"/>
      <c r="BN12" s="469">
        <v>2584272</v>
      </c>
      <c r="BO12" s="470"/>
      <c r="BP12" s="470"/>
      <c r="BQ12" s="470"/>
      <c r="BR12" s="470"/>
      <c r="BS12" s="470"/>
      <c r="BT12" s="470"/>
      <c r="BU12" s="471"/>
      <c r="BV12" s="469">
        <v>1505170</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127</v>
      </c>
      <c r="CU12" s="510"/>
      <c r="CV12" s="510"/>
      <c r="CW12" s="510"/>
      <c r="CX12" s="510"/>
      <c r="CY12" s="510"/>
      <c r="CZ12" s="510"/>
      <c r="DA12" s="511"/>
      <c r="DB12" s="509" t="s">
        <v>135</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327668</v>
      </c>
      <c r="S13" s="554"/>
      <c r="T13" s="554"/>
      <c r="U13" s="554"/>
      <c r="V13" s="555"/>
      <c r="W13" s="485" t="s">
        <v>137</v>
      </c>
      <c r="X13" s="486"/>
      <c r="Y13" s="486"/>
      <c r="Z13" s="486"/>
      <c r="AA13" s="486"/>
      <c r="AB13" s="476"/>
      <c r="AC13" s="520">
        <v>6767</v>
      </c>
      <c r="AD13" s="521"/>
      <c r="AE13" s="521"/>
      <c r="AF13" s="521"/>
      <c r="AG13" s="563"/>
      <c r="AH13" s="520">
        <v>7158</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-1261022</v>
      </c>
      <c r="BO13" s="470"/>
      <c r="BP13" s="470"/>
      <c r="BQ13" s="470"/>
      <c r="BR13" s="470"/>
      <c r="BS13" s="470"/>
      <c r="BT13" s="470"/>
      <c r="BU13" s="471"/>
      <c r="BV13" s="469">
        <v>-1932905</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7.9</v>
      </c>
      <c r="CU13" s="467"/>
      <c r="CV13" s="467"/>
      <c r="CW13" s="467"/>
      <c r="CX13" s="467"/>
      <c r="CY13" s="467"/>
      <c r="CZ13" s="467"/>
      <c r="DA13" s="468"/>
      <c r="DB13" s="466">
        <v>7.9</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336115</v>
      </c>
      <c r="S14" s="554"/>
      <c r="T14" s="554"/>
      <c r="U14" s="554"/>
      <c r="V14" s="555"/>
      <c r="W14" s="459"/>
      <c r="X14" s="460"/>
      <c r="Y14" s="460"/>
      <c r="Z14" s="460"/>
      <c r="AA14" s="460"/>
      <c r="AB14" s="449"/>
      <c r="AC14" s="556">
        <v>4.3</v>
      </c>
      <c r="AD14" s="557"/>
      <c r="AE14" s="557"/>
      <c r="AF14" s="557"/>
      <c r="AG14" s="558"/>
      <c r="AH14" s="556">
        <v>4.5999999999999996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66</v>
      </c>
      <c r="CU14" s="568"/>
      <c r="CV14" s="568"/>
      <c r="CW14" s="568"/>
      <c r="CX14" s="568"/>
      <c r="CY14" s="568"/>
      <c r="CZ14" s="568"/>
      <c r="DA14" s="569"/>
      <c r="DB14" s="567">
        <v>66.599999999999994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328988</v>
      </c>
      <c r="S15" s="554"/>
      <c r="T15" s="554"/>
      <c r="U15" s="554"/>
      <c r="V15" s="555"/>
      <c r="W15" s="485" t="s">
        <v>145</v>
      </c>
      <c r="X15" s="486"/>
      <c r="Y15" s="486"/>
      <c r="Z15" s="486"/>
      <c r="AA15" s="486"/>
      <c r="AB15" s="476"/>
      <c r="AC15" s="520">
        <v>37107</v>
      </c>
      <c r="AD15" s="521"/>
      <c r="AE15" s="521"/>
      <c r="AF15" s="521"/>
      <c r="AG15" s="563"/>
      <c r="AH15" s="520">
        <v>37109</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47961446</v>
      </c>
      <c r="BO15" s="433"/>
      <c r="BP15" s="433"/>
      <c r="BQ15" s="433"/>
      <c r="BR15" s="433"/>
      <c r="BS15" s="433"/>
      <c r="BT15" s="433"/>
      <c r="BU15" s="434"/>
      <c r="BV15" s="432">
        <v>46213733</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23.8</v>
      </c>
      <c r="AD16" s="557"/>
      <c r="AE16" s="557"/>
      <c r="AF16" s="557"/>
      <c r="AG16" s="558"/>
      <c r="AH16" s="556">
        <v>23.9</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58529353</v>
      </c>
      <c r="BO16" s="470"/>
      <c r="BP16" s="470"/>
      <c r="BQ16" s="470"/>
      <c r="BR16" s="470"/>
      <c r="BS16" s="470"/>
      <c r="BT16" s="470"/>
      <c r="BU16" s="471"/>
      <c r="BV16" s="469">
        <v>56766336</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112113</v>
      </c>
      <c r="AD17" s="521"/>
      <c r="AE17" s="521"/>
      <c r="AF17" s="521"/>
      <c r="AG17" s="563"/>
      <c r="AH17" s="520">
        <v>110963</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61337937</v>
      </c>
      <c r="BO17" s="470"/>
      <c r="BP17" s="470"/>
      <c r="BQ17" s="470"/>
      <c r="BR17" s="470"/>
      <c r="BS17" s="470"/>
      <c r="BT17" s="470"/>
      <c r="BU17" s="471"/>
      <c r="BV17" s="469">
        <v>59513970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311.58999999999997</v>
      </c>
      <c r="M18" s="585"/>
      <c r="N18" s="585"/>
      <c r="O18" s="585"/>
      <c r="P18" s="585"/>
      <c r="Q18" s="585"/>
      <c r="R18" s="586"/>
      <c r="S18" s="586"/>
      <c r="T18" s="586"/>
      <c r="U18" s="586"/>
      <c r="V18" s="587"/>
      <c r="W18" s="487"/>
      <c r="X18" s="488"/>
      <c r="Y18" s="488"/>
      <c r="Z18" s="488"/>
      <c r="AA18" s="488"/>
      <c r="AB18" s="479"/>
      <c r="AC18" s="588">
        <v>71.900000000000006</v>
      </c>
      <c r="AD18" s="589"/>
      <c r="AE18" s="589"/>
      <c r="AF18" s="589"/>
      <c r="AG18" s="590"/>
      <c r="AH18" s="588">
        <v>71.5</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76006347</v>
      </c>
      <c r="BO18" s="470"/>
      <c r="BP18" s="470"/>
      <c r="BQ18" s="470"/>
      <c r="BR18" s="470"/>
      <c r="BS18" s="470"/>
      <c r="BT18" s="470"/>
      <c r="BU18" s="471"/>
      <c r="BV18" s="469">
        <v>76115167</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1066</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90843777</v>
      </c>
      <c r="BO19" s="470"/>
      <c r="BP19" s="470"/>
      <c r="BQ19" s="470"/>
      <c r="BR19" s="470"/>
      <c r="BS19" s="470"/>
      <c r="BT19" s="470"/>
      <c r="BU19" s="471"/>
      <c r="BV19" s="469">
        <v>86009950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141882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153770453</v>
      </c>
      <c r="BO23" s="470"/>
      <c r="BP23" s="470"/>
      <c r="BQ23" s="470"/>
      <c r="BR23" s="470"/>
      <c r="BS23" s="470"/>
      <c r="BT23" s="470"/>
      <c r="BU23" s="471"/>
      <c r="BV23" s="469">
        <v>154018529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11250</v>
      </c>
      <c r="R24" s="521"/>
      <c r="S24" s="521"/>
      <c r="T24" s="521"/>
      <c r="U24" s="521"/>
      <c r="V24" s="563"/>
      <c r="W24" s="622"/>
      <c r="X24" s="610"/>
      <c r="Y24" s="611"/>
      <c r="Z24" s="519" t="s">
        <v>169</v>
      </c>
      <c r="AA24" s="499"/>
      <c r="AB24" s="499"/>
      <c r="AC24" s="499"/>
      <c r="AD24" s="499"/>
      <c r="AE24" s="499"/>
      <c r="AF24" s="499"/>
      <c r="AG24" s="500"/>
      <c r="AH24" s="520">
        <v>2266</v>
      </c>
      <c r="AI24" s="521"/>
      <c r="AJ24" s="521"/>
      <c r="AK24" s="521"/>
      <c r="AL24" s="563"/>
      <c r="AM24" s="520">
        <v>7239870</v>
      </c>
      <c r="AN24" s="521"/>
      <c r="AO24" s="521"/>
      <c r="AP24" s="521"/>
      <c r="AQ24" s="521"/>
      <c r="AR24" s="563"/>
      <c r="AS24" s="520">
        <v>3195</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90792373</v>
      </c>
      <c r="BO24" s="470"/>
      <c r="BP24" s="470"/>
      <c r="BQ24" s="470"/>
      <c r="BR24" s="470"/>
      <c r="BS24" s="470"/>
      <c r="BT24" s="470"/>
      <c r="BU24" s="471"/>
      <c r="BV24" s="469">
        <v>90689532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9000</v>
      </c>
      <c r="R25" s="521"/>
      <c r="S25" s="521"/>
      <c r="T25" s="521"/>
      <c r="U25" s="521"/>
      <c r="V25" s="563"/>
      <c r="W25" s="622"/>
      <c r="X25" s="610"/>
      <c r="Y25" s="611"/>
      <c r="Z25" s="519" t="s">
        <v>172</v>
      </c>
      <c r="AA25" s="499"/>
      <c r="AB25" s="499"/>
      <c r="AC25" s="499"/>
      <c r="AD25" s="499"/>
      <c r="AE25" s="499"/>
      <c r="AF25" s="499"/>
      <c r="AG25" s="500"/>
      <c r="AH25" s="520">
        <v>404</v>
      </c>
      <c r="AI25" s="521"/>
      <c r="AJ25" s="521"/>
      <c r="AK25" s="521"/>
      <c r="AL25" s="563"/>
      <c r="AM25" s="520">
        <v>1280276</v>
      </c>
      <c r="AN25" s="521"/>
      <c r="AO25" s="521"/>
      <c r="AP25" s="521"/>
      <c r="AQ25" s="521"/>
      <c r="AR25" s="563"/>
      <c r="AS25" s="520">
        <v>3169</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9773837</v>
      </c>
      <c r="BO25" s="433"/>
      <c r="BP25" s="433"/>
      <c r="BQ25" s="433"/>
      <c r="BR25" s="433"/>
      <c r="BS25" s="433"/>
      <c r="BT25" s="433"/>
      <c r="BU25" s="434"/>
      <c r="BV25" s="432">
        <v>16991618</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7650</v>
      </c>
      <c r="R26" s="521"/>
      <c r="S26" s="521"/>
      <c r="T26" s="521"/>
      <c r="U26" s="521"/>
      <c r="V26" s="563"/>
      <c r="W26" s="622"/>
      <c r="X26" s="610"/>
      <c r="Y26" s="611"/>
      <c r="Z26" s="519" t="s">
        <v>175</v>
      </c>
      <c r="AA26" s="632"/>
      <c r="AB26" s="632"/>
      <c r="AC26" s="632"/>
      <c r="AD26" s="632"/>
      <c r="AE26" s="632"/>
      <c r="AF26" s="632"/>
      <c r="AG26" s="633"/>
      <c r="AH26" s="520">
        <v>231</v>
      </c>
      <c r="AI26" s="521"/>
      <c r="AJ26" s="521"/>
      <c r="AK26" s="521"/>
      <c r="AL26" s="563"/>
      <c r="AM26" s="520">
        <v>742665</v>
      </c>
      <c r="AN26" s="521"/>
      <c r="AO26" s="521"/>
      <c r="AP26" s="521"/>
      <c r="AQ26" s="521"/>
      <c r="AR26" s="563"/>
      <c r="AS26" s="520">
        <v>3215</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v>300000</v>
      </c>
      <c r="BO26" s="470"/>
      <c r="BP26" s="470"/>
      <c r="BQ26" s="470"/>
      <c r="BR26" s="470"/>
      <c r="BS26" s="470"/>
      <c r="BT26" s="470"/>
      <c r="BU26" s="471"/>
      <c r="BV26" s="469">
        <v>200000</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6550</v>
      </c>
      <c r="R27" s="521"/>
      <c r="S27" s="521"/>
      <c r="T27" s="521"/>
      <c r="U27" s="521"/>
      <c r="V27" s="563"/>
      <c r="W27" s="622"/>
      <c r="X27" s="610"/>
      <c r="Y27" s="611"/>
      <c r="Z27" s="519" t="s">
        <v>178</v>
      </c>
      <c r="AA27" s="499"/>
      <c r="AB27" s="499"/>
      <c r="AC27" s="499"/>
      <c r="AD27" s="499"/>
      <c r="AE27" s="499"/>
      <c r="AF27" s="499"/>
      <c r="AG27" s="500"/>
      <c r="AH27" s="520">
        <v>60</v>
      </c>
      <c r="AI27" s="521"/>
      <c r="AJ27" s="521"/>
      <c r="AK27" s="521"/>
      <c r="AL27" s="563"/>
      <c r="AM27" s="520">
        <v>225988</v>
      </c>
      <c r="AN27" s="521"/>
      <c r="AO27" s="521"/>
      <c r="AP27" s="521"/>
      <c r="AQ27" s="521"/>
      <c r="AR27" s="563"/>
      <c r="AS27" s="520">
        <v>3766</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1000825</v>
      </c>
      <c r="BO27" s="646"/>
      <c r="BP27" s="646"/>
      <c r="BQ27" s="646"/>
      <c r="BR27" s="646"/>
      <c r="BS27" s="646"/>
      <c r="BT27" s="646"/>
      <c r="BU27" s="647"/>
      <c r="BV27" s="645">
        <v>1000811</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6200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135</v>
      </c>
      <c r="AN28" s="521"/>
      <c r="AO28" s="521"/>
      <c r="AP28" s="521"/>
      <c r="AQ28" s="521"/>
      <c r="AR28" s="563"/>
      <c r="AS28" s="520" t="s">
        <v>126</v>
      </c>
      <c r="AT28" s="521"/>
      <c r="AU28" s="521"/>
      <c r="AV28" s="521"/>
      <c r="AW28" s="521"/>
      <c r="AX28" s="522"/>
      <c r="AY28" s="648" t="s">
        <v>182</v>
      </c>
      <c r="AZ28" s="649"/>
      <c r="BA28" s="649"/>
      <c r="BB28" s="650"/>
      <c r="BC28" s="429" t="s">
        <v>47</v>
      </c>
      <c r="BD28" s="430"/>
      <c r="BE28" s="430"/>
      <c r="BF28" s="430"/>
      <c r="BG28" s="430"/>
      <c r="BH28" s="430"/>
      <c r="BI28" s="430"/>
      <c r="BJ28" s="430"/>
      <c r="BK28" s="430"/>
      <c r="BL28" s="430"/>
      <c r="BM28" s="431"/>
      <c r="BN28" s="432">
        <v>4585827</v>
      </c>
      <c r="BO28" s="433"/>
      <c r="BP28" s="433"/>
      <c r="BQ28" s="433"/>
      <c r="BR28" s="433"/>
      <c r="BS28" s="433"/>
      <c r="BT28" s="433"/>
      <c r="BU28" s="434"/>
      <c r="BV28" s="432">
        <v>6068464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183</v>
      </c>
      <c r="F29" s="499"/>
      <c r="G29" s="499"/>
      <c r="H29" s="499"/>
      <c r="I29" s="499"/>
      <c r="J29" s="499"/>
      <c r="K29" s="500"/>
      <c r="L29" s="520">
        <v>36</v>
      </c>
      <c r="M29" s="521"/>
      <c r="N29" s="521"/>
      <c r="O29" s="521"/>
      <c r="P29" s="563"/>
      <c r="Q29" s="520">
        <v>5850</v>
      </c>
      <c r="R29" s="521"/>
      <c r="S29" s="521"/>
      <c r="T29" s="521"/>
      <c r="U29" s="521"/>
      <c r="V29" s="563"/>
      <c r="W29" s="623"/>
      <c r="X29" s="624"/>
      <c r="Y29" s="625"/>
      <c r="Z29" s="519" t="s">
        <v>184</v>
      </c>
      <c r="AA29" s="499"/>
      <c r="AB29" s="499"/>
      <c r="AC29" s="499"/>
      <c r="AD29" s="499"/>
      <c r="AE29" s="499"/>
      <c r="AF29" s="499"/>
      <c r="AG29" s="500"/>
      <c r="AH29" s="520">
        <v>2326</v>
      </c>
      <c r="AI29" s="521"/>
      <c r="AJ29" s="521"/>
      <c r="AK29" s="521"/>
      <c r="AL29" s="563"/>
      <c r="AM29" s="520">
        <v>7465858</v>
      </c>
      <c r="AN29" s="521"/>
      <c r="AO29" s="521"/>
      <c r="AP29" s="521"/>
      <c r="AQ29" s="521"/>
      <c r="AR29" s="563"/>
      <c r="AS29" s="520">
        <v>3210</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2429</v>
      </c>
      <c r="BO29" s="470"/>
      <c r="BP29" s="470"/>
      <c r="BQ29" s="470"/>
      <c r="BR29" s="470"/>
      <c r="BS29" s="470"/>
      <c r="BT29" s="470"/>
      <c r="BU29" s="471"/>
      <c r="BV29" s="469">
        <v>2429</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99.4</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3819526</v>
      </c>
      <c r="BO30" s="646"/>
      <c r="BP30" s="646"/>
      <c r="BQ30" s="646"/>
      <c r="BR30" s="646"/>
      <c r="BS30" s="646"/>
      <c r="BT30" s="646"/>
      <c r="BU30" s="647"/>
      <c r="BV30" s="645">
        <v>3082832</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195</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198</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202</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IF('各会計、関係団体の財政状況及び健全化判断比率'!B32="","",'各会計、関係団体の財政状況及び健全化判断比率'!B32)</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13</v>
      </c>
      <c r="BX34" s="658"/>
      <c r="BY34" s="659" t="str">
        <f>IF('各会計、関係団体の財政状況及び健全化判断比率'!B68="","",'各会計、関係団体の財政状況及び健全化判断比率'!B68)</f>
        <v>群馬県市町村総合事務組合（一般会計）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前橋観光コンベンション協会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母子父子寡婦福祉資金貸付金特別会計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IF('各会計、関係団体の財政状況及び健全化判断比率'!B33="","",'各会計、関係団体の財政状況及び健全化判断比率'!B33)</f>
        <v>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IF('各会計、関係団体の財政状況及び健全化判断比率'!B35="","",'各会計、関係団体の財政状況及び健全化判断比率'!B35)</f>
        <v>新エネルギー発電事業特別会計</v>
      </c>
      <c r="BH35" s="659"/>
      <c r="BI35" s="659"/>
      <c r="BJ35" s="659"/>
      <c r="BK35" s="659"/>
      <c r="BL35" s="659"/>
      <c r="BM35" s="659"/>
      <c r="BN35" s="659"/>
      <c r="BO35" s="659"/>
      <c r="BP35" s="659"/>
      <c r="BQ35" s="659"/>
      <c r="BR35" s="659"/>
      <c r="BS35" s="659"/>
      <c r="BT35" s="659"/>
      <c r="BU35" s="659"/>
      <c r="BV35" s="214"/>
      <c r="BW35" s="658">
        <f t="shared" ref="BW35:BW43" si="2">IF(BY35="","",BW34+1)</f>
        <v>14</v>
      </c>
      <c r="BX35" s="658"/>
      <c r="BY35" s="659" t="str">
        <f>IF('各会計、関係団体の財政状況及び健全化判断比率'!B69="","",'各会計、関係団体の財政状況及び健全化判断比率'!B69)</f>
        <v>群馬県後期高齢者医療広域連合（一般会計）</v>
      </c>
      <c r="BZ35" s="659"/>
      <c r="CA35" s="659"/>
      <c r="CB35" s="659"/>
      <c r="CC35" s="659"/>
      <c r="CD35" s="659"/>
      <c r="CE35" s="659"/>
      <c r="CF35" s="659"/>
      <c r="CG35" s="659"/>
      <c r="CH35" s="659"/>
      <c r="CI35" s="659"/>
      <c r="CJ35" s="659"/>
      <c r="CK35" s="659"/>
      <c r="CL35" s="659"/>
      <c r="CM35" s="659"/>
      <c r="CN35" s="214"/>
      <c r="CO35" s="658">
        <f t="shared" ref="CO35:CO43" si="3">IF(CQ35="","",CO34+1)</f>
        <v>19</v>
      </c>
      <c r="CP35" s="658"/>
      <c r="CQ35" s="659" t="str">
        <f>IF('各会計、関係団体の財政状況及び健全化判断比率'!BS8="","",'各会計、関係団体の財政状況及び健全化判断比率'!BS8)</f>
        <v>前橋青果低温貯蔵</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用地先行取得事業特別会計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競輪特別会計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f t="shared" si="1"/>
        <v>12</v>
      </c>
      <c r="BF36" s="658"/>
      <c r="BG36" s="659" t="str">
        <f>IF('各会計、関係団体の財政状況及び健全化判断比率'!B36="","",'各会計、関係団体の財政状況及び健全化判断比率'!B36)</f>
        <v>産業立地推進事業特別会計</v>
      </c>
      <c r="BH36" s="659"/>
      <c r="BI36" s="659"/>
      <c r="BJ36" s="659"/>
      <c r="BK36" s="659"/>
      <c r="BL36" s="659"/>
      <c r="BM36" s="659"/>
      <c r="BN36" s="659"/>
      <c r="BO36" s="659"/>
      <c r="BP36" s="659"/>
      <c r="BQ36" s="659"/>
      <c r="BR36" s="659"/>
      <c r="BS36" s="659"/>
      <c r="BT36" s="659"/>
      <c r="BU36" s="659"/>
      <c r="BV36" s="214"/>
      <c r="BW36" s="658">
        <f t="shared" si="2"/>
        <v>15</v>
      </c>
      <c r="BX36" s="658"/>
      <c r="BY36" s="659" t="str">
        <f>IF('各会計、関係団体の財政状況及び健全化判断比率'!B70="","",'各会計、関係団体の財政状況及び健全化判断比率'!B70)</f>
        <v>群馬県後期高齢者医療広域連合（事業会計）</v>
      </c>
      <c r="BZ36" s="659"/>
      <c r="CA36" s="659"/>
      <c r="CB36" s="659"/>
      <c r="CC36" s="659"/>
      <c r="CD36" s="659"/>
      <c r="CE36" s="659"/>
      <c r="CF36" s="659"/>
      <c r="CG36" s="659"/>
      <c r="CH36" s="659"/>
      <c r="CI36" s="659"/>
      <c r="CJ36" s="659"/>
      <c r="CK36" s="659"/>
      <c r="CL36" s="659"/>
      <c r="CM36" s="659"/>
      <c r="CN36" s="214"/>
      <c r="CO36" s="658">
        <f t="shared" si="3"/>
        <v>20</v>
      </c>
      <c r="CP36" s="658"/>
      <c r="CQ36" s="659" t="str">
        <f>IF('各会計、関係団体の財政状況及び健全化判断比率'!BS9="","",'各会計、関係団体の財政状況及び健全化判断比率'!BS9)</f>
        <v>前橋市まちづくり公社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7</v>
      </c>
      <c r="V37" s="658"/>
      <c r="W37" s="659" t="str">
        <f>IF('各会計、関係団体の財政状況及び健全化判断比率'!B31="","",'各会計、関係団体の財政状況及び健全化判断比率'!B31)</f>
        <v>介護保険特別会計</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16</v>
      </c>
      <c r="BX37" s="658"/>
      <c r="BY37" s="659" t="str">
        <f>IF('各会計、関係団体の財政状況及び健全化判断比率'!B71="","",'各会計、関係団体の財政状況及び健全化判断比率'!B71)</f>
        <v>群馬県市町村会館管理組合</v>
      </c>
      <c r="BZ37" s="659"/>
      <c r="CA37" s="659"/>
      <c r="CB37" s="659"/>
      <c r="CC37" s="659"/>
      <c r="CD37" s="659"/>
      <c r="CE37" s="659"/>
      <c r="CF37" s="659"/>
      <c r="CG37" s="659"/>
      <c r="CH37" s="659"/>
      <c r="CI37" s="659"/>
      <c r="CJ37" s="659"/>
      <c r="CK37" s="659"/>
      <c r="CL37" s="659"/>
      <c r="CM37" s="659"/>
      <c r="CN37" s="214"/>
      <c r="CO37" s="658">
        <f t="shared" si="3"/>
        <v>21</v>
      </c>
      <c r="CP37" s="658"/>
      <c r="CQ37" s="659" t="str">
        <f>IF('各会計、関係団体の財政状況及び健全化判断比率'!BS10="","",'各会計、関係団体の財政状況及び健全化判断比率'!BS10)</f>
        <v>公立大学法人前橋工科大学</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17</v>
      </c>
      <c r="BX38" s="658"/>
      <c r="BY38" s="659" t="str">
        <f>IF('各会計、関係団体の財政状況及び健全化判断比率'!B72="","",'各会計、関係団体の財政状況及び健全化判断比率'!B72)</f>
        <v>群馬県市町村総合事務組合（事業会計）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IKlJUwj7xY8cmwDIhtdkRWUAXfH57LjqscG+En4OVy5yx1fpR3Lw41aARx4D+JM7UqU2pgElrjZ4iHSm6xLfdQ==" saltValue="CD6+uiy/A1n+0KzRHSSXM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50" t="s">
        <v>571</v>
      </c>
      <c r="D34" s="1250"/>
      <c r="E34" s="1251"/>
      <c r="F34" s="32">
        <v>2.0499999999999998</v>
      </c>
      <c r="G34" s="33">
        <v>3.27</v>
      </c>
      <c r="H34" s="33">
        <v>3.33</v>
      </c>
      <c r="I34" s="33">
        <v>2.76</v>
      </c>
      <c r="J34" s="34">
        <v>4.4000000000000004</v>
      </c>
      <c r="K34" s="22"/>
      <c r="L34" s="22"/>
      <c r="M34" s="22"/>
      <c r="N34" s="22"/>
      <c r="O34" s="22"/>
      <c r="P34" s="22"/>
    </row>
    <row r="35" spans="1:16" ht="39" customHeight="1" x14ac:dyDescent="0.15">
      <c r="A35" s="22"/>
      <c r="B35" s="35"/>
      <c r="C35" s="1244" t="s">
        <v>572</v>
      </c>
      <c r="D35" s="1245"/>
      <c r="E35" s="1246"/>
      <c r="F35" s="36">
        <v>3.82</v>
      </c>
      <c r="G35" s="37">
        <v>3.86</v>
      </c>
      <c r="H35" s="37">
        <v>3.52</v>
      </c>
      <c r="I35" s="37">
        <v>2.89</v>
      </c>
      <c r="J35" s="38">
        <v>2.46</v>
      </c>
      <c r="K35" s="22"/>
      <c r="L35" s="22"/>
      <c r="M35" s="22"/>
      <c r="N35" s="22"/>
      <c r="O35" s="22"/>
      <c r="P35" s="22"/>
    </row>
    <row r="36" spans="1:16" ht="39" customHeight="1" x14ac:dyDescent="0.15">
      <c r="A36" s="22"/>
      <c r="B36" s="35"/>
      <c r="C36" s="1244" t="s">
        <v>573</v>
      </c>
      <c r="D36" s="1245"/>
      <c r="E36" s="1246"/>
      <c r="F36" s="36">
        <v>2.82</v>
      </c>
      <c r="G36" s="37">
        <v>2.83</v>
      </c>
      <c r="H36" s="37">
        <v>2.95</v>
      </c>
      <c r="I36" s="37">
        <v>2.78</v>
      </c>
      <c r="J36" s="38">
        <v>2.4300000000000002</v>
      </c>
      <c r="K36" s="22"/>
      <c r="L36" s="22"/>
      <c r="M36" s="22"/>
      <c r="N36" s="22"/>
      <c r="O36" s="22"/>
      <c r="P36" s="22"/>
    </row>
    <row r="37" spans="1:16" ht="39" customHeight="1" x14ac:dyDescent="0.15">
      <c r="A37" s="22"/>
      <c r="B37" s="35"/>
      <c r="C37" s="1244" t="s">
        <v>574</v>
      </c>
      <c r="D37" s="1245"/>
      <c r="E37" s="1246"/>
      <c r="F37" s="36">
        <v>0.23</v>
      </c>
      <c r="G37" s="37">
        <v>0.81</v>
      </c>
      <c r="H37" s="37">
        <v>1.04</v>
      </c>
      <c r="I37" s="37">
        <v>1.32</v>
      </c>
      <c r="J37" s="38">
        <v>1.55</v>
      </c>
      <c r="K37" s="22"/>
      <c r="L37" s="22"/>
      <c r="M37" s="22"/>
      <c r="N37" s="22"/>
      <c r="O37" s="22"/>
      <c r="P37" s="22"/>
    </row>
    <row r="38" spans="1:16" ht="39" customHeight="1" x14ac:dyDescent="0.15">
      <c r="A38" s="22"/>
      <c r="B38" s="35"/>
      <c r="C38" s="1244" t="s">
        <v>575</v>
      </c>
      <c r="D38" s="1245"/>
      <c r="E38" s="1246"/>
      <c r="F38" s="36">
        <v>1.62</v>
      </c>
      <c r="G38" s="37">
        <v>1.97</v>
      </c>
      <c r="H38" s="37">
        <v>0.56000000000000005</v>
      </c>
      <c r="I38" s="37">
        <v>0.31</v>
      </c>
      <c r="J38" s="38">
        <v>0.99</v>
      </c>
      <c r="K38" s="22"/>
      <c r="L38" s="22"/>
      <c r="M38" s="22"/>
      <c r="N38" s="22"/>
      <c r="O38" s="22"/>
      <c r="P38" s="22"/>
    </row>
    <row r="39" spans="1:16" ht="39" customHeight="1" x14ac:dyDescent="0.15">
      <c r="A39" s="22"/>
      <c r="B39" s="35"/>
      <c r="C39" s="1244" t="s">
        <v>576</v>
      </c>
      <c r="D39" s="1245"/>
      <c r="E39" s="1246"/>
      <c r="F39" s="36">
        <v>1.01</v>
      </c>
      <c r="G39" s="37">
        <v>1.02</v>
      </c>
      <c r="H39" s="37">
        <v>0.67</v>
      </c>
      <c r="I39" s="37">
        <v>0.41</v>
      </c>
      <c r="J39" s="38">
        <v>0.53</v>
      </c>
      <c r="K39" s="22"/>
      <c r="L39" s="22"/>
      <c r="M39" s="22"/>
      <c r="N39" s="22"/>
      <c r="O39" s="22"/>
      <c r="P39" s="22"/>
    </row>
    <row r="40" spans="1:16" ht="39" customHeight="1" x14ac:dyDescent="0.15">
      <c r="A40" s="22"/>
      <c r="B40" s="35"/>
      <c r="C40" s="1244" t="s">
        <v>577</v>
      </c>
      <c r="D40" s="1245"/>
      <c r="E40" s="1246"/>
      <c r="F40" s="36">
        <v>0.4</v>
      </c>
      <c r="G40" s="37">
        <v>0.49</v>
      </c>
      <c r="H40" s="37">
        <v>0.48</v>
      </c>
      <c r="I40" s="37">
        <v>0.54</v>
      </c>
      <c r="J40" s="38">
        <v>0.37</v>
      </c>
      <c r="K40" s="22"/>
      <c r="L40" s="22"/>
      <c r="M40" s="22"/>
      <c r="N40" s="22"/>
      <c r="O40" s="22"/>
      <c r="P40" s="22"/>
    </row>
    <row r="41" spans="1:16" ht="39" customHeight="1" x14ac:dyDescent="0.15">
      <c r="A41" s="22"/>
      <c r="B41" s="35"/>
      <c r="C41" s="1244" t="s">
        <v>578</v>
      </c>
      <c r="D41" s="1245"/>
      <c r="E41" s="1246"/>
      <c r="F41" s="36">
        <v>0.01</v>
      </c>
      <c r="G41" s="37">
        <v>0.02</v>
      </c>
      <c r="H41" s="37">
        <v>0.03</v>
      </c>
      <c r="I41" s="37">
        <v>0.03</v>
      </c>
      <c r="J41" s="38">
        <v>0.04</v>
      </c>
      <c r="K41" s="22"/>
      <c r="L41" s="22"/>
      <c r="M41" s="22"/>
      <c r="N41" s="22"/>
      <c r="O41" s="22"/>
      <c r="P41" s="22"/>
    </row>
    <row r="42" spans="1:16" ht="39" customHeight="1" x14ac:dyDescent="0.15">
      <c r="A42" s="22"/>
      <c r="B42" s="39"/>
      <c r="C42" s="1244" t="s">
        <v>579</v>
      </c>
      <c r="D42" s="1245"/>
      <c r="E42" s="1246"/>
      <c r="F42" s="36" t="s">
        <v>520</v>
      </c>
      <c r="G42" s="37" t="s">
        <v>520</v>
      </c>
      <c r="H42" s="37" t="s">
        <v>520</v>
      </c>
      <c r="I42" s="37" t="s">
        <v>520</v>
      </c>
      <c r="J42" s="38" t="s">
        <v>520</v>
      </c>
      <c r="K42" s="22"/>
      <c r="L42" s="22"/>
      <c r="M42" s="22"/>
      <c r="N42" s="22"/>
      <c r="O42" s="22"/>
      <c r="P42" s="22"/>
    </row>
    <row r="43" spans="1:16" ht="39" customHeight="1" thickBot="1" x14ac:dyDescent="0.2">
      <c r="A43" s="22"/>
      <c r="B43" s="40"/>
      <c r="C43" s="1247" t="s">
        <v>580</v>
      </c>
      <c r="D43" s="1248"/>
      <c r="E43" s="1249"/>
      <c r="F43" s="41">
        <v>0.03</v>
      </c>
      <c r="G43" s="42">
        <v>0.04</v>
      </c>
      <c r="H43" s="42">
        <v>0.06</v>
      </c>
      <c r="I43" s="42">
        <v>0.05</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rVAU4ko/iKPGpsMkh70ozefLwwzf/LfgPx/mcJ6Oz+DAhYpPXh9IXU5n9fXFXk2rVCia9dGhOTCSaBKJWIJPg==" saltValue="mMhyGah4tNfP0zpe68KG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15406</v>
      </c>
      <c r="L45" s="60">
        <v>15184</v>
      </c>
      <c r="M45" s="60">
        <v>14908</v>
      </c>
      <c r="N45" s="60">
        <v>14926</v>
      </c>
      <c r="O45" s="61">
        <v>15338</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520</v>
      </c>
      <c r="L46" s="64" t="s">
        <v>520</v>
      </c>
      <c r="M46" s="64" t="s">
        <v>520</v>
      </c>
      <c r="N46" s="64" t="s">
        <v>520</v>
      </c>
      <c r="O46" s="65" t="s">
        <v>520</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520</v>
      </c>
      <c r="L47" s="64" t="s">
        <v>520</v>
      </c>
      <c r="M47" s="64" t="s">
        <v>520</v>
      </c>
      <c r="N47" s="64" t="s">
        <v>520</v>
      </c>
      <c r="O47" s="65" t="s">
        <v>520</v>
      </c>
      <c r="P47" s="48"/>
      <c r="Q47" s="48"/>
      <c r="R47" s="48"/>
      <c r="S47" s="48"/>
      <c r="T47" s="48"/>
      <c r="U47" s="48"/>
    </row>
    <row r="48" spans="1:21" ht="30.75" customHeight="1" x14ac:dyDescent="0.15">
      <c r="A48" s="48"/>
      <c r="B48" s="1254"/>
      <c r="C48" s="1255"/>
      <c r="D48" s="62"/>
      <c r="E48" s="1260" t="s">
        <v>14</v>
      </c>
      <c r="F48" s="1260"/>
      <c r="G48" s="1260"/>
      <c r="H48" s="1260"/>
      <c r="I48" s="1260"/>
      <c r="J48" s="1261"/>
      <c r="K48" s="63">
        <v>2549</v>
      </c>
      <c r="L48" s="64">
        <v>2204</v>
      </c>
      <c r="M48" s="64">
        <v>2117</v>
      </c>
      <c r="N48" s="64">
        <v>2076</v>
      </c>
      <c r="O48" s="65">
        <v>1998</v>
      </c>
      <c r="P48" s="48"/>
      <c r="Q48" s="48"/>
      <c r="R48" s="48"/>
      <c r="S48" s="48"/>
      <c r="T48" s="48"/>
      <c r="U48" s="48"/>
    </row>
    <row r="49" spans="1:21" ht="30.75" customHeight="1" x14ac:dyDescent="0.15">
      <c r="A49" s="48"/>
      <c r="B49" s="1254"/>
      <c r="C49" s="1255"/>
      <c r="D49" s="62"/>
      <c r="E49" s="1260" t="s">
        <v>15</v>
      </c>
      <c r="F49" s="1260"/>
      <c r="G49" s="1260"/>
      <c r="H49" s="1260"/>
      <c r="I49" s="1260"/>
      <c r="J49" s="1261"/>
      <c r="K49" s="63" t="s">
        <v>520</v>
      </c>
      <c r="L49" s="64" t="s">
        <v>520</v>
      </c>
      <c r="M49" s="64" t="s">
        <v>520</v>
      </c>
      <c r="N49" s="64" t="s">
        <v>520</v>
      </c>
      <c r="O49" s="65" t="s">
        <v>520</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520</v>
      </c>
      <c r="L50" s="64" t="s">
        <v>520</v>
      </c>
      <c r="M50" s="64" t="s">
        <v>520</v>
      </c>
      <c r="N50" s="64" t="s">
        <v>520</v>
      </c>
      <c r="O50" s="65" t="s">
        <v>520</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t="s">
        <v>520</v>
      </c>
      <c r="M51" s="64">
        <v>0</v>
      </c>
      <c r="N51" s="64" t="s">
        <v>520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12167</v>
      </c>
      <c r="L52" s="64">
        <v>12045</v>
      </c>
      <c r="M52" s="64">
        <v>11921</v>
      </c>
      <c r="N52" s="64">
        <v>11882</v>
      </c>
      <c r="O52" s="65">
        <v>11746</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5788</v>
      </c>
      <c r="L53" s="69">
        <v>5343</v>
      </c>
      <c r="M53" s="69">
        <v>5104</v>
      </c>
      <c r="N53" s="69">
        <v>5120</v>
      </c>
      <c r="O53" s="70">
        <v>5590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wM/tS89JOPoUiwNyJdqwhKbNYy+fZkWQw7xm561tgBySV3N5ql3PwTd+buC6R4phVuZ+OmIpujj+hF/2yZ7bw==" saltValue="Y6TRcGgr1niI2e8U3YSaF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561</v>
      </c>
      <c r="J40" s="100" t="s">
        <v>562</v>
      </c>
      <c r="K40" s="100" t="s">
        <v>563</v>
      </c>
      <c r="L40" s="100" t="s">
        <v>564</v>
      </c>
      <c r="M40" s="101" t="s">
        <v>565</v>
      </c>
    </row>
    <row r="41" spans="2:13" ht="27.75" customHeight="1" x14ac:dyDescent="0.15">
      <c r="B41" s="1278" t="s">
        <v>29</v>
      </c>
      <c r="C41" s="1279"/>
      <c r="D41" s="102"/>
      <c r="E41" s="1284" t="s">
        <v>30</v>
      </c>
      <c r="F41" s="1284"/>
      <c r="G41" s="1284"/>
      <c r="H41" s="1285"/>
      <c r="I41" s="103">
        <v>153528</v>
      </c>
      <c r="J41" s="104">
        <v>155544</v>
      </c>
      <c r="K41" s="104">
        <v>154569</v>
      </c>
      <c r="L41" s="104">
        <v>154082</v>
      </c>
      <c r="M41" s="105">
        <v>153834</v>
      </c>
    </row>
    <row r="42" spans="2:13" ht="27.75" customHeight="1" x14ac:dyDescent="0.15">
      <c r="B42" s="1280"/>
      <c r="C42" s="1281"/>
      <c r="D42" s="106"/>
      <c r="E42" s="1286" t="s">
        <v>31</v>
      </c>
      <c r="F42" s="1286"/>
      <c r="G42" s="1286"/>
      <c r="H42" s="1287"/>
      <c r="I42" s="107" t="s">
        <v>520</v>
      </c>
      <c r="J42" s="108" t="s">
        <v>520</v>
      </c>
      <c r="K42" s="108" t="s">
        <v>520</v>
      </c>
      <c r="L42" s="108" t="s">
        <v>520</v>
      </c>
      <c r="M42" s="109" t="s">
        <v>520</v>
      </c>
    </row>
    <row r="43" spans="2:13" ht="27.75" customHeight="1" x14ac:dyDescent="0.15">
      <c r="B43" s="1280"/>
      <c r="C43" s="1281"/>
      <c r="D43" s="106"/>
      <c r="E43" s="1286" t="s">
        <v>32</v>
      </c>
      <c r="F43" s="1286"/>
      <c r="G43" s="1286"/>
      <c r="H43" s="1287"/>
      <c r="I43" s="107">
        <v>30428</v>
      </c>
      <c r="J43" s="108">
        <v>28358</v>
      </c>
      <c r="K43" s="108">
        <v>25828</v>
      </c>
      <c r="L43" s="108">
        <v>23315</v>
      </c>
      <c r="M43" s="109">
        <v>22004</v>
      </c>
    </row>
    <row r="44" spans="2:13" ht="27.75" customHeight="1" x14ac:dyDescent="0.15">
      <c r="B44" s="1280"/>
      <c r="C44" s="1281"/>
      <c r="D44" s="106"/>
      <c r="E44" s="1286" t="s">
        <v>33</v>
      </c>
      <c r="F44" s="1286"/>
      <c r="G44" s="1286"/>
      <c r="H44" s="1287"/>
      <c r="I44" s="107" t="s">
        <v>520</v>
      </c>
      <c r="J44" s="108" t="s">
        <v>520</v>
      </c>
      <c r="K44" s="108" t="s">
        <v>520</v>
      </c>
      <c r="L44" s="108" t="s">
        <v>520</v>
      </c>
      <c r="M44" s="109" t="s">
        <v>520</v>
      </c>
    </row>
    <row r="45" spans="2:13" ht="27.75" customHeight="1" x14ac:dyDescent="0.15">
      <c r="B45" s="1280"/>
      <c r="C45" s="1281"/>
      <c r="D45" s="106"/>
      <c r="E45" s="1286" t="s">
        <v>34</v>
      </c>
      <c r="F45" s="1286"/>
      <c r="G45" s="1286"/>
      <c r="H45" s="1287"/>
      <c r="I45" s="107">
        <v>18776</v>
      </c>
      <c r="J45" s="108">
        <v>17986</v>
      </c>
      <c r="K45" s="108">
        <v>17938</v>
      </c>
      <c r="L45" s="108">
        <v>17877</v>
      </c>
      <c r="M45" s="109">
        <v>17858</v>
      </c>
    </row>
    <row r="46" spans="2:13" ht="27.75" customHeight="1" x14ac:dyDescent="0.15">
      <c r="B46" s="1280"/>
      <c r="C46" s="1281"/>
      <c r="D46" s="110"/>
      <c r="E46" s="1286" t="s">
        <v>35</v>
      </c>
      <c r="F46" s="1286"/>
      <c r="G46" s="1286"/>
      <c r="H46" s="1287"/>
      <c r="I46" s="107">
        <v>209</v>
      </c>
      <c r="J46" s="108">
        <v>94</v>
      </c>
      <c r="K46" s="108">
        <v>124</v>
      </c>
      <c r="L46" s="108">
        <v>193</v>
      </c>
      <c r="M46" s="109">
        <v>112</v>
      </c>
    </row>
    <row r="47" spans="2:13" ht="27.75" customHeight="1" x14ac:dyDescent="0.15">
      <c r="B47" s="1280"/>
      <c r="C47" s="1281"/>
      <c r="D47" s="111"/>
      <c r="E47" s="1288" t="s">
        <v>36</v>
      </c>
      <c r="F47" s="1289"/>
      <c r="G47" s="1289"/>
      <c r="H47" s="1290"/>
      <c r="I47" s="107" t="s">
        <v>520</v>
      </c>
      <c r="J47" s="108" t="s">
        <v>520</v>
      </c>
      <c r="K47" s="108" t="s">
        <v>520</v>
      </c>
      <c r="L47" s="108" t="s">
        <v>520</v>
      </c>
      <c r="M47" s="109" t="s">
        <v>520</v>
      </c>
    </row>
    <row r="48" spans="2:13" ht="27.75" customHeight="1" x14ac:dyDescent="0.15">
      <c r="B48" s="1280"/>
      <c r="C48" s="1281"/>
      <c r="D48" s="106"/>
      <c r="E48" s="1286" t="s">
        <v>37</v>
      </c>
      <c r="F48" s="1286"/>
      <c r="G48" s="1286"/>
      <c r="H48" s="1287"/>
      <c r="I48" s="107" t="s">
        <v>520</v>
      </c>
      <c r="J48" s="108" t="s">
        <v>520</v>
      </c>
      <c r="K48" s="108" t="s">
        <v>520</v>
      </c>
      <c r="L48" s="108" t="s">
        <v>520</v>
      </c>
      <c r="M48" s="109" t="s">
        <v>520</v>
      </c>
    </row>
    <row r="49" spans="2:13" ht="27.75" customHeight="1" x14ac:dyDescent="0.15">
      <c r="B49" s="1282"/>
      <c r="C49" s="1283"/>
      <c r="D49" s="106"/>
      <c r="E49" s="1286" t="s">
        <v>38</v>
      </c>
      <c r="F49" s="1286"/>
      <c r="G49" s="1286"/>
      <c r="H49" s="1287"/>
      <c r="I49" s="107" t="s">
        <v>520</v>
      </c>
      <c r="J49" s="108" t="s">
        <v>520</v>
      </c>
      <c r="K49" s="108" t="s">
        <v>520</v>
      </c>
      <c r="L49" s="108" t="s">
        <v>520</v>
      </c>
      <c r="M49" s="109" t="s">
        <v>520</v>
      </c>
    </row>
    <row r="50" spans="2:13" ht="27.75" customHeight="1" x14ac:dyDescent="0.15">
      <c r="B50" s="1291" t="s">
        <v>39</v>
      </c>
      <c r="C50" s="1292"/>
      <c r="D50" s="112"/>
      <c r="E50" s="1286" t="s">
        <v>40</v>
      </c>
      <c r="F50" s="1286"/>
      <c r="G50" s="1286"/>
      <c r="H50" s="1287"/>
      <c r="I50" s="107">
        <v>20184</v>
      </c>
      <c r="J50" s="108">
        <v>19384</v>
      </c>
      <c r="K50" s="108">
        <v>19140</v>
      </c>
      <c r="L50" s="108">
        <v>15857</v>
      </c>
      <c r="M50" s="109">
        <v>13350</v>
      </c>
    </row>
    <row r="51" spans="2:13" ht="27.75" customHeight="1" x14ac:dyDescent="0.15">
      <c r="B51" s="1280"/>
      <c r="C51" s="1281"/>
      <c r="D51" s="106"/>
      <c r="E51" s="1286" t="s">
        <v>41</v>
      </c>
      <c r="F51" s="1286"/>
      <c r="G51" s="1286"/>
      <c r="H51" s="1287"/>
      <c r="I51" s="107">
        <v>17097</v>
      </c>
      <c r="J51" s="108">
        <v>16904</v>
      </c>
      <c r="K51" s="108">
        <v>15784</v>
      </c>
      <c r="L51" s="108">
        <v>15448</v>
      </c>
      <c r="M51" s="109">
        <v>15731</v>
      </c>
    </row>
    <row r="52" spans="2:13" ht="27.75" customHeight="1" x14ac:dyDescent="0.15">
      <c r="B52" s="1282"/>
      <c r="C52" s="1283"/>
      <c r="D52" s="106"/>
      <c r="E52" s="1286" t="s">
        <v>42</v>
      </c>
      <c r="F52" s="1286"/>
      <c r="G52" s="1286"/>
      <c r="H52" s="1287"/>
      <c r="I52" s="107">
        <v>122902</v>
      </c>
      <c r="J52" s="108">
        <v>121794</v>
      </c>
      <c r="K52" s="108">
        <v>120934</v>
      </c>
      <c r="L52" s="108">
        <v>120452</v>
      </c>
      <c r="M52" s="109">
        <v>120315</v>
      </c>
    </row>
    <row r="53" spans="2:13" ht="27.75" customHeight="1" thickBot="1" x14ac:dyDescent="0.2">
      <c r="B53" s="1293" t="s">
        <v>43</v>
      </c>
      <c r="C53" s="1294"/>
      <c r="D53" s="113"/>
      <c r="E53" s="1295" t="s">
        <v>44</v>
      </c>
      <c r="F53" s="1295"/>
      <c r="G53" s="1295"/>
      <c r="H53" s="1296"/>
      <c r="I53" s="114">
        <v>42759</v>
      </c>
      <c r="J53" s="115">
        <v>43899</v>
      </c>
      <c r="K53" s="115">
        <v>42601</v>
      </c>
      <c r="L53" s="115">
        <v>43710</v>
      </c>
      <c r="M53" s="116">
        <v>44413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qoqzE2KTEW6YoCeSLfSMo/5WP4nlaC+YGR3gk+p3a5YAnpRD0+t3iBJKsTj745BkYDnxlOLmHV0k1Im79N4xg==" saltValue="EQtTibL5evMhxa3BGrkGp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305" t="s">
        <v>47</v>
      </c>
      <c r="D55" s="1305"/>
      <c r="E55" s="1306"/>
      <c r="F55" s="128">
        <v>6271</v>
      </c>
      <c r="G55" s="128">
        <v>6068</v>
      </c>
      <c r="H55" s="129">
        <v>4586</v>
      </c>
    </row>
    <row r="56" spans="2:8" ht="52.5" customHeight="1" x14ac:dyDescent="0.15">
      <c r="B56" s="130"/>
      <c r="C56" s="1307" t="s">
        <v>48</v>
      </c>
      <c r="D56" s="1307"/>
      <c r="E56" s="1308"/>
      <c r="F56" s="131">
        <v>402</v>
      </c>
      <c r="G56" s="131">
        <v>2</v>
      </c>
      <c r="H56" s="132">
        <v>2</v>
      </c>
    </row>
    <row r="57" spans="2:8" ht="53.25" customHeight="1" x14ac:dyDescent="0.15">
      <c r="B57" s="130"/>
      <c r="C57" s="1309" t="s">
        <v>49</v>
      </c>
      <c r="D57" s="1309"/>
      <c r="E57" s="1310"/>
      <c r="F57" s="133">
        <v>3829</v>
      </c>
      <c r="G57" s="133">
        <v>3083</v>
      </c>
      <c r="H57" s="134">
        <v>3820</v>
      </c>
    </row>
    <row r="58" spans="2:8" ht="45.75" customHeight="1" x14ac:dyDescent="0.15">
      <c r="B58" s="135"/>
      <c r="C58" s="1297" t="s">
        <v>595</v>
      </c>
      <c r="D58" s="1298"/>
      <c r="E58" s="1299"/>
      <c r="F58" s="136" t="s">
        <v>596</v>
      </c>
      <c r="G58" s="136" t="s">
        <v>597</v>
      </c>
      <c r="H58" s="137">
        <v>1050</v>
      </c>
    </row>
    <row r="59" spans="2:8" ht="45.75" customHeight="1" x14ac:dyDescent="0.15">
      <c r="B59" s="135"/>
      <c r="C59" s="1297" t="s">
        <v>598</v>
      </c>
      <c r="D59" s="1298"/>
      <c r="E59" s="1299"/>
      <c r="F59" s="136">
        <v>1421</v>
      </c>
      <c r="G59" s="136">
        <v>864</v>
      </c>
      <c r="H59" s="137">
        <v>806</v>
      </c>
    </row>
    <row r="60" spans="2:8" ht="45.75" customHeight="1" x14ac:dyDescent="0.15">
      <c r="B60" s="135"/>
      <c r="C60" s="1297" t="s">
        <v>599</v>
      </c>
      <c r="D60" s="1298"/>
      <c r="E60" s="1299"/>
      <c r="F60" s="136">
        <v>885</v>
      </c>
      <c r="G60" s="136">
        <v>792</v>
      </c>
      <c r="H60" s="137">
        <v>711</v>
      </c>
    </row>
    <row r="61" spans="2:8" ht="45.75" customHeight="1" x14ac:dyDescent="0.15">
      <c r="B61" s="135"/>
      <c r="C61" s="1297" t="s">
        <v>600</v>
      </c>
      <c r="D61" s="1298"/>
      <c r="E61" s="1299"/>
      <c r="F61" s="136">
        <v>852</v>
      </c>
      <c r="G61" s="136">
        <v>740</v>
      </c>
      <c r="H61" s="137">
        <v>614</v>
      </c>
    </row>
    <row r="62" spans="2:8" ht="45.75" customHeight="1" thickBot="1" x14ac:dyDescent="0.2">
      <c r="B62" s="138"/>
      <c r="C62" s="1300" t="s">
        <v>601</v>
      </c>
      <c r="D62" s="1301"/>
      <c r="E62" s="1302"/>
      <c r="F62" s="139">
        <v>96</v>
      </c>
      <c r="G62" s="139">
        <v>158</v>
      </c>
      <c r="H62" s="140">
        <v>179</v>
      </c>
    </row>
    <row r="63" spans="2:8" ht="52.5" customHeight="1" thickBot="1" x14ac:dyDescent="0.2">
      <c r="B63" s="141"/>
      <c r="C63" s="1303" t="s">
        <v>50</v>
      </c>
      <c r="D63" s="1303"/>
      <c r="E63" s="1304"/>
      <c r="F63" s="142">
        <v>10503</v>
      </c>
      <c r="G63" s="142">
        <v>9154</v>
      </c>
      <c r="H63" s="143">
        <v>8408</v>
      </c>
    </row>
    <row r="64" spans="2:8" ht="15" customHeight="1" x14ac:dyDescent="0.15"/>
  </sheetData>
  <sheetProtection algorithmName="SHA-512" hashValue="ONDZfQoAd/vCWdxTBTPFf0PJkTgPs1GYQ10xOYADELBB/ze/PjU7E8HcJ7bOR/DZ8hQk99j2YDabJ7sv7OQ3pw==" saltValue="MzMy9q+Em41jidOgdTm9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46" zoomScale="85" zoomScaleNormal="85" zoomScaleSheetLayoutView="55" workbookViewId="0">
      <selection activeCell="BB42" sqref="BB42"/>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620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621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622</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623</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561</v>
      </c>
      <c r="BQ50" s="1315"/>
      <c r="BR50" s="1315"/>
      <c r="BS50" s="1315"/>
      <c r="BT50" s="1315"/>
      <c r="BU50" s="1315"/>
      <c r="BV50" s="1315"/>
      <c r="BW50" s="1315"/>
      <c r="BX50" s="1315" t="s">
        <v>562</v>
      </c>
      <c r="BY50" s="1315"/>
      <c r="BZ50" s="1315"/>
      <c r="CA50" s="1315"/>
      <c r="CB50" s="1315"/>
      <c r="CC50" s="1315"/>
      <c r="CD50" s="1315"/>
      <c r="CE50" s="1315"/>
      <c r="CF50" s="1315" t="s">
        <v>563</v>
      </c>
      <c r="CG50" s="1315"/>
      <c r="CH50" s="1315"/>
      <c r="CI50" s="1315"/>
      <c r="CJ50" s="1315"/>
      <c r="CK50" s="1315"/>
      <c r="CL50" s="1315"/>
      <c r="CM50" s="1315"/>
      <c r="CN50" s="1315" t="s">
        <v>564</v>
      </c>
      <c r="CO50" s="1315"/>
      <c r="CP50" s="1315"/>
      <c r="CQ50" s="1315"/>
      <c r="CR50" s="1315"/>
      <c r="CS50" s="1315"/>
      <c r="CT50" s="1315"/>
      <c r="CU50" s="1315"/>
      <c r="CV50" s="1315" t="s">
        <v>565</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624</v>
      </c>
      <c r="AO51" s="1317"/>
      <c r="AP51" s="1317"/>
      <c r="AQ51" s="1317"/>
      <c r="AR51" s="1317"/>
      <c r="AS51" s="1317"/>
      <c r="AT51" s="1317"/>
      <c r="AU51" s="1317"/>
      <c r="AV51" s="1317"/>
      <c r="AW51" s="1317"/>
      <c r="AX51" s="1317"/>
      <c r="AY51" s="1317"/>
      <c r="AZ51" s="1317"/>
      <c r="BA51" s="1317"/>
      <c r="BB51" s="1317" t="s">
        <v>626</v>
      </c>
      <c r="BC51" s="1317"/>
      <c r="BD51" s="1317"/>
      <c r="BE51" s="1317"/>
      <c r="BF51" s="1317"/>
      <c r="BG51" s="1317"/>
      <c r="BH51" s="1317"/>
      <c r="BI51" s="1317"/>
      <c r="BJ51" s="1317"/>
      <c r="BK51" s="1317"/>
      <c r="BL51" s="1317"/>
      <c r="BM51" s="1317"/>
      <c r="BN51" s="1317"/>
      <c r="BO51" s="1317"/>
      <c r="BP51" s="1316">
        <v>64.599999999999994</v>
      </c>
      <c r="BQ51" s="1316"/>
      <c r="BR51" s="1316"/>
      <c r="BS51" s="1316"/>
      <c r="BT51" s="1316"/>
      <c r="BU51" s="1316"/>
      <c r="BV51" s="1316"/>
      <c r="BW51" s="1316"/>
      <c r="BX51" s="1316">
        <v>66.8</v>
      </c>
      <c r="BY51" s="1316"/>
      <c r="BZ51" s="1316"/>
      <c r="CA51" s="1316"/>
      <c r="CB51" s="1316"/>
      <c r="CC51" s="1316"/>
      <c r="CD51" s="1316"/>
      <c r="CE51" s="1316"/>
      <c r="CF51" s="1316">
        <v>64.900000000000006</v>
      </c>
      <c r="CG51" s="1316"/>
      <c r="CH51" s="1316"/>
      <c r="CI51" s="1316"/>
      <c r="CJ51" s="1316"/>
      <c r="CK51" s="1316"/>
      <c r="CL51" s="1316"/>
      <c r="CM51" s="1316"/>
      <c r="CN51" s="1316">
        <v>66.599999999999994</v>
      </c>
      <c r="CO51" s="1316"/>
      <c r="CP51" s="1316"/>
      <c r="CQ51" s="1316"/>
      <c r="CR51" s="1316"/>
      <c r="CS51" s="1316"/>
      <c r="CT51" s="1316"/>
      <c r="CU51" s="1316"/>
      <c r="CV51" s="1316">
        <v>66</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627</v>
      </c>
      <c r="BC53" s="1317"/>
      <c r="BD53" s="1317"/>
      <c r="BE53" s="1317"/>
      <c r="BF53" s="1317"/>
      <c r="BG53" s="1317"/>
      <c r="BH53" s="1317"/>
      <c r="BI53" s="1317"/>
      <c r="BJ53" s="1317"/>
      <c r="BK53" s="1317"/>
      <c r="BL53" s="1317"/>
      <c r="BM53" s="1317"/>
      <c r="BN53" s="1317"/>
      <c r="BO53" s="1317"/>
      <c r="BP53" s="1316">
        <v>61.9</v>
      </c>
      <c r="BQ53" s="1316"/>
      <c r="BR53" s="1316"/>
      <c r="BS53" s="1316"/>
      <c r="BT53" s="1316"/>
      <c r="BU53" s="1316"/>
      <c r="BV53" s="1316"/>
      <c r="BW53" s="1316"/>
      <c r="BX53" s="1316">
        <v>62.1</v>
      </c>
      <c r="BY53" s="1316"/>
      <c r="BZ53" s="1316"/>
      <c r="CA53" s="1316"/>
      <c r="CB53" s="1316"/>
      <c r="CC53" s="1316"/>
      <c r="CD53" s="1316"/>
      <c r="CE53" s="1316"/>
      <c r="CF53" s="1316">
        <v>65.599999999999994</v>
      </c>
      <c r="CG53" s="1316"/>
      <c r="CH53" s="1316"/>
      <c r="CI53" s="1316"/>
      <c r="CJ53" s="1316"/>
      <c r="CK53" s="1316"/>
      <c r="CL53" s="1316"/>
      <c r="CM53" s="1316"/>
      <c r="CN53" s="1316">
        <v>66.7</v>
      </c>
      <c r="CO53" s="1316"/>
      <c r="CP53" s="1316"/>
      <c r="CQ53" s="1316"/>
      <c r="CR53" s="1316"/>
      <c r="CS53" s="1316"/>
      <c r="CT53" s="1316"/>
      <c r="CU53" s="1316"/>
      <c r="CV53" s="1316">
        <v>68.099999999999994</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628</v>
      </c>
      <c r="AO55" s="1315"/>
      <c r="AP55" s="1315"/>
      <c r="AQ55" s="1315"/>
      <c r="AR55" s="1315"/>
      <c r="AS55" s="1315"/>
      <c r="AT55" s="1315"/>
      <c r="AU55" s="1315"/>
      <c r="AV55" s="1315"/>
      <c r="AW55" s="1315"/>
      <c r="AX55" s="1315"/>
      <c r="AY55" s="1315"/>
      <c r="AZ55" s="1315"/>
      <c r="BA55" s="1315"/>
      <c r="BB55" s="1317" t="s">
        <v>625</v>
      </c>
      <c r="BC55" s="1317"/>
      <c r="BD55" s="1317"/>
      <c r="BE55" s="1317"/>
      <c r="BF55" s="1317"/>
      <c r="BG55" s="1317"/>
      <c r="BH55" s="1317"/>
      <c r="BI55" s="1317"/>
      <c r="BJ55" s="1317"/>
      <c r="BK55" s="1317"/>
      <c r="BL55" s="1317"/>
      <c r="BM55" s="1317"/>
      <c r="BN55" s="1317"/>
      <c r="BO55" s="1317"/>
      <c r="BP55" s="1316">
        <v>38.9</v>
      </c>
      <c r="BQ55" s="1316"/>
      <c r="BR55" s="1316"/>
      <c r="BS55" s="1316"/>
      <c r="BT55" s="1316"/>
      <c r="BU55" s="1316"/>
      <c r="BV55" s="1316"/>
      <c r="BW55" s="1316"/>
      <c r="BX55" s="1316">
        <v>37.6</v>
      </c>
      <c r="BY55" s="1316"/>
      <c r="BZ55" s="1316"/>
      <c r="CA55" s="1316"/>
      <c r="CB55" s="1316"/>
      <c r="CC55" s="1316"/>
      <c r="CD55" s="1316"/>
      <c r="CE55" s="1316"/>
      <c r="CF55" s="1316">
        <v>34</v>
      </c>
      <c r="CG55" s="1316"/>
      <c r="CH55" s="1316"/>
      <c r="CI55" s="1316"/>
      <c r="CJ55" s="1316"/>
      <c r="CK55" s="1316"/>
      <c r="CL55" s="1316"/>
      <c r="CM55" s="1316"/>
      <c r="CN55" s="1316">
        <v>33.9</v>
      </c>
      <c r="CO55" s="1316"/>
      <c r="CP55" s="1316"/>
      <c r="CQ55" s="1316"/>
      <c r="CR55" s="1316"/>
      <c r="CS55" s="1316"/>
      <c r="CT55" s="1316"/>
      <c r="CU55" s="1316"/>
      <c r="CV55" s="1316">
        <v>31.5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629</v>
      </c>
      <c r="BC57" s="1317"/>
      <c r="BD57" s="1317"/>
      <c r="BE57" s="1317"/>
      <c r="BF57" s="1317"/>
      <c r="BG57" s="1317"/>
      <c r="BH57" s="1317"/>
      <c r="BI57" s="1317"/>
      <c r="BJ57" s="1317"/>
      <c r="BK57" s="1317"/>
      <c r="BL57" s="1317"/>
      <c r="BM57" s="1317"/>
      <c r="BN57" s="1317"/>
      <c r="BO57" s="1317"/>
      <c r="BP57" s="1316">
        <v>59.3</v>
      </c>
      <c r="BQ57" s="1316"/>
      <c r="BR57" s="1316"/>
      <c r="BS57" s="1316"/>
      <c r="BT57" s="1316"/>
      <c r="BU57" s="1316"/>
      <c r="BV57" s="1316"/>
      <c r="BW57" s="1316"/>
      <c r="BX57" s="1316">
        <v>60</v>
      </c>
      <c r="BY57" s="1316"/>
      <c r="BZ57" s="1316"/>
      <c r="CA57" s="1316"/>
      <c r="CB57" s="1316"/>
      <c r="CC57" s="1316"/>
      <c r="CD57" s="1316"/>
      <c r="CE57" s="1316"/>
      <c r="CF57" s="1316">
        <v>61.1</v>
      </c>
      <c r="CG57" s="1316"/>
      <c r="CH57" s="1316"/>
      <c r="CI57" s="1316"/>
      <c r="CJ57" s="1316"/>
      <c r="CK57" s="1316"/>
      <c r="CL57" s="1316"/>
      <c r="CM57" s="1316"/>
      <c r="CN57" s="1316">
        <v>61.9</v>
      </c>
      <c r="CO57" s="1316"/>
      <c r="CP57" s="1316"/>
      <c r="CQ57" s="1316"/>
      <c r="CR57" s="1316"/>
      <c r="CS57" s="1316"/>
      <c r="CT57" s="1316"/>
      <c r="CU57" s="1316"/>
      <c r="CV57" s="1316">
        <v>62.6</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630</v>
      </c>
    </row>
    <row r="64" spans="1:109" x14ac:dyDescent="0.15">
      <c r="B64" s="397"/>
      <c r="G64" s="404"/>
      <c r="I64" s="417"/>
      <c r="J64" s="417"/>
      <c r="K64" s="417"/>
      <c r="L64" s="417"/>
      <c r="M64" s="417"/>
      <c r="N64" s="418"/>
      <c r="AM64" s="404"/>
      <c r="AN64" s="404" t="s">
        <v>621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631</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623</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561</v>
      </c>
      <c r="BQ72" s="1315"/>
      <c r="BR72" s="1315"/>
      <c r="BS72" s="1315"/>
      <c r="BT72" s="1315"/>
      <c r="BU72" s="1315"/>
      <c r="BV72" s="1315"/>
      <c r="BW72" s="1315"/>
      <c r="BX72" s="1315" t="s">
        <v>562</v>
      </c>
      <c r="BY72" s="1315"/>
      <c r="BZ72" s="1315"/>
      <c r="CA72" s="1315"/>
      <c r="CB72" s="1315"/>
      <c r="CC72" s="1315"/>
      <c r="CD72" s="1315"/>
      <c r="CE72" s="1315"/>
      <c r="CF72" s="1315" t="s">
        <v>563</v>
      </c>
      <c r="CG72" s="1315"/>
      <c r="CH72" s="1315"/>
      <c r="CI72" s="1315"/>
      <c r="CJ72" s="1315"/>
      <c r="CK72" s="1315"/>
      <c r="CL72" s="1315"/>
      <c r="CM72" s="1315"/>
      <c r="CN72" s="1315" t="s">
        <v>564</v>
      </c>
      <c r="CO72" s="1315"/>
      <c r="CP72" s="1315"/>
      <c r="CQ72" s="1315"/>
      <c r="CR72" s="1315"/>
      <c r="CS72" s="1315"/>
      <c r="CT72" s="1315"/>
      <c r="CU72" s="1315"/>
      <c r="CV72" s="1315" t="s">
        <v>565</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624</v>
      </c>
      <c r="AO73" s="1317"/>
      <c r="AP73" s="1317"/>
      <c r="AQ73" s="1317"/>
      <c r="AR73" s="1317"/>
      <c r="AS73" s="1317"/>
      <c r="AT73" s="1317"/>
      <c r="AU73" s="1317"/>
      <c r="AV73" s="1317"/>
      <c r="AW73" s="1317"/>
      <c r="AX73" s="1317"/>
      <c r="AY73" s="1317"/>
      <c r="AZ73" s="1317"/>
      <c r="BA73" s="1317"/>
      <c r="BB73" s="1317" t="s">
        <v>632</v>
      </c>
      <c r="BC73" s="1317"/>
      <c r="BD73" s="1317"/>
      <c r="BE73" s="1317"/>
      <c r="BF73" s="1317"/>
      <c r="BG73" s="1317"/>
      <c r="BH73" s="1317"/>
      <c r="BI73" s="1317"/>
      <c r="BJ73" s="1317"/>
      <c r="BK73" s="1317"/>
      <c r="BL73" s="1317"/>
      <c r="BM73" s="1317"/>
      <c r="BN73" s="1317"/>
      <c r="BO73" s="1317"/>
      <c r="BP73" s="1316">
        <v>64.599999999999994</v>
      </c>
      <c r="BQ73" s="1316"/>
      <c r="BR73" s="1316"/>
      <c r="BS73" s="1316"/>
      <c r="BT73" s="1316"/>
      <c r="BU73" s="1316"/>
      <c r="BV73" s="1316"/>
      <c r="BW73" s="1316"/>
      <c r="BX73" s="1316">
        <v>66.8</v>
      </c>
      <c r="BY73" s="1316"/>
      <c r="BZ73" s="1316"/>
      <c r="CA73" s="1316"/>
      <c r="CB73" s="1316"/>
      <c r="CC73" s="1316"/>
      <c r="CD73" s="1316"/>
      <c r="CE73" s="1316"/>
      <c r="CF73" s="1316">
        <v>64.900000000000006</v>
      </c>
      <c r="CG73" s="1316"/>
      <c r="CH73" s="1316"/>
      <c r="CI73" s="1316"/>
      <c r="CJ73" s="1316"/>
      <c r="CK73" s="1316"/>
      <c r="CL73" s="1316"/>
      <c r="CM73" s="1316"/>
      <c r="CN73" s="1316">
        <v>66.599999999999994</v>
      </c>
      <c r="CO73" s="1316"/>
      <c r="CP73" s="1316"/>
      <c r="CQ73" s="1316"/>
      <c r="CR73" s="1316"/>
      <c r="CS73" s="1316"/>
      <c r="CT73" s="1316"/>
      <c r="CU73" s="1316"/>
      <c r="CV73" s="1316">
        <v>66</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633</v>
      </c>
      <c r="BC75" s="1317"/>
      <c r="BD75" s="1317"/>
      <c r="BE75" s="1317"/>
      <c r="BF75" s="1317"/>
      <c r="BG75" s="1317"/>
      <c r="BH75" s="1317"/>
      <c r="BI75" s="1317"/>
      <c r="BJ75" s="1317"/>
      <c r="BK75" s="1317"/>
      <c r="BL75" s="1317"/>
      <c r="BM75" s="1317"/>
      <c r="BN75" s="1317"/>
      <c r="BO75" s="1317"/>
      <c r="BP75" s="1316">
        <v>8.3000000000000007</v>
      </c>
      <c r="BQ75" s="1316"/>
      <c r="BR75" s="1316"/>
      <c r="BS75" s="1316"/>
      <c r="BT75" s="1316"/>
      <c r="BU75" s="1316"/>
      <c r="BV75" s="1316"/>
      <c r="BW75" s="1316"/>
      <c r="BX75" s="1316">
        <v>8.4</v>
      </c>
      <c r="BY75" s="1316"/>
      <c r="BZ75" s="1316"/>
      <c r="CA75" s="1316"/>
      <c r="CB75" s="1316"/>
      <c r="CC75" s="1316"/>
      <c r="CD75" s="1316"/>
      <c r="CE75" s="1316"/>
      <c r="CF75" s="1316">
        <v>8.1999999999999993</v>
      </c>
      <c r="CG75" s="1316"/>
      <c r="CH75" s="1316"/>
      <c r="CI75" s="1316"/>
      <c r="CJ75" s="1316"/>
      <c r="CK75" s="1316"/>
      <c r="CL75" s="1316"/>
      <c r="CM75" s="1316"/>
      <c r="CN75" s="1316">
        <v>7.9</v>
      </c>
      <c r="CO75" s="1316"/>
      <c r="CP75" s="1316"/>
      <c r="CQ75" s="1316"/>
      <c r="CR75" s="1316"/>
      <c r="CS75" s="1316"/>
      <c r="CT75" s="1316"/>
      <c r="CU75" s="1316"/>
      <c r="CV75" s="1316">
        <v>7.9</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634</v>
      </c>
      <c r="AO77" s="1315"/>
      <c r="AP77" s="1315"/>
      <c r="AQ77" s="1315"/>
      <c r="AR77" s="1315"/>
      <c r="AS77" s="1315"/>
      <c r="AT77" s="1315"/>
      <c r="AU77" s="1315"/>
      <c r="AV77" s="1315"/>
      <c r="AW77" s="1315"/>
      <c r="AX77" s="1315"/>
      <c r="AY77" s="1315"/>
      <c r="AZ77" s="1315"/>
      <c r="BA77" s="1315"/>
      <c r="BB77" s="1317" t="s">
        <v>632</v>
      </c>
      <c r="BC77" s="1317"/>
      <c r="BD77" s="1317"/>
      <c r="BE77" s="1317"/>
      <c r="BF77" s="1317"/>
      <c r="BG77" s="1317"/>
      <c r="BH77" s="1317"/>
      <c r="BI77" s="1317"/>
      <c r="BJ77" s="1317"/>
      <c r="BK77" s="1317"/>
      <c r="BL77" s="1317"/>
      <c r="BM77" s="1317"/>
      <c r="BN77" s="1317"/>
      <c r="BO77" s="1317"/>
      <c r="BP77" s="1316">
        <v>38.9</v>
      </c>
      <c r="BQ77" s="1316"/>
      <c r="BR77" s="1316"/>
      <c r="BS77" s="1316"/>
      <c r="BT77" s="1316"/>
      <c r="BU77" s="1316"/>
      <c r="BV77" s="1316"/>
      <c r="BW77" s="1316"/>
      <c r="BX77" s="1316">
        <v>37.6</v>
      </c>
      <c r="BY77" s="1316"/>
      <c r="BZ77" s="1316"/>
      <c r="CA77" s="1316"/>
      <c r="CB77" s="1316"/>
      <c r="CC77" s="1316"/>
      <c r="CD77" s="1316"/>
      <c r="CE77" s="1316"/>
      <c r="CF77" s="1316">
        <v>34</v>
      </c>
      <c r="CG77" s="1316"/>
      <c r="CH77" s="1316"/>
      <c r="CI77" s="1316"/>
      <c r="CJ77" s="1316"/>
      <c r="CK77" s="1316"/>
      <c r="CL77" s="1316"/>
      <c r="CM77" s="1316"/>
      <c r="CN77" s="1316">
        <v>33.9</v>
      </c>
      <c r="CO77" s="1316"/>
      <c r="CP77" s="1316"/>
      <c r="CQ77" s="1316"/>
      <c r="CR77" s="1316"/>
      <c r="CS77" s="1316"/>
      <c r="CT77" s="1316"/>
      <c r="CU77" s="1316"/>
      <c r="CV77" s="1316">
        <v>31.5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633</v>
      </c>
      <c r="BC79" s="1317"/>
      <c r="BD79" s="1317"/>
      <c r="BE79" s="1317"/>
      <c r="BF79" s="1317"/>
      <c r="BG79" s="1317"/>
      <c r="BH79" s="1317"/>
      <c r="BI79" s="1317"/>
      <c r="BJ79" s="1317"/>
      <c r="BK79" s="1317"/>
      <c r="BL79" s="1317"/>
      <c r="BM79" s="1317"/>
      <c r="BN79" s="1317"/>
      <c r="BO79" s="1317"/>
      <c r="BP79" s="1316">
        <v>6.4</v>
      </c>
      <c r="BQ79" s="1316"/>
      <c r="BR79" s="1316"/>
      <c r="BS79" s="1316"/>
      <c r="BT79" s="1316"/>
      <c r="BU79" s="1316"/>
      <c r="BV79" s="1316"/>
      <c r="BW79" s="1316"/>
      <c r="BX79" s="1316">
        <v>6.1</v>
      </c>
      <c r="BY79" s="1316"/>
      <c r="BZ79" s="1316"/>
      <c r="CA79" s="1316"/>
      <c r="CB79" s="1316"/>
      <c r="CC79" s="1316"/>
      <c r="CD79" s="1316"/>
      <c r="CE79" s="1316"/>
      <c r="CF79" s="1316">
        <v>5.9</v>
      </c>
      <c r="CG79" s="1316"/>
      <c r="CH79" s="1316"/>
      <c r="CI79" s="1316"/>
      <c r="CJ79" s="1316"/>
      <c r="CK79" s="1316"/>
      <c r="CL79" s="1316"/>
      <c r="CM79" s="1316"/>
      <c r="CN79" s="1316">
        <v>5.7</v>
      </c>
      <c r="CO79" s="1316"/>
      <c r="CP79" s="1316"/>
      <c r="CQ79" s="1316"/>
      <c r="CR79" s="1316"/>
      <c r="CS79" s="1316"/>
      <c r="CT79" s="1316"/>
      <c r="CU79" s="1316"/>
      <c r="CV79" s="1316">
        <v>5.4</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uXE1kOzFqwN+RmkgqNTwke1Qewyi/r9wXL2IO2vokKF+wNoo/Aq9ZiOTshcPX56WHGzinXL7SHGwvuqjp5k1jw==" saltValue="J9VPemU3gNbiNHKqSr61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I111" sqref="AI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508</v>
      </c>
    </row>
  </sheetData>
  <sheetProtection algorithmName="SHA-512" hashValue="PSkgXQm4J1hkRKVE70I2aQbc2mt5rO1x2F2iOHVOGQv3HSghFsda0NLWnaSMHBlDx56bJeYHLdvXdWuyoQ749A==" saltValue="Llg/ofuoSXW/Ilj9RGs8D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5"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635</v>
      </c>
    </row>
  </sheetData>
  <sheetProtection algorithmName="SHA-512" hashValue="cljiwvLi0T0c4DJE5J4WmkCSVyMT8z+O4y8CNHDakizttxDTPewse13Hzoc0h83dCZ+AqZFNCQbgeOI00H0yFQ==" saltValue="urrhj648c8OyEkgiGCFFM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558</v>
      </c>
      <c r="G2" s="157"/>
      <c r="H2" s="158"/>
    </row>
    <row r="3" spans="1:8" x14ac:dyDescent="0.15">
      <c r="A3" s="154" t="s">
        <v>551</v>
      </c>
      <c r="B3" s="159"/>
      <c r="C3" s="160"/>
      <c r="D3" s="161">
        <v>69948</v>
      </c>
      <c r="E3" s="162"/>
      <c r="F3" s="163">
        <v>46395</v>
      </c>
      <c r="G3" s="164"/>
      <c r="H3" s="165"/>
    </row>
    <row r="4" spans="1:8" x14ac:dyDescent="0.15">
      <c r="A4" s="166"/>
      <c r="B4" s="167"/>
      <c r="C4" s="168"/>
      <c r="D4" s="169">
        <v>43121</v>
      </c>
      <c r="E4" s="170"/>
      <c r="F4" s="171">
        <v>26304</v>
      </c>
      <c r="G4" s="172"/>
      <c r="H4" s="173"/>
    </row>
    <row r="5" spans="1:8" x14ac:dyDescent="0.15">
      <c r="A5" s="154" t="s">
        <v>553</v>
      </c>
      <c r="B5" s="159"/>
      <c r="C5" s="160"/>
      <c r="D5" s="161">
        <v>69577</v>
      </c>
      <c r="E5" s="162"/>
      <c r="F5" s="163">
        <v>48088</v>
      </c>
      <c r="G5" s="164"/>
      <c r="H5" s="165"/>
    </row>
    <row r="6" spans="1:8" x14ac:dyDescent="0.15">
      <c r="A6" s="166"/>
      <c r="B6" s="167"/>
      <c r="C6" s="168"/>
      <c r="D6" s="169">
        <v>32057</v>
      </c>
      <c r="E6" s="170"/>
      <c r="F6" s="171">
        <v>25183</v>
      </c>
      <c r="G6" s="172"/>
      <c r="H6" s="173"/>
    </row>
    <row r="7" spans="1:8" x14ac:dyDescent="0.15">
      <c r="A7" s="154" t="s">
        <v>554</v>
      </c>
      <c r="B7" s="159"/>
      <c r="C7" s="160"/>
      <c r="D7" s="161">
        <v>57135</v>
      </c>
      <c r="E7" s="162"/>
      <c r="F7" s="163">
        <v>46457</v>
      </c>
      <c r="G7" s="164"/>
      <c r="H7" s="165"/>
    </row>
    <row r="8" spans="1:8" x14ac:dyDescent="0.15">
      <c r="A8" s="166"/>
      <c r="B8" s="167"/>
      <c r="C8" s="168"/>
      <c r="D8" s="169">
        <v>24187</v>
      </c>
      <c r="E8" s="170"/>
      <c r="F8" s="171">
        <v>24020</v>
      </c>
      <c r="G8" s="172"/>
      <c r="H8" s="173"/>
    </row>
    <row r="9" spans="1:8" x14ac:dyDescent="0.15">
      <c r="A9" s="154" t="s">
        <v>555</v>
      </c>
      <c r="B9" s="159"/>
      <c r="C9" s="160"/>
      <c r="D9" s="161">
        <v>64057</v>
      </c>
      <c r="E9" s="162"/>
      <c r="F9" s="163">
        <v>51849</v>
      </c>
      <c r="G9" s="164"/>
      <c r="H9" s="165"/>
    </row>
    <row r="10" spans="1:8" x14ac:dyDescent="0.15">
      <c r="A10" s="166"/>
      <c r="B10" s="167"/>
      <c r="C10" s="168"/>
      <c r="D10" s="169">
        <v>24827</v>
      </c>
      <c r="E10" s="170"/>
      <c r="F10" s="171">
        <v>26326</v>
      </c>
      <c r="G10" s="172"/>
      <c r="H10" s="173"/>
    </row>
    <row r="11" spans="1:8" x14ac:dyDescent="0.15">
      <c r="A11" s="154" t="s">
        <v>556</v>
      </c>
      <c r="B11" s="159"/>
      <c r="C11" s="160"/>
      <c r="D11" s="161">
        <v>56175</v>
      </c>
      <c r="E11" s="162"/>
      <c r="F11" s="163">
        <v>52191</v>
      </c>
      <c r="G11" s="164"/>
      <c r="H11" s="165"/>
    </row>
    <row r="12" spans="1:8" x14ac:dyDescent="0.15">
      <c r="A12" s="166"/>
      <c r="B12" s="167"/>
      <c r="C12" s="174"/>
      <c r="D12" s="169">
        <v>27240</v>
      </c>
      <c r="E12" s="170"/>
      <c r="F12" s="171">
        <v>26807</v>
      </c>
      <c r="G12" s="172"/>
      <c r="H12" s="173"/>
    </row>
    <row r="13" spans="1:8" x14ac:dyDescent="0.15">
      <c r="A13" s="154"/>
      <c r="B13" s="159"/>
      <c r="C13" s="175"/>
      <c r="D13" s="176">
        <v>63378</v>
      </c>
      <c r="E13" s="177"/>
      <c r="F13" s="178">
        <v>48996</v>
      </c>
      <c r="G13" s="179"/>
      <c r="H13" s="165"/>
    </row>
    <row r="14" spans="1:8" x14ac:dyDescent="0.15">
      <c r="A14" s="166"/>
      <c r="B14" s="167"/>
      <c r="C14" s="168"/>
      <c r="D14" s="169">
        <v>30286</v>
      </c>
      <c r="E14" s="170"/>
      <c r="F14" s="171">
        <v>25728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2.08</v>
      </c>
      <c r="C19" s="180">
        <f>ROUND(VALUE(SUBSTITUTE(実質収支比率等に係る経年分析!G$48,"▲","-")),2)</f>
        <v>3.3</v>
      </c>
      <c r="D19" s="180">
        <f>ROUND(VALUE(SUBSTITUTE(実質収支比率等に係る経年分析!H$48,"▲","-")),2)</f>
        <v>3.37</v>
      </c>
      <c r="E19" s="180">
        <f>ROUND(VALUE(SUBSTITUTE(実質収支比率等に係る経年分析!I$48,"▲","-")),2)</f>
        <v>2.8</v>
      </c>
      <c r="F19" s="180">
        <f>ROUND(VALUE(SUBSTITUTE(実質収支比率等に係る経年分析!J$48,"▲","-")),2)</f>
        <v>4.45</v>
      </c>
    </row>
    <row r="20" spans="1:11" x14ac:dyDescent="0.15">
      <c r="A20" s="180" t="s">
        <v>54</v>
      </c>
      <c r="B20" s="180">
        <f>ROUND(VALUE(SUBSTITUTE(実質収支比率等に係る経年分析!F$47,"▲","-")),2)</f>
        <v>10.79</v>
      </c>
      <c r="C20" s="180">
        <f>ROUND(VALUE(SUBSTITUTE(実質収支比率等に係る経年分析!G$47,"▲","-")),2)</f>
        <v>9.3000000000000007</v>
      </c>
      <c r="D20" s="180">
        <f>ROUND(VALUE(SUBSTITUTE(実質収支比率等に係る経年分析!H$47,"▲","-")),2)</f>
        <v>8.27</v>
      </c>
      <c r="E20" s="180">
        <f>ROUND(VALUE(SUBSTITUTE(実質収支比率等に係る経年分析!I$47,"▲","-")),2)</f>
        <v>8</v>
      </c>
      <c r="F20" s="180">
        <f>ROUND(VALUE(SUBSTITUTE(実質収支比率等に係る経年分析!J$47,"▲","-")),2)</f>
        <v>5.92</v>
      </c>
    </row>
    <row r="21" spans="1:11" x14ac:dyDescent="0.15">
      <c r="A21" s="180" t="s">
        <v>55</v>
      </c>
      <c r="B21" s="180">
        <f>IF(ISNUMBER(VALUE(SUBSTITUTE(実質収支比率等に係る経年分析!F$49,"▲","-"))),ROUND(VALUE(SUBSTITUTE(実質収支比率等に係る経年分析!F$49,"▲","-")),2),NA())</f>
        <v>-6.93</v>
      </c>
      <c r="C21" s="180">
        <f>IF(ISNUMBER(VALUE(SUBSTITUTE(実質収支比率等に係る経年分析!G$49,"▲","-"))),ROUND(VALUE(SUBSTITUTE(実質収支比率等に係る経年分析!G$49,"▲","-")),2),NA())</f>
        <v>-1.42</v>
      </c>
      <c r="D21" s="180">
        <f>IF(ISNUMBER(VALUE(SUBSTITUTE(実質収支比率等に係る経年分析!H$49,"▲","-"))),ROUND(VALUE(SUBSTITUTE(実質収支比率等に係る経年分析!H$49,"▲","-")),2),NA())</f>
        <v>-2.71</v>
      </c>
      <c r="E21" s="180">
        <f>IF(ISNUMBER(VALUE(SUBSTITUTE(実質収支比率等に係る経年分析!I$49,"▲","-"))),ROUND(VALUE(SUBSTITUTE(実質収支比率等に係る経年分析!I$49,"▲","-")),2),NA())</f>
        <v>-2.5499999999999998</v>
      </c>
      <c r="F21" s="180">
        <f>IF(ISNUMBER(VALUE(SUBSTITUTE(実質収支比率等に係る経年分析!J$49,"▲","-"))),ROUND(VALUE(SUBSTITUTE(実質収支比率等に係る経年分析!J$49,"▲","-")),2),NA())</f>
        <v>-1.63</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0.04</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0.05</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母子父子寡婦福祉資金貸付金特別会計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0.04</v>
      </c>
    </row>
    <row r="30" spans="1:11" x14ac:dyDescent="0.15">
      <c r="A30" s="181" t="str">
        <f>IF(連結実質赤字比率に係る赤字・黒字の構成分析!C$40="",NA(),連結実質赤字比率に係る赤字・黒字の構成分析!C$40)</f>
        <v>競輪特別会計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0.49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0.48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0.54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0.37</v>
      </c>
    </row>
    <row r="31" spans="1:11" x14ac:dyDescent="0.15">
      <c r="A31" s="181" t="str">
        <f>IF(連結実質赤字比率に係る赤字・黒字の構成分析!C$39="",NA(),連結実質赤字比率に係る赤字・黒字の構成分析!C$39)</f>
        <v>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0.53</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1.62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1.97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0.56000000000000005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産業立地推進事業特別会計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0.81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1.55</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2.4300000000000002</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3.86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3.52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2.46</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2.0499999999999998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3.33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2.76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4.4000000000000004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12167</v>
      </c>
      <c r="E42" s="182"/>
      <c r="F42" s="182"/>
      <c r="G42" s="182">
        <f>'実質公債費比率（分子）の構造'!L$52</f>
        <v>12045</v>
      </c>
      <c r="H42" s="182"/>
      <c r="I42" s="182"/>
      <c r="J42" s="182">
        <f>'実質公債費比率（分子）の構造'!M$52</f>
        <v>11921</v>
      </c>
      <c r="K42" s="182"/>
      <c r="L42" s="182"/>
      <c r="M42" s="182">
        <f>'実質公債費比率（分子）の構造'!N$52</f>
        <v>11882</v>
      </c>
      <c r="N42" s="182"/>
      <c r="O42" s="182"/>
      <c r="P42" s="182">
        <f>'実質公債費比率（分子）の構造'!O$52</f>
        <v>11746</v>
      </c>
    </row>
    <row r="43" spans="1:16" x14ac:dyDescent="0.15">
      <c r="A43" s="182" t="s">
        <v>63</v>
      </c>
      <c r="B43" s="182">
        <f>'実質公債費比率（分子）の構造'!K$51</f>
        <v>0</v>
      </c>
      <c r="C43" s="182"/>
      <c r="D43" s="182"/>
      <c r="E43" s="182" t="str">
        <f>'実質公債費比率（分子）の構造'!L$51</f>
        <v>-</v>
      </c>
      <c r="F43" s="182"/>
      <c r="G43" s="182"/>
      <c r="H43" s="182">
        <f>'実質公債費比率（分子）の構造'!M$51</f>
        <v>0</v>
      </c>
      <c r="I43" s="182"/>
      <c r="J43" s="182"/>
      <c r="K43" s="182" t="str">
        <f>'実質公債費比率（分子）の構造'!N$51</f>
        <v>-</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2549</v>
      </c>
      <c r="C46" s="182"/>
      <c r="D46" s="182"/>
      <c r="E46" s="182">
        <f>'実質公債費比率（分子）の構造'!L$48</f>
        <v>2204</v>
      </c>
      <c r="F46" s="182"/>
      <c r="G46" s="182"/>
      <c r="H46" s="182">
        <f>'実質公債費比率（分子）の構造'!M$48</f>
        <v>2117</v>
      </c>
      <c r="I46" s="182"/>
      <c r="J46" s="182"/>
      <c r="K46" s="182">
        <f>'実質公債費比率（分子）の構造'!N$48</f>
        <v>2076</v>
      </c>
      <c r="L46" s="182"/>
      <c r="M46" s="182"/>
      <c r="N46" s="182">
        <f>'実質公債費比率（分子）の構造'!O$48</f>
        <v>1998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15406</v>
      </c>
      <c r="C49" s="182"/>
      <c r="D49" s="182"/>
      <c r="E49" s="182">
        <f>'実質公債費比率（分子）の構造'!L$45</f>
        <v>15184</v>
      </c>
      <c r="F49" s="182"/>
      <c r="G49" s="182"/>
      <c r="H49" s="182">
        <f>'実質公債費比率（分子）の構造'!M$45</f>
        <v>14908</v>
      </c>
      <c r="I49" s="182"/>
      <c r="J49" s="182"/>
      <c r="K49" s="182">
        <f>'実質公債費比率（分子）の構造'!N$45</f>
        <v>14926</v>
      </c>
      <c r="L49" s="182"/>
      <c r="M49" s="182"/>
      <c r="N49" s="182">
        <f>'実質公債費比率（分子）の構造'!O$45</f>
        <v>15338</v>
      </c>
      <c r="O49" s="182"/>
      <c r="P49" s="182"/>
    </row>
    <row r="50" spans="1:16" x14ac:dyDescent="0.15">
      <c r="A50" s="182" t="s">
        <v>70</v>
      </c>
      <c r="B50" s="182" t="e">
        <f>NA()</f>
        <v>#N/A</v>
      </c>
      <c r="C50" s="182">
        <f>IF(ISNUMBER('実質公債費比率（分子）の構造'!K$53),'実質公債費比率（分子）の構造'!K$53,NA())</f>
        <v>5788</v>
      </c>
      <c r="D50" s="182" t="e">
        <f>NA()</f>
        <v>#N/A</v>
      </c>
      <c r="E50" s="182" t="e">
        <f>NA()</f>
        <v>#N/A</v>
      </c>
      <c r="F50" s="182">
        <f>IF(ISNUMBER('実質公債費比率（分子）の構造'!L$53),'実質公債費比率（分子）の構造'!L$53,NA())</f>
        <v>5343</v>
      </c>
      <c r="G50" s="182" t="e">
        <f>NA()</f>
        <v>#N/A</v>
      </c>
      <c r="H50" s="182" t="e">
        <f>NA()</f>
        <v>#N/A</v>
      </c>
      <c r="I50" s="182">
        <f>IF(ISNUMBER('実質公債費比率（分子）の構造'!M$53),'実質公債費比率（分子）の構造'!M$53,NA())</f>
        <v>5104</v>
      </c>
      <c r="J50" s="182" t="e">
        <f>NA()</f>
        <v>#N/A</v>
      </c>
      <c r="K50" s="182" t="e">
        <f>NA()</f>
        <v>#N/A</v>
      </c>
      <c r="L50" s="182">
        <f>IF(ISNUMBER('実質公債費比率（分子）の構造'!N$53),'実質公債費比率（分子）の構造'!N$53,NA())</f>
        <v>5120</v>
      </c>
      <c r="M50" s="182" t="e">
        <f>NA()</f>
        <v>#N/A</v>
      </c>
      <c r="N50" s="182" t="e">
        <f>NA()</f>
        <v>#N/A</v>
      </c>
      <c r="O50" s="182">
        <f>IF(ISNUMBER('実質公債費比率（分子）の構造'!O$53),'実質公債費比率（分子）の構造'!O$53,NA())</f>
        <v>5590</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122902</v>
      </c>
      <c r="E56" s="181"/>
      <c r="F56" s="181"/>
      <c r="G56" s="181">
        <f>'将来負担比率（分子）の構造'!J$52</f>
        <v>121794</v>
      </c>
      <c r="H56" s="181"/>
      <c r="I56" s="181"/>
      <c r="J56" s="181">
        <f>'将来負担比率（分子）の構造'!K$52</f>
        <v>120934</v>
      </c>
      <c r="K56" s="181"/>
      <c r="L56" s="181"/>
      <c r="M56" s="181">
        <f>'将来負担比率（分子）の構造'!L$52</f>
        <v>120452</v>
      </c>
      <c r="N56" s="181"/>
      <c r="O56" s="181"/>
      <c r="P56" s="181">
        <f>'将来負担比率（分子）の構造'!M$52</f>
        <v>120315</v>
      </c>
    </row>
    <row r="57" spans="1:16" x14ac:dyDescent="0.15">
      <c r="A57" s="181" t="s">
        <v>41</v>
      </c>
      <c r="B57" s="181"/>
      <c r="C57" s="181"/>
      <c r="D57" s="181">
        <f>'将来負担比率（分子）の構造'!I$51</f>
        <v>17097</v>
      </c>
      <c r="E57" s="181"/>
      <c r="F57" s="181"/>
      <c r="G57" s="181">
        <f>'将来負担比率（分子）の構造'!J$51</f>
        <v>16904</v>
      </c>
      <c r="H57" s="181"/>
      <c r="I57" s="181"/>
      <c r="J57" s="181">
        <f>'将来負担比率（分子）の構造'!K$51</f>
        <v>15784</v>
      </c>
      <c r="K57" s="181"/>
      <c r="L57" s="181"/>
      <c r="M57" s="181">
        <f>'将来負担比率（分子）の構造'!L$51</f>
        <v>15448</v>
      </c>
      <c r="N57" s="181"/>
      <c r="O57" s="181"/>
      <c r="P57" s="181">
        <f>'将来負担比率（分子）の構造'!M$51</f>
        <v>15731</v>
      </c>
    </row>
    <row r="58" spans="1:16" x14ac:dyDescent="0.15">
      <c r="A58" s="181" t="s">
        <v>40</v>
      </c>
      <c r="B58" s="181"/>
      <c r="C58" s="181"/>
      <c r="D58" s="181">
        <f>'将来負担比率（分子）の構造'!I$50</f>
        <v>20184</v>
      </c>
      <c r="E58" s="181"/>
      <c r="F58" s="181"/>
      <c r="G58" s="181">
        <f>'将来負担比率（分子）の構造'!J$50</f>
        <v>19384</v>
      </c>
      <c r="H58" s="181"/>
      <c r="I58" s="181"/>
      <c r="J58" s="181">
        <f>'将来負担比率（分子）の構造'!K$50</f>
        <v>19140</v>
      </c>
      <c r="K58" s="181"/>
      <c r="L58" s="181"/>
      <c r="M58" s="181">
        <f>'将来負担比率（分子）の構造'!L$50</f>
        <v>15857</v>
      </c>
      <c r="N58" s="181"/>
      <c r="O58" s="181"/>
      <c r="P58" s="181">
        <f>'将来負担比率（分子）の構造'!M$50</f>
        <v>13350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209</v>
      </c>
      <c r="C61" s="181"/>
      <c r="D61" s="181"/>
      <c r="E61" s="181">
        <f>'将来負担比率（分子）の構造'!J$46</f>
        <v>94</v>
      </c>
      <c r="F61" s="181"/>
      <c r="G61" s="181"/>
      <c r="H61" s="181">
        <f>'将来負担比率（分子）の構造'!K$46</f>
        <v>124</v>
      </c>
      <c r="I61" s="181"/>
      <c r="J61" s="181"/>
      <c r="K61" s="181">
        <f>'将来負担比率（分子）の構造'!L$46</f>
        <v>193</v>
      </c>
      <c r="L61" s="181"/>
      <c r="M61" s="181"/>
      <c r="N61" s="181">
        <f>'将来負担比率（分子）の構造'!M$46</f>
        <v>112</v>
      </c>
      <c r="O61" s="181"/>
      <c r="P61" s="181"/>
    </row>
    <row r="62" spans="1:16" x14ac:dyDescent="0.15">
      <c r="A62" s="181" t="s">
        <v>34</v>
      </c>
      <c r="B62" s="181">
        <f>'将来負担比率（分子）の構造'!I$45</f>
        <v>18776</v>
      </c>
      <c r="C62" s="181"/>
      <c r="D62" s="181"/>
      <c r="E62" s="181">
        <f>'将来負担比率（分子）の構造'!J$45</f>
        <v>17986</v>
      </c>
      <c r="F62" s="181"/>
      <c r="G62" s="181"/>
      <c r="H62" s="181">
        <f>'将来負担比率（分子）の構造'!K$45</f>
        <v>17938</v>
      </c>
      <c r="I62" s="181"/>
      <c r="J62" s="181"/>
      <c r="K62" s="181">
        <f>'将来負担比率（分子）の構造'!L$45</f>
        <v>17877</v>
      </c>
      <c r="L62" s="181"/>
      <c r="M62" s="181"/>
      <c r="N62" s="181">
        <f>'将来負担比率（分子）の構造'!M$45</f>
        <v>17858</v>
      </c>
      <c r="O62" s="181"/>
      <c r="P62" s="181"/>
    </row>
    <row r="63" spans="1:16" x14ac:dyDescent="0.15">
      <c r="A63" s="181" t="s">
        <v>33</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32</v>
      </c>
      <c r="B64" s="181">
        <f>'将来負担比率（分子）の構造'!I$43</f>
        <v>30428</v>
      </c>
      <c r="C64" s="181"/>
      <c r="D64" s="181"/>
      <c r="E64" s="181">
        <f>'将来負担比率（分子）の構造'!J$43</f>
        <v>28358</v>
      </c>
      <c r="F64" s="181"/>
      <c r="G64" s="181"/>
      <c r="H64" s="181">
        <f>'将来負担比率（分子）の構造'!K$43</f>
        <v>25828</v>
      </c>
      <c r="I64" s="181"/>
      <c r="J64" s="181"/>
      <c r="K64" s="181">
        <f>'将来負担比率（分子）の構造'!L$43</f>
        <v>23315</v>
      </c>
      <c r="L64" s="181"/>
      <c r="M64" s="181"/>
      <c r="N64" s="181">
        <f>'将来負担比率（分子）の構造'!M$43</f>
        <v>22004</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153528</v>
      </c>
      <c r="C66" s="181"/>
      <c r="D66" s="181"/>
      <c r="E66" s="181">
        <f>'将来負担比率（分子）の構造'!J$41</f>
        <v>155544</v>
      </c>
      <c r="F66" s="181"/>
      <c r="G66" s="181"/>
      <c r="H66" s="181">
        <f>'将来負担比率（分子）の構造'!K$41</f>
        <v>154569</v>
      </c>
      <c r="I66" s="181"/>
      <c r="J66" s="181"/>
      <c r="K66" s="181">
        <f>'将来負担比率（分子）の構造'!L$41</f>
        <v>154082</v>
      </c>
      <c r="L66" s="181"/>
      <c r="M66" s="181"/>
      <c r="N66" s="181">
        <f>'将来負担比率（分子）の構造'!M$41</f>
        <v>153834</v>
      </c>
      <c r="O66" s="181"/>
      <c r="P66" s="181"/>
    </row>
    <row r="67" spans="1:16" x14ac:dyDescent="0.15">
      <c r="A67" s="181" t="s">
        <v>74</v>
      </c>
      <c r="B67" s="181" t="e">
        <f>NA()</f>
        <v>#N/A</v>
      </c>
      <c r="C67" s="181">
        <f>IF(ISNUMBER('将来負担比率（分子）の構造'!I$53), IF('将来負担比率（分子）の構造'!I$53 &lt; 0, 0, '将来負担比率（分子）の構造'!I$53), NA())</f>
        <v>42759</v>
      </c>
      <c r="D67" s="181" t="e">
        <f>NA()</f>
        <v>#N/A</v>
      </c>
      <c r="E67" s="181" t="e">
        <f>NA()</f>
        <v>#N/A</v>
      </c>
      <c r="F67" s="181">
        <f>IF(ISNUMBER('将来負担比率（分子）の構造'!J$53), IF('将来負担比率（分子）の構造'!J$53 &lt; 0, 0, '将来負担比率（分子）の構造'!J$53), NA())</f>
        <v>43899</v>
      </c>
      <c r="G67" s="181" t="e">
        <f>NA()</f>
        <v>#N/A</v>
      </c>
      <c r="H67" s="181" t="e">
        <f>NA()</f>
        <v>#N/A</v>
      </c>
      <c r="I67" s="181">
        <f>IF(ISNUMBER('将来負担比率（分子）の構造'!K$53), IF('将来負担比率（分子）の構造'!K$53 &lt; 0, 0, '将来負担比率（分子）の構造'!K$53), NA())</f>
        <v>42601</v>
      </c>
      <c r="J67" s="181" t="e">
        <f>NA()</f>
        <v>#N/A</v>
      </c>
      <c r="K67" s="181" t="e">
        <f>NA()</f>
        <v>#N/A</v>
      </c>
      <c r="L67" s="181">
        <f>IF(ISNUMBER('将来負担比率（分子）の構造'!L$53), IF('将来負担比率（分子）の構造'!L$53 &lt; 0, 0, '将来負担比率（分子）の構造'!L$53), NA())</f>
        <v>43710</v>
      </c>
      <c r="M67" s="181" t="e">
        <f>NA()</f>
        <v>#N/A</v>
      </c>
      <c r="N67" s="181" t="e">
        <f>NA()</f>
        <v>#N/A</v>
      </c>
      <c r="O67" s="181">
        <f>IF(ISNUMBER('将来負担比率（分子）の構造'!M$53), IF('将来負担比率（分子）の構造'!M$53 &lt; 0, 0, '将来負担比率（分子）の構造'!M$53), NA())</f>
        <v>44413</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6271</v>
      </c>
      <c r="C72" s="185">
        <f>基金残高に係る経年分析!G55</f>
        <v>6068</v>
      </c>
      <c r="D72" s="185">
        <f>基金残高に係る経年分析!H55</f>
        <v>4586</v>
      </c>
    </row>
    <row r="73" spans="1:16" x14ac:dyDescent="0.15">
      <c r="A73" s="184" t="s">
        <v>77</v>
      </c>
      <c r="B73" s="185">
        <f>基金残高に係る経年分析!F56</f>
        <v>402</v>
      </c>
      <c r="C73" s="185">
        <f>基金残高に係る経年分析!G56</f>
        <v>2</v>
      </c>
      <c r="D73" s="185">
        <f>基金残高に係る経年分析!H56</f>
        <v>2</v>
      </c>
    </row>
    <row r="74" spans="1:16" x14ac:dyDescent="0.15">
      <c r="A74" s="184" t="s">
        <v>78</v>
      </c>
      <c r="B74" s="185">
        <f>基金残高に係る経年分析!F57</f>
        <v>3829</v>
      </c>
      <c r="C74" s="185">
        <f>基金残高に係る経年分析!G57</f>
        <v>3083</v>
      </c>
      <c r="D74" s="185">
        <f>基金残高に係る経年分析!H57</f>
        <v>3820</v>
      </c>
    </row>
  </sheetData>
  <sheetProtection algorithmName="SHA-512" hashValue="sCn3DnYXIBBn0p3CGez/gnTBG96UAkx3zdjkjAbey8g3QyIxNMV6b0v+/kU3sapKH0IqQeimkcpZiVxoon0qTQ==" saltValue="n3LovOx5BL1p1nt2T7Um1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53584014</v>
      </c>
      <c r="S5" s="675"/>
      <c r="T5" s="675"/>
      <c r="U5" s="675"/>
      <c r="V5" s="675"/>
      <c r="W5" s="675"/>
      <c r="X5" s="675"/>
      <c r="Y5" s="676"/>
      <c r="Z5" s="677">
        <v>27.9</v>
      </c>
      <c r="AA5" s="677"/>
      <c r="AB5" s="677"/>
      <c r="AC5" s="677"/>
      <c r="AD5" s="678">
        <v>51441019</v>
      </c>
      <c r="AE5" s="678"/>
      <c r="AF5" s="678"/>
      <c r="AG5" s="678"/>
      <c r="AH5" s="678"/>
      <c r="AI5" s="678"/>
      <c r="AJ5" s="678"/>
      <c r="AK5" s="678"/>
      <c r="AL5" s="679">
        <v>70.599999999999994</v>
      </c>
      <c r="AM5" s="680"/>
      <c r="AN5" s="680"/>
      <c r="AO5" s="681"/>
      <c r="AP5" s="671" t="s">
        <v>227</v>
      </c>
      <c r="AQ5" s="672"/>
      <c r="AR5" s="672"/>
      <c r="AS5" s="672"/>
      <c r="AT5" s="672"/>
      <c r="AU5" s="672"/>
      <c r="AV5" s="672"/>
      <c r="AW5" s="672"/>
      <c r="AX5" s="672"/>
      <c r="AY5" s="672"/>
      <c r="AZ5" s="672"/>
      <c r="BA5" s="672"/>
      <c r="BB5" s="672"/>
      <c r="BC5" s="672"/>
      <c r="BD5" s="672"/>
      <c r="BE5" s="672"/>
      <c r="BF5" s="673"/>
      <c r="BG5" s="685">
        <v>49339415</v>
      </c>
      <c r="BH5" s="686"/>
      <c r="BI5" s="686"/>
      <c r="BJ5" s="686"/>
      <c r="BK5" s="686"/>
      <c r="BL5" s="686"/>
      <c r="BM5" s="686"/>
      <c r="BN5" s="687"/>
      <c r="BO5" s="688">
        <v>92.1</v>
      </c>
      <c r="BP5" s="688"/>
      <c r="BQ5" s="688"/>
      <c r="BR5" s="688"/>
      <c r="BS5" s="689">
        <v>851339</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1280672</v>
      </c>
      <c r="S6" s="686"/>
      <c r="T6" s="686"/>
      <c r="U6" s="686"/>
      <c r="V6" s="686"/>
      <c r="W6" s="686"/>
      <c r="X6" s="686"/>
      <c r="Y6" s="687"/>
      <c r="Z6" s="688">
        <v>0.7</v>
      </c>
      <c r="AA6" s="688"/>
      <c r="AB6" s="688"/>
      <c r="AC6" s="688"/>
      <c r="AD6" s="689">
        <v>1280672</v>
      </c>
      <c r="AE6" s="689"/>
      <c r="AF6" s="689"/>
      <c r="AG6" s="689"/>
      <c r="AH6" s="689"/>
      <c r="AI6" s="689"/>
      <c r="AJ6" s="689"/>
      <c r="AK6" s="689"/>
      <c r="AL6" s="690">
        <v>1.8</v>
      </c>
      <c r="AM6" s="691"/>
      <c r="AN6" s="691"/>
      <c r="AO6" s="692"/>
      <c r="AP6" s="682" t="s">
        <v>232</v>
      </c>
      <c r="AQ6" s="683"/>
      <c r="AR6" s="683"/>
      <c r="AS6" s="683"/>
      <c r="AT6" s="683"/>
      <c r="AU6" s="683"/>
      <c r="AV6" s="683"/>
      <c r="AW6" s="683"/>
      <c r="AX6" s="683"/>
      <c r="AY6" s="683"/>
      <c r="AZ6" s="683"/>
      <c r="BA6" s="683"/>
      <c r="BB6" s="683"/>
      <c r="BC6" s="683"/>
      <c r="BD6" s="683"/>
      <c r="BE6" s="683"/>
      <c r="BF6" s="684"/>
      <c r="BG6" s="685">
        <v>49339415</v>
      </c>
      <c r="BH6" s="686"/>
      <c r="BI6" s="686"/>
      <c r="BJ6" s="686"/>
      <c r="BK6" s="686"/>
      <c r="BL6" s="686"/>
      <c r="BM6" s="686"/>
      <c r="BN6" s="687"/>
      <c r="BO6" s="688">
        <v>92.1</v>
      </c>
      <c r="BP6" s="688"/>
      <c r="BQ6" s="688"/>
      <c r="BR6" s="688"/>
      <c r="BS6" s="689">
        <v>851339</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635139</v>
      </c>
      <c r="CS6" s="686"/>
      <c r="CT6" s="686"/>
      <c r="CU6" s="686"/>
      <c r="CV6" s="686"/>
      <c r="CW6" s="686"/>
      <c r="CX6" s="686"/>
      <c r="CY6" s="687"/>
      <c r="CZ6" s="679">
        <v>0.3</v>
      </c>
      <c r="DA6" s="680"/>
      <c r="DB6" s="680"/>
      <c r="DC6" s="699"/>
      <c r="DD6" s="694" t="s">
        <v>234</v>
      </c>
      <c r="DE6" s="686"/>
      <c r="DF6" s="686"/>
      <c r="DG6" s="686"/>
      <c r="DH6" s="686"/>
      <c r="DI6" s="686"/>
      <c r="DJ6" s="686"/>
      <c r="DK6" s="686"/>
      <c r="DL6" s="686"/>
      <c r="DM6" s="686"/>
      <c r="DN6" s="686"/>
      <c r="DO6" s="686"/>
      <c r="DP6" s="687"/>
      <c r="DQ6" s="694">
        <v>635136</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44734</v>
      </c>
      <c r="S7" s="686"/>
      <c r="T7" s="686"/>
      <c r="U7" s="686"/>
      <c r="V7" s="686"/>
      <c r="W7" s="686"/>
      <c r="X7" s="686"/>
      <c r="Y7" s="687"/>
      <c r="Z7" s="688">
        <v>0</v>
      </c>
      <c r="AA7" s="688"/>
      <c r="AB7" s="688"/>
      <c r="AC7" s="688"/>
      <c r="AD7" s="689">
        <v>44734</v>
      </c>
      <c r="AE7" s="689"/>
      <c r="AF7" s="689"/>
      <c r="AG7" s="689"/>
      <c r="AH7" s="689"/>
      <c r="AI7" s="689"/>
      <c r="AJ7" s="689"/>
      <c r="AK7" s="689"/>
      <c r="AL7" s="690">
        <v>0.1</v>
      </c>
      <c r="AM7" s="691"/>
      <c r="AN7" s="691"/>
      <c r="AO7" s="692"/>
      <c r="AP7" s="682" t="s">
        <v>236</v>
      </c>
      <c r="AQ7" s="683"/>
      <c r="AR7" s="683"/>
      <c r="AS7" s="683"/>
      <c r="AT7" s="683"/>
      <c r="AU7" s="683"/>
      <c r="AV7" s="683"/>
      <c r="AW7" s="683"/>
      <c r="AX7" s="683"/>
      <c r="AY7" s="683"/>
      <c r="AZ7" s="683"/>
      <c r="BA7" s="683"/>
      <c r="BB7" s="683"/>
      <c r="BC7" s="683"/>
      <c r="BD7" s="683"/>
      <c r="BE7" s="683"/>
      <c r="BF7" s="684"/>
      <c r="BG7" s="685">
        <v>23682742</v>
      </c>
      <c r="BH7" s="686"/>
      <c r="BI7" s="686"/>
      <c r="BJ7" s="686"/>
      <c r="BK7" s="686"/>
      <c r="BL7" s="686"/>
      <c r="BM7" s="686"/>
      <c r="BN7" s="687"/>
      <c r="BO7" s="688">
        <v>44.2</v>
      </c>
      <c r="BP7" s="688"/>
      <c r="BQ7" s="688"/>
      <c r="BR7" s="688"/>
      <c r="BS7" s="689">
        <v>851339</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44249250</v>
      </c>
      <c r="CS7" s="686"/>
      <c r="CT7" s="686"/>
      <c r="CU7" s="686"/>
      <c r="CV7" s="686"/>
      <c r="CW7" s="686"/>
      <c r="CX7" s="686"/>
      <c r="CY7" s="687"/>
      <c r="CZ7" s="688">
        <v>23.6</v>
      </c>
      <c r="DA7" s="688"/>
      <c r="DB7" s="688"/>
      <c r="DC7" s="688"/>
      <c r="DD7" s="694">
        <v>316799</v>
      </c>
      <c r="DE7" s="686"/>
      <c r="DF7" s="686"/>
      <c r="DG7" s="686"/>
      <c r="DH7" s="686"/>
      <c r="DI7" s="686"/>
      <c r="DJ7" s="686"/>
      <c r="DK7" s="686"/>
      <c r="DL7" s="686"/>
      <c r="DM7" s="686"/>
      <c r="DN7" s="686"/>
      <c r="DO7" s="686"/>
      <c r="DP7" s="687"/>
      <c r="DQ7" s="694">
        <v>8874021</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192089</v>
      </c>
      <c r="S8" s="686"/>
      <c r="T8" s="686"/>
      <c r="U8" s="686"/>
      <c r="V8" s="686"/>
      <c r="W8" s="686"/>
      <c r="X8" s="686"/>
      <c r="Y8" s="687"/>
      <c r="Z8" s="688">
        <v>0.1</v>
      </c>
      <c r="AA8" s="688"/>
      <c r="AB8" s="688"/>
      <c r="AC8" s="688"/>
      <c r="AD8" s="689">
        <v>192089</v>
      </c>
      <c r="AE8" s="689"/>
      <c r="AF8" s="689"/>
      <c r="AG8" s="689"/>
      <c r="AH8" s="689"/>
      <c r="AI8" s="689"/>
      <c r="AJ8" s="689"/>
      <c r="AK8" s="689"/>
      <c r="AL8" s="690">
        <v>0.3</v>
      </c>
      <c r="AM8" s="691"/>
      <c r="AN8" s="691"/>
      <c r="AO8" s="692"/>
      <c r="AP8" s="682" t="s">
        <v>239</v>
      </c>
      <c r="AQ8" s="683"/>
      <c r="AR8" s="683"/>
      <c r="AS8" s="683"/>
      <c r="AT8" s="683"/>
      <c r="AU8" s="683"/>
      <c r="AV8" s="683"/>
      <c r="AW8" s="683"/>
      <c r="AX8" s="683"/>
      <c r="AY8" s="683"/>
      <c r="AZ8" s="683"/>
      <c r="BA8" s="683"/>
      <c r="BB8" s="683"/>
      <c r="BC8" s="683"/>
      <c r="BD8" s="683"/>
      <c r="BE8" s="683"/>
      <c r="BF8" s="684"/>
      <c r="BG8" s="685">
        <v>592310</v>
      </c>
      <c r="BH8" s="686"/>
      <c r="BI8" s="686"/>
      <c r="BJ8" s="686"/>
      <c r="BK8" s="686"/>
      <c r="BL8" s="686"/>
      <c r="BM8" s="686"/>
      <c r="BN8" s="687"/>
      <c r="BO8" s="688">
        <v>1.1000000000000001</v>
      </c>
      <c r="BP8" s="688"/>
      <c r="BQ8" s="688"/>
      <c r="BR8" s="688"/>
      <c r="BS8" s="694" t="s">
        <v>234</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55621795</v>
      </c>
      <c r="CS8" s="686"/>
      <c r="CT8" s="686"/>
      <c r="CU8" s="686"/>
      <c r="CV8" s="686"/>
      <c r="CW8" s="686"/>
      <c r="CX8" s="686"/>
      <c r="CY8" s="687"/>
      <c r="CZ8" s="688">
        <v>29.6</v>
      </c>
      <c r="DA8" s="688"/>
      <c r="DB8" s="688"/>
      <c r="DC8" s="688"/>
      <c r="DD8" s="694">
        <v>1709429</v>
      </c>
      <c r="DE8" s="686"/>
      <c r="DF8" s="686"/>
      <c r="DG8" s="686"/>
      <c r="DH8" s="686"/>
      <c r="DI8" s="686"/>
      <c r="DJ8" s="686"/>
      <c r="DK8" s="686"/>
      <c r="DL8" s="686"/>
      <c r="DM8" s="686"/>
      <c r="DN8" s="686"/>
      <c r="DO8" s="686"/>
      <c r="DP8" s="687"/>
      <c r="DQ8" s="694">
        <v>25910678</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233763</v>
      </c>
      <c r="S9" s="686"/>
      <c r="T9" s="686"/>
      <c r="U9" s="686"/>
      <c r="V9" s="686"/>
      <c r="W9" s="686"/>
      <c r="X9" s="686"/>
      <c r="Y9" s="687"/>
      <c r="Z9" s="688">
        <v>0.1</v>
      </c>
      <c r="AA9" s="688"/>
      <c r="AB9" s="688"/>
      <c r="AC9" s="688"/>
      <c r="AD9" s="689">
        <v>233763</v>
      </c>
      <c r="AE9" s="689"/>
      <c r="AF9" s="689"/>
      <c r="AG9" s="689"/>
      <c r="AH9" s="689"/>
      <c r="AI9" s="689"/>
      <c r="AJ9" s="689"/>
      <c r="AK9" s="689"/>
      <c r="AL9" s="690">
        <v>0.3</v>
      </c>
      <c r="AM9" s="691"/>
      <c r="AN9" s="691"/>
      <c r="AO9" s="692"/>
      <c r="AP9" s="682" t="s">
        <v>242</v>
      </c>
      <c r="AQ9" s="683"/>
      <c r="AR9" s="683"/>
      <c r="AS9" s="683"/>
      <c r="AT9" s="683"/>
      <c r="AU9" s="683"/>
      <c r="AV9" s="683"/>
      <c r="AW9" s="683"/>
      <c r="AX9" s="683"/>
      <c r="AY9" s="683"/>
      <c r="AZ9" s="683"/>
      <c r="BA9" s="683"/>
      <c r="BB9" s="683"/>
      <c r="BC9" s="683"/>
      <c r="BD9" s="683"/>
      <c r="BE9" s="683"/>
      <c r="BF9" s="684"/>
      <c r="BG9" s="685">
        <v>19044573</v>
      </c>
      <c r="BH9" s="686"/>
      <c r="BI9" s="686"/>
      <c r="BJ9" s="686"/>
      <c r="BK9" s="686"/>
      <c r="BL9" s="686"/>
      <c r="BM9" s="686"/>
      <c r="BN9" s="687"/>
      <c r="BO9" s="688">
        <v>35.5</v>
      </c>
      <c r="BP9" s="688"/>
      <c r="BQ9" s="688"/>
      <c r="BR9" s="688"/>
      <c r="BS9" s="694" t="s">
        <v>234</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9013114</v>
      </c>
      <c r="CS9" s="686"/>
      <c r="CT9" s="686"/>
      <c r="CU9" s="686"/>
      <c r="CV9" s="686"/>
      <c r="CW9" s="686"/>
      <c r="CX9" s="686"/>
      <c r="CY9" s="687"/>
      <c r="CZ9" s="688">
        <v>4.8</v>
      </c>
      <c r="DA9" s="688"/>
      <c r="DB9" s="688"/>
      <c r="DC9" s="688"/>
      <c r="DD9" s="694">
        <v>733708</v>
      </c>
      <c r="DE9" s="686"/>
      <c r="DF9" s="686"/>
      <c r="DG9" s="686"/>
      <c r="DH9" s="686"/>
      <c r="DI9" s="686"/>
      <c r="DJ9" s="686"/>
      <c r="DK9" s="686"/>
      <c r="DL9" s="686"/>
      <c r="DM9" s="686"/>
      <c r="DN9" s="686"/>
      <c r="DO9" s="686"/>
      <c r="DP9" s="687"/>
      <c r="DQ9" s="694">
        <v>7303114</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234</v>
      </c>
      <c r="S10" s="686"/>
      <c r="T10" s="686"/>
      <c r="U10" s="686"/>
      <c r="V10" s="686"/>
      <c r="W10" s="686"/>
      <c r="X10" s="686"/>
      <c r="Y10" s="687"/>
      <c r="Z10" s="688" t="s">
        <v>126</v>
      </c>
      <c r="AA10" s="688"/>
      <c r="AB10" s="688"/>
      <c r="AC10" s="688"/>
      <c r="AD10" s="689" t="s">
        <v>234</v>
      </c>
      <c r="AE10" s="689"/>
      <c r="AF10" s="689"/>
      <c r="AG10" s="689"/>
      <c r="AH10" s="689"/>
      <c r="AI10" s="689"/>
      <c r="AJ10" s="689"/>
      <c r="AK10" s="689"/>
      <c r="AL10" s="690" t="s">
        <v>234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1207716</v>
      </c>
      <c r="BH10" s="686"/>
      <c r="BI10" s="686"/>
      <c r="BJ10" s="686"/>
      <c r="BK10" s="686"/>
      <c r="BL10" s="686"/>
      <c r="BM10" s="686"/>
      <c r="BN10" s="687"/>
      <c r="BO10" s="688">
        <v>2.2999999999999998</v>
      </c>
      <c r="BP10" s="688"/>
      <c r="BQ10" s="688"/>
      <c r="BR10" s="688"/>
      <c r="BS10" s="694">
        <v>200996</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518284</v>
      </c>
      <c r="CS10" s="686"/>
      <c r="CT10" s="686"/>
      <c r="CU10" s="686"/>
      <c r="CV10" s="686"/>
      <c r="CW10" s="686"/>
      <c r="CX10" s="686"/>
      <c r="CY10" s="687"/>
      <c r="CZ10" s="688">
        <v>0.3</v>
      </c>
      <c r="DA10" s="688"/>
      <c r="DB10" s="688"/>
      <c r="DC10" s="688"/>
      <c r="DD10" s="694" t="s">
        <v>234</v>
      </c>
      <c r="DE10" s="686"/>
      <c r="DF10" s="686"/>
      <c r="DG10" s="686"/>
      <c r="DH10" s="686"/>
      <c r="DI10" s="686"/>
      <c r="DJ10" s="686"/>
      <c r="DK10" s="686"/>
      <c r="DL10" s="686"/>
      <c r="DM10" s="686"/>
      <c r="DN10" s="686"/>
      <c r="DO10" s="686"/>
      <c r="DP10" s="687"/>
      <c r="DQ10" s="694">
        <v>454732</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7697652</v>
      </c>
      <c r="S11" s="686"/>
      <c r="T11" s="686"/>
      <c r="U11" s="686"/>
      <c r="V11" s="686"/>
      <c r="W11" s="686"/>
      <c r="X11" s="686"/>
      <c r="Y11" s="687"/>
      <c r="Z11" s="690">
        <v>4</v>
      </c>
      <c r="AA11" s="691"/>
      <c r="AB11" s="691"/>
      <c r="AC11" s="703"/>
      <c r="AD11" s="694">
        <v>7697652</v>
      </c>
      <c r="AE11" s="686"/>
      <c r="AF11" s="686"/>
      <c r="AG11" s="686"/>
      <c r="AH11" s="686"/>
      <c r="AI11" s="686"/>
      <c r="AJ11" s="686"/>
      <c r="AK11" s="687"/>
      <c r="AL11" s="690">
        <v>10.6</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2838143</v>
      </c>
      <c r="BH11" s="686"/>
      <c r="BI11" s="686"/>
      <c r="BJ11" s="686"/>
      <c r="BK11" s="686"/>
      <c r="BL11" s="686"/>
      <c r="BM11" s="686"/>
      <c r="BN11" s="687"/>
      <c r="BO11" s="688">
        <v>5.3</v>
      </c>
      <c r="BP11" s="688"/>
      <c r="BQ11" s="688"/>
      <c r="BR11" s="688"/>
      <c r="BS11" s="694">
        <v>650343</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2534970</v>
      </c>
      <c r="CS11" s="686"/>
      <c r="CT11" s="686"/>
      <c r="CU11" s="686"/>
      <c r="CV11" s="686"/>
      <c r="CW11" s="686"/>
      <c r="CX11" s="686"/>
      <c r="CY11" s="687"/>
      <c r="CZ11" s="688">
        <v>1.3</v>
      </c>
      <c r="DA11" s="688"/>
      <c r="DB11" s="688"/>
      <c r="DC11" s="688"/>
      <c r="DD11" s="694">
        <v>633302</v>
      </c>
      <c r="DE11" s="686"/>
      <c r="DF11" s="686"/>
      <c r="DG11" s="686"/>
      <c r="DH11" s="686"/>
      <c r="DI11" s="686"/>
      <c r="DJ11" s="686"/>
      <c r="DK11" s="686"/>
      <c r="DL11" s="686"/>
      <c r="DM11" s="686"/>
      <c r="DN11" s="686"/>
      <c r="DO11" s="686"/>
      <c r="DP11" s="687"/>
      <c r="DQ11" s="694">
        <v>1866382</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17573</v>
      </c>
      <c r="S12" s="686"/>
      <c r="T12" s="686"/>
      <c r="U12" s="686"/>
      <c r="V12" s="686"/>
      <c r="W12" s="686"/>
      <c r="X12" s="686"/>
      <c r="Y12" s="687"/>
      <c r="Z12" s="688">
        <v>0</v>
      </c>
      <c r="AA12" s="688"/>
      <c r="AB12" s="688"/>
      <c r="AC12" s="688"/>
      <c r="AD12" s="689">
        <v>17573</v>
      </c>
      <c r="AE12" s="689"/>
      <c r="AF12" s="689"/>
      <c r="AG12" s="689"/>
      <c r="AH12" s="689"/>
      <c r="AI12" s="689"/>
      <c r="AJ12" s="689"/>
      <c r="AK12" s="689"/>
      <c r="AL12" s="690">
        <v>0</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22598370</v>
      </c>
      <c r="BH12" s="686"/>
      <c r="BI12" s="686"/>
      <c r="BJ12" s="686"/>
      <c r="BK12" s="686"/>
      <c r="BL12" s="686"/>
      <c r="BM12" s="686"/>
      <c r="BN12" s="687"/>
      <c r="BO12" s="688">
        <v>42.2</v>
      </c>
      <c r="BP12" s="688"/>
      <c r="BQ12" s="688"/>
      <c r="BR12" s="688"/>
      <c r="BS12" s="694" t="s">
        <v>126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21493837</v>
      </c>
      <c r="CS12" s="686"/>
      <c r="CT12" s="686"/>
      <c r="CU12" s="686"/>
      <c r="CV12" s="686"/>
      <c r="CW12" s="686"/>
      <c r="CX12" s="686"/>
      <c r="CY12" s="687"/>
      <c r="CZ12" s="688">
        <v>11.4</v>
      </c>
      <c r="DA12" s="688"/>
      <c r="DB12" s="688"/>
      <c r="DC12" s="688"/>
      <c r="DD12" s="694">
        <v>56414</v>
      </c>
      <c r="DE12" s="686"/>
      <c r="DF12" s="686"/>
      <c r="DG12" s="686"/>
      <c r="DH12" s="686"/>
      <c r="DI12" s="686"/>
      <c r="DJ12" s="686"/>
      <c r="DK12" s="686"/>
      <c r="DL12" s="686"/>
      <c r="DM12" s="686"/>
      <c r="DN12" s="686"/>
      <c r="DO12" s="686"/>
      <c r="DP12" s="687"/>
      <c r="DQ12" s="694">
        <v>4219018</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234</v>
      </c>
      <c r="S13" s="686"/>
      <c r="T13" s="686"/>
      <c r="U13" s="686"/>
      <c r="V13" s="686"/>
      <c r="W13" s="686"/>
      <c r="X13" s="686"/>
      <c r="Y13" s="687"/>
      <c r="Z13" s="688" t="s">
        <v>234</v>
      </c>
      <c r="AA13" s="688"/>
      <c r="AB13" s="688"/>
      <c r="AC13" s="688"/>
      <c r="AD13" s="689" t="s">
        <v>234</v>
      </c>
      <c r="AE13" s="689"/>
      <c r="AF13" s="689"/>
      <c r="AG13" s="689"/>
      <c r="AH13" s="689"/>
      <c r="AI13" s="689"/>
      <c r="AJ13" s="689"/>
      <c r="AK13" s="689"/>
      <c r="AL13" s="690" t="s">
        <v>126</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22489725</v>
      </c>
      <c r="BH13" s="686"/>
      <c r="BI13" s="686"/>
      <c r="BJ13" s="686"/>
      <c r="BK13" s="686"/>
      <c r="BL13" s="686"/>
      <c r="BM13" s="686"/>
      <c r="BN13" s="687"/>
      <c r="BO13" s="688">
        <v>42</v>
      </c>
      <c r="BP13" s="688"/>
      <c r="BQ13" s="688"/>
      <c r="BR13" s="688"/>
      <c r="BS13" s="694" t="s">
        <v>126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18519662</v>
      </c>
      <c r="CS13" s="686"/>
      <c r="CT13" s="686"/>
      <c r="CU13" s="686"/>
      <c r="CV13" s="686"/>
      <c r="CW13" s="686"/>
      <c r="CX13" s="686"/>
      <c r="CY13" s="687"/>
      <c r="CZ13" s="688">
        <v>9.9</v>
      </c>
      <c r="DA13" s="688"/>
      <c r="DB13" s="688"/>
      <c r="DC13" s="688"/>
      <c r="DD13" s="694">
        <v>11226610</v>
      </c>
      <c r="DE13" s="686"/>
      <c r="DF13" s="686"/>
      <c r="DG13" s="686"/>
      <c r="DH13" s="686"/>
      <c r="DI13" s="686"/>
      <c r="DJ13" s="686"/>
      <c r="DK13" s="686"/>
      <c r="DL13" s="686"/>
      <c r="DM13" s="686"/>
      <c r="DN13" s="686"/>
      <c r="DO13" s="686"/>
      <c r="DP13" s="687"/>
      <c r="DQ13" s="694">
        <v>8570344</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234</v>
      </c>
      <c r="S14" s="686"/>
      <c r="T14" s="686"/>
      <c r="U14" s="686"/>
      <c r="V14" s="686"/>
      <c r="W14" s="686"/>
      <c r="X14" s="686"/>
      <c r="Y14" s="687"/>
      <c r="Z14" s="688" t="s">
        <v>234</v>
      </c>
      <c r="AA14" s="688"/>
      <c r="AB14" s="688"/>
      <c r="AC14" s="688"/>
      <c r="AD14" s="689" t="s">
        <v>126</v>
      </c>
      <c r="AE14" s="689"/>
      <c r="AF14" s="689"/>
      <c r="AG14" s="689"/>
      <c r="AH14" s="689"/>
      <c r="AI14" s="689"/>
      <c r="AJ14" s="689"/>
      <c r="AK14" s="689"/>
      <c r="AL14" s="690" t="s">
        <v>135</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970192</v>
      </c>
      <c r="BH14" s="686"/>
      <c r="BI14" s="686"/>
      <c r="BJ14" s="686"/>
      <c r="BK14" s="686"/>
      <c r="BL14" s="686"/>
      <c r="BM14" s="686"/>
      <c r="BN14" s="687"/>
      <c r="BO14" s="688">
        <v>1.8</v>
      </c>
      <c r="BP14" s="688"/>
      <c r="BQ14" s="688"/>
      <c r="BR14" s="688"/>
      <c r="BS14" s="694" t="s">
        <v>234</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4475706</v>
      </c>
      <c r="CS14" s="686"/>
      <c r="CT14" s="686"/>
      <c r="CU14" s="686"/>
      <c r="CV14" s="686"/>
      <c r="CW14" s="686"/>
      <c r="CX14" s="686"/>
      <c r="CY14" s="687"/>
      <c r="CZ14" s="688">
        <v>2.4</v>
      </c>
      <c r="DA14" s="688"/>
      <c r="DB14" s="688"/>
      <c r="DC14" s="688"/>
      <c r="DD14" s="694">
        <v>564972</v>
      </c>
      <c r="DE14" s="686"/>
      <c r="DF14" s="686"/>
      <c r="DG14" s="686"/>
      <c r="DH14" s="686"/>
      <c r="DI14" s="686"/>
      <c r="DJ14" s="686"/>
      <c r="DK14" s="686"/>
      <c r="DL14" s="686"/>
      <c r="DM14" s="686"/>
      <c r="DN14" s="686"/>
      <c r="DO14" s="686"/>
      <c r="DP14" s="687"/>
      <c r="DQ14" s="694">
        <v>3916376</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2088111</v>
      </c>
      <c r="BH15" s="686"/>
      <c r="BI15" s="686"/>
      <c r="BJ15" s="686"/>
      <c r="BK15" s="686"/>
      <c r="BL15" s="686"/>
      <c r="BM15" s="686"/>
      <c r="BN15" s="687"/>
      <c r="BO15" s="688">
        <v>3.9</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15413358</v>
      </c>
      <c r="CS15" s="686"/>
      <c r="CT15" s="686"/>
      <c r="CU15" s="686"/>
      <c r="CV15" s="686"/>
      <c r="CW15" s="686"/>
      <c r="CX15" s="686"/>
      <c r="CY15" s="687"/>
      <c r="CZ15" s="688">
        <v>8.1999999999999993</v>
      </c>
      <c r="DA15" s="688"/>
      <c r="DB15" s="688"/>
      <c r="DC15" s="688"/>
      <c r="DD15" s="694">
        <v>3580636</v>
      </c>
      <c r="DE15" s="686"/>
      <c r="DF15" s="686"/>
      <c r="DG15" s="686"/>
      <c r="DH15" s="686"/>
      <c r="DI15" s="686"/>
      <c r="DJ15" s="686"/>
      <c r="DK15" s="686"/>
      <c r="DL15" s="686"/>
      <c r="DM15" s="686"/>
      <c r="DN15" s="686"/>
      <c r="DO15" s="686"/>
      <c r="DP15" s="687"/>
      <c r="DQ15" s="694">
        <v>9923044</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118278</v>
      </c>
      <c r="S16" s="686"/>
      <c r="T16" s="686"/>
      <c r="U16" s="686"/>
      <c r="V16" s="686"/>
      <c r="W16" s="686"/>
      <c r="X16" s="686"/>
      <c r="Y16" s="687"/>
      <c r="Z16" s="688">
        <v>0.1</v>
      </c>
      <c r="AA16" s="688"/>
      <c r="AB16" s="688"/>
      <c r="AC16" s="688"/>
      <c r="AD16" s="689">
        <v>118278</v>
      </c>
      <c r="AE16" s="689"/>
      <c r="AF16" s="689"/>
      <c r="AG16" s="689"/>
      <c r="AH16" s="689"/>
      <c r="AI16" s="689"/>
      <c r="AJ16" s="689"/>
      <c r="AK16" s="689"/>
      <c r="AL16" s="690">
        <v>0.2</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135</v>
      </c>
      <c r="BH16" s="686"/>
      <c r="BI16" s="686"/>
      <c r="BJ16" s="686"/>
      <c r="BK16" s="686"/>
      <c r="BL16" s="686"/>
      <c r="BM16" s="686"/>
      <c r="BN16" s="687"/>
      <c r="BO16" s="688" t="s">
        <v>126</v>
      </c>
      <c r="BP16" s="688"/>
      <c r="BQ16" s="688"/>
      <c r="BR16" s="688"/>
      <c r="BS16" s="694" t="s">
        <v>234</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t="s">
        <v>135</v>
      </c>
      <c r="CS16" s="686"/>
      <c r="CT16" s="686"/>
      <c r="CU16" s="686"/>
      <c r="CV16" s="686"/>
      <c r="CW16" s="686"/>
      <c r="CX16" s="686"/>
      <c r="CY16" s="687"/>
      <c r="CZ16" s="688" t="s">
        <v>234</v>
      </c>
      <c r="DA16" s="688"/>
      <c r="DB16" s="688"/>
      <c r="DC16" s="688"/>
      <c r="DD16" s="694" t="s">
        <v>234</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354258</v>
      </c>
      <c r="S17" s="686"/>
      <c r="T17" s="686"/>
      <c r="U17" s="686"/>
      <c r="V17" s="686"/>
      <c r="W17" s="686"/>
      <c r="X17" s="686"/>
      <c r="Y17" s="687"/>
      <c r="Z17" s="688">
        <v>0.2</v>
      </c>
      <c r="AA17" s="688"/>
      <c r="AB17" s="688"/>
      <c r="AC17" s="688"/>
      <c r="AD17" s="689">
        <v>354258</v>
      </c>
      <c r="AE17" s="689"/>
      <c r="AF17" s="689"/>
      <c r="AG17" s="689"/>
      <c r="AH17" s="689"/>
      <c r="AI17" s="689"/>
      <c r="AJ17" s="689"/>
      <c r="AK17" s="689"/>
      <c r="AL17" s="690">
        <v>0.5</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234</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15338551</v>
      </c>
      <c r="CS17" s="686"/>
      <c r="CT17" s="686"/>
      <c r="CU17" s="686"/>
      <c r="CV17" s="686"/>
      <c r="CW17" s="686"/>
      <c r="CX17" s="686"/>
      <c r="CY17" s="687"/>
      <c r="CZ17" s="688">
        <v>8.1999999999999993</v>
      </c>
      <c r="DA17" s="688"/>
      <c r="DB17" s="688"/>
      <c r="DC17" s="688"/>
      <c r="DD17" s="694" t="s">
        <v>234</v>
      </c>
      <c r="DE17" s="686"/>
      <c r="DF17" s="686"/>
      <c r="DG17" s="686"/>
      <c r="DH17" s="686"/>
      <c r="DI17" s="686"/>
      <c r="DJ17" s="686"/>
      <c r="DK17" s="686"/>
      <c r="DL17" s="686"/>
      <c r="DM17" s="686"/>
      <c r="DN17" s="686"/>
      <c r="DO17" s="686"/>
      <c r="DP17" s="687"/>
      <c r="DQ17" s="694">
        <v>14969216</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399102</v>
      </c>
      <c r="S18" s="686"/>
      <c r="T18" s="686"/>
      <c r="U18" s="686"/>
      <c r="V18" s="686"/>
      <c r="W18" s="686"/>
      <c r="X18" s="686"/>
      <c r="Y18" s="687"/>
      <c r="Z18" s="688">
        <v>0.2</v>
      </c>
      <c r="AA18" s="688"/>
      <c r="AB18" s="688"/>
      <c r="AC18" s="688"/>
      <c r="AD18" s="689">
        <v>399102</v>
      </c>
      <c r="AE18" s="689"/>
      <c r="AF18" s="689"/>
      <c r="AG18" s="689"/>
      <c r="AH18" s="689"/>
      <c r="AI18" s="689"/>
      <c r="AJ18" s="689"/>
      <c r="AK18" s="689"/>
      <c r="AL18" s="690">
        <v>0.5</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234</v>
      </c>
      <c r="DE18" s="686"/>
      <c r="DF18" s="686"/>
      <c r="DG18" s="686"/>
      <c r="DH18" s="686"/>
      <c r="DI18" s="686"/>
      <c r="DJ18" s="686"/>
      <c r="DK18" s="686"/>
      <c r="DL18" s="686"/>
      <c r="DM18" s="686"/>
      <c r="DN18" s="686"/>
      <c r="DO18" s="686"/>
      <c r="DP18" s="687"/>
      <c r="DQ18" s="694" t="s">
        <v>234</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321323</v>
      </c>
      <c r="S19" s="686"/>
      <c r="T19" s="686"/>
      <c r="U19" s="686"/>
      <c r="V19" s="686"/>
      <c r="W19" s="686"/>
      <c r="X19" s="686"/>
      <c r="Y19" s="687"/>
      <c r="Z19" s="688">
        <v>0.2</v>
      </c>
      <c r="AA19" s="688"/>
      <c r="AB19" s="688"/>
      <c r="AC19" s="688"/>
      <c r="AD19" s="689">
        <v>321323</v>
      </c>
      <c r="AE19" s="689"/>
      <c r="AF19" s="689"/>
      <c r="AG19" s="689"/>
      <c r="AH19" s="689"/>
      <c r="AI19" s="689"/>
      <c r="AJ19" s="689"/>
      <c r="AK19" s="689"/>
      <c r="AL19" s="690">
        <v>0.4</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v>4244599</v>
      </c>
      <c r="BH19" s="686"/>
      <c r="BI19" s="686"/>
      <c r="BJ19" s="686"/>
      <c r="BK19" s="686"/>
      <c r="BL19" s="686"/>
      <c r="BM19" s="686"/>
      <c r="BN19" s="687"/>
      <c r="BO19" s="688">
        <v>7.9</v>
      </c>
      <c r="BP19" s="688"/>
      <c r="BQ19" s="688"/>
      <c r="BR19" s="688"/>
      <c r="BS19" s="694" t="s">
        <v>234</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234</v>
      </c>
      <c r="CS19" s="686"/>
      <c r="CT19" s="686"/>
      <c r="CU19" s="686"/>
      <c r="CV19" s="686"/>
      <c r="CW19" s="686"/>
      <c r="CX19" s="686"/>
      <c r="CY19" s="687"/>
      <c r="CZ19" s="688" t="s">
        <v>234</v>
      </c>
      <c r="DA19" s="688"/>
      <c r="DB19" s="688"/>
      <c r="DC19" s="688"/>
      <c r="DD19" s="694" t="s">
        <v>234</v>
      </c>
      <c r="DE19" s="686"/>
      <c r="DF19" s="686"/>
      <c r="DG19" s="686"/>
      <c r="DH19" s="686"/>
      <c r="DI19" s="686"/>
      <c r="DJ19" s="686"/>
      <c r="DK19" s="686"/>
      <c r="DL19" s="686"/>
      <c r="DM19" s="686"/>
      <c r="DN19" s="686"/>
      <c r="DO19" s="686"/>
      <c r="DP19" s="687"/>
      <c r="DQ19" s="694" t="s">
        <v>126</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56886</v>
      </c>
      <c r="S20" s="686"/>
      <c r="T20" s="686"/>
      <c r="U20" s="686"/>
      <c r="V20" s="686"/>
      <c r="W20" s="686"/>
      <c r="X20" s="686"/>
      <c r="Y20" s="687"/>
      <c r="Z20" s="688">
        <v>0</v>
      </c>
      <c r="AA20" s="688"/>
      <c r="AB20" s="688"/>
      <c r="AC20" s="688"/>
      <c r="AD20" s="689">
        <v>56886</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v>4244599</v>
      </c>
      <c r="BH20" s="686"/>
      <c r="BI20" s="686"/>
      <c r="BJ20" s="686"/>
      <c r="BK20" s="686"/>
      <c r="BL20" s="686"/>
      <c r="BM20" s="686"/>
      <c r="BN20" s="687"/>
      <c r="BO20" s="688">
        <v>7.9</v>
      </c>
      <c r="BP20" s="688"/>
      <c r="BQ20" s="688"/>
      <c r="BR20" s="688"/>
      <c r="BS20" s="694" t="s">
        <v>126</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187813666</v>
      </c>
      <c r="CS20" s="686"/>
      <c r="CT20" s="686"/>
      <c r="CU20" s="686"/>
      <c r="CV20" s="686"/>
      <c r="CW20" s="686"/>
      <c r="CX20" s="686"/>
      <c r="CY20" s="687"/>
      <c r="CZ20" s="688">
        <v>100</v>
      </c>
      <c r="DA20" s="688"/>
      <c r="DB20" s="688"/>
      <c r="DC20" s="688"/>
      <c r="DD20" s="694">
        <v>18821870</v>
      </c>
      <c r="DE20" s="686"/>
      <c r="DF20" s="686"/>
      <c r="DG20" s="686"/>
      <c r="DH20" s="686"/>
      <c r="DI20" s="686"/>
      <c r="DJ20" s="686"/>
      <c r="DK20" s="686"/>
      <c r="DL20" s="686"/>
      <c r="DM20" s="686"/>
      <c r="DN20" s="686"/>
      <c r="DO20" s="686"/>
      <c r="DP20" s="687"/>
      <c r="DQ20" s="694">
        <v>86642061</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20893</v>
      </c>
      <c r="S21" s="686"/>
      <c r="T21" s="686"/>
      <c r="U21" s="686"/>
      <c r="V21" s="686"/>
      <c r="W21" s="686"/>
      <c r="X21" s="686"/>
      <c r="Y21" s="687"/>
      <c r="Z21" s="688">
        <v>0</v>
      </c>
      <c r="AA21" s="688"/>
      <c r="AB21" s="688"/>
      <c r="AC21" s="688"/>
      <c r="AD21" s="689">
        <v>20893</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v>66140</v>
      </c>
      <c r="BH21" s="686"/>
      <c r="BI21" s="686"/>
      <c r="BJ21" s="686"/>
      <c r="BK21" s="686"/>
      <c r="BL21" s="686"/>
      <c r="BM21" s="686"/>
      <c r="BN21" s="687"/>
      <c r="BO21" s="688">
        <v>0.1</v>
      </c>
      <c r="BP21" s="688"/>
      <c r="BQ21" s="688"/>
      <c r="BR21" s="688"/>
      <c r="BS21" s="694" t="s">
        <v>234</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11655342</v>
      </c>
      <c r="S22" s="686"/>
      <c r="T22" s="686"/>
      <c r="U22" s="686"/>
      <c r="V22" s="686"/>
      <c r="W22" s="686"/>
      <c r="X22" s="686"/>
      <c r="Y22" s="687"/>
      <c r="Z22" s="688">
        <v>6.1</v>
      </c>
      <c r="AA22" s="688"/>
      <c r="AB22" s="688"/>
      <c r="AC22" s="688"/>
      <c r="AD22" s="689">
        <v>10705176</v>
      </c>
      <c r="AE22" s="689"/>
      <c r="AF22" s="689"/>
      <c r="AG22" s="689"/>
      <c r="AH22" s="689"/>
      <c r="AI22" s="689"/>
      <c r="AJ22" s="689"/>
      <c r="AK22" s="689"/>
      <c r="AL22" s="690">
        <v>14.7</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v>2035464</v>
      </c>
      <c r="BH22" s="686"/>
      <c r="BI22" s="686"/>
      <c r="BJ22" s="686"/>
      <c r="BK22" s="686"/>
      <c r="BL22" s="686"/>
      <c r="BM22" s="686"/>
      <c r="BN22" s="687"/>
      <c r="BO22" s="688">
        <v>3.8</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10705176</v>
      </c>
      <c r="S23" s="686"/>
      <c r="T23" s="686"/>
      <c r="U23" s="686"/>
      <c r="V23" s="686"/>
      <c r="W23" s="686"/>
      <c r="X23" s="686"/>
      <c r="Y23" s="687"/>
      <c r="Z23" s="688">
        <v>5.6</v>
      </c>
      <c r="AA23" s="688"/>
      <c r="AB23" s="688"/>
      <c r="AC23" s="688"/>
      <c r="AD23" s="689">
        <v>10705176</v>
      </c>
      <c r="AE23" s="689"/>
      <c r="AF23" s="689"/>
      <c r="AG23" s="689"/>
      <c r="AH23" s="689"/>
      <c r="AI23" s="689"/>
      <c r="AJ23" s="689"/>
      <c r="AK23" s="689"/>
      <c r="AL23" s="690">
        <v>14.7</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v>2142995</v>
      </c>
      <c r="BH23" s="686"/>
      <c r="BI23" s="686"/>
      <c r="BJ23" s="686"/>
      <c r="BK23" s="686"/>
      <c r="BL23" s="686"/>
      <c r="BM23" s="686"/>
      <c r="BN23" s="687"/>
      <c r="BO23" s="688">
        <v>4</v>
      </c>
      <c r="BP23" s="688"/>
      <c r="BQ23" s="688"/>
      <c r="BR23" s="688"/>
      <c r="BS23" s="694" t="s">
        <v>135</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950029</v>
      </c>
      <c r="S24" s="686"/>
      <c r="T24" s="686"/>
      <c r="U24" s="686"/>
      <c r="V24" s="686"/>
      <c r="W24" s="686"/>
      <c r="X24" s="686"/>
      <c r="Y24" s="687"/>
      <c r="Z24" s="688">
        <v>0.5</v>
      </c>
      <c r="AA24" s="688"/>
      <c r="AB24" s="688"/>
      <c r="AC24" s="688"/>
      <c r="AD24" s="689" t="s">
        <v>234</v>
      </c>
      <c r="AE24" s="689"/>
      <c r="AF24" s="689"/>
      <c r="AG24" s="689"/>
      <c r="AH24" s="689"/>
      <c r="AI24" s="689"/>
      <c r="AJ24" s="689"/>
      <c r="AK24" s="689"/>
      <c r="AL24" s="690" t="s">
        <v>234</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234</v>
      </c>
      <c r="BH24" s="686"/>
      <c r="BI24" s="686"/>
      <c r="BJ24" s="686"/>
      <c r="BK24" s="686"/>
      <c r="BL24" s="686"/>
      <c r="BM24" s="686"/>
      <c r="BN24" s="687"/>
      <c r="BO24" s="688" t="s">
        <v>234</v>
      </c>
      <c r="BP24" s="688"/>
      <c r="BQ24" s="688"/>
      <c r="BR24" s="688"/>
      <c r="BS24" s="694" t="s">
        <v>234</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70592010</v>
      </c>
      <c r="CS24" s="675"/>
      <c r="CT24" s="675"/>
      <c r="CU24" s="675"/>
      <c r="CV24" s="675"/>
      <c r="CW24" s="675"/>
      <c r="CX24" s="675"/>
      <c r="CY24" s="676"/>
      <c r="CZ24" s="679">
        <v>37.6</v>
      </c>
      <c r="DA24" s="680"/>
      <c r="DB24" s="680"/>
      <c r="DC24" s="699"/>
      <c r="DD24" s="724">
        <v>44964001</v>
      </c>
      <c r="DE24" s="675"/>
      <c r="DF24" s="675"/>
      <c r="DG24" s="675"/>
      <c r="DH24" s="675"/>
      <c r="DI24" s="675"/>
      <c r="DJ24" s="675"/>
      <c r="DK24" s="676"/>
      <c r="DL24" s="724">
        <v>44445728</v>
      </c>
      <c r="DM24" s="675"/>
      <c r="DN24" s="675"/>
      <c r="DO24" s="675"/>
      <c r="DP24" s="675"/>
      <c r="DQ24" s="675"/>
      <c r="DR24" s="675"/>
      <c r="DS24" s="675"/>
      <c r="DT24" s="675"/>
      <c r="DU24" s="675"/>
      <c r="DV24" s="676"/>
      <c r="DW24" s="679">
        <v>56.8</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137</v>
      </c>
      <c r="S25" s="686"/>
      <c r="T25" s="686"/>
      <c r="U25" s="686"/>
      <c r="V25" s="686"/>
      <c r="W25" s="686"/>
      <c r="X25" s="686"/>
      <c r="Y25" s="687"/>
      <c r="Z25" s="688">
        <v>0</v>
      </c>
      <c r="AA25" s="688"/>
      <c r="AB25" s="688"/>
      <c r="AC25" s="688"/>
      <c r="AD25" s="689" t="s">
        <v>126</v>
      </c>
      <c r="AE25" s="689"/>
      <c r="AF25" s="689"/>
      <c r="AG25" s="689"/>
      <c r="AH25" s="689"/>
      <c r="AI25" s="689"/>
      <c r="AJ25" s="689"/>
      <c r="AK25" s="689"/>
      <c r="AL25" s="690" t="s">
        <v>234</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234</v>
      </c>
      <c r="BH25" s="686"/>
      <c r="BI25" s="686"/>
      <c r="BJ25" s="686"/>
      <c r="BK25" s="686"/>
      <c r="BL25" s="686"/>
      <c r="BM25" s="686"/>
      <c r="BN25" s="687"/>
      <c r="BO25" s="688" t="s">
        <v>135</v>
      </c>
      <c r="BP25" s="688"/>
      <c r="BQ25" s="688"/>
      <c r="BR25" s="688"/>
      <c r="BS25" s="694" t="s">
        <v>234</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21207673</v>
      </c>
      <c r="CS25" s="721"/>
      <c r="CT25" s="721"/>
      <c r="CU25" s="721"/>
      <c r="CV25" s="721"/>
      <c r="CW25" s="721"/>
      <c r="CX25" s="721"/>
      <c r="CY25" s="722"/>
      <c r="CZ25" s="690">
        <v>11.3</v>
      </c>
      <c r="DA25" s="719"/>
      <c r="DB25" s="719"/>
      <c r="DC25" s="723"/>
      <c r="DD25" s="694">
        <v>20002311</v>
      </c>
      <c r="DE25" s="721"/>
      <c r="DF25" s="721"/>
      <c r="DG25" s="721"/>
      <c r="DH25" s="721"/>
      <c r="DI25" s="721"/>
      <c r="DJ25" s="721"/>
      <c r="DK25" s="722"/>
      <c r="DL25" s="694">
        <v>19484213</v>
      </c>
      <c r="DM25" s="721"/>
      <c r="DN25" s="721"/>
      <c r="DO25" s="721"/>
      <c r="DP25" s="721"/>
      <c r="DQ25" s="721"/>
      <c r="DR25" s="721"/>
      <c r="DS25" s="721"/>
      <c r="DT25" s="721"/>
      <c r="DU25" s="721"/>
      <c r="DV25" s="722"/>
      <c r="DW25" s="690">
        <v>24.9</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75577477</v>
      </c>
      <c r="S26" s="686"/>
      <c r="T26" s="686"/>
      <c r="U26" s="686"/>
      <c r="V26" s="686"/>
      <c r="W26" s="686"/>
      <c r="X26" s="686"/>
      <c r="Y26" s="687"/>
      <c r="Z26" s="688">
        <v>39.4</v>
      </c>
      <c r="AA26" s="688"/>
      <c r="AB26" s="688"/>
      <c r="AC26" s="688"/>
      <c r="AD26" s="689">
        <v>72484316</v>
      </c>
      <c r="AE26" s="689"/>
      <c r="AF26" s="689"/>
      <c r="AG26" s="689"/>
      <c r="AH26" s="689"/>
      <c r="AI26" s="689"/>
      <c r="AJ26" s="689"/>
      <c r="AK26" s="689"/>
      <c r="AL26" s="690">
        <v>99.5</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135</v>
      </c>
      <c r="BH26" s="686"/>
      <c r="BI26" s="686"/>
      <c r="BJ26" s="686"/>
      <c r="BK26" s="686"/>
      <c r="BL26" s="686"/>
      <c r="BM26" s="686"/>
      <c r="BN26" s="687"/>
      <c r="BO26" s="688" t="s">
        <v>234</v>
      </c>
      <c r="BP26" s="688"/>
      <c r="BQ26" s="688"/>
      <c r="BR26" s="688"/>
      <c r="BS26" s="694" t="s">
        <v>135</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13934051</v>
      </c>
      <c r="CS26" s="686"/>
      <c r="CT26" s="686"/>
      <c r="CU26" s="686"/>
      <c r="CV26" s="686"/>
      <c r="CW26" s="686"/>
      <c r="CX26" s="686"/>
      <c r="CY26" s="687"/>
      <c r="CZ26" s="690">
        <v>7.4</v>
      </c>
      <c r="DA26" s="719"/>
      <c r="DB26" s="719"/>
      <c r="DC26" s="723"/>
      <c r="DD26" s="694">
        <v>13055612</v>
      </c>
      <c r="DE26" s="686"/>
      <c r="DF26" s="686"/>
      <c r="DG26" s="686"/>
      <c r="DH26" s="686"/>
      <c r="DI26" s="686"/>
      <c r="DJ26" s="686"/>
      <c r="DK26" s="687"/>
      <c r="DL26" s="694" t="s">
        <v>234</v>
      </c>
      <c r="DM26" s="686"/>
      <c r="DN26" s="686"/>
      <c r="DO26" s="686"/>
      <c r="DP26" s="686"/>
      <c r="DQ26" s="686"/>
      <c r="DR26" s="686"/>
      <c r="DS26" s="686"/>
      <c r="DT26" s="686"/>
      <c r="DU26" s="686"/>
      <c r="DV26" s="687"/>
      <c r="DW26" s="690" t="s">
        <v>234</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87347</v>
      </c>
      <c r="S27" s="686"/>
      <c r="T27" s="686"/>
      <c r="U27" s="686"/>
      <c r="V27" s="686"/>
      <c r="W27" s="686"/>
      <c r="X27" s="686"/>
      <c r="Y27" s="687"/>
      <c r="Z27" s="688">
        <v>0</v>
      </c>
      <c r="AA27" s="688"/>
      <c r="AB27" s="688"/>
      <c r="AC27" s="688"/>
      <c r="AD27" s="689">
        <v>87347</v>
      </c>
      <c r="AE27" s="689"/>
      <c r="AF27" s="689"/>
      <c r="AG27" s="689"/>
      <c r="AH27" s="689"/>
      <c r="AI27" s="689"/>
      <c r="AJ27" s="689"/>
      <c r="AK27" s="689"/>
      <c r="AL27" s="690">
        <v>0.1</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53584014</v>
      </c>
      <c r="BH27" s="686"/>
      <c r="BI27" s="686"/>
      <c r="BJ27" s="686"/>
      <c r="BK27" s="686"/>
      <c r="BL27" s="686"/>
      <c r="BM27" s="686"/>
      <c r="BN27" s="687"/>
      <c r="BO27" s="688">
        <v>100</v>
      </c>
      <c r="BP27" s="688"/>
      <c r="BQ27" s="688"/>
      <c r="BR27" s="688"/>
      <c r="BS27" s="694">
        <v>851339</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34045786</v>
      </c>
      <c r="CS27" s="721"/>
      <c r="CT27" s="721"/>
      <c r="CU27" s="721"/>
      <c r="CV27" s="721"/>
      <c r="CW27" s="721"/>
      <c r="CX27" s="721"/>
      <c r="CY27" s="722"/>
      <c r="CZ27" s="690">
        <v>18.100000000000001</v>
      </c>
      <c r="DA27" s="719"/>
      <c r="DB27" s="719"/>
      <c r="DC27" s="723"/>
      <c r="DD27" s="694">
        <v>9992474</v>
      </c>
      <c r="DE27" s="721"/>
      <c r="DF27" s="721"/>
      <c r="DG27" s="721"/>
      <c r="DH27" s="721"/>
      <c r="DI27" s="721"/>
      <c r="DJ27" s="721"/>
      <c r="DK27" s="722"/>
      <c r="DL27" s="694">
        <v>9992299</v>
      </c>
      <c r="DM27" s="721"/>
      <c r="DN27" s="721"/>
      <c r="DO27" s="721"/>
      <c r="DP27" s="721"/>
      <c r="DQ27" s="721"/>
      <c r="DR27" s="721"/>
      <c r="DS27" s="721"/>
      <c r="DT27" s="721"/>
      <c r="DU27" s="721"/>
      <c r="DV27" s="722"/>
      <c r="DW27" s="690">
        <v>12.8</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371502</v>
      </c>
      <c r="S28" s="686"/>
      <c r="T28" s="686"/>
      <c r="U28" s="686"/>
      <c r="V28" s="686"/>
      <c r="W28" s="686"/>
      <c r="X28" s="686"/>
      <c r="Y28" s="687"/>
      <c r="Z28" s="688">
        <v>0.2</v>
      </c>
      <c r="AA28" s="688"/>
      <c r="AB28" s="688"/>
      <c r="AC28" s="688"/>
      <c r="AD28" s="689" t="s">
        <v>234</v>
      </c>
      <c r="AE28" s="689"/>
      <c r="AF28" s="689"/>
      <c r="AG28" s="689"/>
      <c r="AH28" s="689"/>
      <c r="AI28" s="689"/>
      <c r="AJ28" s="689"/>
      <c r="AK28" s="689"/>
      <c r="AL28" s="690" t="s">
        <v>126</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15338551</v>
      </c>
      <c r="CS28" s="686"/>
      <c r="CT28" s="686"/>
      <c r="CU28" s="686"/>
      <c r="CV28" s="686"/>
      <c r="CW28" s="686"/>
      <c r="CX28" s="686"/>
      <c r="CY28" s="687"/>
      <c r="CZ28" s="690">
        <v>8.1999999999999993</v>
      </c>
      <c r="DA28" s="719"/>
      <c r="DB28" s="719"/>
      <c r="DC28" s="723"/>
      <c r="DD28" s="694">
        <v>14969216</v>
      </c>
      <c r="DE28" s="686"/>
      <c r="DF28" s="686"/>
      <c r="DG28" s="686"/>
      <c r="DH28" s="686"/>
      <c r="DI28" s="686"/>
      <c r="DJ28" s="686"/>
      <c r="DK28" s="687"/>
      <c r="DL28" s="694">
        <v>14969216</v>
      </c>
      <c r="DM28" s="686"/>
      <c r="DN28" s="686"/>
      <c r="DO28" s="686"/>
      <c r="DP28" s="686"/>
      <c r="DQ28" s="686"/>
      <c r="DR28" s="686"/>
      <c r="DS28" s="686"/>
      <c r="DT28" s="686"/>
      <c r="DU28" s="686"/>
      <c r="DV28" s="687"/>
      <c r="DW28" s="690">
        <v>19.100000000000001</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1954263</v>
      </c>
      <c r="S29" s="686"/>
      <c r="T29" s="686"/>
      <c r="U29" s="686"/>
      <c r="V29" s="686"/>
      <c r="W29" s="686"/>
      <c r="X29" s="686"/>
      <c r="Y29" s="687"/>
      <c r="Z29" s="688">
        <v>1</v>
      </c>
      <c r="AA29" s="688"/>
      <c r="AB29" s="688"/>
      <c r="AC29" s="688"/>
      <c r="AD29" s="689">
        <v>108643</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15338333</v>
      </c>
      <c r="CS29" s="721"/>
      <c r="CT29" s="721"/>
      <c r="CU29" s="721"/>
      <c r="CV29" s="721"/>
      <c r="CW29" s="721"/>
      <c r="CX29" s="721"/>
      <c r="CY29" s="722"/>
      <c r="CZ29" s="690">
        <v>8.1999999999999993</v>
      </c>
      <c r="DA29" s="719"/>
      <c r="DB29" s="719"/>
      <c r="DC29" s="723"/>
      <c r="DD29" s="694">
        <v>14968998</v>
      </c>
      <c r="DE29" s="721"/>
      <c r="DF29" s="721"/>
      <c r="DG29" s="721"/>
      <c r="DH29" s="721"/>
      <c r="DI29" s="721"/>
      <c r="DJ29" s="721"/>
      <c r="DK29" s="722"/>
      <c r="DL29" s="694">
        <v>14968998</v>
      </c>
      <c r="DM29" s="721"/>
      <c r="DN29" s="721"/>
      <c r="DO29" s="721"/>
      <c r="DP29" s="721"/>
      <c r="DQ29" s="721"/>
      <c r="DR29" s="721"/>
      <c r="DS29" s="721"/>
      <c r="DT29" s="721"/>
      <c r="DU29" s="721"/>
      <c r="DV29" s="722"/>
      <c r="DW29" s="690">
        <v>19.100000000000001</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657051</v>
      </c>
      <c r="S30" s="686"/>
      <c r="T30" s="686"/>
      <c r="U30" s="686"/>
      <c r="V30" s="686"/>
      <c r="W30" s="686"/>
      <c r="X30" s="686"/>
      <c r="Y30" s="687"/>
      <c r="Z30" s="688">
        <v>0.3</v>
      </c>
      <c r="AA30" s="688"/>
      <c r="AB30" s="688"/>
      <c r="AC30" s="688"/>
      <c r="AD30" s="689" t="s">
        <v>234</v>
      </c>
      <c r="AE30" s="689"/>
      <c r="AF30" s="689"/>
      <c r="AG30" s="689"/>
      <c r="AH30" s="689"/>
      <c r="AI30" s="689"/>
      <c r="AJ30" s="689"/>
      <c r="AK30" s="689"/>
      <c r="AL30" s="690" t="s">
        <v>234</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14449176</v>
      </c>
      <c r="CS30" s="686"/>
      <c r="CT30" s="686"/>
      <c r="CU30" s="686"/>
      <c r="CV30" s="686"/>
      <c r="CW30" s="686"/>
      <c r="CX30" s="686"/>
      <c r="CY30" s="687"/>
      <c r="CZ30" s="690">
        <v>7.7</v>
      </c>
      <c r="DA30" s="719"/>
      <c r="DB30" s="719"/>
      <c r="DC30" s="723"/>
      <c r="DD30" s="694">
        <v>14105612</v>
      </c>
      <c r="DE30" s="686"/>
      <c r="DF30" s="686"/>
      <c r="DG30" s="686"/>
      <c r="DH30" s="686"/>
      <c r="DI30" s="686"/>
      <c r="DJ30" s="686"/>
      <c r="DK30" s="687"/>
      <c r="DL30" s="694">
        <v>14105612</v>
      </c>
      <c r="DM30" s="686"/>
      <c r="DN30" s="686"/>
      <c r="DO30" s="686"/>
      <c r="DP30" s="686"/>
      <c r="DQ30" s="686"/>
      <c r="DR30" s="686"/>
      <c r="DS30" s="686"/>
      <c r="DT30" s="686"/>
      <c r="DU30" s="686"/>
      <c r="DV30" s="687"/>
      <c r="DW30" s="690">
        <v>18</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63460512</v>
      </c>
      <c r="S31" s="686"/>
      <c r="T31" s="686"/>
      <c r="U31" s="686"/>
      <c r="V31" s="686"/>
      <c r="W31" s="686"/>
      <c r="X31" s="686"/>
      <c r="Y31" s="687"/>
      <c r="Z31" s="688">
        <v>33</v>
      </c>
      <c r="AA31" s="688"/>
      <c r="AB31" s="688"/>
      <c r="AC31" s="688"/>
      <c r="AD31" s="689" t="s">
        <v>234</v>
      </c>
      <c r="AE31" s="689"/>
      <c r="AF31" s="689"/>
      <c r="AG31" s="689"/>
      <c r="AH31" s="689"/>
      <c r="AI31" s="689"/>
      <c r="AJ31" s="689"/>
      <c r="AK31" s="689"/>
      <c r="AL31" s="690" t="s">
        <v>126</v>
      </c>
      <c r="AM31" s="691"/>
      <c r="AN31" s="691"/>
      <c r="AO31" s="692"/>
      <c r="AP31" s="742" t="s">
        <v>311</v>
      </c>
      <c r="AQ31" s="743"/>
      <c r="AR31" s="743"/>
      <c r="AS31" s="743"/>
      <c r="AT31" s="748" t="s">
        <v>312</v>
      </c>
      <c r="AU31" s="231"/>
      <c r="AV31" s="231"/>
      <c r="AW31" s="231"/>
      <c r="AX31" s="671" t="s">
        <v>184</v>
      </c>
      <c r="AY31" s="672"/>
      <c r="AZ31" s="672"/>
      <c r="BA31" s="672"/>
      <c r="BB31" s="672"/>
      <c r="BC31" s="672"/>
      <c r="BD31" s="672"/>
      <c r="BE31" s="672"/>
      <c r="BF31" s="673"/>
      <c r="BG31" s="753">
        <v>99.1</v>
      </c>
      <c r="BH31" s="740"/>
      <c r="BI31" s="740"/>
      <c r="BJ31" s="740"/>
      <c r="BK31" s="740"/>
      <c r="BL31" s="740"/>
      <c r="BM31" s="680">
        <v>98.3</v>
      </c>
      <c r="BN31" s="740"/>
      <c r="BO31" s="740"/>
      <c r="BP31" s="740"/>
      <c r="BQ31" s="741"/>
      <c r="BR31" s="753">
        <v>99.5</v>
      </c>
      <c r="BS31" s="740"/>
      <c r="BT31" s="740"/>
      <c r="BU31" s="740"/>
      <c r="BV31" s="740"/>
      <c r="BW31" s="740"/>
      <c r="BX31" s="680">
        <v>98.8</v>
      </c>
      <c r="BY31" s="740"/>
      <c r="BZ31" s="740"/>
      <c r="CA31" s="740"/>
      <c r="CB31" s="741"/>
      <c r="CD31" s="727"/>
      <c r="CE31" s="728"/>
      <c r="CF31" s="700" t="s">
        <v>313</v>
      </c>
      <c r="CG31" s="701"/>
      <c r="CH31" s="701"/>
      <c r="CI31" s="701"/>
      <c r="CJ31" s="701"/>
      <c r="CK31" s="701"/>
      <c r="CL31" s="701"/>
      <c r="CM31" s="701"/>
      <c r="CN31" s="701"/>
      <c r="CO31" s="701"/>
      <c r="CP31" s="701"/>
      <c r="CQ31" s="702"/>
      <c r="CR31" s="685">
        <v>889157</v>
      </c>
      <c r="CS31" s="721"/>
      <c r="CT31" s="721"/>
      <c r="CU31" s="721"/>
      <c r="CV31" s="721"/>
      <c r="CW31" s="721"/>
      <c r="CX31" s="721"/>
      <c r="CY31" s="722"/>
      <c r="CZ31" s="690">
        <v>0.5</v>
      </c>
      <c r="DA31" s="719"/>
      <c r="DB31" s="719"/>
      <c r="DC31" s="723"/>
      <c r="DD31" s="694">
        <v>863386</v>
      </c>
      <c r="DE31" s="721"/>
      <c r="DF31" s="721"/>
      <c r="DG31" s="721"/>
      <c r="DH31" s="721"/>
      <c r="DI31" s="721"/>
      <c r="DJ31" s="721"/>
      <c r="DK31" s="722"/>
      <c r="DL31" s="694">
        <v>863386</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t="s">
        <v>234</v>
      </c>
      <c r="S32" s="686"/>
      <c r="T32" s="686"/>
      <c r="U32" s="686"/>
      <c r="V32" s="686"/>
      <c r="W32" s="686"/>
      <c r="X32" s="686"/>
      <c r="Y32" s="687"/>
      <c r="Z32" s="688" t="s">
        <v>234</v>
      </c>
      <c r="AA32" s="688"/>
      <c r="AB32" s="688"/>
      <c r="AC32" s="688"/>
      <c r="AD32" s="689" t="s">
        <v>234</v>
      </c>
      <c r="AE32" s="689"/>
      <c r="AF32" s="689"/>
      <c r="AG32" s="689"/>
      <c r="AH32" s="689"/>
      <c r="AI32" s="689"/>
      <c r="AJ32" s="689"/>
      <c r="AK32" s="689"/>
      <c r="AL32" s="690" t="s">
        <v>234</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99.3</v>
      </c>
      <c r="BH32" s="721"/>
      <c r="BI32" s="721"/>
      <c r="BJ32" s="721"/>
      <c r="BK32" s="721"/>
      <c r="BL32" s="721"/>
      <c r="BM32" s="691">
        <v>98.4</v>
      </c>
      <c r="BN32" s="751"/>
      <c r="BO32" s="751"/>
      <c r="BP32" s="751"/>
      <c r="BQ32" s="752"/>
      <c r="BR32" s="754">
        <v>99.5</v>
      </c>
      <c r="BS32" s="721"/>
      <c r="BT32" s="721"/>
      <c r="BU32" s="721"/>
      <c r="BV32" s="721"/>
      <c r="BW32" s="721"/>
      <c r="BX32" s="691">
        <v>98.6</v>
      </c>
      <c r="BY32" s="751"/>
      <c r="BZ32" s="751"/>
      <c r="CA32" s="751"/>
      <c r="CB32" s="752"/>
      <c r="CD32" s="729"/>
      <c r="CE32" s="730"/>
      <c r="CF32" s="700" t="s">
        <v>317</v>
      </c>
      <c r="CG32" s="701"/>
      <c r="CH32" s="701"/>
      <c r="CI32" s="701"/>
      <c r="CJ32" s="701"/>
      <c r="CK32" s="701"/>
      <c r="CL32" s="701"/>
      <c r="CM32" s="701"/>
      <c r="CN32" s="701"/>
      <c r="CO32" s="701"/>
      <c r="CP32" s="701"/>
      <c r="CQ32" s="702"/>
      <c r="CR32" s="685">
        <v>218</v>
      </c>
      <c r="CS32" s="686"/>
      <c r="CT32" s="686"/>
      <c r="CU32" s="686"/>
      <c r="CV32" s="686"/>
      <c r="CW32" s="686"/>
      <c r="CX32" s="686"/>
      <c r="CY32" s="687"/>
      <c r="CZ32" s="690">
        <v>0</v>
      </c>
      <c r="DA32" s="719"/>
      <c r="DB32" s="719"/>
      <c r="DC32" s="723"/>
      <c r="DD32" s="694">
        <v>218</v>
      </c>
      <c r="DE32" s="686"/>
      <c r="DF32" s="686"/>
      <c r="DG32" s="686"/>
      <c r="DH32" s="686"/>
      <c r="DI32" s="686"/>
      <c r="DJ32" s="686"/>
      <c r="DK32" s="687"/>
      <c r="DL32" s="694">
        <v>218</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10209426</v>
      </c>
      <c r="S33" s="686"/>
      <c r="T33" s="686"/>
      <c r="U33" s="686"/>
      <c r="V33" s="686"/>
      <c r="W33" s="686"/>
      <c r="X33" s="686"/>
      <c r="Y33" s="687"/>
      <c r="Z33" s="688">
        <v>5.3</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99</v>
      </c>
      <c r="BH33" s="756"/>
      <c r="BI33" s="756"/>
      <c r="BJ33" s="756"/>
      <c r="BK33" s="756"/>
      <c r="BL33" s="756"/>
      <c r="BM33" s="757">
        <v>98.1</v>
      </c>
      <c r="BN33" s="756"/>
      <c r="BO33" s="756"/>
      <c r="BP33" s="756"/>
      <c r="BQ33" s="758"/>
      <c r="BR33" s="755">
        <v>99.6</v>
      </c>
      <c r="BS33" s="756"/>
      <c r="BT33" s="756"/>
      <c r="BU33" s="756"/>
      <c r="BV33" s="756"/>
      <c r="BW33" s="756"/>
      <c r="BX33" s="757">
        <v>98.8</v>
      </c>
      <c r="BY33" s="756"/>
      <c r="BZ33" s="756"/>
      <c r="CA33" s="756"/>
      <c r="CB33" s="758"/>
      <c r="CD33" s="700" t="s">
        <v>320</v>
      </c>
      <c r="CE33" s="701"/>
      <c r="CF33" s="701"/>
      <c r="CG33" s="701"/>
      <c r="CH33" s="701"/>
      <c r="CI33" s="701"/>
      <c r="CJ33" s="701"/>
      <c r="CK33" s="701"/>
      <c r="CL33" s="701"/>
      <c r="CM33" s="701"/>
      <c r="CN33" s="701"/>
      <c r="CO33" s="701"/>
      <c r="CP33" s="701"/>
      <c r="CQ33" s="702"/>
      <c r="CR33" s="685">
        <v>98399786</v>
      </c>
      <c r="CS33" s="721"/>
      <c r="CT33" s="721"/>
      <c r="CU33" s="721"/>
      <c r="CV33" s="721"/>
      <c r="CW33" s="721"/>
      <c r="CX33" s="721"/>
      <c r="CY33" s="722"/>
      <c r="CZ33" s="690">
        <v>52.4</v>
      </c>
      <c r="DA33" s="719"/>
      <c r="DB33" s="719"/>
      <c r="DC33" s="723"/>
      <c r="DD33" s="694">
        <v>38260751</v>
      </c>
      <c r="DE33" s="721"/>
      <c r="DF33" s="721"/>
      <c r="DG33" s="721"/>
      <c r="DH33" s="721"/>
      <c r="DI33" s="721"/>
      <c r="DJ33" s="721"/>
      <c r="DK33" s="722"/>
      <c r="DL33" s="694">
        <v>31560619</v>
      </c>
      <c r="DM33" s="721"/>
      <c r="DN33" s="721"/>
      <c r="DO33" s="721"/>
      <c r="DP33" s="721"/>
      <c r="DQ33" s="721"/>
      <c r="DR33" s="721"/>
      <c r="DS33" s="721"/>
      <c r="DT33" s="721"/>
      <c r="DU33" s="721"/>
      <c r="DV33" s="722"/>
      <c r="DW33" s="690">
        <v>40.299999999999997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343032</v>
      </c>
      <c r="S34" s="686"/>
      <c r="T34" s="686"/>
      <c r="U34" s="686"/>
      <c r="V34" s="686"/>
      <c r="W34" s="686"/>
      <c r="X34" s="686"/>
      <c r="Y34" s="687"/>
      <c r="Z34" s="688">
        <v>0.2</v>
      </c>
      <c r="AA34" s="688"/>
      <c r="AB34" s="688"/>
      <c r="AC34" s="688"/>
      <c r="AD34" s="689">
        <v>188792</v>
      </c>
      <c r="AE34" s="689"/>
      <c r="AF34" s="689"/>
      <c r="AG34" s="689"/>
      <c r="AH34" s="689"/>
      <c r="AI34" s="689"/>
      <c r="AJ34" s="689"/>
      <c r="AK34" s="689"/>
      <c r="AL34" s="690">
        <v>0.3</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20251357</v>
      </c>
      <c r="CS34" s="686"/>
      <c r="CT34" s="686"/>
      <c r="CU34" s="686"/>
      <c r="CV34" s="686"/>
      <c r="CW34" s="686"/>
      <c r="CX34" s="686"/>
      <c r="CY34" s="687"/>
      <c r="CZ34" s="690">
        <v>10.8</v>
      </c>
      <c r="DA34" s="719"/>
      <c r="DB34" s="719"/>
      <c r="DC34" s="723"/>
      <c r="DD34" s="694">
        <v>14509933</v>
      </c>
      <c r="DE34" s="686"/>
      <c r="DF34" s="686"/>
      <c r="DG34" s="686"/>
      <c r="DH34" s="686"/>
      <c r="DI34" s="686"/>
      <c r="DJ34" s="686"/>
      <c r="DK34" s="687"/>
      <c r="DL34" s="694">
        <v>12779983</v>
      </c>
      <c r="DM34" s="686"/>
      <c r="DN34" s="686"/>
      <c r="DO34" s="686"/>
      <c r="DP34" s="686"/>
      <c r="DQ34" s="686"/>
      <c r="DR34" s="686"/>
      <c r="DS34" s="686"/>
      <c r="DT34" s="686"/>
      <c r="DU34" s="686"/>
      <c r="DV34" s="687"/>
      <c r="DW34" s="690">
        <v>16.3</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265027</v>
      </c>
      <c r="S35" s="686"/>
      <c r="T35" s="686"/>
      <c r="U35" s="686"/>
      <c r="V35" s="686"/>
      <c r="W35" s="686"/>
      <c r="X35" s="686"/>
      <c r="Y35" s="687"/>
      <c r="Z35" s="688">
        <v>0.1</v>
      </c>
      <c r="AA35" s="688"/>
      <c r="AB35" s="688"/>
      <c r="AC35" s="688"/>
      <c r="AD35" s="689" t="s">
        <v>234</v>
      </c>
      <c r="AE35" s="689"/>
      <c r="AF35" s="689"/>
      <c r="AG35" s="689"/>
      <c r="AH35" s="689"/>
      <c r="AI35" s="689"/>
      <c r="AJ35" s="689"/>
      <c r="AK35" s="689"/>
      <c r="AL35" s="690" t="s">
        <v>135</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902943</v>
      </c>
      <c r="CS35" s="721"/>
      <c r="CT35" s="721"/>
      <c r="CU35" s="721"/>
      <c r="CV35" s="721"/>
      <c r="CW35" s="721"/>
      <c r="CX35" s="721"/>
      <c r="CY35" s="722"/>
      <c r="CZ35" s="690">
        <v>0.5</v>
      </c>
      <c r="DA35" s="719"/>
      <c r="DB35" s="719"/>
      <c r="DC35" s="723"/>
      <c r="DD35" s="694">
        <v>874527</v>
      </c>
      <c r="DE35" s="721"/>
      <c r="DF35" s="721"/>
      <c r="DG35" s="721"/>
      <c r="DH35" s="721"/>
      <c r="DI35" s="721"/>
      <c r="DJ35" s="721"/>
      <c r="DK35" s="722"/>
      <c r="DL35" s="694">
        <v>872510</v>
      </c>
      <c r="DM35" s="721"/>
      <c r="DN35" s="721"/>
      <c r="DO35" s="721"/>
      <c r="DP35" s="721"/>
      <c r="DQ35" s="721"/>
      <c r="DR35" s="721"/>
      <c r="DS35" s="721"/>
      <c r="DT35" s="721"/>
      <c r="DU35" s="721"/>
      <c r="DV35" s="722"/>
      <c r="DW35" s="690">
        <v>1.1000000000000001</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3147369</v>
      </c>
      <c r="S36" s="686"/>
      <c r="T36" s="686"/>
      <c r="U36" s="686"/>
      <c r="V36" s="686"/>
      <c r="W36" s="686"/>
      <c r="X36" s="686"/>
      <c r="Y36" s="687"/>
      <c r="Z36" s="688">
        <v>1.6</v>
      </c>
      <c r="AA36" s="688"/>
      <c r="AB36" s="688"/>
      <c r="AC36" s="688"/>
      <c r="AD36" s="689" t="s">
        <v>234</v>
      </c>
      <c r="AE36" s="689"/>
      <c r="AF36" s="689"/>
      <c r="AG36" s="689"/>
      <c r="AH36" s="689"/>
      <c r="AI36" s="689"/>
      <c r="AJ36" s="689"/>
      <c r="AK36" s="689"/>
      <c r="AL36" s="690" t="s">
        <v>126</v>
      </c>
      <c r="AM36" s="691"/>
      <c r="AN36" s="691"/>
      <c r="AO36" s="692"/>
      <c r="AP36" s="235"/>
      <c r="AQ36" s="759" t="s">
        <v>328</v>
      </c>
      <c r="AR36" s="760"/>
      <c r="AS36" s="760"/>
      <c r="AT36" s="760"/>
      <c r="AU36" s="760"/>
      <c r="AV36" s="760"/>
      <c r="AW36" s="760"/>
      <c r="AX36" s="760"/>
      <c r="AY36" s="761"/>
      <c r="AZ36" s="674">
        <v>15483262</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770557</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47834544</v>
      </c>
      <c r="CS36" s="686"/>
      <c r="CT36" s="686"/>
      <c r="CU36" s="686"/>
      <c r="CV36" s="686"/>
      <c r="CW36" s="686"/>
      <c r="CX36" s="686"/>
      <c r="CY36" s="687"/>
      <c r="CZ36" s="690">
        <v>25.5</v>
      </c>
      <c r="DA36" s="719"/>
      <c r="DB36" s="719"/>
      <c r="DC36" s="723"/>
      <c r="DD36" s="694">
        <v>11419964</v>
      </c>
      <c r="DE36" s="686"/>
      <c r="DF36" s="686"/>
      <c r="DG36" s="686"/>
      <c r="DH36" s="686"/>
      <c r="DI36" s="686"/>
      <c r="DJ36" s="686"/>
      <c r="DK36" s="687"/>
      <c r="DL36" s="694">
        <v>8409888</v>
      </c>
      <c r="DM36" s="686"/>
      <c r="DN36" s="686"/>
      <c r="DO36" s="686"/>
      <c r="DP36" s="686"/>
      <c r="DQ36" s="686"/>
      <c r="DR36" s="686"/>
      <c r="DS36" s="686"/>
      <c r="DT36" s="686"/>
      <c r="DU36" s="686"/>
      <c r="DV36" s="687"/>
      <c r="DW36" s="690">
        <v>10.7</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1934572</v>
      </c>
      <c r="S37" s="686"/>
      <c r="T37" s="686"/>
      <c r="U37" s="686"/>
      <c r="V37" s="686"/>
      <c r="W37" s="686"/>
      <c r="X37" s="686"/>
      <c r="Y37" s="687"/>
      <c r="Z37" s="688">
        <v>1</v>
      </c>
      <c r="AA37" s="688"/>
      <c r="AB37" s="688"/>
      <c r="AC37" s="688"/>
      <c r="AD37" s="689" t="s">
        <v>234</v>
      </c>
      <c r="AE37" s="689"/>
      <c r="AF37" s="689"/>
      <c r="AG37" s="689"/>
      <c r="AH37" s="689"/>
      <c r="AI37" s="689"/>
      <c r="AJ37" s="689"/>
      <c r="AK37" s="689"/>
      <c r="AL37" s="690" t="s">
        <v>234</v>
      </c>
      <c r="AM37" s="691"/>
      <c r="AN37" s="691"/>
      <c r="AO37" s="692"/>
      <c r="AQ37" s="763" t="s">
        <v>332</v>
      </c>
      <c r="AR37" s="764"/>
      <c r="AS37" s="764"/>
      <c r="AT37" s="764"/>
      <c r="AU37" s="764"/>
      <c r="AV37" s="764"/>
      <c r="AW37" s="764"/>
      <c r="AX37" s="764"/>
      <c r="AY37" s="765"/>
      <c r="AZ37" s="685">
        <v>3542893</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516219</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43093</v>
      </c>
      <c r="CS37" s="721"/>
      <c r="CT37" s="721"/>
      <c r="CU37" s="721"/>
      <c r="CV37" s="721"/>
      <c r="CW37" s="721"/>
      <c r="CX37" s="721"/>
      <c r="CY37" s="722"/>
      <c r="CZ37" s="690">
        <v>0</v>
      </c>
      <c r="DA37" s="719"/>
      <c r="DB37" s="719"/>
      <c r="DC37" s="723"/>
      <c r="DD37" s="694">
        <v>43093</v>
      </c>
      <c r="DE37" s="721"/>
      <c r="DF37" s="721"/>
      <c r="DG37" s="721"/>
      <c r="DH37" s="721"/>
      <c r="DI37" s="721"/>
      <c r="DJ37" s="721"/>
      <c r="DK37" s="722"/>
      <c r="DL37" s="694">
        <v>43093</v>
      </c>
      <c r="DM37" s="721"/>
      <c r="DN37" s="721"/>
      <c r="DO37" s="721"/>
      <c r="DP37" s="721"/>
      <c r="DQ37" s="721"/>
      <c r="DR37" s="721"/>
      <c r="DS37" s="721"/>
      <c r="DT37" s="721"/>
      <c r="DU37" s="721"/>
      <c r="DV37" s="722"/>
      <c r="DW37" s="690">
        <v>0.1</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19806704</v>
      </c>
      <c r="S38" s="686"/>
      <c r="T38" s="686"/>
      <c r="U38" s="686"/>
      <c r="V38" s="686"/>
      <c r="W38" s="686"/>
      <c r="X38" s="686"/>
      <c r="Y38" s="687"/>
      <c r="Z38" s="688">
        <v>10.3</v>
      </c>
      <c r="AA38" s="688"/>
      <c r="AB38" s="688"/>
      <c r="AC38" s="688"/>
      <c r="AD38" s="689">
        <v>14748</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364134</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46903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12542161</v>
      </c>
      <c r="CS38" s="686"/>
      <c r="CT38" s="686"/>
      <c r="CU38" s="686"/>
      <c r="CV38" s="686"/>
      <c r="CW38" s="686"/>
      <c r="CX38" s="686"/>
      <c r="CY38" s="687"/>
      <c r="CZ38" s="690">
        <v>6.7</v>
      </c>
      <c r="DA38" s="719"/>
      <c r="DB38" s="719"/>
      <c r="DC38" s="723"/>
      <c r="DD38" s="694">
        <v>10335696</v>
      </c>
      <c r="DE38" s="686"/>
      <c r="DF38" s="686"/>
      <c r="DG38" s="686"/>
      <c r="DH38" s="686"/>
      <c r="DI38" s="686"/>
      <c r="DJ38" s="686"/>
      <c r="DK38" s="687"/>
      <c r="DL38" s="694">
        <v>9489870</v>
      </c>
      <c r="DM38" s="686"/>
      <c r="DN38" s="686"/>
      <c r="DO38" s="686"/>
      <c r="DP38" s="686"/>
      <c r="DQ38" s="686"/>
      <c r="DR38" s="686"/>
      <c r="DS38" s="686"/>
      <c r="DT38" s="686"/>
      <c r="DU38" s="686"/>
      <c r="DV38" s="687"/>
      <c r="DW38" s="690">
        <v>12.1</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14201100</v>
      </c>
      <c r="S39" s="686"/>
      <c r="T39" s="686"/>
      <c r="U39" s="686"/>
      <c r="V39" s="686"/>
      <c r="W39" s="686"/>
      <c r="X39" s="686"/>
      <c r="Y39" s="687"/>
      <c r="Z39" s="688">
        <v>7.4</v>
      </c>
      <c r="AA39" s="688"/>
      <c r="AB39" s="688"/>
      <c r="AC39" s="688"/>
      <c r="AD39" s="689" t="s">
        <v>234</v>
      </c>
      <c r="AE39" s="689"/>
      <c r="AF39" s="689"/>
      <c r="AG39" s="689"/>
      <c r="AH39" s="689"/>
      <c r="AI39" s="689"/>
      <c r="AJ39" s="689"/>
      <c r="AK39" s="689"/>
      <c r="AL39" s="690" t="s">
        <v>234</v>
      </c>
      <c r="AM39" s="691"/>
      <c r="AN39" s="691"/>
      <c r="AO39" s="692"/>
      <c r="AQ39" s="763" t="s">
        <v>340</v>
      </c>
      <c r="AR39" s="764"/>
      <c r="AS39" s="764"/>
      <c r="AT39" s="764"/>
      <c r="AU39" s="764"/>
      <c r="AV39" s="764"/>
      <c r="AW39" s="764"/>
      <c r="AX39" s="764"/>
      <c r="AY39" s="765"/>
      <c r="AZ39" s="685">
        <v>55014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72403</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1241847</v>
      </c>
      <c r="CS39" s="721"/>
      <c r="CT39" s="721"/>
      <c r="CU39" s="721"/>
      <c r="CV39" s="721"/>
      <c r="CW39" s="721"/>
      <c r="CX39" s="721"/>
      <c r="CY39" s="722"/>
      <c r="CZ39" s="690">
        <v>0.7</v>
      </c>
      <c r="DA39" s="719"/>
      <c r="DB39" s="719"/>
      <c r="DC39" s="723"/>
      <c r="DD39" s="694">
        <v>1112263</v>
      </c>
      <c r="DE39" s="721"/>
      <c r="DF39" s="721"/>
      <c r="DG39" s="721"/>
      <c r="DH39" s="721"/>
      <c r="DI39" s="721"/>
      <c r="DJ39" s="721"/>
      <c r="DK39" s="722"/>
      <c r="DL39" s="694" t="s">
        <v>135</v>
      </c>
      <c r="DM39" s="721"/>
      <c r="DN39" s="721"/>
      <c r="DO39" s="721"/>
      <c r="DP39" s="721"/>
      <c r="DQ39" s="721"/>
      <c r="DR39" s="721"/>
      <c r="DS39" s="721"/>
      <c r="DT39" s="721"/>
      <c r="DU39" s="721"/>
      <c r="DV39" s="722"/>
      <c r="DW39" s="690" t="s">
        <v>234</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126</v>
      </c>
      <c r="AA40" s="688"/>
      <c r="AB40" s="688"/>
      <c r="AC40" s="688"/>
      <c r="AD40" s="689" t="s">
        <v>234</v>
      </c>
      <c r="AE40" s="689"/>
      <c r="AF40" s="689"/>
      <c r="AG40" s="689"/>
      <c r="AH40" s="689"/>
      <c r="AI40" s="689"/>
      <c r="AJ40" s="689"/>
      <c r="AK40" s="689"/>
      <c r="AL40" s="690" t="s">
        <v>234</v>
      </c>
      <c r="AM40" s="691"/>
      <c r="AN40" s="691"/>
      <c r="AO40" s="692"/>
      <c r="AQ40" s="763" t="s">
        <v>344</v>
      </c>
      <c r="AR40" s="764"/>
      <c r="AS40" s="764"/>
      <c r="AT40" s="764"/>
      <c r="AU40" s="764"/>
      <c r="AV40" s="764"/>
      <c r="AW40" s="764"/>
      <c r="AX40" s="764"/>
      <c r="AY40" s="765"/>
      <c r="AZ40" s="685" t="s">
        <v>234</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96</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15626934</v>
      </c>
      <c r="CS40" s="686"/>
      <c r="CT40" s="686"/>
      <c r="CU40" s="686"/>
      <c r="CV40" s="686"/>
      <c r="CW40" s="686"/>
      <c r="CX40" s="686"/>
      <c r="CY40" s="687"/>
      <c r="CZ40" s="690">
        <v>8.3000000000000007</v>
      </c>
      <c r="DA40" s="719"/>
      <c r="DB40" s="719"/>
      <c r="DC40" s="723"/>
      <c r="DD40" s="694">
        <v>8368</v>
      </c>
      <c r="DE40" s="686"/>
      <c r="DF40" s="686"/>
      <c r="DG40" s="686"/>
      <c r="DH40" s="686"/>
      <c r="DI40" s="686"/>
      <c r="DJ40" s="686"/>
      <c r="DK40" s="687"/>
      <c r="DL40" s="694">
        <v>8368</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234</v>
      </c>
      <c r="AA41" s="688"/>
      <c r="AB41" s="688"/>
      <c r="AC41" s="688"/>
      <c r="AD41" s="689" t="s">
        <v>234</v>
      </c>
      <c r="AE41" s="689"/>
      <c r="AF41" s="689"/>
      <c r="AG41" s="689"/>
      <c r="AH41" s="689"/>
      <c r="AI41" s="689"/>
      <c r="AJ41" s="689"/>
      <c r="AK41" s="689"/>
      <c r="AL41" s="690" t="s">
        <v>126</v>
      </c>
      <c r="AM41" s="691"/>
      <c r="AN41" s="691"/>
      <c r="AO41" s="692"/>
      <c r="AQ41" s="763" t="s">
        <v>349</v>
      </c>
      <c r="AR41" s="764"/>
      <c r="AS41" s="764"/>
      <c r="AT41" s="764"/>
      <c r="AU41" s="764"/>
      <c r="AV41" s="764"/>
      <c r="AW41" s="764"/>
      <c r="AX41" s="764"/>
      <c r="AY41" s="765"/>
      <c r="AZ41" s="685">
        <v>2514615</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v>1</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135</v>
      </c>
      <c r="DA41" s="719"/>
      <c r="DB41" s="719"/>
      <c r="DC41" s="723"/>
      <c r="DD41" s="694" t="s">
        <v>234</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5393000</v>
      </c>
      <c r="S42" s="686"/>
      <c r="T42" s="686"/>
      <c r="U42" s="686"/>
      <c r="V42" s="686"/>
      <c r="W42" s="686"/>
      <c r="X42" s="686"/>
      <c r="Y42" s="687"/>
      <c r="Z42" s="688">
        <v>2.8</v>
      </c>
      <c r="AA42" s="688"/>
      <c r="AB42" s="688"/>
      <c r="AC42" s="688"/>
      <c r="AD42" s="689" t="s">
        <v>234</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9006606</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302</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18821870</v>
      </c>
      <c r="CS42" s="686"/>
      <c r="CT42" s="686"/>
      <c r="CU42" s="686"/>
      <c r="CV42" s="686"/>
      <c r="CW42" s="686"/>
      <c r="CX42" s="686"/>
      <c r="CY42" s="687"/>
      <c r="CZ42" s="690">
        <v>10</v>
      </c>
      <c r="DA42" s="691"/>
      <c r="DB42" s="691"/>
      <c r="DC42" s="703"/>
      <c r="DD42" s="694">
        <v>3417309</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192015382</v>
      </c>
      <c r="S43" s="777"/>
      <c r="T43" s="777"/>
      <c r="U43" s="777"/>
      <c r="V43" s="777"/>
      <c r="W43" s="777"/>
      <c r="X43" s="777"/>
      <c r="Y43" s="778"/>
      <c r="Z43" s="779">
        <v>100</v>
      </c>
      <c r="AA43" s="779"/>
      <c r="AB43" s="779"/>
      <c r="AC43" s="779"/>
      <c r="AD43" s="780">
        <v>72883846</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721852</v>
      </c>
      <c r="CS43" s="721"/>
      <c r="CT43" s="721"/>
      <c r="CU43" s="721"/>
      <c r="CV43" s="721"/>
      <c r="CW43" s="721"/>
      <c r="CX43" s="721"/>
      <c r="CY43" s="722"/>
      <c r="CZ43" s="690">
        <v>0.4</v>
      </c>
      <c r="DA43" s="719"/>
      <c r="DB43" s="719"/>
      <c r="DC43" s="723"/>
      <c r="DD43" s="694">
        <v>721707</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18821870</v>
      </c>
      <c r="CS44" s="686"/>
      <c r="CT44" s="686"/>
      <c r="CU44" s="686"/>
      <c r="CV44" s="686"/>
      <c r="CW44" s="686"/>
      <c r="CX44" s="686"/>
      <c r="CY44" s="687"/>
      <c r="CZ44" s="690">
        <v>10</v>
      </c>
      <c r="DA44" s="691"/>
      <c r="DB44" s="691"/>
      <c r="DC44" s="703"/>
      <c r="DD44" s="694">
        <v>3417309</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9431518</v>
      </c>
      <c r="CS45" s="721"/>
      <c r="CT45" s="721"/>
      <c r="CU45" s="721"/>
      <c r="CV45" s="721"/>
      <c r="CW45" s="721"/>
      <c r="CX45" s="721"/>
      <c r="CY45" s="722"/>
      <c r="CZ45" s="690">
        <v>5</v>
      </c>
      <c r="DA45" s="719"/>
      <c r="DB45" s="719"/>
      <c r="DC45" s="723"/>
      <c r="DD45" s="694">
        <v>304676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9127052</v>
      </c>
      <c r="CS46" s="686"/>
      <c r="CT46" s="686"/>
      <c r="CU46" s="686"/>
      <c r="CV46" s="686"/>
      <c r="CW46" s="686"/>
      <c r="CX46" s="686"/>
      <c r="CY46" s="687"/>
      <c r="CZ46" s="690">
        <v>4.9000000000000004</v>
      </c>
      <c r="DA46" s="691"/>
      <c r="DB46" s="691"/>
      <c r="DC46" s="703"/>
      <c r="DD46" s="694">
        <v>3052352</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t="s">
        <v>126</v>
      </c>
      <c r="CS47" s="721"/>
      <c r="CT47" s="721"/>
      <c r="CU47" s="721"/>
      <c r="CV47" s="721"/>
      <c r="CW47" s="721"/>
      <c r="CX47" s="721"/>
      <c r="CY47" s="722"/>
      <c r="CZ47" s="690" t="s">
        <v>126</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234</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187813666</v>
      </c>
      <c r="CS49" s="756"/>
      <c r="CT49" s="756"/>
      <c r="CU49" s="756"/>
      <c r="CV49" s="756"/>
      <c r="CW49" s="756"/>
      <c r="CX49" s="756"/>
      <c r="CY49" s="787"/>
      <c r="CZ49" s="781">
        <v>100</v>
      </c>
      <c r="DA49" s="788"/>
      <c r="DB49" s="788"/>
      <c r="DC49" s="789"/>
      <c r="DD49" s="790">
        <v>86642061</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HtuaPfNOvYh7LdbkWmr5G1W+0GRITh9ey+MCdbiJsnECUO2UEsec/GVonyv6maexAVCZPlotB8G8A/bzzlxy6g==" saltValue="95jdvoAOTsoIBixOcuRTM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192153</v>
      </c>
      <c r="R7" s="821"/>
      <c r="S7" s="821"/>
      <c r="T7" s="821"/>
      <c r="U7" s="821"/>
      <c r="V7" s="821">
        <v>187985</v>
      </c>
      <c r="W7" s="821"/>
      <c r="X7" s="821"/>
      <c r="Y7" s="821"/>
      <c r="Z7" s="821"/>
      <c r="AA7" s="821">
        <v>4168</v>
      </c>
      <c r="AB7" s="821"/>
      <c r="AC7" s="821"/>
      <c r="AD7" s="821"/>
      <c r="AE7" s="822"/>
      <c r="AF7" s="823">
        <v>3410</v>
      </c>
      <c r="AG7" s="824"/>
      <c r="AH7" s="824"/>
      <c r="AI7" s="824"/>
      <c r="AJ7" s="825"/>
      <c r="AK7" s="860">
        <v>3206</v>
      </c>
      <c r="AL7" s="861"/>
      <c r="AM7" s="861"/>
      <c r="AN7" s="861"/>
      <c r="AO7" s="861"/>
      <c r="AP7" s="861">
        <v>153770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587</v>
      </c>
      <c r="BT7" s="865"/>
      <c r="BU7" s="865"/>
      <c r="BV7" s="865"/>
      <c r="BW7" s="865"/>
      <c r="BX7" s="865"/>
      <c r="BY7" s="865"/>
      <c r="BZ7" s="865"/>
      <c r="CA7" s="865"/>
      <c r="CB7" s="865"/>
      <c r="CC7" s="865"/>
      <c r="CD7" s="865"/>
      <c r="CE7" s="865"/>
      <c r="CF7" s="865"/>
      <c r="CG7" s="866"/>
      <c r="CH7" s="857">
        <v>1</v>
      </c>
      <c r="CI7" s="858"/>
      <c r="CJ7" s="858"/>
      <c r="CK7" s="858"/>
      <c r="CL7" s="859"/>
      <c r="CM7" s="857">
        <v>130</v>
      </c>
      <c r="CN7" s="858"/>
      <c r="CO7" s="858"/>
      <c r="CP7" s="858"/>
      <c r="CQ7" s="859"/>
      <c r="CR7" s="857">
        <v>41</v>
      </c>
      <c r="CS7" s="858"/>
      <c r="CT7" s="858"/>
      <c r="CU7" s="858"/>
      <c r="CV7" s="859"/>
      <c r="CW7" s="857">
        <v>127</v>
      </c>
      <c r="CX7" s="858"/>
      <c r="CY7" s="858"/>
      <c r="CZ7" s="858"/>
      <c r="DA7" s="859"/>
      <c r="DB7" s="857" t="s">
        <v>602</v>
      </c>
      <c r="DC7" s="858"/>
      <c r="DD7" s="858"/>
      <c r="DE7" s="858"/>
      <c r="DF7" s="859"/>
      <c r="DG7" s="857" t="s">
        <v>602</v>
      </c>
      <c r="DH7" s="858"/>
      <c r="DI7" s="858"/>
      <c r="DJ7" s="858"/>
      <c r="DK7" s="859"/>
      <c r="DL7" s="857" t="s">
        <v>602</v>
      </c>
      <c r="DM7" s="858"/>
      <c r="DN7" s="858"/>
      <c r="DO7" s="858"/>
      <c r="DP7" s="859"/>
      <c r="DQ7" s="857" t="s">
        <v>616</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46</v>
      </c>
      <c r="R8" s="845"/>
      <c r="S8" s="845"/>
      <c r="T8" s="845"/>
      <c r="U8" s="845"/>
      <c r="V8" s="845">
        <v>13</v>
      </c>
      <c r="W8" s="845"/>
      <c r="X8" s="845"/>
      <c r="Y8" s="845"/>
      <c r="Z8" s="845"/>
      <c r="AA8" s="845">
        <v>34</v>
      </c>
      <c r="AB8" s="845"/>
      <c r="AC8" s="845"/>
      <c r="AD8" s="845"/>
      <c r="AE8" s="846"/>
      <c r="AF8" s="847">
        <v>34</v>
      </c>
      <c r="AG8" s="848"/>
      <c r="AH8" s="848"/>
      <c r="AI8" s="848"/>
      <c r="AJ8" s="849"/>
      <c r="AK8" s="850">
        <v>0</v>
      </c>
      <c r="AL8" s="851"/>
      <c r="AM8" s="851"/>
      <c r="AN8" s="851"/>
      <c r="AO8" s="851"/>
      <c r="AP8" s="851">
        <v>64</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588</v>
      </c>
      <c r="BT8" s="855"/>
      <c r="BU8" s="855"/>
      <c r="BV8" s="855"/>
      <c r="BW8" s="855"/>
      <c r="BX8" s="855"/>
      <c r="BY8" s="855"/>
      <c r="BZ8" s="855"/>
      <c r="CA8" s="855"/>
      <c r="CB8" s="855"/>
      <c r="CC8" s="855"/>
      <c r="CD8" s="855"/>
      <c r="CE8" s="855"/>
      <c r="CF8" s="855"/>
      <c r="CG8" s="856"/>
      <c r="CH8" s="867">
        <v>8</v>
      </c>
      <c r="CI8" s="868"/>
      <c r="CJ8" s="868"/>
      <c r="CK8" s="868"/>
      <c r="CL8" s="869"/>
      <c r="CM8" s="867">
        <v>72</v>
      </c>
      <c r="CN8" s="868"/>
      <c r="CO8" s="868"/>
      <c r="CP8" s="868"/>
      <c r="CQ8" s="869"/>
      <c r="CR8" s="867">
        <v>4</v>
      </c>
      <c r="CS8" s="868"/>
      <c r="CT8" s="868"/>
      <c r="CU8" s="868"/>
      <c r="CV8" s="869"/>
      <c r="CW8" s="867" t="s">
        <v>610</v>
      </c>
      <c r="CX8" s="868"/>
      <c r="CY8" s="868"/>
      <c r="CZ8" s="868"/>
      <c r="DA8" s="869"/>
      <c r="DB8" s="867" t="s">
        <v>602</v>
      </c>
      <c r="DC8" s="868"/>
      <c r="DD8" s="868"/>
      <c r="DE8" s="868"/>
      <c r="DF8" s="869"/>
      <c r="DG8" s="867" t="s">
        <v>602</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t="s">
        <v>391</v>
      </c>
      <c r="C9" s="842"/>
      <c r="D9" s="842"/>
      <c r="E9" s="842"/>
      <c r="F9" s="842"/>
      <c r="G9" s="842"/>
      <c r="H9" s="842"/>
      <c r="I9" s="842"/>
      <c r="J9" s="842"/>
      <c r="K9" s="842"/>
      <c r="L9" s="842"/>
      <c r="M9" s="842"/>
      <c r="N9" s="842"/>
      <c r="O9" s="842"/>
      <c r="P9" s="843"/>
      <c r="Q9" s="844" t="s">
        <v>602</v>
      </c>
      <c r="R9" s="845"/>
      <c r="S9" s="845"/>
      <c r="T9" s="845"/>
      <c r="U9" s="845"/>
      <c r="V9" s="845" t="s">
        <v>602</v>
      </c>
      <c r="W9" s="845"/>
      <c r="X9" s="845"/>
      <c r="Y9" s="845"/>
      <c r="Z9" s="845"/>
      <c r="AA9" s="845" t="s">
        <v>602</v>
      </c>
      <c r="AB9" s="845"/>
      <c r="AC9" s="845"/>
      <c r="AD9" s="845"/>
      <c r="AE9" s="846"/>
      <c r="AF9" s="847" t="s">
        <v>126</v>
      </c>
      <c r="AG9" s="848"/>
      <c r="AH9" s="848"/>
      <c r="AI9" s="848"/>
      <c r="AJ9" s="849"/>
      <c r="AK9" s="850" t="s">
        <v>603</v>
      </c>
      <c r="AL9" s="851"/>
      <c r="AM9" s="851"/>
      <c r="AN9" s="851"/>
      <c r="AO9" s="851"/>
      <c r="AP9" s="851" t="s">
        <v>604</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589</v>
      </c>
      <c r="BT9" s="855"/>
      <c r="BU9" s="855"/>
      <c r="BV9" s="855"/>
      <c r="BW9" s="855"/>
      <c r="BX9" s="855"/>
      <c r="BY9" s="855"/>
      <c r="BZ9" s="855"/>
      <c r="CA9" s="855"/>
      <c r="CB9" s="855"/>
      <c r="CC9" s="855"/>
      <c r="CD9" s="855"/>
      <c r="CE9" s="855"/>
      <c r="CF9" s="855"/>
      <c r="CG9" s="856"/>
      <c r="CH9" s="867">
        <v>1</v>
      </c>
      <c r="CI9" s="868"/>
      <c r="CJ9" s="868"/>
      <c r="CK9" s="868"/>
      <c r="CL9" s="869"/>
      <c r="CM9" s="867">
        <v>145</v>
      </c>
      <c r="CN9" s="868"/>
      <c r="CO9" s="868"/>
      <c r="CP9" s="868"/>
      <c r="CQ9" s="869"/>
      <c r="CR9" s="867">
        <v>23</v>
      </c>
      <c r="CS9" s="868"/>
      <c r="CT9" s="868"/>
      <c r="CU9" s="868"/>
      <c r="CV9" s="869"/>
      <c r="CW9" s="867" t="s">
        <v>614</v>
      </c>
      <c r="CX9" s="868"/>
      <c r="CY9" s="868"/>
      <c r="CZ9" s="868"/>
      <c r="DA9" s="869"/>
      <c r="DB9" s="867" t="s">
        <v>615</v>
      </c>
      <c r="DC9" s="868"/>
      <c r="DD9" s="868"/>
      <c r="DE9" s="868"/>
      <c r="DF9" s="869"/>
      <c r="DG9" s="867" t="s">
        <v>602</v>
      </c>
      <c r="DH9" s="868"/>
      <c r="DI9" s="868"/>
      <c r="DJ9" s="868"/>
      <c r="DK9" s="869"/>
      <c r="DL9" s="867" t="s">
        <v>602</v>
      </c>
      <c r="DM9" s="868"/>
      <c r="DN9" s="868"/>
      <c r="DO9" s="868"/>
      <c r="DP9" s="869"/>
      <c r="DQ9" s="867" t="s">
        <v>617</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t="s">
        <v>591</v>
      </c>
      <c r="BS10" s="854" t="s">
        <v>590</v>
      </c>
      <c r="BT10" s="855"/>
      <c r="BU10" s="855"/>
      <c r="BV10" s="855"/>
      <c r="BW10" s="855"/>
      <c r="BX10" s="855"/>
      <c r="BY10" s="855"/>
      <c r="BZ10" s="855"/>
      <c r="CA10" s="855"/>
      <c r="CB10" s="855"/>
      <c r="CC10" s="855"/>
      <c r="CD10" s="855"/>
      <c r="CE10" s="855"/>
      <c r="CF10" s="855"/>
      <c r="CG10" s="856"/>
      <c r="CH10" s="867">
        <v>123</v>
      </c>
      <c r="CI10" s="868"/>
      <c r="CJ10" s="868"/>
      <c r="CK10" s="868"/>
      <c r="CL10" s="869"/>
      <c r="CM10" s="867">
        <v>2474</v>
      </c>
      <c r="CN10" s="868"/>
      <c r="CO10" s="868"/>
      <c r="CP10" s="868"/>
      <c r="CQ10" s="869"/>
      <c r="CR10" s="867">
        <v>1946</v>
      </c>
      <c r="CS10" s="868"/>
      <c r="CT10" s="868"/>
      <c r="CU10" s="868"/>
      <c r="CV10" s="869"/>
      <c r="CW10" s="867">
        <v>910</v>
      </c>
      <c r="CX10" s="868"/>
      <c r="CY10" s="868"/>
      <c r="CZ10" s="868"/>
      <c r="DA10" s="869"/>
      <c r="DB10" s="867" t="s">
        <v>613</v>
      </c>
      <c r="DC10" s="868"/>
      <c r="DD10" s="868"/>
      <c r="DE10" s="868"/>
      <c r="DF10" s="869"/>
      <c r="DG10" s="867" t="s">
        <v>615</v>
      </c>
      <c r="DH10" s="868"/>
      <c r="DI10" s="868"/>
      <c r="DJ10" s="868"/>
      <c r="DK10" s="869"/>
      <c r="DL10" s="867" t="s">
        <v>602</v>
      </c>
      <c r="DM10" s="868"/>
      <c r="DN10" s="868"/>
      <c r="DO10" s="868"/>
      <c r="DP10" s="869"/>
      <c r="DQ10" s="867" t="s">
        <v>602</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192015</v>
      </c>
      <c r="R23" s="880"/>
      <c r="S23" s="880"/>
      <c r="T23" s="880"/>
      <c r="U23" s="880"/>
      <c r="V23" s="880">
        <v>187814</v>
      </c>
      <c r="W23" s="880"/>
      <c r="X23" s="880"/>
      <c r="Y23" s="880"/>
      <c r="Z23" s="880"/>
      <c r="AA23" s="880">
        <v>4202</v>
      </c>
      <c r="AB23" s="880"/>
      <c r="AC23" s="880"/>
      <c r="AD23" s="880"/>
      <c r="AE23" s="881"/>
      <c r="AF23" s="882">
        <v>3444</v>
      </c>
      <c r="AG23" s="880"/>
      <c r="AH23" s="880"/>
      <c r="AI23" s="880"/>
      <c r="AJ23" s="883"/>
      <c r="AK23" s="884"/>
      <c r="AL23" s="885"/>
      <c r="AM23" s="885"/>
      <c r="AN23" s="885"/>
      <c r="AO23" s="885"/>
      <c r="AP23" s="880">
        <v>153834</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33265</v>
      </c>
      <c r="R28" s="909"/>
      <c r="S28" s="909"/>
      <c r="T28" s="909"/>
      <c r="U28" s="909"/>
      <c r="V28" s="909">
        <v>32494</v>
      </c>
      <c r="W28" s="909"/>
      <c r="X28" s="909"/>
      <c r="Y28" s="909"/>
      <c r="Z28" s="909"/>
      <c r="AA28" s="909">
        <v>771</v>
      </c>
      <c r="AB28" s="909"/>
      <c r="AC28" s="909"/>
      <c r="AD28" s="909"/>
      <c r="AE28" s="910"/>
      <c r="AF28" s="911">
        <v>771</v>
      </c>
      <c r="AG28" s="909"/>
      <c r="AH28" s="909"/>
      <c r="AI28" s="909"/>
      <c r="AJ28" s="912"/>
      <c r="AK28" s="913">
        <v>3391</v>
      </c>
      <c r="AL28" s="904"/>
      <c r="AM28" s="904"/>
      <c r="AN28" s="904"/>
      <c r="AO28" s="904"/>
      <c r="AP28" s="904" t="s">
        <v>605</v>
      </c>
      <c r="AQ28" s="904"/>
      <c r="AR28" s="904"/>
      <c r="AS28" s="904"/>
      <c r="AT28" s="904"/>
      <c r="AU28" s="904" t="s">
        <v>602</v>
      </c>
      <c r="AV28" s="904"/>
      <c r="AW28" s="904"/>
      <c r="AX28" s="904"/>
      <c r="AY28" s="904"/>
      <c r="AZ28" s="905" t="s">
        <v>602</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4475</v>
      </c>
      <c r="R29" s="845"/>
      <c r="S29" s="845"/>
      <c r="T29" s="845"/>
      <c r="U29" s="845"/>
      <c r="V29" s="845">
        <v>4454</v>
      </c>
      <c r="W29" s="845"/>
      <c r="X29" s="845"/>
      <c r="Y29" s="845"/>
      <c r="Z29" s="845"/>
      <c r="AA29" s="845">
        <v>21</v>
      </c>
      <c r="AB29" s="845"/>
      <c r="AC29" s="845"/>
      <c r="AD29" s="845"/>
      <c r="AE29" s="846"/>
      <c r="AF29" s="847">
        <v>21</v>
      </c>
      <c r="AG29" s="848"/>
      <c r="AH29" s="848"/>
      <c r="AI29" s="848"/>
      <c r="AJ29" s="849"/>
      <c r="AK29" s="916">
        <v>901</v>
      </c>
      <c r="AL29" s="917"/>
      <c r="AM29" s="917"/>
      <c r="AN29" s="917"/>
      <c r="AO29" s="917"/>
      <c r="AP29" s="917" t="s">
        <v>602</v>
      </c>
      <c r="AQ29" s="917"/>
      <c r="AR29" s="917"/>
      <c r="AS29" s="917"/>
      <c r="AT29" s="917"/>
      <c r="AU29" s="917" t="s">
        <v>602</v>
      </c>
      <c r="AV29" s="917"/>
      <c r="AW29" s="917"/>
      <c r="AX29" s="917"/>
      <c r="AY29" s="917"/>
      <c r="AZ29" s="918" t="s">
        <v>605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24662</v>
      </c>
      <c r="R30" s="845"/>
      <c r="S30" s="845"/>
      <c r="T30" s="845"/>
      <c r="U30" s="845"/>
      <c r="V30" s="845">
        <v>24369</v>
      </c>
      <c r="W30" s="845"/>
      <c r="X30" s="845"/>
      <c r="Y30" s="845"/>
      <c r="Z30" s="845"/>
      <c r="AA30" s="845">
        <v>293</v>
      </c>
      <c r="AB30" s="845"/>
      <c r="AC30" s="845"/>
      <c r="AD30" s="845"/>
      <c r="AE30" s="846"/>
      <c r="AF30" s="847">
        <v>293</v>
      </c>
      <c r="AG30" s="848"/>
      <c r="AH30" s="848"/>
      <c r="AI30" s="848"/>
      <c r="AJ30" s="849"/>
      <c r="AK30" s="916">
        <v>317</v>
      </c>
      <c r="AL30" s="917"/>
      <c r="AM30" s="917"/>
      <c r="AN30" s="917"/>
      <c r="AO30" s="917"/>
      <c r="AP30" s="917" t="s">
        <v>602</v>
      </c>
      <c r="AQ30" s="917"/>
      <c r="AR30" s="917"/>
      <c r="AS30" s="917"/>
      <c r="AT30" s="917"/>
      <c r="AU30" s="917" t="s">
        <v>606</v>
      </c>
      <c r="AV30" s="917"/>
      <c r="AW30" s="917"/>
      <c r="AX30" s="917"/>
      <c r="AY30" s="917"/>
      <c r="AZ30" s="918" t="s">
        <v>602</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31961</v>
      </c>
      <c r="R31" s="845"/>
      <c r="S31" s="845"/>
      <c r="T31" s="845"/>
      <c r="U31" s="845"/>
      <c r="V31" s="845">
        <v>31545</v>
      </c>
      <c r="W31" s="845"/>
      <c r="X31" s="845"/>
      <c r="Y31" s="845"/>
      <c r="Z31" s="845"/>
      <c r="AA31" s="845">
        <v>416</v>
      </c>
      <c r="AB31" s="845"/>
      <c r="AC31" s="845"/>
      <c r="AD31" s="845"/>
      <c r="AE31" s="846"/>
      <c r="AF31" s="847">
        <v>416</v>
      </c>
      <c r="AG31" s="848"/>
      <c r="AH31" s="848"/>
      <c r="AI31" s="848"/>
      <c r="AJ31" s="849"/>
      <c r="AK31" s="916">
        <v>4896</v>
      </c>
      <c r="AL31" s="917"/>
      <c r="AM31" s="917"/>
      <c r="AN31" s="917"/>
      <c r="AO31" s="917"/>
      <c r="AP31" s="917" t="s">
        <v>602</v>
      </c>
      <c r="AQ31" s="917"/>
      <c r="AR31" s="917"/>
      <c r="AS31" s="917"/>
      <c r="AT31" s="917"/>
      <c r="AU31" s="917" t="s">
        <v>602</v>
      </c>
      <c r="AV31" s="917"/>
      <c r="AW31" s="917"/>
      <c r="AX31" s="917"/>
      <c r="AY31" s="917"/>
      <c r="AZ31" s="918" t="s">
        <v>602</v>
      </c>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409</v>
      </c>
      <c r="C32" s="842"/>
      <c r="D32" s="842"/>
      <c r="E32" s="842"/>
      <c r="F32" s="842"/>
      <c r="G32" s="842"/>
      <c r="H32" s="842"/>
      <c r="I32" s="842"/>
      <c r="J32" s="842"/>
      <c r="K32" s="842"/>
      <c r="L32" s="842"/>
      <c r="M32" s="842"/>
      <c r="N32" s="842"/>
      <c r="O32" s="842"/>
      <c r="P32" s="843"/>
      <c r="Q32" s="844">
        <v>6244</v>
      </c>
      <c r="R32" s="845"/>
      <c r="S32" s="845"/>
      <c r="T32" s="845"/>
      <c r="U32" s="845"/>
      <c r="V32" s="845">
        <v>6014</v>
      </c>
      <c r="W32" s="845"/>
      <c r="X32" s="845"/>
      <c r="Y32" s="845"/>
      <c r="Z32" s="845"/>
      <c r="AA32" s="845">
        <v>230</v>
      </c>
      <c r="AB32" s="845"/>
      <c r="AC32" s="845"/>
      <c r="AD32" s="845"/>
      <c r="AE32" s="846"/>
      <c r="AF32" s="847">
        <v>1909</v>
      </c>
      <c r="AG32" s="848"/>
      <c r="AH32" s="848"/>
      <c r="AI32" s="848"/>
      <c r="AJ32" s="849"/>
      <c r="AK32" s="916">
        <v>17</v>
      </c>
      <c r="AL32" s="917"/>
      <c r="AM32" s="917"/>
      <c r="AN32" s="917"/>
      <c r="AO32" s="917"/>
      <c r="AP32" s="917">
        <v>12815</v>
      </c>
      <c r="AQ32" s="917"/>
      <c r="AR32" s="917"/>
      <c r="AS32" s="917"/>
      <c r="AT32" s="917"/>
      <c r="AU32" s="917">
        <v>64</v>
      </c>
      <c r="AV32" s="917"/>
      <c r="AW32" s="917"/>
      <c r="AX32" s="917"/>
      <c r="AY32" s="917"/>
      <c r="AZ32" s="918" t="s">
        <v>602</v>
      </c>
      <c r="BA32" s="918"/>
      <c r="BB32" s="918"/>
      <c r="BC32" s="918"/>
      <c r="BD32" s="918"/>
      <c r="BE32" s="914" t="s">
        <v>410</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411</v>
      </c>
      <c r="C33" s="842"/>
      <c r="D33" s="842"/>
      <c r="E33" s="842"/>
      <c r="F33" s="842"/>
      <c r="G33" s="842"/>
      <c r="H33" s="842"/>
      <c r="I33" s="842"/>
      <c r="J33" s="842"/>
      <c r="K33" s="842"/>
      <c r="L33" s="842"/>
      <c r="M33" s="842"/>
      <c r="N33" s="842"/>
      <c r="O33" s="842"/>
      <c r="P33" s="843"/>
      <c r="Q33" s="844">
        <v>7054</v>
      </c>
      <c r="R33" s="845"/>
      <c r="S33" s="845"/>
      <c r="T33" s="845"/>
      <c r="U33" s="845"/>
      <c r="V33" s="845">
        <v>6694</v>
      </c>
      <c r="W33" s="845"/>
      <c r="X33" s="845"/>
      <c r="Y33" s="845"/>
      <c r="Z33" s="845"/>
      <c r="AA33" s="845">
        <v>360</v>
      </c>
      <c r="AB33" s="845"/>
      <c r="AC33" s="845"/>
      <c r="AD33" s="845"/>
      <c r="AE33" s="846"/>
      <c r="AF33" s="847">
        <v>1885</v>
      </c>
      <c r="AG33" s="848"/>
      <c r="AH33" s="848"/>
      <c r="AI33" s="848"/>
      <c r="AJ33" s="849"/>
      <c r="AK33" s="916">
        <v>2426</v>
      </c>
      <c r="AL33" s="917"/>
      <c r="AM33" s="917"/>
      <c r="AN33" s="917"/>
      <c r="AO33" s="917"/>
      <c r="AP33" s="917">
        <v>37975</v>
      </c>
      <c r="AQ33" s="917"/>
      <c r="AR33" s="917"/>
      <c r="AS33" s="917"/>
      <c r="AT33" s="917"/>
      <c r="AU33" s="917">
        <v>17051</v>
      </c>
      <c r="AV33" s="917"/>
      <c r="AW33" s="917"/>
      <c r="AX33" s="917"/>
      <c r="AY33" s="917"/>
      <c r="AZ33" s="918" t="s">
        <v>602</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413</v>
      </c>
      <c r="C34" s="842"/>
      <c r="D34" s="842"/>
      <c r="E34" s="842"/>
      <c r="F34" s="842"/>
      <c r="G34" s="842"/>
      <c r="H34" s="842"/>
      <c r="I34" s="842"/>
      <c r="J34" s="842"/>
      <c r="K34" s="842"/>
      <c r="L34" s="842"/>
      <c r="M34" s="842"/>
      <c r="N34" s="842"/>
      <c r="O34" s="842"/>
      <c r="P34" s="843"/>
      <c r="Q34" s="844">
        <v>1141</v>
      </c>
      <c r="R34" s="845"/>
      <c r="S34" s="845"/>
      <c r="T34" s="845"/>
      <c r="U34" s="845"/>
      <c r="V34" s="845">
        <v>1137</v>
      </c>
      <c r="W34" s="845"/>
      <c r="X34" s="845"/>
      <c r="Y34" s="845"/>
      <c r="Z34" s="845"/>
      <c r="AA34" s="845">
        <v>4</v>
      </c>
      <c r="AB34" s="845"/>
      <c r="AC34" s="845"/>
      <c r="AD34" s="845"/>
      <c r="AE34" s="846"/>
      <c r="AF34" s="847">
        <v>1</v>
      </c>
      <c r="AG34" s="848"/>
      <c r="AH34" s="848"/>
      <c r="AI34" s="848"/>
      <c r="AJ34" s="849"/>
      <c r="AK34" s="916">
        <v>657</v>
      </c>
      <c r="AL34" s="917"/>
      <c r="AM34" s="917"/>
      <c r="AN34" s="917"/>
      <c r="AO34" s="917"/>
      <c r="AP34" s="917">
        <v>5104</v>
      </c>
      <c r="AQ34" s="917"/>
      <c r="AR34" s="917"/>
      <c r="AS34" s="917"/>
      <c r="AT34" s="917"/>
      <c r="AU34" s="917">
        <v>4889</v>
      </c>
      <c r="AV34" s="917"/>
      <c r="AW34" s="917"/>
      <c r="AX34" s="917"/>
      <c r="AY34" s="917"/>
      <c r="AZ34" s="918" t="s">
        <v>607</v>
      </c>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415</v>
      </c>
      <c r="C35" s="842"/>
      <c r="D35" s="842"/>
      <c r="E35" s="842"/>
      <c r="F35" s="842"/>
      <c r="G35" s="842"/>
      <c r="H35" s="842"/>
      <c r="I35" s="842"/>
      <c r="J35" s="842"/>
      <c r="K35" s="842"/>
      <c r="L35" s="842"/>
      <c r="M35" s="842"/>
      <c r="N35" s="842"/>
      <c r="O35" s="842"/>
      <c r="P35" s="843"/>
      <c r="Q35" s="844">
        <v>162</v>
      </c>
      <c r="R35" s="845"/>
      <c r="S35" s="845"/>
      <c r="T35" s="845"/>
      <c r="U35" s="845"/>
      <c r="V35" s="845">
        <v>149</v>
      </c>
      <c r="W35" s="845"/>
      <c r="X35" s="845"/>
      <c r="Y35" s="845"/>
      <c r="Z35" s="845"/>
      <c r="AA35" s="845">
        <v>14</v>
      </c>
      <c r="AB35" s="845"/>
      <c r="AC35" s="845"/>
      <c r="AD35" s="845"/>
      <c r="AE35" s="846"/>
      <c r="AF35" s="847">
        <v>14</v>
      </c>
      <c r="AG35" s="848"/>
      <c r="AH35" s="848"/>
      <c r="AI35" s="848"/>
      <c r="AJ35" s="849"/>
      <c r="AK35" s="916" t="s">
        <v>602</v>
      </c>
      <c r="AL35" s="917"/>
      <c r="AM35" s="917"/>
      <c r="AN35" s="917"/>
      <c r="AO35" s="917"/>
      <c r="AP35" s="917">
        <v>379</v>
      </c>
      <c r="AQ35" s="917"/>
      <c r="AR35" s="917"/>
      <c r="AS35" s="917"/>
      <c r="AT35" s="917"/>
      <c r="AU35" s="917" t="s">
        <v>602</v>
      </c>
      <c r="AV35" s="917"/>
      <c r="AW35" s="917"/>
      <c r="AX35" s="917"/>
      <c r="AY35" s="917"/>
      <c r="AZ35" s="918" t="s">
        <v>602</v>
      </c>
      <c r="BA35" s="918"/>
      <c r="BB35" s="918"/>
      <c r="BC35" s="918"/>
      <c r="BD35" s="918"/>
      <c r="BE35" s="914" t="s">
        <v>416</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417</v>
      </c>
      <c r="C36" s="842"/>
      <c r="D36" s="842"/>
      <c r="E36" s="842"/>
      <c r="F36" s="842"/>
      <c r="G36" s="842"/>
      <c r="H36" s="842"/>
      <c r="I36" s="842"/>
      <c r="J36" s="842"/>
      <c r="K36" s="842"/>
      <c r="L36" s="842"/>
      <c r="M36" s="842"/>
      <c r="N36" s="842"/>
      <c r="O36" s="842"/>
      <c r="P36" s="843"/>
      <c r="Q36" s="844">
        <v>447</v>
      </c>
      <c r="R36" s="845"/>
      <c r="S36" s="845"/>
      <c r="T36" s="845"/>
      <c r="U36" s="845"/>
      <c r="V36" s="845">
        <v>447</v>
      </c>
      <c r="W36" s="845"/>
      <c r="X36" s="845"/>
      <c r="Y36" s="845"/>
      <c r="Z36" s="845"/>
      <c r="AA36" s="845">
        <v>0</v>
      </c>
      <c r="AB36" s="845"/>
      <c r="AC36" s="845"/>
      <c r="AD36" s="845"/>
      <c r="AE36" s="846"/>
      <c r="AF36" s="847">
        <v>1203</v>
      </c>
      <c r="AG36" s="848"/>
      <c r="AH36" s="848"/>
      <c r="AI36" s="848"/>
      <c r="AJ36" s="849"/>
      <c r="AK36" s="916">
        <v>364</v>
      </c>
      <c r="AL36" s="917"/>
      <c r="AM36" s="917"/>
      <c r="AN36" s="917"/>
      <c r="AO36" s="917"/>
      <c r="AP36" s="917">
        <v>115</v>
      </c>
      <c r="AQ36" s="917"/>
      <c r="AR36" s="917"/>
      <c r="AS36" s="917"/>
      <c r="AT36" s="917"/>
      <c r="AU36" s="917" t="s">
        <v>602</v>
      </c>
      <c r="AV36" s="917"/>
      <c r="AW36" s="917"/>
      <c r="AX36" s="917"/>
      <c r="AY36" s="917"/>
      <c r="AZ36" s="918" t="s">
        <v>602</v>
      </c>
      <c r="BA36" s="918"/>
      <c r="BB36" s="918"/>
      <c r="BC36" s="918"/>
      <c r="BD36" s="918"/>
      <c r="BE36" s="914" t="s">
        <v>414</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418</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419</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6511</v>
      </c>
      <c r="AG63" s="928"/>
      <c r="AH63" s="928"/>
      <c r="AI63" s="928"/>
      <c r="AJ63" s="929"/>
      <c r="AK63" s="930"/>
      <c r="AL63" s="925"/>
      <c r="AM63" s="925"/>
      <c r="AN63" s="925"/>
      <c r="AO63" s="925"/>
      <c r="AP63" s="928">
        <v>56388</v>
      </c>
      <c r="AQ63" s="928"/>
      <c r="AR63" s="928"/>
      <c r="AS63" s="928"/>
      <c r="AT63" s="928"/>
      <c r="AU63" s="928">
        <v>22004</v>
      </c>
      <c r="AV63" s="928"/>
      <c r="AW63" s="928"/>
      <c r="AX63" s="928"/>
      <c r="AY63" s="928"/>
      <c r="AZ63" s="932"/>
      <c r="BA63" s="932"/>
      <c r="BB63" s="932"/>
      <c r="BC63" s="932"/>
      <c r="BD63" s="932"/>
      <c r="BE63" s="933"/>
      <c r="BF63" s="933"/>
      <c r="BG63" s="933"/>
      <c r="BH63" s="933"/>
      <c r="BI63" s="934"/>
      <c r="BJ63" s="935" t="s">
        <v>126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608</v>
      </c>
      <c r="C68" s="956"/>
      <c r="D68" s="956"/>
      <c r="E68" s="956"/>
      <c r="F68" s="956"/>
      <c r="G68" s="956"/>
      <c r="H68" s="956"/>
      <c r="I68" s="956"/>
      <c r="J68" s="956"/>
      <c r="K68" s="956"/>
      <c r="L68" s="956"/>
      <c r="M68" s="956"/>
      <c r="N68" s="956"/>
      <c r="O68" s="956"/>
      <c r="P68" s="957"/>
      <c r="Q68" s="958">
        <v>4782</v>
      </c>
      <c r="R68" s="952"/>
      <c r="S68" s="952"/>
      <c r="T68" s="952"/>
      <c r="U68" s="952"/>
      <c r="V68" s="952">
        <v>4100</v>
      </c>
      <c r="W68" s="952"/>
      <c r="X68" s="952"/>
      <c r="Y68" s="952"/>
      <c r="Z68" s="952"/>
      <c r="AA68" s="952">
        <v>682</v>
      </c>
      <c r="AB68" s="952"/>
      <c r="AC68" s="952"/>
      <c r="AD68" s="952"/>
      <c r="AE68" s="952"/>
      <c r="AF68" s="952">
        <v>682</v>
      </c>
      <c r="AG68" s="952"/>
      <c r="AH68" s="952"/>
      <c r="AI68" s="952"/>
      <c r="AJ68" s="952"/>
      <c r="AK68" s="952" t="s">
        <v>604</v>
      </c>
      <c r="AL68" s="952"/>
      <c r="AM68" s="952"/>
      <c r="AN68" s="952"/>
      <c r="AO68" s="952"/>
      <c r="AP68" s="952" t="s">
        <v>602</v>
      </c>
      <c r="AQ68" s="952"/>
      <c r="AR68" s="952"/>
      <c r="AS68" s="952"/>
      <c r="AT68" s="952"/>
      <c r="AU68" s="952" t="s">
        <v>602</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592</v>
      </c>
      <c r="C69" s="960"/>
      <c r="D69" s="960"/>
      <c r="E69" s="960"/>
      <c r="F69" s="960"/>
      <c r="G69" s="960"/>
      <c r="H69" s="960"/>
      <c r="I69" s="960"/>
      <c r="J69" s="960"/>
      <c r="K69" s="960"/>
      <c r="L69" s="960"/>
      <c r="M69" s="960"/>
      <c r="N69" s="960"/>
      <c r="O69" s="960"/>
      <c r="P69" s="961"/>
      <c r="Q69" s="962">
        <v>91</v>
      </c>
      <c r="R69" s="917"/>
      <c r="S69" s="917"/>
      <c r="T69" s="917"/>
      <c r="U69" s="917"/>
      <c r="V69" s="917">
        <v>85</v>
      </c>
      <c r="W69" s="917"/>
      <c r="X69" s="917"/>
      <c r="Y69" s="917"/>
      <c r="Z69" s="917"/>
      <c r="AA69" s="917">
        <v>6</v>
      </c>
      <c r="AB69" s="917"/>
      <c r="AC69" s="917"/>
      <c r="AD69" s="917"/>
      <c r="AE69" s="917"/>
      <c r="AF69" s="917">
        <v>6</v>
      </c>
      <c r="AG69" s="917"/>
      <c r="AH69" s="917"/>
      <c r="AI69" s="917"/>
      <c r="AJ69" s="917"/>
      <c r="AK69" s="917">
        <v>3</v>
      </c>
      <c r="AL69" s="917"/>
      <c r="AM69" s="917"/>
      <c r="AN69" s="917"/>
      <c r="AO69" s="917"/>
      <c r="AP69" s="917" t="s">
        <v>610</v>
      </c>
      <c r="AQ69" s="917"/>
      <c r="AR69" s="917"/>
      <c r="AS69" s="917"/>
      <c r="AT69" s="917"/>
      <c r="AU69" s="917" t="s">
        <v>602</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593</v>
      </c>
      <c r="C70" s="960"/>
      <c r="D70" s="960"/>
      <c r="E70" s="960"/>
      <c r="F70" s="960"/>
      <c r="G70" s="960"/>
      <c r="H70" s="960"/>
      <c r="I70" s="960"/>
      <c r="J70" s="960"/>
      <c r="K70" s="960"/>
      <c r="L70" s="960"/>
      <c r="M70" s="960"/>
      <c r="N70" s="960"/>
      <c r="O70" s="960"/>
      <c r="P70" s="961"/>
      <c r="Q70" s="962">
        <v>245465</v>
      </c>
      <c r="R70" s="917"/>
      <c r="S70" s="917"/>
      <c r="T70" s="917"/>
      <c r="U70" s="917"/>
      <c r="V70" s="917">
        <v>232795</v>
      </c>
      <c r="W70" s="917"/>
      <c r="X70" s="917"/>
      <c r="Y70" s="917"/>
      <c r="Z70" s="917"/>
      <c r="AA70" s="917">
        <v>12670</v>
      </c>
      <c r="AB70" s="917"/>
      <c r="AC70" s="917"/>
      <c r="AD70" s="917"/>
      <c r="AE70" s="917"/>
      <c r="AF70" s="917">
        <v>12670</v>
      </c>
      <c r="AG70" s="917"/>
      <c r="AH70" s="917"/>
      <c r="AI70" s="917"/>
      <c r="AJ70" s="917"/>
      <c r="AK70" s="917">
        <v>2278</v>
      </c>
      <c r="AL70" s="917"/>
      <c r="AM70" s="917"/>
      <c r="AN70" s="917"/>
      <c r="AO70" s="917"/>
      <c r="AP70" s="917" t="s">
        <v>602</v>
      </c>
      <c r="AQ70" s="917"/>
      <c r="AR70" s="917"/>
      <c r="AS70" s="917"/>
      <c r="AT70" s="917"/>
      <c r="AU70" s="917" t="s">
        <v>602</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594</v>
      </c>
      <c r="C71" s="960"/>
      <c r="D71" s="960"/>
      <c r="E71" s="960"/>
      <c r="F71" s="960"/>
      <c r="G71" s="960"/>
      <c r="H71" s="960"/>
      <c r="I71" s="960"/>
      <c r="J71" s="960"/>
      <c r="K71" s="960"/>
      <c r="L71" s="960"/>
      <c r="M71" s="960"/>
      <c r="N71" s="960"/>
      <c r="O71" s="960"/>
      <c r="P71" s="961"/>
      <c r="Q71" s="962">
        <v>189</v>
      </c>
      <c r="R71" s="917"/>
      <c r="S71" s="917"/>
      <c r="T71" s="917"/>
      <c r="U71" s="917"/>
      <c r="V71" s="917">
        <v>154</v>
      </c>
      <c r="W71" s="917"/>
      <c r="X71" s="917"/>
      <c r="Y71" s="917"/>
      <c r="Z71" s="917"/>
      <c r="AA71" s="917">
        <v>35</v>
      </c>
      <c r="AB71" s="917"/>
      <c r="AC71" s="917"/>
      <c r="AD71" s="917"/>
      <c r="AE71" s="917"/>
      <c r="AF71" s="917">
        <v>35</v>
      </c>
      <c r="AG71" s="917"/>
      <c r="AH71" s="917"/>
      <c r="AI71" s="917"/>
      <c r="AJ71" s="917"/>
      <c r="AK71" s="917">
        <v>41</v>
      </c>
      <c r="AL71" s="917"/>
      <c r="AM71" s="917"/>
      <c r="AN71" s="917"/>
      <c r="AO71" s="917"/>
      <c r="AP71" s="917" t="s">
        <v>611</v>
      </c>
      <c r="AQ71" s="917"/>
      <c r="AR71" s="917"/>
      <c r="AS71" s="917"/>
      <c r="AT71" s="917"/>
      <c r="AU71" s="917" t="s">
        <v>612</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609</v>
      </c>
      <c r="C72" s="960"/>
      <c r="D72" s="960"/>
      <c r="E72" s="960"/>
      <c r="F72" s="960"/>
      <c r="G72" s="960"/>
      <c r="H72" s="960"/>
      <c r="I72" s="960"/>
      <c r="J72" s="960"/>
      <c r="K72" s="960"/>
      <c r="L72" s="960"/>
      <c r="M72" s="960"/>
      <c r="N72" s="960"/>
      <c r="O72" s="960"/>
      <c r="P72" s="961"/>
      <c r="Q72" s="962">
        <v>1</v>
      </c>
      <c r="R72" s="917"/>
      <c r="S72" s="917"/>
      <c r="T72" s="917"/>
      <c r="U72" s="917"/>
      <c r="V72" s="917">
        <v>0</v>
      </c>
      <c r="W72" s="917"/>
      <c r="X72" s="917"/>
      <c r="Y72" s="917"/>
      <c r="Z72" s="917"/>
      <c r="AA72" s="917">
        <v>1</v>
      </c>
      <c r="AB72" s="917"/>
      <c r="AC72" s="917"/>
      <c r="AD72" s="917"/>
      <c r="AE72" s="917"/>
      <c r="AF72" s="917">
        <v>1</v>
      </c>
      <c r="AG72" s="917"/>
      <c r="AH72" s="917"/>
      <c r="AI72" s="917"/>
      <c r="AJ72" s="917"/>
      <c r="AK72" s="917">
        <v>0</v>
      </c>
      <c r="AL72" s="917"/>
      <c r="AM72" s="917"/>
      <c r="AN72" s="917"/>
      <c r="AO72" s="917"/>
      <c r="AP72" s="917" t="s">
        <v>610</v>
      </c>
      <c r="AQ72" s="917"/>
      <c r="AR72" s="917"/>
      <c r="AS72" s="917"/>
      <c r="AT72" s="917"/>
      <c r="AU72" s="917" t="s">
        <v>613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13393</v>
      </c>
      <c r="AG88" s="928"/>
      <c r="AH88" s="928"/>
      <c r="AI88" s="928"/>
      <c r="AJ88" s="928"/>
      <c r="AK88" s="925"/>
      <c r="AL88" s="925"/>
      <c r="AM88" s="925"/>
      <c r="AN88" s="925"/>
      <c r="AO88" s="925"/>
      <c r="AP88" s="928" t="s">
        <v>602</v>
      </c>
      <c r="AQ88" s="928"/>
      <c r="AR88" s="928"/>
      <c r="AS88" s="928"/>
      <c r="AT88" s="928"/>
      <c r="AU88" s="928" t="s">
        <v>602</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2015</v>
      </c>
      <c r="CS102" s="936"/>
      <c r="CT102" s="936"/>
      <c r="CU102" s="936"/>
      <c r="CV102" s="979"/>
      <c r="CW102" s="978">
        <v>1036</v>
      </c>
      <c r="CX102" s="936"/>
      <c r="CY102" s="936"/>
      <c r="CZ102" s="936"/>
      <c r="DA102" s="979"/>
      <c r="DB102" s="978" t="s">
        <v>618</v>
      </c>
      <c r="DC102" s="936"/>
      <c r="DD102" s="936"/>
      <c r="DE102" s="936"/>
      <c r="DF102" s="979"/>
      <c r="DG102" s="978" t="s">
        <v>602</v>
      </c>
      <c r="DH102" s="936"/>
      <c r="DI102" s="936"/>
      <c r="DJ102" s="936"/>
      <c r="DK102" s="979"/>
      <c r="DL102" s="978" t="s">
        <v>610</v>
      </c>
      <c r="DM102" s="936"/>
      <c r="DN102" s="936"/>
      <c r="DO102" s="936"/>
      <c r="DP102" s="979"/>
      <c r="DQ102" s="978" t="s">
        <v>602</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307</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307</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307</v>
      </c>
      <c r="DR109" s="981"/>
      <c r="DS109" s="981"/>
      <c r="DT109" s="981"/>
      <c r="DU109" s="982"/>
      <c r="DV109" s="980" t="s">
        <v>440</v>
      </c>
      <c r="DW109" s="981"/>
      <c r="DX109" s="981"/>
      <c r="DY109" s="981"/>
      <c r="DZ109" s="983"/>
    </row>
    <row r="110" spans="1:131" s="248" customFormat="1" ht="26.25" customHeight="1" x14ac:dyDescent="0.15">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14907602</v>
      </c>
      <c r="AB110" s="988"/>
      <c r="AC110" s="988"/>
      <c r="AD110" s="988"/>
      <c r="AE110" s="989"/>
      <c r="AF110" s="990">
        <v>14926266</v>
      </c>
      <c r="AG110" s="988"/>
      <c r="AH110" s="988"/>
      <c r="AI110" s="988"/>
      <c r="AJ110" s="989"/>
      <c r="AK110" s="990">
        <v>15338190</v>
      </c>
      <c r="AL110" s="988"/>
      <c r="AM110" s="988"/>
      <c r="AN110" s="988"/>
      <c r="AO110" s="989"/>
      <c r="AP110" s="991">
        <v>22.8</v>
      </c>
      <c r="AQ110" s="992"/>
      <c r="AR110" s="992"/>
      <c r="AS110" s="992"/>
      <c r="AT110" s="993"/>
      <c r="AU110" s="994" t="s">
        <v>72</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154569354</v>
      </c>
      <c r="BR110" s="1023"/>
      <c r="BS110" s="1023"/>
      <c r="BT110" s="1023"/>
      <c r="BU110" s="1023"/>
      <c r="BV110" s="1023">
        <v>154082227</v>
      </c>
      <c r="BW110" s="1023"/>
      <c r="BX110" s="1023"/>
      <c r="BY110" s="1023"/>
      <c r="BZ110" s="1023"/>
      <c r="CA110" s="1023">
        <v>153834150</v>
      </c>
      <c r="CB110" s="1023"/>
      <c r="CC110" s="1023"/>
      <c r="CD110" s="1023"/>
      <c r="CE110" s="1023"/>
      <c r="CF110" s="1037">
        <v>228.7</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126</v>
      </c>
      <c r="DH110" s="1023"/>
      <c r="DI110" s="1023"/>
      <c r="DJ110" s="1023"/>
      <c r="DK110" s="1023"/>
      <c r="DL110" s="1023" t="s">
        <v>126</v>
      </c>
      <c r="DM110" s="1023"/>
      <c r="DN110" s="1023"/>
      <c r="DO110" s="1023"/>
      <c r="DP110" s="1023"/>
      <c r="DQ110" s="1023" t="s">
        <v>126</v>
      </c>
      <c r="DR110" s="1023"/>
      <c r="DS110" s="1023"/>
      <c r="DT110" s="1023"/>
      <c r="DU110" s="1023"/>
      <c r="DV110" s="1024" t="s">
        <v>126</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126</v>
      </c>
      <c r="AB111" s="1030"/>
      <c r="AC111" s="1030"/>
      <c r="AD111" s="1030"/>
      <c r="AE111" s="1031"/>
      <c r="AF111" s="1032" t="s">
        <v>126</v>
      </c>
      <c r="AG111" s="1030"/>
      <c r="AH111" s="1030"/>
      <c r="AI111" s="1030"/>
      <c r="AJ111" s="1031"/>
      <c r="AK111" s="1032" t="s">
        <v>126</v>
      </c>
      <c r="AL111" s="1030"/>
      <c r="AM111" s="1030"/>
      <c r="AN111" s="1030"/>
      <c r="AO111" s="1031"/>
      <c r="AP111" s="1033" t="s">
        <v>126</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126</v>
      </c>
      <c r="BR111" s="1016"/>
      <c r="BS111" s="1016"/>
      <c r="BT111" s="1016"/>
      <c r="BU111" s="1016"/>
      <c r="BV111" s="1016" t="s">
        <v>126</v>
      </c>
      <c r="BW111" s="1016"/>
      <c r="BX111" s="1016"/>
      <c r="BY111" s="1016"/>
      <c r="BZ111" s="1016"/>
      <c r="CA111" s="1016" t="s">
        <v>126</v>
      </c>
      <c r="CB111" s="1016"/>
      <c r="CC111" s="1016"/>
      <c r="CD111" s="1016"/>
      <c r="CE111" s="1016"/>
      <c r="CF111" s="1010" t="s">
        <v>126</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126</v>
      </c>
      <c r="DH111" s="1016"/>
      <c r="DI111" s="1016"/>
      <c r="DJ111" s="1016"/>
      <c r="DK111" s="1016"/>
      <c r="DL111" s="1016" t="s">
        <v>126</v>
      </c>
      <c r="DM111" s="1016"/>
      <c r="DN111" s="1016"/>
      <c r="DO111" s="1016"/>
      <c r="DP111" s="1016"/>
      <c r="DQ111" s="1016" t="s">
        <v>449</v>
      </c>
      <c r="DR111" s="1016"/>
      <c r="DS111" s="1016"/>
      <c r="DT111" s="1016"/>
      <c r="DU111" s="1016"/>
      <c r="DV111" s="1017" t="s">
        <v>449</v>
      </c>
      <c r="DW111" s="1017"/>
      <c r="DX111" s="1017"/>
      <c r="DY111" s="1017"/>
      <c r="DZ111" s="1018"/>
    </row>
    <row r="112" spans="1:131" s="248" customFormat="1" ht="26.25" customHeight="1" x14ac:dyDescent="0.15">
      <c r="A112" s="1048" t="s">
        <v>450</v>
      </c>
      <c r="B112" s="1049"/>
      <c r="C112" s="1046" t="s">
        <v>451</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126</v>
      </c>
      <c r="AB112" s="1055"/>
      <c r="AC112" s="1055"/>
      <c r="AD112" s="1055"/>
      <c r="AE112" s="1056"/>
      <c r="AF112" s="1057" t="s">
        <v>126</v>
      </c>
      <c r="AG112" s="1055"/>
      <c r="AH112" s="1055"/>
      <c r="AI112" s="1055"/>
      <c r="AJ112" s="1056"/>
      <c r="AK112" s="1057" t="s">
        <v>126</v>
      </c>
      <c r="AL112" s="1055"/>
      <c r="AM112" s="1055"/>
      <c r="AN112" s="1055"/>
      <c r="AO112" s="1056"/>
      <c r="AP112" s="1058" t="s">
        <v>126</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25828098</v>
      </c>
      <c r="BR112" s="1016"/>
      <c r="BS112" s="1016"/>
      <c r="BT112" s="1016"/>
      <c r="BU112" s="1016"/>
      <c r="BV112" s="1016">
        <v>23315056</v>
      </c>
      <c r="BW112" s="1016"/>
      <c r="BX112" s="1016"/>
      <c r="BY112" s="1016"/>
      <c r="BZ112" s="1016"/>
      <c r="CA112" s="1016">
        <v>22004232</v>
      </c>
      <c r="CB112" s="1016"/>
      <c r="CC112" s="1016"/>
      <c r="CD112" s="1016"/>
      <c r="CE112" s="1016"/>
      <c r="CF112" s="1010">
        <v>32.700000000000003</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449</v>
      </c>
      <c r="DH112" s="1016"/>
      <c r="DI112" s="1016"/>
      <c r="DJ112" s="1016"/>
      <c r="DK112" s="1016"/>
      <c r="DL112" s="1016" t="s">
        <v>126</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2116909</v>
      </c>
      <c r="AB113" s="1030"/>
      <c r="AC113" s="1030"/>
      <c r="AD113" s="1030"/>
      <c r="AE113" s="1031"/>
      <c r="AF113" s="1032">
        <v>2076141</v>
      </c>
      <c r="AG113" s="1030"/>
      <c r="AH113" s="1030"/>
      <c r="AI113" s="1030"/>
      <c r="AJ113" s="1031"/>
      <c r="AK113" s="1032">
        <v>1998286</v>
      </c>
      <c r="AL113" s="1030"/>
      <c r="AM113" s="1030"/>
      <c r="AN113" s="1030"/>
      <c r="AO113" s="1031"/>
      <c r="AP113" s="1033">
        <v>3</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t="s">
        <v>126</v>
      </c>
      <c r="BR113" s="1016"/>
      <c r="BS113" s="1016"/>
      <c r="BT113" s="1016"/>
      <c r="BU113" s="1016"/>
      <c r="BV113" s="1016" t="s">
        <v>126</v>
      </c>
      <c r="BW113" s="1016"/>
      <c r="BX113" s="1016"/>
      <c r="BY113" s="1016"/>
      <c r="BZ113" s="1016"/>
      <c r="CA113" s="1016" t="s">
        <v>126</v>
      </c>
      <c r="CB113" s="1016"/>
      <c r="CC113" s="1016"/>
      <c r="CD113" s="1016"/>
      <c r="CE113" s="1016"/>
      <c r="CF113" s="1010" t="s">
        <v>126</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126</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457</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126</v>
      </c>
      <c r="AB114" s="1055"/>
      <c r="AC114" s="1055"/>
      <c r="AD114" s="1055"/>
      <c r="AE114" s="1056"/>
      <c r="AF114" s="1057" t="s">
        <v>126</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458</v>
      </c>
      <c r="BA114" s="1046"/>
      <c r="BB114" s="1046"/>
      <c r="BC114" s="1046"/>
      <c r="BD114" s="1046"/>
      <c r="BE114" s="1046"/>
      <c r="BF114" s="1046"/>
      <c r="BG114" s="1046"/>
      <c r="BH114" s="1046"/>
      <c r="BI114" s="1046"/>
      <c r="BJ114" s="1046"/>
      <c r="BK114" s="1046"/>
      <c r="BL114" s="1046"/>
      <c r="BM114" s="1046"/>
      <c r="BN114" s="1046"/>
      <c r="BO114" s="1046"/>
      <c r="BP114" s="1047"/>
      <c r="BQ114" s="1015">
        <v>17938196</v>
      </c>
      <c r="BR114" s="1016"/>
      <c r="BS114" s="1016"/>
      <c r="BT114" s="1016"/>
      <c r="BU114" s="1016"/>
      <c r="BV114" s="1016">
        <v>17877027</v>
      </c>
      <c r="BW114" s="1016"/>
      <c r="BX114" s="1016"/>
      <c r="BY114" s="1016"/>
      <c r="BZ114" s="1016"/>
      <c r="CA114" s="1016">
        <v>17858429</v>
      </c>
      <c r="CB114" s="1016"/>
      <c r="CC114" s="1016"/>
      <c r="CD114" s="1016"/>
      <c r="CE114" s="1016"/>
      <c r="CF114" s="1010">
        <v>26.5</v>
      </c>
      <c r="CG114" s="1011"/>
      <c r="CH114" s="1011"/>
      <c r="CI114" s="1011"/>
      <c r="CJ114" s="1011"/>
      <c r="CK114" s="1041"/>
      <c r="CL114" s="1042"/>
      <c r="CM114" s="1012" t="s">
        <v>459</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126</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460</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126</v>
      </c>
      <c r="AG115" s="1030"/>
      <c r="AH115" s="1030"/>
      <c r="AI115" s="1030"/>
      <c r="AJ115" s="1031"/>
      <c r="AK115" s="1032" t="s">
        <v>126</v>
      </c>
      <c r="AL115" s="1030"/>
      <c r="AM115" s="1030"/>
      <c r="AN115" s="1030"/>
      <c r="AO115" s="1031"/>
      <c r="AP115" s="1033" t="s">
        <v>461</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124416</v>
      </c>
      <c r="BR115" s="1016"/>
      <c r="BS115" s="1016"/>
      <c r="BT115" s="1016"/>
      <c r="BU115" s="1016"/>
      <c r="BV115" s="1016">
        <v>192562</v>
      </c>
      <c r="BW115" s="1016"/>
      <c r="BX115" s="1016"/>
      <c r="BY115" s="1016"/>
      <c r="BZ115" s="1016"/>
      <c r="CA115" s="1016">
        <v>112198</v>
      </c>
      <c r="CB115" s="1016"/>
      <c r="CC115" s="1016"/>
      <c r="CD115" s="1016"/>
      <c r="CE115" s="1016"/>
      <c r="CF115" s="1010">
        <v>0.2</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41</v>
      </c>
      <c r="AB116" s="1055"/>
      <c r="AC116" s="1055"/>
      <c r="AD116" s="1055"/>
      <c r="AE116" s="1056"/>
      <c r="AF116" s="1057" t="s">
        <v>126</v>
      </c>
      <c r="AG116" s="1055"/>
      <c r="AH116" s="1055"/>
      <c r="AI116" s="1055"/>
      <c r="AJ116" s="1056"/>
      <c r="AK116" s="1057">
        <v>218</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15">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17024552</v>
      </c>
      <c r="AB117" s="1073"/>
      <c r="AC117" s="1073"/>
      <c r="AD117" s="1073"/>
      <c r="AE117" s="1074"/>
      <c r="AF117" s="1075">
        <v>17002407</v>
      </c>
      <c r="AG117" s="1073"/>
      <c r="AH117" s="1073"/>
      <c r="AI117" s="1073"/>
      <c r="AJ117" s="1074"/>
      <c r="AK117" s="1075">
        <v>17336694</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126</v>
      </c>
      <c r="BR117" s="1016"/>
      <c r="BS117" s="1016"/>
      <c r="BT117" s="1016"/>
      <c r="BU117" s="1016"/>
      <c r="BV117" s="1016" t="s">
        <v>126</v>
      </c>
      <c r="BW117" s="1016"/>
      <c r="BX117" s="1016"/>
      <c r="BY117" s="1016"/>
      <c r="BZ117" s="1016"/>
      <c r="CA117" s="1016" t="s">
        <v>449</v>
      </c>
      <c r="CB117" s="1016"/>
      <c r="CC117" s="1016"/>
      <c r="CD117" s="1016"/>
      <c r="CE117" s="1016"/>
      <c r="CF117" s="1010" t="s">
        <v>126</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126</v>
      </c>
      <c r="DH117" s="1055"/>
      <c r="DI117" s="1055"/>
      <c r="DJ117" s="1055"/>
      <c r="DK117" s="1056"/>
      <c r="DL117" s="1057" t="s">
        <v>126</v>
      </c>
      <c r="DM117" s="1055"/>
      <c r="DN117" s="1055"/>
      <c r="DO117" s="1055"/>
      <c r="DP117" s="1056"/>
      <c r="DQ117" s="1057" t="s">
        <v>126</v>
      </c>
      <c r="DR117" s="1055"/>
      <c r="DS117" s="1055"/>
      <c r="DT117" s="1055"/>
      <c r="DU117" s="1056"/>
      <c r="DV117" s="1058" t="s">
        <v>126</v>
      </c>
      <c r="DW117" s="1059"/>
      <c r="DX117" s="1059"/>
      <c r="DY117" s="1059"/>
      <c r="DZ117" s="1060"/>
    </row>
    <row r="118" spans="1:130" s="248" customFormat="1" ht="26.25" customHeight="1" x14ac:dyDescent="0.15">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307</v>
      </c>
      <c r="AL118" s="981"/>
      <c r="AM118" s="981"/>
      <c r="AN118" s="981"/>
      <c r="AO118" s="982"/>
      <c r="AP118" s="1067" t="s">
        <v>440</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126</v>
      </c>
      <c r="BR118" s="1094"/>
      <c r="BS118" s="1094"/>
      <c r="BT118" s="1094"/>
      <c r="BU118" s="1094"/>
      <c r="BV118" s="1094" t="s">
        <v>449</v>
      </c>
      <c r="BW118" s="1094"/>
      <c r="BX118" s="1094"/>
      <c r="BY118" s="1094"/>
      <c r="BZ118" s="1094"/>
      <c r="CA118" s="1094" t="s">
        <v>126</v>
      </c>
      <c r="CB118" s="1094"/>
      <c r="CC118" s="1094"/>
      <c r="CD118" s="1094"/>
      <c r="CE118" s="1094"/>
      <c r="CF118" s="1010" t="s">
        <v>126</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126</v>
      </c>
      <c r="DH118" s="1055"/>
      <c r="DI118" s="1055"/>
      <c r="DJ118" s="1055"/>
      <c r="DK118" s="1056"/>
      <c r="DL118" s="1057" t="s">
        <v>449</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126</v>
      </c>
      <c r="AB119" s="988"/>
      <c r="AC119" s="988"/>
      <c r="AD119" s="988"/>
      <c r="AE119" s="989"/>
      <c r="AF119" s="990" t="s">
        <v>126</v>
      </c>
      <c r="AG119" s="988"/>
      <c r="AH119" s="988"/>
      <c r="AI119" s="988"/>
      <c r="AJ119" s="989"/>
      <c r="AK119" s="990" t="s">
        <v>126</v>
      </c>
      <c r="AL119" s="988"/>
      <c r="AM119" s="988"/>
      <c r="AN119" s="988"/>
      <c r="AO119" s="989"/>
      <c r="AP119" s="991" t="s">
        <v>126</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472</v>
      </c>
      <c r="BP119" s="1102"/>
      <c r="BQ119" s="1093">
        <v>198460064</v>
      </c>
      <c r="BR119" s="1094"/>
      <c r="BS119" s="1094"/>
      <c r="BT119" s="1094"/>
      <c r="BU119" s="1094"/>
      <c r="BV119" s="1094">
        <v>195466872</v>
      </c>
      <c r="BW119" s="1094"/>
      <c r="BX119" s="1094"/>
      <c r="BY119" s="1094"/>
      <c r="BZ119" s="1094"/>
      <c r="CA119" s="1094">
        <v>193809009</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126</v>
      </c>
      <c r="DM119" s="1080"/>
      <c r="DN119" s="1080"/>
      <c r="DO119" s="1080"/>
      <c r="DP119" s="1081"/>
      <c r="DQ119" s="1079" t="s">
        <v>126</v>
      </c>
      <c r="DR119" s="1080"/>
      <c r="DS119" s="1080"/>
      <c r="DT119" s="1080"/>
      <c r="DU119" s="1081"/>
      <c r="DV119" s="1082" t="s">
        <v>126</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126</v>
      </c>
      <c r="AB120" s="1055"/>
      <c r="AC120" s="1055"/>
      <c r="AD120" s="1055"/>
      <c r="AE120" s="1056"/>
      <c r="AF120" s="1057" t="s">
        <v>126</v>
      </c>
      <c r="AG120" s="1055"/>
      <c r="AH120" s="1055"/>
      <c r="AI120" s="1055"/>
      <c r="AJ120" s="1056"/>
      <c r="AK120" s="1057" t="s">
        <v>126</v>
      </c>
      <c r="AL120" s="1055"/>
      <c r="AM120" s="1055"/>
      <c r="AN120" s="1055"/>
      <c r="AO120" s="1056"/>
      <c r="AP120" s="1058" t="s">
        <v>126</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19139800</v>
      </c>
      <c r="BR120" s="1023"/>
      <c r="BS120" s="1023"/>
      <c r="BT120" s="1023"/>
      <c r="BU120" s="1023"/>
      <c r="BV120" s="1023">
        <v>15856762</v>
      </c>
      <c r="BW120" s="1023"/>
      <c r="BX120" s="1023"/>
      <c r="BY120" s="1023"/>
      <c r="BZ120" s="1023"/>
      <c r="CA120" s="1023">
        <v>13349791</v>
      </c>
      <c r="CB120" s="1023"/>
      <c r="CC120" s="1023"/>
      <c r="CD120" s="1023"/>
      <c r="CE120" s="1023"/>
      <c r="CF120" s="1037">
        <v>19.8</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20320914</v>
      </c>
      <c r="DH120" s="1023"/>
      <c r="DI120" s="1023"/>
      <c r="DJ120" s="1023"/>
      <c r="DK120" s="1023"/>
      <c r="DL120" s="1023">
        <v>18023897</v>
      </c>
      <c r="DM120" s="1023"/>
      <c r="DN120" s="1023"/>
      <c r="DO120" s="1023"/>
      <c r="DP120" s="1023"/>
      <c r="DQ120" s="1023">
        <v>17050991</v>
      </c>
      <c r="DR120" s="1023"/>
      <c r="DS120" s="1023"/>
      <c r="DT120" s="1023"/>
      <c r="DU120" s="1023"/>
      <c r="DV120" s="1024">
        <v>25.3</v>
      </c>
      <c r="DW120" s="1024"/>
      <c r="DX120" s="1024"/>
      <c r="DY120" s="1024"/>
      <c r="DZ120" s="1025"/>
    </row>
    <row r="121" spans="1:130" s="248" customFormat="1" ht="26.25" customHeight="1" x14ac:dyDescent="0.15">
      <c r="A121" s="1155"/>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126</v>
      </c>
      <c r="AG121" s="1055"/>
      <c r="AH121" s="1055"/>
      <c r="AI121" s="1055"/>
      <c r="AJ121" s="1056"/>
      <c r="AK121" s="1057" t="s">
        <v>126</v>
      </c>
      <c r="AL121" s="1055"/>
      <c r="AM121" s="1055"/>
      <c r="AN121" s="1055"/>
      <c r="AO121" s="1056"/>
      <c r="AP121" s="1058" t="s">
        <v>126</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15784475</v>
      </c>
      <c r="BR121" s="1016"/>
      <c r="BS121" s="1016"/>
      <c r="BT121" s="1016"/>
      <c r="BU121" s="1016"/>
      <c r="BV121" s="1016">
        <v>15447739</v>
      </c>
      <c r="BW121" s="1016"/>
      <c r="BX121" s="1016"/>
      <c r="BY121" s="1016"/>
      <c r="BZ121" s="1016"/>
      <c r="CA121" s="1016">
        <v>15731161</v>
      </c>
      <c r="CB121" s="1016"/>
      <c r="CC121" s="1016"/>
      <c r="CD121" s="1016"/>
      <c r="CE121" s="1016"/>
      <c r="CF121" s="1010">
        <v>23.4</v>
      </c>
      <c r="CG121" s="1011"/>
      <c r="CH121" s="1011"/>
      <c r="CI121" s="1011"/>
      <c r="CJ121" s="1011"/>
      <c r="CK121" s="1106"/>
      <c r="CL121" s="1107"/>
      <c r="CM121" s="1107"/>
      <c r="CN121" s="1107"/>
      <c r="CO121" s="1108"/>
      <c r="CP121" s="1116" t="s">
        <v>413</v>
      </c>
      <c r="CQ121" s="1117"/>
      <c r="CR121" s="1117"/>
      <c r="CS121" s="1117"/>
      <c r="CT121" s="1117"/>
      <c r="CU121" s="1117"/>
      <c r="CV121" s="1117"/>
      <c r="CW121" s="1117"/>
      <c r="CX121" s="1117"/>
      <c r="CY121" s="1117"/>
      <c r="CZ121" s="1117"/>
      <c r="DA121" s="1117"/>
      <c r="DB121" s="1117"/>
      <c r="DC121" s="1117"/>
      <c r="DD121" s="1117"/>
      <c r="DE121" s="1117"/>
      <c r="DF121" s="1118"/>
      <c r="DG121" s="1015">
        <v>5438008</v>
      </c>
      <c r="DH121" s="1016"/>
      <c r="DI121" s="1016"/>
      <c r="DJ121" s="1016"/>
      <c r="DK121" s="1016"/>
      <c r="DL121" s="1016">
        <v>5226888</v>
      </c>
      <c r="DM121" s="1016"/>
      <c r="DN121" s="1016"/>
      <c r="DO121" s="1016"/>
      <c r="DP121" s="1016"/>
      <c r="DQ121" s="1016">
        <v>4889168</v>
      </c>
      <c r="DR121" s="1016"/>
      <c r="DS121" s="1016"/>
      <c r="DT121" s="1016"/>
      <c r="DU121" s="1016"/>
      <c r="DV121" s="1017">
        <v>7.3</v>
      </c>
      <c r="DW121" s="1017"/>
      <c r="DX121" s="1017"/>
      <c r="DY121" s="1017"/>
      <c r="DZ121" s="1018"/>
    </row>
    <row r="122" spans="1:130" s="248" customFormat="1" ht="26.25" customHeight="1" x14ac:dyDescent="0.15">
      <c r="A122" s="1155"/>
      <c r="B122" s="1042"/>
      <c r="C122" s="1012" t="s">
        <v>459</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126</v>
      </c>
      <c r="AB122" s="1055"/>
      <c r="AC122" s="1055"/>
      <c r="AD122" s="1055"/>
      <c r="AE122" s="1056"/>
      <c r="AF122" s="1057" t="s">
        <v>126</v>
      </c>
      <c r="AG122" s="1055"/>
      <c r="AH122" s="1055"/>
      <c r="AI122" s="1055"/>
      <c r="AJ122" s="1056"/>
      <c r="AK122" s="1057" t="s">
        <v>449</v>
      </c>
      <c r="AL122" s="1055"/>
      <c r="AM122" s="1055"/>
      <c r="AN122" s="1055"/>
      <c r="AO122" s="1056"/>
      <c r="AP122" s="1058" t="s">
        <v>126</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120934341</v>
      </c>
      <c r="BR122" s="1094"/>
      <c r="BS122" s="1094"/>
      <c r="BT122" s="1094"/>
      <c r="BU122" s="1094"/>
      <c r="BV122" s="1094">
        <v>120451942</v>
      </c>
      <c r="BW122" s="1094"/>
      <c r="BX122" s="1094"/>
      <c r="BY122" s="1094"/>
      <c r="BZ122" s="1094"/>
      <c r="CA122" s="1094">
        <v>120314772</v>
      </c>
      <c r="CB122" s="1094"/>
      <c r="CC122" s="1094"/>
      <c r="CD122" s="1094"/>
      <c r="CE122" s="1094"/>
      <c r="CF122" s="1114">
        <v>178.8</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69176</v>
      </c>
      <c r="DH122" s="1016"/>
      <c r="DI122" s="1016"/>
      <c r="DJ122" s="1016"/>
      <c r="DK122" s="1016"/>
      <c r="DL122" s="1016">
        <v>64271</v>
      </c>
      <c r="DM122" s="1016"/>
      <c r="DN122" s="1016"/>
      <c r="DO122" s="1016"/>
      <c r="DP122" s="1016"/>
      <c r="DQ122" s="1016">
        <v>64073</v>
      </c>
      <c r="DR122" s="1016"/>
      <c r="DS122" s="1016"/>
      <c r="DT122" s="1016"/>
      <c r="DU122" s="1016"/>
      <c r="DV122" s="1017">
        <v>0.1</v>
      </c>
      <c r="DW122" s="1017"/>
      <c r="DX122" s="1017"/>
      <c r="DY122" s="1017"/>
      <c r="DZ122" s="1018"/>
    </row>
    <row r="123" spans="1:130" s="248" customFormat="1" ht="26.25" customHeight="1" x14ac:dyDescent="0.15">
      <c r="A123" s="1155"/>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126</v>
      </c>
      <c r="AB123" s="1055"/>
      <c r="AC123" s="1055"/>
      <c r="AD123" s="1055"/>
      <c r="AE123" s="1056"/>
      <c r="AF123" s="1057" t="s">
        <v>126</v>
      </c>
      <c r="AG123" s="1055"/>
      <c r="AH123" s="1055"/>
      <c r="AI123" s="1055"/>
      <c r="AJ123" s="1056"/>
      <c r="AK123" s="1057" t="s">
        <v>126</v>
      </c>
      <c r="AL123" s="1055"/>
      <c r="AM123" s="1055"/>
      <c r="AN123" s="1055"/>
      <c r="AO123" s="1056"/>
      <c r="AP123" s="1058" t="s">
        <v>126</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482</v>
      </c>
      <c r="BP123" s="1102"/>
      <c r="BQ123" s="1161">
        <v>155858616</v>
      </c>
      <c r="BR123" s="1162"/>
      <c r="BS123" s="1162"/>
      <c r="BT123" s="1162"/>
      <c r="BU123" s="1162"/>
      <c r="BV123" s="1162">
        <v>151756443</v>
      </c>
      <c r="BW123" s="1162"/>
      <c r="BX123" s="1162"/>
      <c r="BY123" s="1162"/>
      <c r="BZ123" s="1162"/>
      <c r="CA123" s="1162">
        <v>149395724</v>
      </c>
      <c r="CB123" s="1162"/>
      <c r="CC123" s="1162"/>
      <c r="CD123" s="1162"/>
      <c r="CE123" s="1162"/>
      <c r="CF123" s="1095"/>
      <c r="CG123" s="1096"/>
      <c r="CH123" s="1096"/>
      <c r="CI123" s="1096"/>
      <c r="CJ123" s="1097"/>
      <c r="CK123" s="1106"/>
      <c r="CL123" s="1107"/>
      <c r="CM123" s="1107"/>
      <c r="CN123" s="1107"/>
      <c r="CO123" s="1108"/>
      <c r="CP123" s="1116" t="s">
        <v>408</v>
      </c>
      <c r="CQ123" s="1117"/>
      <c r="CR123" s="1117"/>
      <c r="CS123" s="1117"/>
      <c r="CT123" s="1117"/>
      <c r="CU123" s="1117"/>
      <c r="CV123" s="1117"/>
      <c r="CW123" s="1117"/>
      <c r="CX123" s="1117"/>
      <c r="CY123" s="1117"/>
      <c r="CZ123" s="1117"/>
      <c r="DA123" s="1117"/>
      <c r="DB123" s="1117"/>
      <c r="DC123" s="1117"/>
      <c r="DD123" s="1117"/>
      <c r="DE123" s="1117"/>
      <c r="DF123" s="1118"/>
      <c r="DG123" s="1054" t="s">
        <v>126</v>
      </c>
      <c r="DH123" s="1055"/>
      <c r="DI123" s="1055"/>
      <c r="DJ123" s="1055"/>
      <c r="DK123" s="1056"/>
      <c r="DL123" s="1057" t="s">
        <v>126</v>
      </c>
      <c r="DM123" s="1055"/>
      <c r="DN123" s="1055"/>
      <c r="DO123" s="1055"/>
      <c r="DP123" s="1056"/>
      <c r="DQ123" s="1057" t="s">
        <v>126</v>
      </c>
      <c r="DR123" s="1055"/>
      <c r="DS123" s="1055"/>
      <c r="DT123" s="1055"/>
      <c r="DU123" s="1056"/>
      <c r="DV123" s="1058" t="s">
        <v>461</v>
      </c>
      <c r="DW123" s="1059"/>
      <c r="DX123" s="1059"/>
      <c r="DY123" s="1059"/>
      <c r="DZ123" s="1060"/>
    </row>
    <row r="124" spans="1:130" s="248" customFormat="1" ht="26.25" customHeight="1" thickBot="1" x14ac:dyDescent="0.2">
      <c r="A124" s="1155"/>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449</v>
      </c>
      <c r="AG124" s="1055"/>
      <c r="AH124" s="1055"/>
      <c r="AI124" s="1055"/>
      <c r="AJ124" s="1056"/>
      <c r="AK124" s="1057" t="s">
        <v>126</v>
      </c>
      <c r="AL124" s="1055"/>
      <c r="AM124" s="1055"/>
      <c r="AN124" s="1055"/>
      <c r="AO124" s="1056"/>
      <c r="AP124" s="1058" t="s">
        <v>126</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64.900000000000006</v>
      </c>
      <c r="BR124" s="1124"/>
      <c r="BS124" s="1124"/>
      <c r="BT124" s="1124"/>
      <c r="BU124" s="1124"/>
      <c r="BV124" s="1124">
        <v>66.599999999999994</v>
      </c>
      <c r="BW124" s="1124"/>
      <c r="BX124" s="1124"/>
      <c r="BY124" s="1124"/>
      <c r="BZ124" s="1124"/>
      <c r="CA124" s="1124">
        <v>66</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t="s">
        <v>126</v>
      </c>
      <c r="DH124" s="1080"/>
      <c r="DI124" s="1080"/>
      <c r="DJ124" s="1080"/>
      <c r="DK124" s="1081"/>
      <c r="DL124" s="1079" t="s">
        <v>126</v>
      </c>
      <c r="DM124" s="1080"/>
      <c r="DN124" s="1080"/>
      <c r="DO124" s="1080"/>
      <c r="DP124" s="1081"/>
      <c r="DQ124" s="1079" t="s">
        <v>126</v>
      </c>
      <c r="DR124" s="1080"/>
      <c r="DS124" s="1080"/>
      <c r="DT124" s="1080"/>
      <c r="DU124" s="1081"/>
      <c r="DV124" s="1082" t="s">
        <v>461</v>
      </c>
      <c r="DW124" s="1083"/>
      <c r="DX124" s="1083"/>
      <c r="DY124" s="1083"/>
      <c r="DZ124" s="1084"/>
    </row>
    <row r="125" spans="1:130" s="248" customFormat="1" ht="26.25" customHeight="1" x14ac:dyDescent="0.15">
      <c r="A125" s="1155"/>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126</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485</v>
      </c>
      <c r="CL125" s="1104"/>
      <c r="CM125" s="1104"/>
      <c r="CN125" s="1104"/>
      <c r="CO125" s="1105"/>
      <c r="CP125" s="1036" t="s">
        <v>486</v>
      </c>
      <c r="CQ125" s="985"/>
      <c r="CR125" s="985"/>
      <c r="CS125" s="985"/>
      <c r="CT125" s="985"/>
      <c r="CU125" s="985"/>
      <c r="CV125" s="985"/>
      <c r="CW125" s="985"/>
      <c r="CX125" s="985"/>
      <c r="CY125" s="985"/>
      <c r="CZ125" s="985"/>
      <c r="DA125" s="985"/>
      <c r="DB125" s="985"/>
      <c r="DC125" s="985"/>
      <c r="DD125" s="985"/>
      <c r="DE125" s="985"/>
      <c r="DF125" s="986"/>
      <c r="DG125" s="1022" t="s">
        <v>461</v>
      </c>
      <c r="DH125" s="1023"/>
      <c r="DI125" s="1023"/>
      <c r="DJ125" s="1023"/>
      <c r="DK125" s="1023"/>
      <c r="DL125" s="1023" t="s">
        <v>461</v>
      </c>
      <c r="DM125" s="1023"/>
      <c r="DN125" s="1023"/>
      <c r="DO125" s="1023"/>
      <c r="DP125" s="1023"/>
      <c r="DQ125" s="1023" t="s">
        <v>126</v>
      </c>
      <c r="DR125" s="1023"/>
      <c r="DS125" s="1023"/>
      <c r="DT125" s="1023"/>
      <c r="DU125" s="1023"/>
      <c r="DV125" s="1024" t="s">
        <v>126</v>
      </c>
      <c r="DW125" s="1024"/>
      <c r="DX125" s="1024"/>
      <c r="DY125" s="1024"/>
      <c r="DZ125" s="1025"/>
    </row>
    <row r="126" spans="1:130" s="248" customFormat="1" ht="26.25" customHeight="1" thickBot="1" x14ac:dyDescent="0.2">
      <c r="A126" s="1155"/>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449</v>
      </c>
      <c r="AG126" s="1055"/>
      <c r="AH126" s="1055"/>
      <c r="AI126" s="1055"/>
      <c r="AJ126" s="1056"/>
      <c r="AK126" s="1057" t="s">
        <v>126</v>
      </c>
      <c r="AL126" s="1055"/>
      <c r="AM126" s="1055"/>
      <c r="AN126" s="1055"/>
      <c r="AO126" s="1056"/>
      <c r="AP126" s="1058" t="s">
        <v>461</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487</v>
      </c>
      <c r="CQ126" s="1046"/>
      <c r="CR126" s="1046"/>
      <c r="CS126" s="1046"/>
      <c r="CT126" s="1046"/>
      <c r="CU126" s="1046"/>
      <c r="CV126" s="1046"/>
      <c r="CW126" s="1046"/>
      <c r="CX126" s="1046"/>
      <c r="CY126" s="1046"/>
      <c r="CZ126" s="1046"/>
      <c r="DA126" s="1046"/>
      <c r="DB126" s="1046"/>
      <c r="DC126" s="1046"/>
      <c r="DD126" s="1046"/>
      <c r="DE126" s="1046"/>
      <c r="DF126" s="1047"/>
      <c r="DG126" s="1015" t="s">
        <v>126</v>
      </c>
      <c r="DH126" s="1016"/>
      <c r="DI126" s="1016"/>
      <c r="DJ126" s="1016"/>
      <c r="DK126" s="1016"/>
      <c r="DL126" s="1016" t="s">
        <v>126</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488</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126</v>
      </c>
      <c r="AG127" s="1055"/>
      <c r="AH127" s="1055"/>
      <c r="AI127" s="1055"/>
      <c r="AJ127" s="1056"/>
      <c r="AK127" s="1057" t="s">
        <v>126</v>
      </c>
      <c r="AL127" s="1055"/>
      <c r="AM127" s="1055"/>
      <c r="AN127" s="1055"/>
      <c r="AO127" s="1056"/>
      <c r="AP127" s="1058" t="s">
        <v>126</v>
      </c>
      <c r="AQ127" s="1059"/>
      <c r="AR127" s="1059"/>
      <c r="AS127" s="1059"/>
      <c r="AT127" s="1060"/>
      <c r="AU127" s="284"/>
      <c r="AV127" s="284"/>
      <c r="AW127" s="284"/>
      <c r="AX127" s="1128" t="s">
        <v>489</v>
      </c>
      <c r="AY127" s="1129"/>
      <c r="AZ127" s="1129"/>
      <c r="BA127" s="1129"/>
      <c r="BB127" s="1129"/>
      <c r="BC127" s="1129"/>
      <c r="BD127" s="1129"/>
      <c r="BE127" s="1130"/>
      <c r="BF127" s="1131" t="s">
        <v>490</v>
      </c>
      <c r="BG127" s="1129"/>
      <c r="BH127" s="1129"/>
      <c r="BI127" s="1129"/>
      <c r="BJ127" s="1129"/>
      <c r="BK127" s="1129"/>
      <c r="BL127" s="1130"/>
      <c r="BM127" s="1131" t="s">
        <v>491</v>
      </c>
      <c r="BN127" s="1129"/>
      <c r="BO127" s="1129"/>
      <c r="BP127" s="1129"/>
      <c r="BQ127" s="1129"/>
      <c r="BR127" s="1129"/>
      <c r="BS127" s="1130"/>
      <c r="BT127" s="1131" t="s">
        <v>492</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493</v>
      </c>
      <c r="CQ127" s="1046"/>
      <c r="CR127" s="1046"/>
      <c r="CS127" s="1046"/>
      <c r="CT127" s="1046"/>
      <c r="CU127" s="1046"/>
      <c r="CV127" s="1046"/>
      <c r="CW127" s="1046"/>
      <c r="CX127" s="1046"/>
      <c r="CY127" s="1046"/>
      <c r="CZ127" s="1046"/>
      <c r="DA127" s="1046"/>
      <c r="DB127" s="1046"/>
      <c r="DC127" s="1046"/>
      <c r="DD127" s="1046"/>
      <c r="DE127" s="1046"/>
      <c r="DF127" s="1047"/>
      <c r="DG127" s="1015" t="s">
        <v>126</v>
      </c>
      <c r="DH127" s="1016"/>
      <c r="DI127" s="1016"/>
      <c r="DJ127" s="1016"/>
      <c r="DK127" s="1016"/>
      <c r="DL127" s="1016" t="s">
        <v>126</v>
      </c>
      <c r="DM127" s="1016"/>
      <c r="DN127" s="1016"/>
      <c r="DO127" s="1016"/>
      <c r="DP127" s="1016"/>
      <c r="DQ127" s="1016" t="s">
        <v>126</v>
      </c>
      <c r="DR127" s="1016"/>
      <c r="DS127" s="1016"/>
      <c r="DT127" s="1016"/>
      <c r="DU127" s="1016"/>
      <c r="DV127" s="1017" t="s">
        <v>461</v>
      </c>
      <c r="DW127" s="1017"/>
      <c r="DX127" s="1017"/>
      <c r="DY127" s="1017"/>
      <c r="DZ127" s="1018"/>
    </row>
    <row r="128" spans="1:130" s="248" customFormat="1" ht="26.25" customHeight="1" thickBot="1" x14ac:dyDescent="0.2">
      <c r="A128" s="1139" t="s">
        <v>494</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495</v>
      </c>
      <c r="X128" s="1141"/>
      <c r="Y128" s="1141"/>
      <c r="Z128" s="1142"/>
      <c r="AA128" s="1143">
        <v>1650565</v>
      </c>
      <c r="AB128" s="1144"/>
      <c r="AC128" s="1144"/>
      <c r="AD128" s="1144"/>
      <c r="AE128" s="1145"/>
      <c r="AF128" s="1146">
        <v>1669052</v>
      </c>
      <c r="AG128" s="1144"/>
      <c r="AH128" s="1144"/>
      <c r="AI128" s="1144"/>
      <c r="AJ128" s="1145"/>
      <c r="AK128" s="1146">
        <v>1587710</v>
      </c>
      <c r="AL128" s="1144"/>
      <c r="AM128" s="1144"/>
      <c r="AN128" s="1144"/>
      <c r="AO128" s="1145"/>
      <c r="AP128" s="1147"/>
      <c r="AQ128" s="1148"/>
      <c r="AR128" s="1148"/>
      <c r="AS128" s="1148"/>
      <c r="AT128" s="1149"/>
      <c r="AU128" s="284"/>
      <c r="AV128" s="284"/>
      <c r="AW128" s="284"/>
      <c r="AX128" s="984" t="s">
        <v>496</v>
      </c>
      <c r="AY128" s="985"/>
      <c r="AZ128" s="985"/>
      <c r="BA128" s="985"/>
      <c r="BB128" s="985"/>
      <c r="BC128" s="985"/>
      <c r="BD128" s="985"/>
      <c r="BE128" s="986"/>
      <c r="BF128" s="1150" t="s">
        <v>126</v>
      </c>
      <c r="BG128" s="1151"/>
      <c r="BH128" s="1151"/>
      <c r="BI128" s="1151"/>
      <c r="BJ128" s="1151"/>
      <c r="BK128" s="1151"/>
      <c r="BL128" s="1152"/>
      <c r="BM128" s="1150">
        <v>11.25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497</v>
      </c>
      <c r="CQ128" s="1133"/>
      <c r="CR128" s="1133"/>
      <c r="CS128" s="1133"/>
      <c r="CT128" s="1133"/>
      <c r="CU128" s="1133"/>
      <c r="CV128" s="1133"/>
      <c r="CW128" s="1133"/>
      <c r="CX128" s="1133"/>
      <c r="CY128" s="1133"/>
      <c r="CZ128" s="1133"/>
      <c r="DA128" s="1133"/>
      <c r="DB128" s="1133"/>
      <c r="DC128" s="1133"/>
      <c r="DD128" s="1133"/>
      <c r="DE128" s="1133"/>
      <c r="DF128" s="1134"/>
      <c r="DG128" s="1135">
        <v>124416</v>
      </c>
      <c r="DH128" s="1136"/>
      <c r="DI128" s="1136"/>
      <c r="DJ128" s="1136"/>
      <c r="DK128" s="1136"/>
      <c r="DL128" s="1136">
        <v>192562</v>
      </c>
      <c r="DM128" s="1136"/>
      <c r="DN128" s="1136"/>
      <c r="DO128" s="1136"/>
      <c r="DP128" s="1136"/>
      <c r="DQ128" s="1136">
        <v>112198</v>
      </c>
      <c r="DR128" s="1136"/>
      <c r="DS128" s="1136"/>
      <c r="DT128" s="1136"/>
      <c r="DU128" s="1136"/>
      <c r="DV128" s="1137">
        <v>0.2</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498</v>
      </c>
      <c r="X129" s="1170"/>
      <c r="Y129" s="1170"/>
      <c r="Z129" s="1171"/>
      <c r="AA129" s="1054">
        <v>75840630</v>
      </c>
      <c r="AB129" s="1055"/>
      <c r="AC129" s="1055"/>
      <c r="AD129" s="1055"/>
      <c r="AE129" s="1056"/>
      <c r="AF129" s="1057">
        <v>75828522</v>
      </c>
      <c r="AG129" s="1055"/>
      <c r="AH129" s="1055"/>
      <c r="AI129" s="1055"/>
      <c r="AJ129" s="1056"/>
      <c r="AK129" s="1057">
        <v>77436219</v>
      </c>
      <c r="AL129" s="1055"/>
      <c r="AM129" s="1055"/>
      <c r="AN129" s="1055"/>
      <c r="AO129" s="1056"/>
      <c r="AP129" s="1172"/>
      <c r="AQ129" s="1173"/>
      <c r="AR129" s="1173"/>
      <c r="AS129" s="1173"/>
      <c r="AT129" s="1174"/>
      <c r="AU129" s="286"/>
      <c r="AV129" s="286"/>
      <c r="AW129" s="286"/>
      <c r="AX129" s="1163" t="s">
        <v>499</v>
      </c>
      <c r="AY129" s="1046"/>
      <c r="AZ129" s="1046"/>
      <c r="BA129" s="1046"/>
      <c r="BB129" s="1046"/>
      <c r="BC129" s="1046"/>
      <c r="BD129" s="1046"/>
      <c r="BE129" s="1047"/>
      <c r="BF129" s="1164" t="s">
        <v>126</v>
      </c>
      <c r="BG129" s="1165"/>
      <c r="BH129" s="1165"/>
      <c r="BI129" s="1165"/>
      <c r="BJ129" s="1165"/>
      <c r="BK129" s="1165"/>
      <c r="BL129" s="1166"/>
      <c r="BM129" s="1164">
        <v>16.25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500</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501</v>
      </c>
      <c r="X130" s="1170"/>
      <c r="Y130" s="1170"/>
      <c r="Z130" s="1171"/>
      <c r="AA130" s="1054">
        <v>10270051</v>
      </c>
      <c r="AB130" s="1055"/>
      <c r="AC130" s="1055"/>
      <c r="AD130" s="1055"/>
      <c r="AE130" s="1056"/>
      <c r="AF130" s="1057">
        <v>10212249</v>
      </c>
      <c r="AG130" s="1055"/>
      <c r="AH130" s="1055"/>
      <c r="AI130" s="1055"/>
      <c r="AJ130" s="1056"/>
      <c r="AK130" s="1057">
        <v>10157674</v>
      </c>
      <c r="AL130" s="1055"/>
      <c r="AM130" s="1055"/>
      <c r="AN130" s="1055"/>
      <c r="AO130" s="1056"/>
      <c r="AP130" s="1172"/>
      <c r="AQ130" s="1173"/>
      <c r="AR130" s="1173"/>
      <c r="AS130" s="1173"/>
      <c r="AT130" s="1174"/>
      <c r="AU130" s="286"/>
      <c r="AV130" s="286"/>
      <c r="AW130" s="286"/>
      <c r="AX130" s="1163" t="s">
        <v>502</v>
      </c>
      <c r="AY130" s="1046"/>
      <c r="AZ130" s="1046"/>
      <c r="BA130" s="1046"/>
      <c r="BB130" s="1046"/>
      <c r="BC130" s="1046"/>
      <c r="BD130" s="1046"/>
      <c r="BE130" s="1047"/>
      <c r="BF130" s="1200">
        <v>7.9</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503</v>
      </c>
      <c r="X131" s="1208"/>
      <c r="Y131" s="1208"/>
      <c r="Z131" s="1209"/>
      <c r="AA131" s="1101">
        <v>65570579</v>
      </c>
      <c r="AB131" s="1080"/>
      <c r="AC131" s="1080"/>
      <c r="AD131" s="1080"/>
      <c r="AE131" s="1081"/>
      <c r="AF131" s="1079">
        <v>65616273</v>
      </c>
      <c r="AG131" s="1080"/>
      <c r="AH131" s="1080"/>
      <c r="AI131" s="1080"/>
      <c r="AJ131" s="1081"/>
      <c r="AK131" s="1079">
        <v>67278545</v>
      </c>
      <c r="AL131" s="1080"/>
      <c r="AM131" s="1080"/>
      <c r="AN131" s="1080"/>
      <c r="AO131" s="1081"/>
      <c r="AP131" s="1210"/>
      <c r="AQ131" s="1211"/>
      <c r="AR131" s="1211"/>
      <c r="AS131" s="1211"/>
      <c r="AT131" s="1212"/>
      <c r="AU131" s="286"/>
      <c r="AV131" s="286"/>
      <c r="AW131" s="286"/>
      <c r="AX131" s="1182" t="s">
        <v>504</v>
      </c>
      <c r="AY131" s="1133"/>
      <c r="AZ131" s="1133"/>
      <c r="BA131" s="1133"/>
      <c r="BB131" s="1133"/>
      <c r="BC131" s="1133"/>
      <c r="BD131" s="1133"/>
      <c r="BE131" s="1134"/>
      <c r="BF131" s="1183">
        <v>66</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505</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506</v>
      </c>
      <c r="W132" s="1193"/>
      <c r="X132" s="1193"/>
      <c r="Y132" s="1193"/>
      <c r="Z132" s="1194"/>
      <c r="AA132" s="1195">
        <v>7.7838812429999997</v>
      </c>
      <c r="AB132" s="1196"/>
      <c r="AC132" s="1196"/>
      <c r="AD132" s="1196"/>
      <c r="AE132" s="1197"/>
      <c r="AF132" s="1198">
        <v>7.804627977</v>
      </c>
      <c r="AG132" s="1196"/>
      <c r="AH132" s="1196"/>
      <c r="AI132" s="1196"/>
      <c r="AJ132" s="1197"/>
      <c r="AK132" s="1198">
        <v>8.3106880509999996</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507</v>
      </c>
      <c r="W133" s="1176"/>
      <c r="X133" s="1176"/>
      <c r="Y133" s="1176"/>
      <c r="Z133" s="1177"/>
      <c r="AA133" s="1178">
        <v>8.1999999999999993</v>
      </c>
      <c r="AB133" s="1179"/>
      <c r="AC133" s="1179"/>
      <c r="AD133" s="1179"/>
      <c r="AE133" s="1180"/>
      <c r="AF133" s="1178">
        <v>7.9</v>
      </c>
      <c r="AG133" s="1179"/>
      <c r="AH133" s="1179"/>
      <c r="AI133" s="1179"/>
      <c r="AJ133" s="1180"/>
      <c r="AK133" s="1178">
        <v>7.9</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cPszVoTrPQWIz0r7ngLNsJuGBazE/+3uoVYbTs6waXLi8CGo1vApXXYXKPxilXhnSQYjFk8PSs8gedGHbjQHMQ==" saltValue="XDF2+ivQ7Bl5l7bdNzWkM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163llmx1aaPegF3rbtLwZw6A6g76nCrqvKI7zJlPEfB+PtU7z9Q6kHzaM8hfLQGPxQ0UJKWKHQidJvkSo/zKA==" saltValue="Iue/1XoCV9ADHuMJTDnOB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115" zoomScaleNormal="11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V3qnHwDXkQYfOLP8yeYwUfXV9YiwX+7urHdL6A8pHouBq4pMMDnRkgmpGpsWcAv+vM7m/U8VzAfybpOzocvO7g==" saltValue="dCYmYRtxVcSrquBxZdWOLw=="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516</v>
      </c>
      <c r="AL9" s="1216"/>
      <c r="AM9" s="1216"/>
      <c r="AN9" s="1217"/>
      <c r="AO9" s="314">
        <v>21207673</v>
      </c>
      <c r="AP9" s="314">
        <v>63296</v>
      </c>
      <c r="AQ9" s="315">
        <v>62265</v>
      </c>
      <c r="AR9" s="316">
        <v>1.7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517</v>
      </c>
      <c r="AL10" s="1216"/>
      <c r="AM10" s="1216"/>
      <c r="AN10" s="1217"/>
      <c r="AO10" s="317">
        <v>29488</v>
      </c>
      <c r="AP10" s="317">
        <v>88</v>
      </c>
      <c r="AQ10" s="318">
        <v>1645</v>
      </c>
      <c r="AR10" s="319">
        <v>-94.7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518</v>
      </c>
      <c r="AL11" s="1216"/>
      <c r="AM11" s="1216"/>
      <c r="AN11" s="1217"/>
      <c r="AO11" s="317">
        <v>10946</v>
      </c>
      <c r="AP11" s="317">
        <v>33</v>
      </c>
      <c r="AQ11" s="318">
        <v>688</v>
      </c>
      <c r="AR11" s="319">
        <v>-95.2</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520</v>
      </c>
      <c r="AP12" s="317" t="s">
        <v>520</v>
      </c>
      <c r="AQ12" s="318">
        <v>24</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521</v>
      </c>
      <c r="AL13" s="1216"/>
      <c r="AM13" s="1216"/>
      <c r="AN13" s="1217"/>
      <c r="AO13" s="317">
        <v>692581</v>
      </c>
      <c r="AP13" s="317">
        <v>2067</v>
      </c>
      <c r="AQ13" s="318">
        <v>2006</v>
      </c>
      <c r="AR13" s="319">
        <v>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522</v>
      </c>
      <c r="AL14" s="1216"/>
      <c r="AM14" s="1216"/>
      <c r="AN14" s="1217"/>
      <c r="AO14" s="317">
        <v>721852</v>
      </c>
      <c r="AP14" s="317">
        <v>2154</v>
      </c>
      <c r="AQ14" s="318">
        <v>1357</v>
      </c>
      <c r="AR14" s="319">
        <v>58.7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523</v>
      </c>
      <c r="AL15" s="1222"/>
      <c r="AM15" s="1222"/>
      <c r="AN15" s="1223"/>
      <c r="AO15" s="317">
        <v>-1471796</v>
      </c>
      <c r="AP15" s="317">
        <v>-4393</v>
      </c>
      <c r="AQ15" s="318">
        <v>-3875</v>
      </c>
      <c r="AR15" s="319">
        <v>13.4</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21190744</v>
      </c>
      <c r="AP16" s="317">
        <v>63246</v>
      </c>
      <c r="AQ16" s="318">
        <v>64110</v>
      </c>
      <c r="AR16" s="319">
        <v>-1.3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528</v>
      </c>
      <c r="AL21" s="1225"/>
      <c r="AM21" s="1225"/>
      <c r="AN21" s="1226"/>
      <c r="AO21" s="330">
        <v>6.94</v>
      </c>
      <c r="AP21" s="331">
        <v>6.37</v>
      </c>
      <c r="AQ21" s="332">
        <v>0.56999999999999995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529</v>
      </c>
      <c r="AL22" s="1225"/>
      <c r="AM22" s="1225"/>
      <c r="AN22" s="1226"/>
      <c r="AO22" s="335">
        <v>99.4</v>
      </c>
      <c r="AP22" s="336">
        <v>99.7</v>
      </c>
      <c r="AQ22" s="337">
        <v>-0.3</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533</v>
      </c>
      <c r="AL32" s="1219"/>
      <c r="AM32" s="1219"/>
      <c r="AN32" s="1220"/>
      <c r="AO32" s="345">
        <v>15338190</v>
      </c>
      <c r="AP32" s="345">
        <v>45778</v>
      </c>
      <c r="AQ32" s="346">
        <v>36503</v>
      </c>
      <c r="AR32" s="347">
        <v>25.4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534</v>
      </c>
      <c r="AL33" s="1219"/>
      <c r="AM33" s="1219"/>
      <c r="AN33" s="1220"/>
      <c r="AO33" s="345" t="s">
        <v>520</v>
      </c>
      <c r="AP33" s="345" t="s">
        <v>520</v>
      </c>
      <c r="AQ33" s="346">
        <v>3</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535</v>
      </c>
      <c r="AL34" s="1219"/>
      <c r="AM34" s="1219"/>
      <c r="AN34" s="1220"/>
      <c r="AO34" s="345" t="s">
        <v>520</v>
      </c>
      <c r="AP34" s="345" t="s">
        <v>520</v>
      </c>
      <c r="AQ34" s="346">
        <v>76</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536</v>
      </c>
      <c r="AL35" s="1219"/>
      <c r="AM35" s="1219"/>
      <c r="AN35" s="1220"/>
      <c r="AO35" s="345">
        <v>1998286</v>
      </c>
      <c r="AP35" s="345">
        <v>5964</v>
      </c>
      <c r="AQ35" s="346">
        <v>8582</v>
      </c>
      <c r="AR35" s="347">
        <v>-30.5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537</v>
      </c>
      <c r="AL36" s="1219"/>
      <c r="AM36" s="1219"/>
      <c r="AN36" s="1220"/>
      <c r="AO36" s="345" t="s">
        <v>520</v>
      </c>
      <c r="AP36" s="345" t="s">
        <v>520</v>
      </c>
      <c r="AQ36" s="346">
        <v>400</v>
      </c>
      <c r="AR36" s="347" t="s">
        <v>520</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538</v>
      </c>
      <c r="AL37" s="1219"/>
      <c r="AM37" s="1219"/>
      <c r="AN37" s="1220"/>
      <c r="AO37" s="345" t="s">
        <v>520</v>
      </c>
      <c r="AP37" s="345" t="s">
        <v>520</v>
      </c>
      <c r="AQ37" s="346">
        <v>747</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539</v>
      </c>
      <c r="AL38" s="1228"/>
      <c r="AM38" s="1228"/>
      <c r="AN38" s="1229"/>
      <c r="AO38" s="348">
        <v>218</v>
      </c>
      <c r="AP38" s="348">
        <v>1</v>
      </c>
      <c r="AQ38" s="349">
        <v>2</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540</v>
      </c>
      <c r="AL39" s="1228"/>
      <c r="AM39" s="1228"/>
      <c r="AN39" s="1229"/>
      <c r="AO39" s="345">
        <v>-1587710</v>
      </c>
      <c r="AP39" s="345">
        <v>-4739</v>
      </c>
      <c r="AQ39" s="346">
        <v>-7844</v>
      </c>
      <c r="AR39" s="347">
        <v>-39.6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541</v>
      </c>
      <c r="AL40" s="1219"/>
      <c r="AM40" s="1219"/>
      <c r="AN40" s="1220"/>
      <c r="AO40" s="345">
        <v>-10157674</v>
      </c>
      <c r="AP40" s="345">
        <v>-30316</v>
      </c>
      <c r="AQ40" s="346">
        <v>-28367</v>
      </c>
      <c r="AR40" s="347">
        <v>6.9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5591310</v>
      </c>
      <c r="AP41" s="345">
        <v>16688</v>
      </c>
      <c r="AQ41" s="346">
        <v>10099</v>
      </c>
      <c r="AR41" s="347">
        <v>65.2</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511</v>
      </c>
      <c r="AN49" s="1235" t="s">
        <v>545</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23706608</v>
      </c>
      <c r="AN51" s="367">
        <v>69948</v>
      </c>
      <c r="AO51" s="368">
        <v>6.8</v>
      </c>
      <c r="AP51" s="369">
        <v>46395</v>
      </c>
      <c r="AQ51" s="370">
        <v>-8.8000000000000007</v>
      </c>
      <c r="AR51" s="371">
        <v>15.6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14614239</v>
      </c>
      <c r="AN52" s="375">
        <v>43121</v>
      </c>
      <c r="AO52" s="376">
        <v>30.5</v>
      </c>
      <c r="AP52" s="377">
        <v>26304</v>
      </c>
      <c r="AQ52" s="378">
        <v>-5.4</v>
      </c>
      <c r="AR52" s="379">
        <v>35.9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23532690</v>
      </c>
      <c r="AN53" s="367">
        <v>69577</v>
      </c>
      <c r="AO53" s="368">
        <v>-0.5</v>
      </c>
      <c r="AP53" s="369">
        <v>48088</v>
      </c>
      <c r="AQ53" s="370">
        <v>3.6</v>
      </c>
      <c r="AR53" s="371">
        <v>-4.0999999999999996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10842605</v>
      </c>
      <c r="AN54" s="375">
        <v>32057</v>
      </c>
      <c r="AO54" s="376">
        <v>-25.7</v>
      </c>
      <c r="AP54" s="377">
        <v>25183</v>
      </c>
      <c r="AQ54" s="378">
        <v>-4.3</v>
      </c>
      <c r="AR54" s="379">
        <v>-21.4</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19283256</v>
      </c>
      <c r="AN55" s="367">
        <v>57135</v>
      </c>
      <c r="AO55" s="368">
        <v>-17.899999999999999</v>
      </c>
      <c r="AP55" s="369">
        <v>46457</v>
      </c>
      <c r="AQ55" s="370">
        <v>-3.4</v>
      </c>
      <c r="AR55" s="371">
        <v>-14.5</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8163155</v>
      </c>
      <c r="AN56" s="375">
        <v>24187</v>
      </c>
      <c r="AO56" s="376">
        <v>-24.6</v>
      </c>
      <c r="AP56" s="377">
        <v>24020</v>
      </c>
      <c r="AQ56" s="378">
        <v>-4.5999999999999996</v>
      </c>
      <c r="AR56" s="379">
        <v>-20</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21530675</v>
      </c>
      <c r="AN57" s="367">
        <v>64057</v>
      </c>
      <c r="AO57" s="368">
        <v>12.1</v>
      </c>
      <c r="AP57" s="369">
        <v>51849</v>
      </c>
      <c r="AQ57" s="370">
        <v>11.6</v>
      </c>
      <c r="AR57" s="371">
        <v>0.5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8344671</v>
      </c>
      <c r="AN58" s="375">
        <v>24827</v>
      </c>
      <c r="AO58" s="376">
        <v>2.6</v>
      </c>
      <c r="AP58" s="377">
        <v>26326</v>
      </c>
      <c r="AQ58" s="378">
        <v>9.6</v>
      </c>
      <c r="AR58" s="379">
        <v>-7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18821870</v>
      </c>
      <c r="AN59" s="367">
        <v>56175</v>
      </c>
      <c r="AO59" s="368">
        <v>-12.3</v>
      </c>
      <c r="AP59" s="369">
        <v>52191</v>
      </c>
      <c r="AQ59" s="370">
        <v>0.7</v>
      </c>
      <c r="AR59" s="371">
        <v>-13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9127052</v>
      </c>
      <c r="AN60" s="375">
        <v>27240</v>
      </c>
      <c r="AO60" s="376">
        <v>9.6999999999999993</v>
      </c>
      <c r="AP60" s="377">
        <v>26807</v>
      </c>
      <c r="AQ60" s="378">
        <v>1.8</v>
      </c>
      <c r="AR60" s="379">
        <v>7.9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21375020</v>
      </c>
      <c r="AN61" s="382">
        <v>63378</v>
      </c>
      <c r="AO61" s="383">
        <v>-2.4</v>
      </c>
      <c r="AP61" s="384">
        <v>48996</v>
      </c>
      <c r="AQ61" s="385">
        <v>0.7</v>
      </c>
      <c r="AR61" s="371">
        <v>-3.1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10218344</v>
      </c>
      <c r="AN62" s="375">
        <v>30286</v>
      </c>
      <c r="AO62" s="376">
        <v>-1.5</v>
      </c>
      <c r="AP62" s="377">
        <v>25728</v>
      </c>
      <c r="AQ62" s="378">
        <v>-0.6</v>
      </c>
      <c r="AR62" s="379">
        <v>-0.9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yjoDlfUSpHCiDaLEp/59xor252c1uMP/3Wf73LD7Jyt2rstX4z0gtBsgMb8OWUp4YD/X1qu136G32L78GwrOsg==" saltValue="gh2WMusXCLRMsxRdaOzg/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28AaZmEpzItwSV3g97vdW2juOe2PV1IK1X8g1PPM2KtjJifCEMKYeGDPZROZzP7FYeIij4iEitLsM+gmMdmSRg==" saltValue="qBFlu3X7r8MNnrknm0Kir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560</v>
      </c>
    </row>
  </sheetData>
  <sheetProtection algorithmName="SHA-512" hashValue="D/LxHSftY1do67e9vnGwd36ZyEWfoaALkgNFrlq8cqQEVi8NB3QMlaA3lS4R4NLehpNiW2DVYM/aeEL5jDnEFA==" saltValue="fl/7Lw+U48kuCkDFjFG7W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238" t="s">
        <v>3</v>
      </c>
      <c r="D47" s="1238"/>
      <c r="E47" s="1239"/>
      <c r="F47" s="11">
        <v>10.79</v>
      </c>
      <c r="G47" s="12">
        <v>9.3000000000000007</v>
      </c>
      <c r="H47" s="12">
        <v>8.27</v>
      </c>
      <c r="I47" s="12">
        <v>8</v>
      </c>
      <c r="J47" s="13">
        <v>5.92</v>
      </c>
    </row>
    <row r="48" spans="2:10" ht="57.75" customHeight="1" x14ac:dyDescent="0.15">
      <c r="B48" s="14"/>
      <c r="C48" s="1240" t="s">
        <v>4</v>
      </c>
      <c r="D48" s="1240"/>
      <c r="E48" s="1241"/>
      <c r="F48" s="15">
        <v>2.08</v>
      </c>
      <c r="G48" s="16">
        <v>3.3</v>
      </c>
      <c r="H48" s="16">
        <v>3.37</v>
      </c>
      <c r="I48" s="16">
        <v>2.8</v>
      </c>
      <c r="J48" s="17">
        <v>4.45</v>
      </c>
    </row>
    <row r="49" spans="2:10" ht="57.75" customHeight="1" thickBot="1" x14ac:dyDescent="0.2">
      <c r="B49" s="18"/>
      <c r="C49" s="1242" t="s">
        <v>5</v>
      </c>
      <c r="D49" s="1242"/>
      <c r="E49" s="1243"/>
      <c r="F49" s="19" t="s">
        <v>566</v>
      </c>
      <c r="G49" s="20" t="s">
        <v>567</v>
      </c>
      <c r="H49" s="20" t="s">
        <v>568</v>
      </c>
      <c r="I49" s="20" t="s">
        <v>569</v>
      </c>
      <c r="J49" s="21" t="s">
        <v>570</v>
      </c>
    </row>
    <row r="50" spans="2:10" ht="13.5" customHeight="1" x14ac:dyDescent="0.15"/>
  </sheetData>
  <sheetProtection algorithmName="SHA-512" hashValue="wKsrhk9hl/mnTAL4VRSHXiqQOHOU0Upct/VGnwzFulBJbSF+nB2FXMctSEir75Li9HkZ8J2wiCC53WWCYJ8j5Q==" saltValue="URyLzC5Jw3Fw+Jc174HX5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201810</cp:lastModifiedBy>
  <cp:lastPrinted>2022-03-11T10:01:05Z</cp:lastPrinted>
  <dcterms:created xsi:type="dcterms:W3CDTF">2022-02-02T04:05:52Z</dcterms:created>
  <dcterms:modified xsi:type="dcterms:W3CDTF">2022-10-20T11:17:07Z</dcterms:modified>
  <cp:category>
  </cp:category>
</cp:coreProperties>
</file>