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19"/>
  <workbookPr/>
  <mc:AlternateContent xmlns:mc="http://schemas.openxmlformats.org/markup-compatibility/2006">
    <mc:Choice Requires="x15">
      <x15ac:absPath xmlns:x15ac="http://schemas.microsoft.com/office/spreadsheetml/2010/11/ac" url="H:\gyomu\4_法人市民税02\02_事業所税\02_様式関係\12_納付書\H31年度\"/>
    </mc:Choice>
  </mc:AlternateContent>
  <xr:revisionPtr revIDLastSave="35" documentId="11_6941C364A88CC43884392B6FC55FABFDD8931D3E" xr6:coauthVersionLast="47" xr6:coauthVersionMax="47" xr10:uidLastSave="{264085E5-95BC-4B0C-A7A3-804B3D768D33}"/>
  <bookViews>
    <workbookView xWindow="-15" yWindow="6435" windowWidth="19170" windowHeight="6495" firstSheet="2" activeTab="2" xr2:uid="{00000000-000D-0000-FFFF-FFFF00000000}"/>
  </bookViews>
  <sheets>
    <sheet name="入力シート" sheetId="13" r:id="rId1"/>
    <sheet name="印刷用" sheetId="17" r:id="rId2"/>
    <sheet name="納付について" sheetId="5" r:id="rId3"/>
    <sheet name="計算" sheetId="14" state="hidden" r:id="rId4"/>
    <sheet name="Sheet1" sheetId="7" state="hidden" r:id="rId5"/>
    <sheet name="直接入力用" sheetId="16" r:id="rId6"/>
  </sheets>
  <definedNames>
    <definedName name="_xlnm.Print_Area" localSheetId="1">印刷用!$B$1:$CX$47</definedName>
    <definedName name="_xlnm.Print_Area" localSheetId="5">直接入力用!$B$1:$CX$47</definedName>
    <definedName name="_xlnm.Print_Area" localSheetId="2">納付について!$A$1:$AR$29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14" i="16" l="1"/>
  <c r="B17" i="13"/>
  <c r="E9" i="17"/>
  <c r="AM9" i="17"/>
  <c r="E14" i="17"/>
  <c r="BT14" i="17"/>
  <c r="R17" i="17"/>
  <c r="AZ17" i="17"/>
  <c r="D21" i="17"/>
  <c r="AL21" i="17"/>
  <c r="CA21" i="17"/>
  <c r="AT21" i="17"/>
  <c r="BT9" i="17"/>
  <c r="BU8" i="17"/>
  <c r="AN8" i="17"/>
  <c r="CK45" i="16"/>
  <c r="CG45" i="16"/>
  <c r="CC45" i="16"/>
  <c r="CU36" i="16"/>
  <c r="CS36" i="16"/>
  <c r="CQ36" i="16"/>
  <c r="CO36" i="16"/>
  <c r="CM36" i="16"/>
  <c r="CK36" i="16"/>
  <c r="CI36" i="16"/>
  <c r="CG36" i="16"/>
  <c r="CE36" i="16"/>
  <c r="CC36" i="16"/>
  <c r="CA36" i="16"/>
  <c r="CU33" i="16"/>
  <c r="CS33" i="16"/>
  <c r="CQ33" i="16"/>
  <c r="CO33" i="16"/>
  <c r="CM33" i="16"/>
  <c r="CK33" i="16"/>
  <c r="CI33" i="16"/>
  <c r="CG33" i="16"/>
  <c r="CE33" i="16"/>
  <c r="CC33" i="16"/>
  <c r="CA33" i="16"/>
  <c r="CU30" i="16"/>
  <c r="CS30" i="16"/>
  <c r="CQ30" i="16"/>
  <c r="CO30" i="16"/>
  <c r="CM30" i="16"/>
  <c r="CK30" i="16"/>
  <c r="CI30" i="16"/>
  <c r="CG30" i="16"/>
  <c r="CE30" i="16"/>
  <c r="CC30" i="16"/>
  <c r="CA30" i="16"/>
  <c r="CK25" i="16"/>
  <c r="CH25" i="16"/>
  <c r="CE25" i="16"/>
  <c r="CB25" i="16"/>
  <c r="BY25" i="16"/>
  <c r="BV25" i="16"/>
  <c r="BS25" i="16"/>
  <c r="CJ21" i="16"/>
  <c r="CA21" i="16"/>
  <c r="BU21" i="16"/>
  <c r="BS21" i="16"/>
  <c r="CG17" i="16"/>
  <c r="BT9" i="16"/>
  <c r="BU8" i="16"/>
  <c r="BD45" i="16"/>
  <c r="AZ45" i="16"/>
  <c r="AV45" i="16"/>
  <c r="BN36" i="16"/>
  <c r="BL36" i="16"/>
  <c r="BJ36" i="16"/>
  <c r="BH36" i="16"/>
  <c r="BF36" i="16"/>
  <c r="BD36" i="16"/>
  <c r="BB36" i="16"/>
  <c r="AZ36" i="16"/>
  <c r="AX36" i="16"/>
  <c r="AV36" i="16"/>
  <c r="AT36" i="16"/>
  <c r="BN33" i="16"/>
  <c r="BL33" i="16"/>
  <c r="BJ33" i="16"/>
  <c r="BH33" i="16"/>
  <c r="BF33" i="16"/>
  <c r="BD33" i="16"/>
  <c r="BB33" i="16"/>
  <c r="AZ33" i="16"/>
  <c r="AX33" i="16"/>
  <c r="AV33" i="16"/>
  <c r="AT33" i="16"/>
  <c r="BN30" i="16"/>
  <c r="BL30" i="16"/>
  <c r="BJ30" i="16"/>
  <c r="BH30" i="16"/>
  <c r="BF30" i="16"/>
  <c r="BD30" i="16"/>
  <c r="BB30" i="16"/>
  <c r="AZ30" i="16"/>
  <c r="AX30" i="16"/>
  <c r="AV30" i="16"/>
  <c r="AT30" i="16"/>
  <c r="BD25" i="16"/>
  <c r="BA25" i="16"/>
  <c r="AX25" i="16"/>
  <c r="AU25" i="16"/>
  <c r="AR25" i="16"/>
  <c r="AO25" i="16"/>
  <c r="AL25" i="16"/>
  <c r="AT21" i="16"/>
  <c r="AN21" i="16"/>
  <c r="AL21" i="16"/>
  <c r="AZ17" i="16"/>
  <c r="AM14" i="16"/>
  <c r="AM9" i="16"/>
  <c r="AN8" i="16"/>
  <c r="V25" i="17"/>
  <c r="CK25" i="17"/>
  <c r="U21" i="17"/>
  <c r="CJ21" i="17"/>
  <c r="F21" i="17"/>
  <c r="BU21" i="17"/>
  <c r="B16" i="14"/>
  <c r="D16" i="14"/>
  <c r="BC21" i="16"/>
  <c r="B18" i="14"/>
  <c r="D18" i="14"/>
  <c r="B5" i="14"/>
  <c r="D5" i="14"/>
  <c r="M25" i="17" s="1"/>
  <c r="B3" i="14"/>
  <c r="D3" i="14" s="1"/>
  <c r="D25" i="17" s="1"/>
  <c r="B8" i="14"/>
  <c r="D8" i="14"/>
  <c r="L30" i="17"/>
  <c r="B10" i="14"/>
  <c r="D10" i="14"/>
  <c r="B22" i="7"/>
  <c r="AN21" i="17"/>
  <c r="BD25" i="17"/>
  <c r="AM14" i="17"/>
  <c r="CG17" i="17"/>
  <c r="BS21" i="17"/>
  <c r="L36" i="17"/>
  <c r="E15" i="14"/>
  <c r="L33" i="17"/>
  <c r="E9" i="14"/>
  <c r="CA30" i="17"/>
  <c r="AT30" i="17"/>
  <c r="N45" i="17"/>
  <c r="E17" i="14"/>
  <c r="E7" i="14"/>
  <c r="BC21" i="17"/>
  <c r="CA33" i="17"/>
  <c r="AT33" i="17"/>
  <c r="E8" i="14"/>
  <c r="F7" i="14" s="1"/>
  <c r="N30" i="17"/>
  <c r="CC45" i="17"/>
  <c r="AV45" i="17"/>
  <c r="E16" i="14"/>
  <c r="F15" i="14"/>
  <c r="E10" i="14"/>
  <c r="F9" i="14"/>
  <c r="E18" i="14"/>
  <c r="R45" i="17"/>
  <c r="AT36" i="17"/>
  <c r="N36" i="17"/>
  <c r="CA36" i="17"/>
  <c r="F16" i="14"/>
  <c r="G15" i="14"/>
  <c r="F10" i="14"/>
  <c r="G9" i="14"/>
  <c r="F8" i="14"/>
  <c r="G7" i="14"/>
  <c r="F17" i="14"/>
  <c r="F18" i="14"/>
  <c r="V45" i="17"/>
  <c r="N33" i="17"/>
  <c r="CG45" i="17"/>
  <c r="AZ45" i="17"/>
  <c r="CC36" i="17"/>
  <c r="AV36" i="17"/>
  <c r="P36" i="17"/>
  <c r="AV30" i="17"/>
  <c r="P30" i="17"/>
  <c r="CC30" i="17"/>
  <c r="G10" i="14"/>
  <c r="H9" i="14"/>
  <c r="G8" i="14"/>
  <c r="H7" i="14"/>
  <c r="G16" i="14"/>
  <c r="H15" i="14"/>
  <c r="CE30" i="17"/>
  <c r="AX30" i="17"/>
  <c r="R30" i="17"/>
  <c r="AX36" i="17"/>
  <c r="R36" i="17"/>
  <c r="CE36" i="17"/>
  <c r="CC33" i="17"/>
  <c r="P33" i="17"/>
  <c r="AV33" i="17"/>
  <c r="CK45" i="17"/>
  <c r="BD45" i="17"/>
  <c r="H8" i="14"/>
  <c r="I7" i="14"/>
  <c r="H10" i="14"/>
  <c r="I9" i="14"/>
  <c r="CG36" i="17"/>
  <c r="AZ36" i="17"/>
  <c r="CE33" i="17"/>
  <c r="R33" i="17"/>
  <c r="AX33" i="17"/>
  <c r="H16" i="14"/>
  <c r="T36" i="17"/>
  <c r="CG30" i="17"/>
  <c r="T30" i="17"/>
  <c r="AZ30" i="17"/>
  <c r="BB36" i="17"/>
  <c r="CI36" i="17"/>
  <c r="I8" i="14"/>
  <c r="J7" i="14"/>
  <c r="I15" i="14"/>
  <c r="I10" i="14"/>
  <c r="J9" i="14"/>
  <c r="BB30" i="17"/>
  <c r="V30" i="17"/>
  <c r="CI30" i="17"/>
  <c r="AZ33" i="17"/>
  <c r="T33" i="17"/>
  <c r="CG33" i="17"/>
  <c r="J8" i="14"/>
  <c r="K7" i="14"/>
  <c r="J10" i="14"/>
  <c r="V34" i="17"/>
  <c r="BD30" i="17"/>
  <c r="X30" i="17"/>
  <c r="CK30" i="17"/>
  <c r="I16" i="14"/>
  <c r="V36" i="17"/>
  <c r="V33" i="17"/>
  <c r="BB33" i="17"/>
  <c r="CI33" i="17"/>
  <c r="X33" i="17"/>
  <c r="CK33" i="17"/>
  <c r="BD33" i="17"/>
  <c r="J15" i="14"/>
  <c r="K9" i="14"/>
  <c r="CM30" i="17"/>
  <c r="BF30" i="17"/>
  <c r="K8" i="14"/>
  <c r="L7" i="14" s="1"/>
  <c r="Z30" i="17"/>
  <c r="BD36" i="17"/>
  <c r="CK36" i="17"/>
  <c r="BH30" i="17"/>
  <c r="CO30" i="17"/>
  <c r="J16" i="14"/>
  <c r="K15" i="14" s="1"/>
  <c r="X36" i="17"/>
  <c r="L8" i="14"/>
  <c r="AB30" i="17"/>
  <c r="K10" i="14"/>
  <c r="L9" i="14"/>
  <c r="BF33" i="17"/>
  <c r="Z33" i="17"/>
  <c r="CM33" i="17"/>
  <c r="BJ30" i="17"/>
  <c r="CQ30" i="17"/>
  <c r="K16" i="14"/>
  <c r="L15" i="14"/>
  <c r="BH33" i="17"/>
  <c r="CO33" i="17"/>
  <c r="M7" i="14"/>
  <c r="L10" i="14"/>
  <c r="AB33" i="17" s="1"/>
  <c r="M9" i="14"/>
  <c r="CM36" i="17"/>
  <c r="BF36" i="17"/>
  <c r="Z36" i="17"/>
  <c r="L16" i="14"/>
  <c r="M15" i="14"/>
  <c r="BJ33" i="17"/>
  <c r="CQ33" i="17"/>
  <c r="BH36" i="17"/>
  <c r="AB36" i="17"/>
  <c r="CO36" i="17"/>
  <c r="M10" i="14"/>
  <c r="N9" i="14"/>
  <c r="N10" i="14"/>
  <c r="M8" i="14"/>
  <c r="AD30" i="17"/>
  <c r="M16" i="14"/>
  <c r="N15" i="14"/>
  <c r="N16" i="14"/>
  <c r="CQ36" i="17"/>
  <c r="AD36" i="17"/>
  <c r="BJ36" i="17"/>
  <c r="AD33" i="17"/>
  <c r="N7" i="14"/>
  <c r="N8" i="14"/>
  <c r="AF30" i="17"/>
  <c r="BL30" i="17"/>
  <c r="CS30" i="17"/>
  <c r="CU30" i="17"/>
  <c r="BN30" i="17"/>
  <c r="BL36" i="17"/>
  <c r="AF36" i="17"/>
  <c r="CS36" i="17"/>
  <c r="AF33" i="17"/>
  <c r="BL33" i="17"/>
  <c r="CS33" i="17"/>
  <c r="BN36" i="17"/>
  <c r="CU36" i="17"/>
  <c r="CU33" i="17"/>
  <c r="BN33" i="17"/>
  <c r="E4" i="14" l="1"/>
  <c r="CB25" i="17"/>
  <c r="AU25" i="17"/>
  <c r="E5" i="14"/>
  <c r="P25" i="17" s="1"/>
  <c r="AL25" i="17"/>
  <c r="BS25" i="17"/>
  <c r="E2" i="14"/>
  <c r="CE25" i="17" l="1"/>
  <c r="AX25" i="17"/>
  <c r="F4" i="14"/>
  <c r="F5" i="14" s="1"/>
  <c r="S25" i="17" s="1"/>
  <c r="E3" i="14"/>
  <c r="G25" i="17" s="1"/>
  <c r="BA25" i="17" l="1"/>
  <c r="CH25" i="17"/>
  <c r="BV25" i="17"/>
  <c r="AO25" i="17"/>
  <c r="F2" i="14"/>
  <c r="F3" i="14" s="1"/>
  <c r="J25" i="17" s="1"/>
  <c r="BY25" i="17" l="1"/>
  <c r="AR25" i="17"/>
</calcChain>
</file>

<file path=xl/sharedStrings.xml><?xml version="1.0" encoding="utf-8"?>
<sst xmlns="http://schemas.openxmlformats.org/spreadsheetml/2006/main" count="507" uniqueCount="168">
  <si>
    <t>の欄は直接入力してください。</t>
    <rPh sb="1" eb="2">
      <t>ラン</t>
    </rPh>
    <rPh sb="3" eb="5">
      <t>チョクセツ</t>
    </rPh>
    <rPh sb="5" eb="7">
      <t>ニュウリョク</t>
    </rPh>
    <phoneticPr fontId="3"/>
  </si>
  <si>
    <t>※日付は和暦で続けて入力してください。（例：令和1年5月1日→010501）</t>
    <rPh sb="1" eb="3">
      <t>ヒヅケ</t>
    </rPh>
    <rPh sb="4" eb="6">
      <t>ワレキ</t>
    </rPh>
    <rPh sb="7" eb="8">
      <t>ツヅ</t>
    </rPh>
    <rPh sb="10" eb="12">
      <t>ニュウリョク</t>
    </rPh>
    <rPh sb="20" eb="21">
      <t>レイ</t>
    </rPh>
    <rPh sb="22" eb="23">
      <t>レイ</t>
    </rPh>
    <rPh sb="23" eb="24">
      <t>ワ</t>
    </rPh>
    <rPh sb="25" eb="26">
      <t>ネン</t>
    </rPh>
    <rPh sb="27" eb="28">
      <t>ガツ</t>
    </rPh>
    <rPh sb="29" eb="30">
      <t>ニチ</t>
    </rPh>
    <phoneticPr fontId="3"/>
  </si>
  <si>
    <t>の欄は表示される選択肢から選択して、入力してください。</t>
    <rPh sb="1" eb="2">
      <t>ラン</t>
    </rPh>
    <rPh sb="3" eb="5">
      <t>ヒョウジ</t>
    </rPh>
    <rPh sb="8" eb="11">
      <t>センタクシ</t>
    </rPh>
    <rPh sb="13" eb="15">
      <t>センタク</t>
    </rPh>
    <rPh sb="18" eb="20">
      <t>ニュウリョク</t>
    </rPh>
    <phoneticPr fontId="3"/>
  </si>
  <si>
    <t>※選択肢にない場合は、空欄にし、お手数ですが手書きで記載をしてください。</t>
    <rPh sb="1" eb="4">
      <t>センタクシ</t>
    </rPh>
    <rPh sb="7" eb="9">
      <t>バアイ</t>
    </rPh>
    <rPh sb="11" eb="13">
      <t>クウラン</t>
    </rPh>
    <rPh sb="17" eb="19">
      <t>テスウ</t>
    </rPh>
    <rPh sb="22" eb="24">
      <t>テガ</t>
    </rPh>
    <rPh sb="26" eb="28">
      <t>キサイ</t>
    </rPh>
    <phoneticPr fontId="3"/>
  </si>
  <si>
    <t>確定</t>
    <rPh sb="0" eb="2">
      <t>カクテイ</t>
    </rPh>
    <phoneticPr fontId="3"/>
  </si>
  <si>
    <t>所在地</t>
    <rPh sb="0" eb="3">
      <t>ショザイチ</t>
    </rPh>
    <phoneticPr fontId="3"/>
  </si>
  <si>
    <t>（入力例）前橋市大手町二丁目１２番１号</t>
    <rPh sb="1" eb="3">
      <t>ニュウリョク</t>
    </rPh>
    <rPh sb="3" eb="4">
      <t>レイ</t>
    </rPh>
    <rPh sb="5" eb="7">
      <t>マエバシ</t>
    </rPh>
    <rPh sb="7" eb="8">
      <t>シ</t>
    </rPh>
    <rPh sb="8" eb="11">
      <t>オオテマチ</t>
    </rPh>
    <rPh sb="11" eb="14">
      <t>２チョウメ</t>
    </rPh>
    <rPh sb="16" eb="17">
      <t>バン</t>
    </rPh>
    <rPh sb="18" eb="19">
      <t>ゴウ</t>
    </rPh>
    <phoneticPr fontId="3"/>
  </si>
  <si>
    <t>修正</t>
    <rPh sb="0" eb="2">
      <t>シュウセイ</t>
    </rPh>
    <phoneticPr fontId="3"/>
  </si>
  <si>
    <t>名称</t>
    <rPh sb="0" eb="2">
      <t>メイショウ</t>
    </rPh>
    <phoneticPr fontId="3"/>
  </si>
  <si>
    <t>（入力例）前橋市役所　株式会社</t>
    <rPh sb="1" eb="3">
      <t>ニュウリョク</t>
    </rPh>
    <rPh sb="3" eb="4">
      <t>レイ</t>
    </rPh>
    <rPh sb="5" eb="10">
      <t>マエバシシヤクショ</t>
    </rPh>
    <rPh sb="11" eb="15">
      <t>カブシキガイシャ</t>
    </rPh>
    <phoneticPr fontId="3"/>
  </si>
  <si>
    <t>更正</t>
    <rPh sb="0" eb="2">
      <t>コウセイ</t>
    </rPh>
    <phoneticPr fontId="3"/>
  </si>
  <si>
    <t>電話番号</t>
    <rPh sb="0" eb="2">
      <t>デンワ</t>
    </rPh>
    <rPh sb="2" eb="4">
      <t>バンゴウ</t>
    </rPh>
    <phoneticPr fontId="3"/>
  </si>
  <si>
    <t>（入力例）027-224-1111</t>
    <rPh sb="1" eb="3">
      <t>ニュウリョク</t>
    </rPh>
    <rPh sb="3" eb="4">
      <t>レイ</t>
    </rPh>
    <phoneticPr fontId="3"/>
  </si>
  <si>
    <t>決定</t>
    <rPh sb="0" eb="2">
      <t>ケッテイ</t>
    </rPh>
    <phoneticPr fontId="3"/>
  </si>
  <si>
    <t>調定年度</t>
    <rPh sb="0" eb="1">
      <t>シラベ</t>
    </rPh>
    <rPh sb="1" eb="2">
      <t>サダム</t>
    </rPh>
    <rPh sb="2" eb="4">
      <t>ネンド</t>
    </rPh>
    <phoneticPr fontId="3"/>
  </si>
  <si>
    <t>（入力例）29</t>
    <rPh sb="1" eb="3">
      <t>ニュウリョク</t>
    </rPh>
    <rPh sb="3" eb="4">
      <t>レイ</t>
    </rPh>
    <phoneticPr fontId="3"/>
  </si>
  <si>
    <t>02</t>
    <phoneticPr fontId="3"/>
  </si>
  <si>
    <t>その他</t>
    <rPh sb="2" eb="3">
      <t>タ</t>
    </rPh>
    <phoneticPr fontId="3"/>
  </si>
  <si>
    <t>課税年度</t>
    <rPh sb="0" eb="2">
      <t>カゼイ</t>
    </rPh>
    <rPh sb="2" eb="4">
      <t>ネンド</t>
    </rPh>
    <phoneticPr fontId="3"/>
  </si>
  <si>
    <t>管理番号</t>
    <rPh sb="0" eb="2">
      <t>カンリ</t>
    </rPh>
    <rPh sb="2" eb="4">
      <t>バンゴウ</t>
    </rPh>
    <phoneticPr fontId="3"/>
  </si>
  <si>
    <t>（入力例）01234567</t>
    <rPh sb="1" eb="3">
      <t>ニュウリョク</t>
    </rPh>
    <rPh sb="3" eb="4">
      <t>レイ</t>
    </rPh>
    <phoneticPr fontId="3"/>
  </si>
  <si>
    <t>事業年度</t>
    <rPh sb="0" eb="2">
      <t>ジギョウ</t>
    </rPh>
    <rPh sb="2" eb="4">
      <t>ネンド</t>
    </rPh>
    <phoneticPr fontId="3"/>
  </si>
  <si>
    <t>～</t>
    <phoneticPr fontId="3"/>
  </si>
  <si>
    <t>（入力例）280401</t>
    <rPh sb="1" eb="3">
      <t>ニュウリョク</t>
    </rPh>
    <rPh sb="3" eb="4">
      <t>レイ</t>
    </rPh>
    <phoneticPr fontId="3"/>
  </si>
  <si>
    <t>020601</t>
    <phoneticPr fontId="3"/>
  </si>
  <si>
    <t>030531</t>
    <phoneticPr fontId="3"/>
  </si>
  <si>
    <t>申告区分</t>
    <rPh sb="0" eb="2">
      <t>シンコク</t>
    </rPh>
    <rPh sb="2" eb="4">
      <t>クブン</t>
    </rPh>
    <phoneticPr fontId="3"/>
  </si>
  <si>
    <t>（入力例）確定</t>
    <rPh sb="1" eb="3">
      <t>ニュウリョク</t>
    </rPh>
    <rPh sb="3" eb="4">
      <t>レイ</t>
    </rPh>
    <rPh sb="5" eb="7">
      <t>カクテイ</t>
    </rPh>
    <phoneticPr fontId="3"/>
  </si>
  <si>
    <t>事業所税額</t>
    <rPh sb="0" eb="3">
      <t>ジギョウショ</t>
    </rPh>
    <rPh sb="3" eb="5">
      <t>ゼイガク</t>
    </rPh>
    <phoneticPr fontId="3"/>
  </si>
  <si>
    <t>（入力例）10000</t>
    <rPh sb="1" eb="3">
      <t>ニュウリョク</t>
    </rPh>
    <rPh sb="3" eb="4">
      <t>レイ</t>
    </rPh>
    <phoneticPr fontId="3"/>
  </si>
  <si>
    <t>延滞金</t>
    <rPh sb="0" eb="2">
      <t>エンタイ</t>
    </rPh>
    <rPh sb="2" eb="3">
      <t>キン</t>
    </rPh>
    <phoneticPr fontId="3"/>
  </si>
  <si>
    <t>（入力例）60000</t>
    <rPh sb="1" eb="3">
      <t>ニュウリョク</t>
    </rPh>
    <rPh sb="3" eb="4">
      <t>レイ</t>
    </rPh>
    <phoneticPr fontId="3"/>
  </si>
  <si>
    <t>合　計</t>
    <rPh sb="0" eb="1">
      <t>ゴウ</t>
    </rPh>
    <rPh sb="2" eb="3">
      <t>ケイ</t>
    </rPh>
    <phoneticPr fontId="3"/>
  </si>
  <si>
    <t>（入力例）70000（自動計算されます）</t>
    <rPh sb="1" eb="3">
      <t>ニュウリョク</t>
    </rPh>
    <rPh sb="3" eb="4">
      <t>レイ</t>
    </rPh>
    <phoneticPr fontId="3"/>
  </si>
  <si>
    <t>納期限</t>
    <rPh sb="0" eb="3">
      <t>ノウキゲン</t>
    </rPh>
    <phoneticPr fontId="3"/>
  </si>
  <si>
    <t>（入力例）290531</t>
    <rPh sb="1" eb="3">
      <t>ニュウリョク</t>
    </rPh>
    <rPh sb="3" eb="4">
      <t>レイ</t>
    </rPh>
    <phoneticPr fontId="3"/>
  </si>
  <si>
    <t>030802</t>
    <phoneticPr fontId="3"/>
  </si>
  <si>
    <t>市町村コード</t>
    <rPh sb="0" eb="3">
      <t>シチョウソン</t>
    </rPh>
    <phoneticPr fontId="2"/>
  </si>
  <si>
    <t>事 業 所 税</t>
    <rPh sb="0" eb="1">
      <t>コト</t>
    </rPh>
    <rPh sb="2" eb="3">
      <t>ギョウ</t>
    </rPh>
    <rPh sb="4" eb="5">
      <t>ショ</t>
    </rPh>
    <rPh sb="6" eb="7">
      <t>ゼイ</t>
    </rPh>
    <phoneticPr fontId="2"/>
  </si>
  <si>
    <t>102016</t>
    <phoneticPr fontId="2"/>
  </si>
  <si>
    <t>群　馬　県</t>
    <rPh sb="0" eb="1">
      <t>グン</t>
    </rPh>
    <rPh sb="2" eb="3">
      <t>ウマ</t>
    </rPh>
    <rPh sb="4" eb="5">
      <t>ケン</t>
    </rPh>
    <phoneticPr fontId="2"/>
  </si>
  <si>
    <t>領 収 証 書　</t>
    <rPh sb="0" eb="1">
      <t>リョウ</t>
    </rPh>
    <rPh sb="2" eb="3">
      <t>オサム</t>
    </rPh>
    <rPh sb="4" eb="5">
      <t>アカシ</t>
    </rPh>
    <rPh sb="6" eb="7">
      <t>ショ</t>
    </rPh>
    <phoneticPr fontId="2"/>
  </si>
  <si>
    <t>納付書</t>
    <rPh sb="0" eb="2">
      <t>ノウフ</t>
    </rPh>
    <rPh sb="2" eb="3">
      <t>ショ</t>
    </rPh>
    <phoneticPr fontId="2"/>
  </si>
  <si>
    <t>領収済通知書</t>
    <rPh sb="0" eb="2">
      <t>リョウシュウ</t>
    </rPh>
    <rPh sb="2" eb="3">
      <t>スミ</t>
    </rPh>
    <rPh sb="3" eb="5">
      <t>ツウチ</t>
    </rPh>
    <rPh sb="5" eb="6">
      <t>ショ</t>
    </rPh>
    <phoneticPr fontId="2"/>
  </si>
  <si>
    <t>前　橋　市</t>
    <rPh sb="0" eb="1">
      <t>マエ</t>
    </rPh>
    <rPh sb="2" eb="3">
      <t>ハシ</t>
    </rPh>
    <rPh sb="4" eb="5">
      <t>シ</t>
    </rPh>
    <phoneticPr fontId="2"/>
  </si>
  <si>
    <t>所在地及び名称</t>
    <rPh sb="0" eb="3">
      <t>ショザイチ</t>
    </rPh>
    <rPh sb="3" eb="4">
      <t>オヨ</t>
    </rPh>
    <rPh sb="5" eb="7">
      <t>メイショウ</t>
    </rPh>
    <phoneticPr fontId="2"/>
  </si>
  <si>
    <t>御中</t>
    <rPh sb="0" eb="2">
      <t>オンチュウ</t>
    </rPh>
    <phoneticPr fontId="3"/>
  </si>
  <si>
    <t>（電話番号</t>
    <rPh sb="1" eb="3">
      <t>デンワ</t>
    </rPh>
    <rPh sb="3" eb="5">
      <t>バンゴウ</t>
    </rPh>
    <phoneticPr fontId="2"/>
  </si>
  <si>
    <t>）</t>
    <phoneticPr fontId="2"/>
  </si>
  <si>
    <t>年度</t>
    <rPh sb="0" eb="2">
      <t>ネンド</t>
    </rPh>
    <phoneticPr fontId="2"/>
  </si>
  <si>
    <t>税目ｺｰﾄﾞ</t>
    <rPh sb="0" eb="2">
      <t>ゼイモク</t>
    </rPh>
    <phoneticPr fontId="2"/>
  </si>
  <si>
    <t>処理事項</t>
    <rPh sb="0" eb="2">
      <t>ショリ</t>
    </rPh>
    <rPh sb="2" eb="4">
      <t>ジコウ</t>
    </rPh>
    <phoneticPr fontId="2"/>
  </si>
  <si>
    <t>管理番号</t>
    <rPh sb="0" eb="2">
      <t>カンリ</t>
    </rPh>
    <rPh sb="2" eb="4">
      <t>バンゴウ</t>
    </rPh>
    <phoneticPr fontId="2"/>
  </si>
  <si>
    <t>調定</t>
  </si>
  <si>
    <t>課税</t>
  </si>
  <si>
    <t>18</t>
    <phoneticPr fontId="2"/>
  </si>
  <si>
    <t>事業年度又は課税期間</t>
    <rPh sb="0" eb="2">
      <t>ジギョウ</t>
    </rPh>
    <rPh sb="2" eb="4">
      <t>ネンド</t>
    </rPh>
    <rPh sb="4" eb="5">
      <t>マタ</t>
    </rPh>
    <rPh sb="6" eb="8">
      <t>カゼイ</t>
    </rPh>
    <rPh sb="8" eb="10">
      <t>キカン</t>
    </rPh>
    <phoneticPr fontId="2"/>
  </si>
  <si>
    <t>申告区分</t>
    <rPh sb="0" eb="2">
      <t>シンコク</t>
    </rPh>
    <rPh sb="2" eb="4">
      <t>クブン</t>
    </rPh>
    <phoneticPr fontId="2"/>
  </si>
  <si>
    <t>・</t>
    <phoneticPr fontId="2"/>
  </si>
  <si>
    <t>から</t>
    <phoneticPr fontId="2"/>
  </si>
  <si>
    <t>まで</t>
    <phoneticPr fontId="2"/>
  </si>
  <si>
    <t>事業所税額</t>
    <rPh sb="0" eb="3">
      <t>ジギョウショ</t>
    </rPh>
    <rPh sb="3" eb="4">
      <t>ゼイ</t>
    </rPh>
    <rPh sb="4" eb="5">
      <t>ガク</t>
    </rPh>
    <phoneticPr fontId="2"/>
  </si>
  <si>
    <t>01</t>
    <phoneticPr fontId="2"/>
  </si>
  <si>
    <t>百</t>
    <rPh sb="0" eb="1">
      <t>ヒャク</t>
    </rPh>
    <phoneticPr fontId="2"/>
  </si>
  <si>
    <t>十</t>
    <rPh sb="0" eb="1">
      <t>ジュウ</t>
    </rPh>
    <phoneticPr fontId="2"/>
  </si>
  <si>
    <t>億</t>
    <rPh sb="0" eb="1">
      <t>オク</t>
    </rPh>
    <phoneticPr fontId="2"/>
  </si>
  <si>
    <t>千</t>
    <rPh sb="0" eb="1">
      <t>セン</t>
    </rPh>
    <phoneticPr fontId="2"/>
  </si>
  <si>
    <t>万</t>
    <rPh sb="0" eb="1">
      <t>マン</t>
    </rPh>
    <phoneticPr fontId="2"/>
  </si>
  <si>
    <t>円</t>
    <rPh sb="0" eb="1">
      <t>エン</t>
    </rPh>
    <phoneticPr fontId="2"/>
  </si>
  <si>
    <t>延　滞　金</t>
    <rPh sb="0" eb="1">
      <t>エン</t>
    </rPh>
    <rPh sb="2" eb="3">
      <t>タイ</t>
    </rPh>
    <rPh sb="4" eb="5">
      <t>キン</t>
    </rPh>
    <phoneticPr fontId="2"/>
  </si>
  <si>
    <t>02</t>
    <phoneticPr fontId="2"/>
  </si>
  <si>
    <t>合　計　額</t>
    <rPh sb="0" eb="1">
      <t>ゴウ</t>
    </rPh>
    <rPh sb="2" eb="3">
      <t>ケイ</t>
    </rPh>
    <rPh sb="4" eb="5">
      <t>ガク</t>
    </rPh>
    <phoneticPr fontId="2"/>
  </si>
  <si>
    <t>03</t>
    <phoneticPr fontId="2"/>
  </si>
  <si>
    <t>領収日付印</t>
    <rPh sb="0" eb="2">
      <t>リョウシュウ</t>
    </rPh>
    <rPh sb="2" eb="5">
      <t>ヒヅケイン</t>
    </rPh>
    <phoneticPr fontId="2"/>
  </si>
  <si>
    <t>上記のとおり領収しました。</t>
    <rPh sb="0" eb="2">
      <t>ジョウキ</t>
    </rPh>
    <rPh sb="6" eb="8">
      <t>リョウシュウ</t>
    </rPh>
    <phoneticPr fontId="2"/>
  </si>
  <si>
    <t>上記のとおり納付します。</t>
    <rPh sb="0" eb="2">
      <t>ジョウキ</t>
    </rPh>
    <rPh sb="6" eb="8">
      <t>ノウフ</t>
    </rPh>
    <phoneticPr fontId="2"/>
  </si>
  <si>
    <t>上記のとおり通知します。</t>
    <rPh sb="0" eb="2">
      <t>ジョウキ</t>
    </rPh>
    <rPh sb="6" eb="8">
      <t>ツウチ</t>
    </rPh>
    <phoneticPr fontId="2"/>
  </si>
  <si>
    <t>（納税者保管）</t>
    <rPh sb="1" eb="4">
      <t>ノウゼイシャ</t>
    </rPh>
    <rPh sb="4" eb="6">
      <t>ホカン</t>
    </rPh>
    <phoneticPr fontId="2"/>
  </si>
  <si>
    <t>（金融機関）</t>
    <rPh sb="1" eb="3">
      <t>キンユウ</t>
    </rPh>
    <rPh sb="3" eb="5">
      <t>キカン</t>
    </rPh>
    <phoneticPr fontId="2"/>
  </si>
  <si>
    <t>（市保管）</t>
    <rPh sb="1" eb="2">
      <t>シ</t>
    </rPh>
    <rPh sb="2" eb="4">
      <t>ホカン</t>
    </rPh>
    <phoneticPr fontId="2"/>
  </si>
  <si>
    <t>日計</t>
    <rPh sb="0" eb="2">
      <t>ニッケイ</t>
    </rPh>
    <phoneticPr fontId="3"/>
  </si>
  <si>
    <t>口</t>
    <rPh sb="0" eb="1">
      <t>クチ</t>
    </rPh>
    <phoneticPr fontId="3"/>
  </si>
  <si>
    <r>
      <t xml:space="preserve">指定金融機関
</t>
    </r>
    <r>
      <rPr>
        <sz val="7"/>
        <rFont val="ＭＳ 明朝"/>
        <family val="1"/>
        <charset val="128"/>
      </rPr>
      <t>(取りまとめ店)</t>
    </r>
    <rPh sb="0" eb="2">
      <t>シテイ</t>
    </rPh>
    <rPh sb="2" eb="4">
      <t>キンユウ</t>
    </rPh>
    <rPh sb="4" eb="6">
      <t>キカン</t>
    </rPh>
    <rPh sb="8" eb="9">
      <t>ト</t>
    </rPh>
    <rPh sb="13" eb="14">
      <t>テン</t>
    </rPh>
    <phoneticPr fontId="3"/>
  </si>
  <si>
    <r>
      <rPr>
        <sz val="10"/>
        <rFont val="ＭＳ 明朝"/>
        <family val="1"/>
        <charset val="128"/>
      </rPr>
      <t>㈱群馬銀行</t>
    </r>
    <r>
      <rPr>
        <sz val="9"/>
        <rFont val="ＭＳ 明朝"/>
        <family val="1"/>
        <charset val="128"/>
      </rPr>
      <t xml:space="preserve">
</t>
    </r>
    <r>
      <rPr>
        <sz val="7"/>
        <rFont val="ＭＳ 明朝"/>
        <family val="1"/>
        <charset val="128"/>
      </rPr>
      <t>(前橋市役所出張所)</t>
    </r>
    <rPh sb="1" eb="3">
      <t>グンマ</t>
    </rPh>
    <rPh sb="3" eb="5">
      <t>ギンコウ</t>
    </rPh>
    <rPh sb="7" eb="9">
      <t>マエバシ</t>
    </rPh>
    <rPh sb="9" eb="12">
      <t>シヤクショ</t>
    </rPh>
    <rPh sb="12" eb="14">
      <t>シュッチョウ</t>
    </rPh>
    <rPh sb="14" eb="15">
      <t>ショ</t>
    </rPh>
    <phoneticPr fontId="3"/>
  </si>
  <si>
    <t>円</t>
    <rPh sb="0" eb="1">
      <t>エン</t>
    </rPh>
    <phoneticPr fontId="3"/>
  </si>
  <si>
    <t>納 期 限</t>
    <rPh sb="0" eb="3">
      <t>ノウキ</t>
    </rPh>
    <rPh sb="4" eb="5">
      <t>ゲン</t>
    </rPh>
    <phoneticPr fontId="2"/>
  </si>
  <si>
    <t>令和</t>
    <rPh sb="0" eb="1">
      <t>レイ</t>
    </rPh>
    <rPh sb="1" eb="2">
      <t>ワ</t>
    </rPh>
    <phoneticPr fontId="3"/>
  </si>
  <si>
    <t>年</t>
    <rPh sb="0" eb="1">
      <t>ネン</t>
    </rPh>
    <phoneticPr fontId="2"/>
  </si>
  <si>
    <t>月</t>
    <rPh sb="0" eb="1">
      <t>ツキ</t>
    </rPh>
    <phoneticPr fontId="2"/>
  </si>
  <si>
    <t>日</t>
    <rPh sb="0" eb="1">
      <t>ヒ</t>
    </rPh>
    <phoneticPr fontId="2"/>
  </si>
  <si>
    <t>均等割額</t>
    <rPh sb="0" eb="2">
      <t>キントウ</t>
    </rPh>
    <rPh sb="2" eb="3">
      <t>ワ</t>
    </rPh>
    <rPh sb="3" eb="4">
      <t>ガク</t>
    </rPh>
    <phoneticPr fontId="2"/>
  </si>
  <si>
    <t>０２</t>
    <phoneticPr fontId="2"/>
  </si>
  <si>
    <t/>
  </si>
  <si>
    <t>督促手数料</t>
    <rPh sb="0" eb="2">
      <t>トクソク</t>
    </rPh>
    <rPh sb="2" eb="5">
      <t>テスウリョウ</t>
    </rPh>
    <phoneticPr fontId="2"/>
  </si>
  <si>
    <t>０４</t>
    <phoneticPr fontId="2"/>
  </si>
  <si>
    <t>事業所税納付書について</t>
    <rPh sb="0" eb="3">
      <t>ジギョウショ</t>
    </rPh>
    <rPh sb="3" eb="4">
      <t>ゼイ</t>
    </rPh>
    <rPh sb="4" eb="7">
      <t>ノウフショ</t>
    </rPh>
    <phoneticPr fontId="16"/>
  </si>
  <si>
    <t>「印刷」シートを印刷して使ってください。</t>
    <rPh sb="1" eb="3">
      <t>インサツ</t>
    </rPh>
    <rPh sb="8" eb="10">
      <t>インサツ</t>
    </rPh>
    <rPh sb="12" eb="13">
      <t>ツカ</t>
    </rPh>
    <phoneticPr fontId="16"/>
  </si>
  <si>
    <t>「入力」シートで内容を入力してから印刷してください。</t>
    <rPh sb="1" eb="3">
      <t>ニュウリョク</t>
    </rPh>
    <rPh sb="8" eb="10">
      <t>ナイヨウ</t>
    </rPh>
    <rPh sb="11" eb="13">
      <t>ニュウリョク</t>
    </rPh>
    <rPh sb="17" eb="19">
      <t>インサツ</t>
    </rPh>
    <phoneticPr fontId="16"/>
  </si>
  <si>
    <t>の欄が入力箇所です。</t>
    <rPh sb="1" eb="2">
      <t>ラン</t>
    </rPh>
    <rPh sb="3" eb="5">
      <t>ニュウリョク</t>
    </rPh>
    <rPh sb="5" eb="7">
      <t>カショ</t>
    </rPh>
    <phoneticPr fontId="16"/>
  </si>
  <si>
    <t>または、手書きの場合は、納付書３面とも同じ内容をご記入ください。</t>
    <rPh sb="4" eb="6">
      <t>テガ</t>
    </rPh>
    <rPh sb="8" eb="10">
      <t>バアイ</t>
    </rPh>
    <rPh sb="12" eb="15">
      <t>ノウフショ</t>
    </rPh>
    <rPh sb="16" eb="17">
      <t>メン</t>
    </rPh>
    <rPh sb="19" eb="20">
      <t>オナ</t>
    </rPh>
    <rPh sb="21" eb="23">
      <t>ナイヨウ</t>
    </rPh>
    <rPh sb="25" eb="27">
      <t>キニュウ</t>
    </rPh>
    <phoneticPr fontId="16"/>
  </si>
  <si>
    <t>●</t>
    <phoneticPr fontId="16"/>
  </si>
  <si>
    <t>納付場所</t>
    <phoneticPr fontId="16"/>
  </si>
  <si>
    <t>前橋市指定金融機関等へ納付してください。</t>
    <rPh sb="0" eb="3">
      <t>マエバシシ</t>
    </rPh>
    <rPh sb="3" eb="5">
      <t>シテイ</t>
    </rPh>
    <rPh sb="5" eb="7">
      <t>キンユウ</t>
    </rPh>
    <rPh sb="7" eb="9">
      <t>キカン</t>
    </rPh>
    <rPh sb="9" eb="10">
      <t>トウ</t>
    </rPh>
    <rPh sb="11" eb="13">
      <t>ノウフ</t>
    </rPh>
    <phoneticPr fontId="16"/>
  </si>
  <si>
    <t>群馬銀行（本・支店）</t>
    <rPh sb="0" eb="2">
      <t>グンマ</t>
    </rPh>
    <rPh sb="2" eb="4">
      <t>ギンコウ</t>
    </rPh>
    <rPh sb="5" eb="6">
      <t>ホン</t>
    </rPh>
    <rPh sb="7" eb="9">
      <t>シテン</t>
    </rPh>
    <phoneticPr fontId="16"/>
  </si>
  <si>
    <t>しののめ信用金庫（本・支店）</t>
    <rPh sb="4" eb="6">
      <t>シンヨウ</t>
    </rPh>
    <rPh sb="6" eb="8">
      <t>キンコ</t>
    </rPh>
    <rPh sb="9" eb="10">
      <t>ホン</t>
    </rPh>
    <rPh sb="11" eb="13">
      <t>シテン</t>
    </rPh>
    <phoneticPr fontId="16"/>
  </si>
  <si>
    <t>東和銀行（本・支店）</t>
    <rPh sb="0" eb="2">
      <t>トウワ</t>
    </rPh>
    <rPh sb="2" eb="4">
      <t>ギンコウ</t>
    </rPh>
    <rPh sb="5" eb="6">
      <t>ホン</t>
    </rPh>
    <rPh sb="7" eb="9">
      <t>シテン</t>
    </rPh>
    <phoneticPr fontId="16"/>
  </si>
  <si>
    <t>みずほ銀行（本・支店）</t>
    <rPh sb="3" eb="5">
      <t>ギンコウ</t>
    </rPh>
    <rPh sb="6" eb="7">
      <t>ホン</t>
    </rPh>
    <rPh sb="8" eb="10">
      <t>シテン</t>
    </rPh>
    <phoneticPr fontId="16"/>
  </si>
  <si>
    <t>足利銀行（本・支店）</t>
    <rPh sb="0" eb="2">
      <t>アシカガ</t>
    </rPh>
    <rPh sb="2" eb="4">
      <t>ギンコウ</t>
    </rPh>
    <rPh sb="5" eb="6">
      <t>ホン</t>
    </rPh>
    <rPh sb="7" eb="9">
      <t>シテン</t>
    </rPh>
    <phoneticPr fontId="16"/>
  </si>
  <si>
    <t>第四北越銀行（本・支店）</t>
  </si>
  <si>
    <t>高崎信用金庫（本・支店）</t>
    <rPh sb="0" eb="2">
      <t>タカサキ</t>
    </rPh>
    <rPh sb="2" eb="4">
      <t>シンヨウ</t>
    </rPh>
    <rPh sb="4" eb="6">
      <t>キンコ</t>
    </rPh>
    <rPh sb="7" eb="8">
      <t>ホン</t>
    </rPh>
    <rPh sb="9" eb="11">
      <t>シテン</t>
    </rPh>
    <phoneticPr fontId="16"/>
  </si>
  <si>
    <t>栃木銀行（本・支店）</t>
    <rPh sb="0" eb="2">
      <t>トチギ</t>
    </rPh>
    <rPh sb="2" eb="4">
      <t>ギンコウ</t>
    </rPh>
    <rPh sb="5" eb="6">
      <t>ホン</t>
    </rPh>
    <rPh sb="7" eb="9">
      <t>シテン</t>
    </rPh>
    <phoneticPr fontId="16"/>
  </si>
  <si>
    <t>大光銀行（本・支店）</t>
    <rPh sb="0" eb="1">
      <t>タイ</t>
    </rPh>
    <rPh sb="1" eb="2">
      <t>コウ</t>
    </rPh>
    <rPh sb="2" eb="4">
      <t>ギンコウ</t>
    </rPh>
    <rPh sb="5" eb="6">
      <t>ホン</t>
    </rPh>
    <rPh sb="7" eb="9">
      <t>シテン</t>
    </rPh>
    <phoneticPr fontId="16"/>
  </si>
  <si>
    <t>利根郡信用金庫（本・支店）</t>
    <rPh sb="0" eb="3">
      <t>トネグン</t>
    </rPh>
    <rPh sb="3" eb="5">
      <t>シンヨウ</t>
    </rPh>
    <rPh sb="5" eb="7">
      <t>キンコ</t>
    </rPh>
    <rPh sb="8" eb="9">
      <t>ホン</t>
    </rPh>
    <rPh sb="10" eb="12">
      <t>シテン</t>
    </rPh>
    <phoneticPr fontId="16"/>
  </si>
  <si>
    <t>桐生信用金庫（本・支店）</t>
    <rPh sb="0" eb="2">
      <t>キリュウ</t>
    </rPh>
    <rPh sb="2" eb="4">
      <t>シンヨウ</t>
    </rPh>
    <rPh sb="4" eb="6">
      <t>キンコ</t>
    </rPh>
    <rPh sb="7" eb="8">
      <t>ホン</t>
    </rPh>
    <rPh sb="9" eb="11">
      <t>シテン</t>
    </rPh>
    <phoneticPr fontId="16"/>
  </si>
  <si>
    <t>アイオー信用金庫（本・支店）</t>
    <rPh sb="4" eb="6">
      <t>シンヨウ</t>
    </rPh>
    <rPh sb="6" eb="8">
      <t>キンコ</t>
    </rPh>
    <rPh sb="9" eb="10">
      <t>ホン</t>
    </rPh>
    <rPh sb="11" eb="13">
      <t>シテン</t>
    </rPh>
    <phoneticPr fontId="16"/>
  </si>
  <si>
    <t>あかぎ信用組合（本・支店）</t>
    <rPh sb="3" eb="5">
      <t>シンヨウ</t>
    </rPh>
    <rPh sb="5" eb="7">
      <t>クミアイ</t>
    </rPh>
    <rPh sb="8" eb="9">
      <t>ホン</t>
    </rPh>
    <rPh sb="10" eb="12">
      <t>シテン</t>
    </rPh>
    <phoneticPr fontId="16"/>
  </si>
  <si>
    <t>北群馬信用金庫（本・支店）</t>
    <rPh sb="0" eb="3">
      <t>キタグンマ</t>
    </rPh>
    <rPh sb="3" eb="5">
      <t>シンヨウ</t>
    </rPh>
    <rPh sb="5" eb="7">
      <t>キンコ</t>
    </rPh>
    <rPh sb="8" eb="9">
      <t>ホン</t>
    </rPh>
    <rPh sb="10" eb="12">
      <t>シテン</t>
    </rPh>
    <phoneticPr fontId="16"/>
  </si>
  <si>
    <t>中央労働金庫（本・支店）</t>
    <rPh sb="0" eb="2">
      <t>チュウオウ</t>
    </rPh>
    <rPh sb="2" eb="4">
      <t>ロウドウ</t>
    </rPh>
    <rPh sb="4" eb="6">
      <t>キンコ</t>
    </rPh>
    <rPh sb="7" eb="8">
      <t>ホン</t>
    </rPh>
    <rPh sb="9" eb="11">
      <t>シテン</t>
    </rPh>
    <phoneticPr fontId="16"/>
  </si>
  <si>
    <t>ぐんまみらい信用組合（本・支店）</t>
    <rPh sb="6" eb="8">
      <t>シンヨウ</t>
    </rPh>
    <rPh sb="8" eb="10">
      <t>クミアイ</t>
    </rPh>
    <rPh sb="11" eb="12">
      <t>ホン</t>
    </rPh>
    <rPh sb="13" eb="15">
      <t>シテン</t>
    </rPh>
    <phoneticPr fontId="16"/>
  </si>
  <si>
    <t>横浜幸銀信用組合（前橋支店）</t>
  </si>
  <si>
    <t>前橋市農業協同組合
（本・支所・出張所）</t>
    <rPh sb="0" eb="3">
      <t>マエバシシ</t>
    </rPh>
    <rPh sb="3" eb="5">
      <t>ノウギョウ</t>
    </rPh>
    <rPh sb="5" eb="7">
      <t>キョウドウ</t>
    </rPh>
    <rPh sb="7" eb="9">
      <t>クミアイ</t>
    </rPh>
    <rPh sb="11" eb="12">
      <t>ホン</t>
    </rPh>
    <rPh sb="13" eb="15">
      <t>シショ</t>
    </rPh>
    <rPh sb="16" eb="19">
      <t>シュッチョウショ</t>
    </rPh>
    <phoneticPr fontId="16"/>
  </si>
  <si>
    <t>前橋市役所収納課</t>
    <rPh sb="0" eb="2">
      <t>マエバシ</t>
    </rPh>
    <rPh sb="2" eb="5">
      <t>シヤクショ</t>
    </rPh>
    <rPh sb="5" eb="7">
      <t>シュウノウ</t>
    </rPh>
    <rPh sb="7" eb="8">
      <t>カ</t>
    </rPh>
    <phoneticPr fontId="16"/>
  </si>
  <si>
    <t>前橋市各支所・各市民サービスセンター</t>
    <rPh sb="0" eb="3">
      <t>マエバシシ</t>
    </rPh>
    <phoneticPr fontId="16"/>
  </si>
  <si>
    <t>※　郵便局ではお取り扱いできません。</t>
    <rPh sb="2" eb="5">
      <t>ユウビンキョク</t>
    </rPh>
    <rPh sb="8" eb="9">
      <t>ト</t>
    </rPh>
    <rPh sb="10" eb="11">
      <t>アツカ</t>
    </rPh>
    <phoneticPr fontId="16"/>
  </si>
  <si>
    <t>指定代理金融機関で合併等により名称変更になった金融機関について、納付書はそのままご利用頂けます。</t>
    <rPh sb="0" eb="2">
      <t>シテイ</t>
    </rPh>
    <rPh sb="2" eb="4">
      <t>ダイリ</t>
    </rPh>
    <rPh sb="4" eb="6">
      <t>キンユウ</t>
    </rPh>
    <rPh sb="6" eb="8">
      <t>キカン</t>
    </rPh>
    <rPh sb="9" eb="12">
      <t>ガッペイトウ</t>
    </rPh>
    <rPh sb="15" eb="17">
      <t>メイショウ</t>
    </rPh>
    <rPh sb="17" eb="19">
      <t>ヘンコウ</t>
    </rPh>
    <rPh sb="23" eb="25">
      <t>キンユウ</t>
    </rPh>
    <rPh sb="25" eb="27">
      <t>キカン</t>
    </rPh>
    <rPh sb="32" eb="35">
      <t>ノウフショ</t>
    </rPh>
    <rPh sb="41" eb="43">
      <t>リヨウ</t>
    </rPh>
    <rPh sb="43" eb="44">
      <t>イタダ</t>
    </rPh>
    <phoneticPr fontId="16"/>
  </si>
  <si>
    <t>◎領収証書は後日の紛争を避けるため７年間保存してください。</t>
    <rPh sb="1" eb="4">
      <t>リョウシュウショウ</t>
    </rPh>
    <rPh sb="4" eb="5">
      <t>ショ</t>
    </rPh>
    <rPh sb="6" eb="8">
      <t>ゴジツ</t>
    </rPh>
    <rPh sb="9" eb="11">
      <t>フンソウ</t>
    </rPh>
    <rPh sb="12" eb="13">
      <t>サ</t>
    </rPh>
    <rPh sb="18" eb="20">
      <t>7ネンカン</t>
    </rPh>
    <rPh sb="20" eb="22">
      <t>ホゾン</t>
    </rPh>
    <phoneticPr fontId="16"/>
  </si>
  <si>
    <t>延滞金について</t>
    <rPh sb="0" eb="2">
      <t>エンタイ</t>
    </rPh>
    <rPh sb="2" eb="3">
      <t>キン</t>
    </rPh>
    <phoneticPr fontId="16"/>
  </si>
  <si>
    <t>納期限に遅れて税金を納付する場合及び修正申告・更正・決定に基づく増差税額を納付する場合には納期限の翌日から納付の日
までの期間に応じその税額に年利率１４．６％の割合（納期限の翌日から１ヶ月を経過する日までの期間については地方税法で
定める割合※)で計算した金額を延滞金襴に記入し、本税とあわせて納付してください。</t>
  </si>
  <si>
    <t>※</t>
    <phoneticPr fontId="16"/>
  </si>
  <si>
    <t>延滞金の計算方法については、収納課収納管理係にお問い合わせください。</t>
    <rPh sb="0" eb="2">
      <t>エンタイ</t>
    </rPh>
    <rPh sb="2" eb="3">
      <t>キン</t>
    </rPh>
    <rPh sb="4" eb="6">
      <t>ケイサン</t>
    </rPh>
    <rPh sb="6" eb="8">
      <t>ホウホウ</t>
    </rPh>
    <rPh sb="14" eb="17">
      <t>シュウノウカ</t>
    </rPh>
    <rPh sb="17" eb="19">
      <t>シュウノウ</t>
    </rPh>
    <rPh sb="19" eb="21">
      <t>カンリ</t>
    </rPh>
    <rPh sb="21" eb="22">
      <t>カカリ</t>
    </rPh>
    <rPh sb="24" eb="25">
      <t>ト</t>
    </rPh>
    <rPh sb="26" eb="27">
      <t>ア</t>
    </rPh>
    <phoneticPr fontId="16"/>
  </si>
  <si>
    <t>収納課収納管理係：027-898-6226・6227・6228</t>
    <rPh sb="0" eb="2">
      <t>シュウノウ</t>
    </rPh>
    <rPh sb="2" eb="3">
      <t>カ</t>
    </rPh>
    <rPh sb="3" eb="5">
      <t>シュウノウ</t>
    </rPh>
    <rPh sb="5" eb="7">
      <t>カンリ</t>
    </rPh>
    <rPh sb="7" eb="8">
      <t>カカリ</t>
    </rPh>
    <phoneticPr fontId="16"/>
  </si>
  <si>
    <t>滞納処分について</t>
    <phoneticPr fontId="16"/>
  </si>
  <si>
    <t>督促状を発送した日から起算して、１０日を過ぎても完納されないときは、滞納処分に付されます。</t>
    <rPh sb="0" eb="3">
      <t>トクソクジョウ</t>
    </rPh>
    <rPh sb="4" eb="6">
      <t>ハッソウ</t>
    </rPh>
    <rPh sb="8" eb="9">
      <t>ヒ</t>
    </rPh>
    <rPh sb="11" eb="13">
      <t>キサン</t>
    </rPh>
    <rPh sb="18" eb="19">
      <t>カ</t>
    </rPh>
    <rPh sb="20" eb="21">
      <t>ス</t>
    </rPh>
    <rPh sb="24" eb="26">
      <t>カンノウ</t>
    </rPh>
    <rPh sb="34" eb="36">
      <t>タイノウ</t>
    </rPh>
    <rPh sb="36" eb="38">
      <t>ショブン</t>
    </rPh>
    <rPh sb="39" eb="40">
      <t>フ</t>
    </rPh>
    <phoneticPr fontId="16"/>
  </si>
  <si>
    <t>年度　から</t>
    <rPh sb="0" eb="2">
      <t>ネンド</t>
    </rPh>
    <phoneticPr fontId="3"/>
  </si>
  <si>
    <t>年度　まで</t>
    <rPh sb="0" eb="2">
      <t>ネンド</t>
    </rPh>
    <phoneticPr fontId="3"/>
  </si>
  <si>
    <t>合計</t>
    <rPh sb="0" eb="2">
      <t>ゴウケイ</t>
    </rPh>
    <phoneticPr fontId="3"/>
  </si>
  <si>
    <t>注意！</t>
    <rPh sb="0" eb="2">
      <t>チュウイ</t>
    </rPh>
    <phoneticPr fontId="3"/>
  </si>
  <si>
    <t>変更をする際は、保護をして、このシートは表示しない形で、ＨＰにアップしてください。</t>
    <rPh sb="0" eb="2">
      <t>ヘンコウ</t>
    </rPh>
    <rPh sb="5" eb="6">
      <t>サイ</t>
    </rPh>
    <rPh sb="8" eb="10">
      <t>ホゴ</t>
    </rPh>
    <rPh sb="20" eb="22">
      <t>ヒョウジ</t>
    </rPh>
    <rPh sb="25" eb="26">
      <t>カタチ</t>
    </rPh>
    <phoneticPr fontId="3"/>
  </si>
  <si>
    <t>表示しないためには・・・</t>
    <rPh sb="0" eb="2">
      <t>ヒョウジ</t>
    </rPh>
    <phoneticPr fontId="3"/>
  </si>
  <si>
    <t>　書式→シート→表示しない　でＯＫ！</t>
    <rPh sb="1" eb="3">
      <t>ショシキ</t>
    </rPh>
    <rPh sb="8" eb="10">
      <t>ヒョウジ</t>
    </rPh>
    <phoneticPr fontId="3"/>
  </si>
  <si>
    <t>所在地</t>
  </si>
  <si>
    <t>群馬県前橋市大手町２－１２－１</t>
  </si>
  <si>
    <t>法人名</t>
  </si>
  <si>
    <t>前橋市役所市民税課</t>
  </si>
  <si>
    <t>年度</t>
  </si>
  <si>
    <t>対象年度</t>
  </si>
  <si>
    <t>法人番号</t>
  </si>
  <si>
    <t>003-40053</t>
  </si>
  <si>
    <t>区分</t>
  </si>
  <si>
    <t>自年月日</t>
  </si>
  <si>
    <t>中間</t>
  </si>
  <si>
    <t>予定</t>
  </si>
  <si>
    <t>確定</t>
  </si>
  <si>
    <t>修正</t>
  </si>
  <si>
    <t>更正</t>
  </si>
  <si>
    <t>決定</t>
  </si>
  <si>
    <t>その他</t>
  </si>
  <si>
    <t>至年月日</t>
  </si>
  <si>
    <t>法　人　税割額</t>
  </si>
  <si>
    <t>均等割額</t>
  </si>
  <si>
    <t>延滞金</t>
  </si>
  <si>
    <t>督　促　手数料</t>
  </si>
  <si>
    <t>納期限</t>
  </si>
  <si>
    <t>担当者</t>
  </si>
  <si>
    <t>法人番号</t>
    <rPh sb="0" eb="2">
      <t>ホウジン</t>
    </rPh>
    <rPh sb="2" eb="4">
      <t>バンゴウ</t>
    </rPh>
    <phoneticPr fontId="3"/>
  </si>
  <si>
    <t>合　　計</t>
  </si>
  <si>
    <t>〒</t>
    <phoneticPr fontId="2"/>
  </si>
  <si>
    <t>令和</t>
    <rPh sb="0" eb="1">
      <t>レイ</t>
    </rPh>
    <rPh sb="1" eb="2">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</si>
</sst>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25">
    <font>
      <sz val="11"/>
      <name val="ＭＳ 明朝"/>
      <family val="1"/>
      <charset val="128"/>
    </font>
    <font>
      <sz val="11"/>
      <name val="ＭＳ 明朝"/>
      <family val="1"/>
      <charset val="128"/>
    </font>
    <font>
      <sz val="6"/>
      <name val="ＭＳ Ｐ明朝"/>
      <family val="1"/>
      <charset val="128"/>
    </font>
    <font>
      <sz val="6"/>
      <name val="ＭＳ 明朝"/>
      <family val="1"/>
      <charset val="128"/>
    </font>
    <font>
      <sz val="8"/>
      <name val="ＭＳ 明朝"/>
      <family val="1"/>
      <charset val="128"/>
    </font>
    <font>
      <b/>
      <sz val="12"/>
      <name val="ＭＳ 明朝"/>
      <family val="1"/>
      <charset val="128"/>
    </font>
    <font>
      <sz val="12"/>
      <name val="ＭＳ 明朝"/>
      <family val="1"/>
      <charset val="128"/>
    </font>
    <font>
      <sz val="10"/>
      <name val="ＭＳ 明朝"/>
      <family val="1"/>
      <charset val="128"/>
    </font>
    <font>
      <sz val="9"/>
      <name val="ＭＳ 明朝"/>
      <family val="1"/>
      <charset val="128"/>
    </font>
    <font>
      <sz val="7"/>
      <name val="ＭＳ 明朝"/>
      <family val="1"/>
      <charset val="128"/>
    </font>
    <font>
      <b/>
      <sz val="6"/>
      <name val="ＭＳ ゴシック"/>
      <family val="3"/>
      <charset val="128"/>
    </font>
    <font>
      <b/>
      <sz val="11"/>
      <name val="ＭＳ ゴシック"/>
      <family val="3"/>
      <charset val="128"/>
    </font>
    <font>
      <b/>
      <sz val="14"/>
      <name val="ＭＳ ゴシック"/>
      <family val="3"/>
      <charset val="128"/>
    </font>
    <font>
      <b/>
      <sz val="10"/>
      <name val="ＭＳ ゴシック"/>
      <family val="3"/>
      <charset val="128"/>
    </font>
    <font>
      <sz val="11"/>
      <color indexed="9"/>
      <name val="ＭＳ 明朝"/>
      <family val="1"/>
      <charset val="128"/>
    </font>
    <font>
      <sz val="11"/>
      <name val="ＭＳ Ｐゴシック"/>
      <family val="3"/>
      <charset val="128"/>
    </font>
    <font>
      <sz val="6"/>
      <name val="ＭＳ Ｐゴシック"/>
      <family val="3"/>
      <charset val="128"/>
    </font>
    <font>
      <b/>
      <sz val="11"/>
      <name val="ＭＳ 明朝"/>
      <family val="1"/>
      <charset val="128"/>
    </font>
    <font>
      <sz val="11"/>
      <name val="メイリオ"/>
      <family val="3"/>
      <charset val="128"/>
    </font>
    <font>
      <b/>
      <sz val="11"/>
      <name val="メイリオ"/>
      <family val="3"/>
      <charset val="128"/>
    </font>
    <font>
      <sz val="14"/>
      <name val="メイリオ"/>
      <family val="3"/>
      <charset val="128"/>
    </font>
    <font>
      <b/>
      <sz val="14"/>
      <color indexed="10"/>
      <name val="メイリオ"/>
      <family val="3"/>
      <charset val="128"/>
    </font>
    <font>
      <b/>
      <sz val="16"/>
      <color indexed="10"/>
      <name val="メイリオ"/>
      <family val="3"/>
      <charset val="128"/>
    </font>
    <font>
      <sz val="18"/>
      <name val="メイリオ"/>
      <family val="3"/>
      <charset val="128"/>
    </font>
    <font>
      <b/>
      <sz val="18"/>
      <name val="メイリオ"/>
      <family val="3"/>
      <charset val="128"/>
    </font>
  </fonts>
  <fills count="6">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rgb="FFCCECFF"/>
        <bgColor indexed="64"/>
      </patternFill>
    </fill>
    <fill>
      <patternFill patternType="solid">
        <fgColor rgb="FFCCFFFF"/>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hair">
        <color indexed="64"/>
      </bottom>
      <diagonal/>
    </border>
    <border>
      <left/>
      <right/>
      <top/>
      <bottom style="hair">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diagonal/>
    </border>
    <border>
      <left/>
      <right style="hair">
        <color indexed="64"/>
      </right>
      <top/>
      <bottom style="hair">
        <color indexed="64"/>
      </bottom>
      <diagonal/>
    </border>
    <border>
      <left style="hair">
        <color indexed="64"/>
      </left>
      <right/>
      <top/>
      <bottom/>
      <diagonal/>
    </border>
    <border>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5" fillId="0" borderId="0"/>
  </cellStyleXfs>
  <cellXfs count="371">
    <xf numFmtId="0" fontId="0" fillId="0" borderId="0" xfId="0"/>
    <xf numFmtId="38" fontId="0" fillId="0" borderId="0" xfId="0" applyNumberFormat="1"/>
    <xf numFmtId="0" fontId="14" fillId="0" borderId="0" xfId="0" applyFont="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pplyProtection="1">
      <alignment horizontal="center"/>
      <protection locked="0" hidden="1"/>
    </xf>
    <xf numFmtId="0" fontId="5" fillId="0" borderId="0" xfId="0" applyFont="1" applyAlignment="1">
      <alignment vertical="center" justifyLastLine="1"/>
    </xf>
    <xf numFmtId="0" fontId="5" fillId="0" borderId="0" xfId="0" applyFont="1" applyAlignment="1">
      <alignment vertical="center"/>
    </xf>
    <xf numFmtId="0" fontId="6" fillId="0" borderId="9" xfId="0" applyFont="1" applyBorder="1"/>
    <xf numFmtId="0" fontId="6" fillId="0" borderId="0" xfId="0" applyFont="1"/>
    <xf numFmtId="0" fontId="0" fillId="0" borderId="0" xfId="0" applyAlignment="1" applyProtection="1">
      <alignment vertical="center"/>
      <protection locked="0"/>
    </xf>
    <xf numFmtId="0" fontId="0" fillId="0" borderId="0" xfId="0" applyAlignment="1" applyProtection="1">
      <alignment horizontal="left" vertical="center" wrapText="1"/>
      <protection locked="0"/>
    </xf>
    <xf numFmtId="0" fontId="7" fillId="0" borderId="0" xfId="0" applyFont="1" applyAlignment="1" applyProtection="1">
      <alignment horizontal="left" wrapText="1"/>
      <protection locked="0"/>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3" fillId="0" borderId="0" xfId="0" applyFont="1" applyAlignment="1" applyProtection="1">
      <alignment horizontal="left" vertical="center"/>
      <protection locked="0"/>
    </xf>
    <xf numFmtId="0" fontId="3" fillId="0" borderId="9" xfId="0" applyFont="1" applyBorder="1" applyAlignment="1" applyProtection="1">
      <alignment horizontal="left" vertical="center"/>
      <protection locked="0"/>
    </xf>
    <xf numFmtId="49" fontId="3" fillId="0" borderId="0" xfId="0" applyNumberFormat="1" applyFont="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0" xfId="0" applyFont="1" applyBorder="1" applyAlignment="1" applyProtection="1">
      <alignment horizontal="center" vertical="center" textRotation="255" shrinkToFit="1"/>
      <protection locked="0"/>
    </xf>
    <xf numFmtId="0" fontId="3" fillId="0" borderId="11" xfId="0" applyFont="1" applyBorder="1" applyAlignment="1" applyProtection="1">
      <alignment horizontal="center" vertical="center"/>
      <protection locked="0"/>
    </xf>
    <xf numFmtId="0" fontId="4" fillId="0" borderId="0" xfId="0" applyFont="1" applyAlignment="1">
      <alignment horizontal="right" vertical="top"/>
    </xf>
    <xf numFmtId="0" fontId="4" fillId="0" borderId="9" xfId="0" applyFont="1" applyBorder="1" applyAlignment="1">
      <alignment horizontal="right" vertical="top"/>
    </xf>
    <xf numFmtId="0" fontId="4" fillId="0" borderId="0" xfId="0" applyFont="1" applyAlignment="1">
      <alignment horizontal="left" vertical="center" shrinkToFit="1"/>
    </xf>
    <xf numFmtId="0" fontId="4" fillId="0" borderId="12" xfId="0" applyFont="1" applyBorder="1" applyAlignment="1">
      <alignment horizontal="left" vertical="center" shrinkToFit="1"/>
    </xf>
    <xf numFmtId="0" fontId="7" fillId="0" borderId="12"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distributed" shrinkToFit="1"/>
    </xf>
    <xf numFmtId="0" fontId="7" fillId="0" borderId="12" xfId="0" applyFont="1" applyBorder="1" applyAlignment="1">
      <alignment vertical="center"/>
    </xf>
    <xf numFmtId="0" fontId="7" fillId="0" borderId="0" xfId="0" applyFont="1" applyAlignment="1">
      <alignment vertical="center"/>
    </xf>
    <xf numFmtId="0" fontId="13" fillId="0" borderId="13"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10" fillId="0" borderId="13" xfId="0" applyFont="1" applyBorder="1" applyAlignment="1" applyProtection="1">
      <alignment vertical="center"/>
      <protection locked="0"/>
    </xf>
    <xf numFmtId="0" fontId="11" fillId="0" borderId="13" xfId="0" applyFont="1" applyBorder="1" applyProtection="1">
      <protection locked="0"/>
    </xf>
    <xf numFmtId="0" fontId="13" fillId="0" borderId="14" xfId="0" applyFont="1" applyBorder="1" applyAlignment="1" applyProtection="1">
      <alignment vertical="center"/>
      <protection locked="0"/>
    </xf>
    <xf numFmtId="0" fontId="11" fillId="0" borderId="14" xfId="0" applyFont="1" applyBorder="1" applyAlignment="1" applyProtection="1">
      <alignment vertical="center"/>
      <protection locked="0"/>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3" fillId="0" borderId="16" xfId="0" applyFont="1" applyBorder="1" applyAlignment="1">
      <alignment vertical="center" shrinkToFit="1"/>
    </xf>
    <xf numFmtId="0" fontId="12" fillId="0" borderId="16" xfId="0" applyFont="1" applyBorder="1" applyAlignment="1">
      <alignment horizontal="center" vertical="center" shrinkToFit="1"/>
    </xf>
    <xf numFmtId="0" fontId="13" fillId="0" borderId="16" xfId="0" applyFont="1" applyBorder="1" applyAlignment="1">
      <alignment vertical="center"/>
    </xf>
    <xf numFmtId="0" fontId="11" fillId="0" borderId="16" xfId="0" applyFont="1" applyBorder="1" applyAlignment="1">
      <alignment vertical="center"/>
    </xf>
    <xf numFmtId="0" fontId="10" fillId="0" borderId="16" xfId="0" applyFont="1" applyBorder="1" applyAlignment="1">
      <alignment vertical="center"/>
    </xf>
    <xf numFmtId="0" fontId="11" fillId="0" borderId="16" xfId="0" applyFont="1" applyBorder="1"/>
    <xf numFmtId="0" fontId="7" fillId="0" borderId="16" xfId="0" applyFont="1" applyBorder="1" applyAlignment="1">
      <alignment horizontal="center" vertical="center" shrinkToFit="1"/>
    </xf>
    <xf numFmtId="0" fontId="11" fillId="0" borderId="0" xfId="0" applyFont="1" applyAlignment="1">
      <alignment horizontal="center" vertical="center"/>
    </xf>
    <xf numFmtId="0" fontId="13" fillId="0" borderId="0" xfId="0" applyFont="1" applyAlignment="1">
      <alignment vertical="center" shrinkToFit="1"/>
    </xf>
    <xf numFmtId="0" fontId="12" fillId="0" borderId="0" xfId="0" applyFont="1" applyAlignment="1">
      <alignment horizontal="center" vertical="center" shrinkToFit="1"/>
    </xf>
    <xf numFmtId="0" fontId="13"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11" fillId="0" borderId="0" xfId="0" applyFont="1"/>
    <xf numFmtId="0" fontId="7" fillId="0" borderId="0" xfId="0" applyFont="1" applyAlignment="1">
      <alignment horizontal="center" vertical="center" shrinkToFit="1"/>
    </xf>
    <xf numFmtId="0" fontId="11" fillId="0" borderId="17" xfId="0" applyFont="1" applyBorder="1" applyAlignment="1">
      <alignment horizontal="center" vertical="center"/>
    </xf>
    <xf numFmtId="0" fontId="0" fillId="0" borderId="9" xfId="0" applyBorder="1"/>
    <xf numFmtId="0" fontId="0" fillId="0" borderId="0" xfId="0" applyAlignment="1">
      <alignment horizontal="center" vertical="center" shrinkToFit="1"/>
    </xf>
    <xf numFmtId="0" fontId="0" fillId="0" borderId="18" xfId="0" applyBorder="1"/>
    <xf numFmtId="0" fontId="0" fillId="0" borderId="0" xfId="0" applyProtection="1">
      <protection locked="0"/>
    </xf>
    <xf numFmtId="0" fontId="0" fillId="0" borderId="0" xfId="0"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9" xfId="0" applyBorder="1" applyProtection="1">
      <protection locked="0"/>
    </xf>
    <xf numFmtId="0" fontId="0" fillId="0" borderId="0" xfId="0" applyProtection="1">
      <protection locked="0" hidden="1"/>
    </xf>
    <xf numFmtId="0" fontId="0" fillId="0" borderId="9" xfId="0" applyBorder="1" applyProtection="1">
      <protection locked="0" hidden="1"/>
    </xf>
    <xf numFmtId="0" fontId="0" fillId="0" borderId="0" xfId="0" applyAlignment="1" applyProtection="1">
      <alignment vertical="center" shrinkToFit="1"/>
      <protection locked="0"/>
    </xf>
    <xf numFmtId="0" fontId="0" fillId="0" borderId="0" xfId="0" applyAlignment="1">
      <alignment horizontal="center" vertical="center"/>
    </xf>
    <xf numFmtId="0" fontId="0" fillId="0" borderId="9" xfId="0" applyBorder="1" applyAlignment="1">
      <alignment horizontal="center" vertical="center"/>
    </xf>
    <xf numFmtId="0" fontId="0" fillId="0" borderId="19" xfId="0" applyBorder="1"/>
    <xf numFmtId="0" fontId="0" fillId="0" borderId="10" xfId="0" applyBorder="1"/>
    <xf numFmtId="0" fontId="0" fillId="0" borderId="11" xfId="0" applyBorder="1"/>
    <xf numFmtId="0" fontId="0" fillId="3" borderId="19" xfId="0" applyFill="1" applyBorder="1"/>
    <xf numFmtId="0" fontId="0" fillId="3" borderId="20" xfId="0" applyFill="1" applyBorder="1"/>
    <xf numFmtId="0" fontId="0" fillId="3" borderId="10" xfId="0" applyFill="1" applyBorder="1"/>
    <xf numFmtId="0" fontId="0" fillId="0" borderId="20" xfId="0" applyBorder="1"/>
    <xf numFmtId="49" fontId="0" fillId="0" borderId="0" xfId="0" applyNumberFormat="1" applyProtection="1">
      <protection locked="0"/>
    </xf>
    <xf numFmtId="0" fontId="0" fillId="0" borderId="1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1" xfId="0" applyBorder="1"/>
    <xf numFmtId="0" fontId="0" fillId="0" borderId="14" xfId="0" applyBorder="1"/>
    <xf numFmtId="0" fontId="0" fillId="0" borderId="22" xfId="0" applyBorder="1"/>
    <xf numFmtId="0" fontId="0" fillId="0" borderId="12" xfId="0" applyBorder="1"/>
    <xf numFmtId="0" fontId="0" fillId="0" borderId="23" xfId="0" applyBorder="1"/>
    <xf numFmtId="0" fontId="0" fillId="0" borderId="17"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16" xfId="0" applyBorder="1"/>
    <xf numFmtId="176" fontId="0" fillId="0" borderId="16" xfId="0" applyNumberFormat="1" applyBorder="1" applyAlignment="1">
      <alignment horizontal="center" vertical="center"/>
    </xf>
    <xf numFmtId="0" fontId="0" fillId="0" borderId="28" xfId="0" applyBorder="1"/>
    <xf numFmtId="176" fontId="0" fillId="0" borderId="0" xfId="0" applyNumberFormat="1" applyAlignment="1">
      <alignment horizontal="center" vertical="center"/>
    </xf>
    <xf numFmtId="0" fontId="0" fillId="0" borderId="29" xfId="0" applyBorder="1"/>
    <xf numFmtId="0" fontId="0" fillId="0" borderId="30" xfId="0" applyBorder="1"/>
    <xf numFmtId="0" fontId="18" fillId="3" borderId="31" xfId="0" applyFont="1" applyFill="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18" fillId="4" borderId="31" xfId="0" applyFont="1" applyFill="1" applyBorder="1" applyAlignment="1">
      <alignment horizontal="center" vertical="center"/>
    </xf>
    <xf numFmtId="0" fontId="19" fillId="2" borderId="32" xfId="0" applyFont="1" applyFill="1" applyBorder="1" applyAlignment="1">
      <alignment horizontal="center" vertical="center"/>
    </xf>
    <xf numFmtId="0" fontId="19" fillId="2" borderId="32" xfId="0" applyFont="1" applyFill="1" applyBorder="1" applyAlignment="1">
      <alignment horizontal="center" vertical="center" wrapText="1"/>
    </xf>
    <xf numFmtId="0" fontId="18" fillId="0" borderId="18" xfId="0" applyFont="1" applyBorder="1" applyAlignment="1">
      <alignment horizontal="center" vertical="center"/>
    </xf>
    <xf numFmtId="0" fontId="19" fillId="5" borderId="32" xfId="0" applyFont="1" applyFill="1" applyBorder="1" applyAlignment="1">
      <alignment horizontal="center" vertical="center"/>
    </xf>
    <xf numFmtId="49" fontId="20" fillId="0" borderId="0" xfId="2" applyNumberFormat="1" applyFont="1" applyAlignment="1">
      <alignment vertical="center"/>
    </xf>
    <xf numFmtId="0" fontId="18" fillId="0" borderId="0" xfId="0" applyFont="1"/>
    <xf numFmtId="0" fontId="22" fillId="0" borderId="0" xfId="0" applyFont="1"/>
    <xf numFmtId="0" fontId="0" fillId="0" borderId="9" xfId="0" applyBorder="1" applyAlignment="1">
      <alignment horizontal="center" vertical="center" shrinkToFit="1"/>
    </xf>
    <xf numFmtId="0" fontId="0" fillId="0" borderId="0" xfId="0" applyAlignment="1">
      <alignment vertical="center"/>
    </xf>
    <xf numFmtId="0" fontId="0" fillId="0" borderId="0" xfId="0" applyAlignment="1">
      <alignment horizontal="left" vertical="center" wrapText="1"/>
    </xf>
    <xf numFmtId="0" fontId="7" fillId="0" borderId="0" xfId="0" applyFont="1" applyAlignment="1">
      <alignment horizontal="left" wrapText="1"/>
    </xf>
    <xf numFmtId="0" fontId="0" fillId="0" borderId="0" xfId="0" applyProtection="1">
      <protection hidden="1"/>
    </xf>
    <xf numFmtId="0" fontId="0" fillId="0" borderId="9" xfId="0" applyBorder="1" applyProtection="1">
      <protection hidden="1"/>
    </xf>
    <xf numFmtId="0" fontId="0" fillId="0" borderId="0" xfId="0" applyAlignment="1">
      <alignment vertical="center" shrinkToFit="1"/>
    </xf>
    <xf numFmtId="0" fontId="7" fillId="0" borderId="9" xfId="0" applyFont="1" applyBorder="1" applyAlignment="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49" fontId="3" fillId="0" borderId="0" xfId="0" applyNumberFormat="1" applyFont="1" applyAlignment="1">
      <alignment horizontal="center" vertical="center"/>
    </xf>
    <xf numFmtId="49" fontId="3" fillId="0" borderId="9" xfId="0" applyNumberFormat="1" applyFont="1" applyBorder="1" applyAlignment="1">
      <alignment horizontal="center" vertical="center"/>
    </xf>
    <xf numFmtId="49" fontId="0" fillId="0" borderId="0" xfId="0" applyNumberFormat="1"/>
    <xf numFmtId="0" fontId="0" fillId="0" borderId="19" xfId="0" applyBorder="1" applyAlignment="1">
      <alignment horizontal="center" vertical="center"/>
    </xf>
    <xf numFmtId="0" fontId="0" fillId="0" borderId="10" xfId="0"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textRotation="255" shrinkToFit="1"/>
    </xf>
    <xf numFmtId="0" fontId="3" fillId="0" borderId="11" xfId="0" applyFont="1" applyBorder="1" applyAlignment="1">
      <alignment horizontal="center" vertical="center"/>
    </xf>
    <xf numFmtId="0" fontId="13" fillId="0" borderId="13" xfId="0" applyFont="1" applyBorder="1" applyAlignment="1">
      <alignment vertical="center"/>
    </xf>
    <xf numFmtId="0" fontId="11" fillId="0" borderId="13" xfId="0" applyFont="1" applyBorder="1" applyAlignment="1">
      <alignment vertical="center"/>
    </xf>
    <xf numFmtId="0" fontId="10" fillId="0" borderId="13" xfId="0" applyFont="1" applyBorder="1" applyAlignment="1">
      <alignment vertical="center"/>
    </xf>
    <xf numFmtId="0" fontId="11" fillId="0" borderId="13" xfId="0" applyFont="1" applyBorder="1"/>
    <xf numFmtId="0" fontId="13" fillId="0" borderId="14" xfId="0" applyFont="1" applyBorder="1" applyAlignment="1">
      <alignment vertical="center"/>
    </xf>
    <xf numFmtId="0" fontId="11" fillId="0" borderId="14" xfId="0" applyFont="1" applyBorder="1" applyAlignment="1">
      <alignment vertical="center"/>
    </xf>
    <xf numFmtId="49" fontId="24" fillId="0" borderId="0" xfId="2" applyNumberFormat="1" applyFont="1" applyAlignment="1">
      <alignment vertical="center"/>
    </xf>
    <xf numFmtId="49" fontId="23" fillId="0" borderId="0" xfId="2" applyNumberFormat="1" applyFont="1" applyAlignment="1">
      <alignment vertical="center"/>
    </xf>
    <xf numFmtId="49" fontId="20" fillId="2" borderId="32" xfId="2" applyNumberFormat="1" applyFont="1" applyFill="1" applyBorder="1" applyAlignment="1">
      <alignment vertical="center"/>
    </xf>
    <xf numFmtId="49" fontId="21" fillId="0" borderId="0" xfId="2" applyNumberFormat="1" applyFont="1" applyAlignment="1">
      <alignment vertical="center"/>
    </xf>
    <xf numFmtId="49" fontId="18" fillId="3" borderId="33" xfId="0" applyNumberFormat="1" applyFont="1" applyFill="1" applyBorder="1" applyAlignment="1" applyProtection="1">
      <alignment horizontal="center" vertical="center"/>
      <protection locked="0"/>
    </xf>
    <xf numFmtId="49" fontId="18" fillId="3" borderId="34" xfId="0" applyNumberFormat="1" applyFont="1" applyFill="1" applyBorder="1" applyAlignment="1" applyProtection="1">
      <alignment horizontal="center" vertical="center"/>
      <protection locked="0"/>
    </xf>
    <xf numFmtId="49" fontId="18" fillId="0" borderId="0" xfId="0" applyNumberFormat="1" applyFont="1" applyAlignment="1">
      <alignment vertical="center"/>
    </xf>
    <xf numFmtId="49" fontId="18" fillId="0" borderId="0" xfId="0" applyNumberFormat="1" applyFont="1" applyAlignment="1">
      <alignment horizontal="center" vertical="center"/>
    </xf>
    <xf numFmtId="0" fontId="18" fillId="3" borderId="32" xfId="0" applyFont="1" applyFill="1" applyBorder="1" applyAlignment="1" applyProtection="1">
      <alignment horizontal="center" vertical="center"/>
      <protection locked="0"/>
    </xf>
    <xf numFmtId="3" fontId="18" fillId="3" borderId="32" xfId="0" applyNumberFormat="1" applyFont="1" applyFill="1" applyBorder="1" applyAlignment="1" applyProtection="1">
      <alignment horizontal="center" vertical="center"/>
      <protection locked="0"/>
    </xf>
    <xf numFmtId="49" fontId="18" fillId="3" borderId="32" xfId="0" applyNumberFormat="1" applyFont="1" applyFill="1" applyBorder="1" applyAlignment="1" applyProtection="1">
      <alignment horizontal="center" vertical="center"/>
      <protection locked="0"/>
    </xf>
    <xf numFmtId="0" fontId="18" fillId="4" borderId="32" xfId="0" applyFont="1" applyFill="1" applyBorder="1" applyAlignment="1" applyProtection="1">
      <alignment horizontal="center" vertical="center"/>
      <protection locked="0"/>
    </xf>
    <xf numFmtId="0" fontId="18" fillId="3" borderId="20" xfId="0"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wrapText="1"/>
      <protection locked="0"/>
    </xf>
    <xf numFmtId="0" fontId="18" fillId="3" borderId="18" xfId="0" applyFont="1" applyFill="1" applyBorder="1" applyAlignment="1" applyProtection="1">
      <alignment horizontal="center" vertical="center"/>
      <protection locked="0"/>
    </xf>
    <xf numFmtId="0" fontId="18" fillId="3" borderId="18" xfId="0" applyFont="1" applyFill="1" applyBorder="1" applyAlignment="1" applyProtection="1">
      <alignment vertical="center"/>
      <protection locked="0"/>
    </xf>
    <xf numFmtId="0" fontId="18" fillId="3" borderId="34" xfId="0" applyFont="1" applyFill="1" applyBorder="1" applyAlignment="1" applyProtection="1">
      <alignment vertical="center"/>
      <protection locked="0"/>
    </xf>
    <xf numFmtId="0" fontId="18" fillId="3" borderId="3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3" borderId="0" xfId="0" applyFill="1" applyAlignment="1" applyProtection="1">
      <alignment horizontal="center" vertical="center"/>
      <protection locked="0"/>
    </xf>
    <xf numFmtId="0" fontId="0" fillId="3" borderId="0" xfId="0" applyFill="1" applyAlignment="1" applyProtection="1">
      <alignment horizontal="left" vertical="center"/>
      <protection locked="0"/>
    </xf>
    <xf numFmtId="0" fontId="0" fillId="0" borderId="0" xfId="0" applyAlignment="1" applyProtection="1">
      <alignment horizontal="left" vertical="center"/>
      <protection locked="0"/>
    </xf>
    <xf numFmtId="0" fontId="6" fillId="0" borderId="0" xfId="0" applyFont="1" applyAlignment="1">
      <alignment horizontal="center" vertical="center"/>
    </xf>
    <xf numFmtId="0" fontId="6" fillId="0" borderId="25" xfId="0" applyFont="1" applyBorder="1" applyAlignment="1">
      <alignment horizontal="center" vertical="center"/>
    </xf>
    <xf numFmtId="0" fontId="6" fillId="0" borderId="12" xfId="0" applyFont="1" applyBorder="1" applyAlignment="1">
      <alignment horizontal="center" vertical="center"/>
    </xf>
    <xf numFmtId="0" fontId="4" fillId="0" borderId="39" xfId="0" applyFont="1" applyBorder="1" applyAlignment="1">
      <alignment horizontal="right" vertical="top"/>
    </xf>
    <xf numFmtId="0" fontId="4" fillId="0" borderId="40" xfId="0" applyFont="1" applyBorder="1" applyAlignment="1">
      <alignment horizontal="right" vertical="top"/>
    </xf>
    <xf numFmtId="0" fontId="4" fillId="0" borderId="38" xfId="0" applyFont="1" applyBorder="1" applyAlignment="1">
      <alignment horizontal="center" vertical="center" shrinkToFi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12" xfId="0" applyBorder="1" applyAlignment="1">
      <alignment horizontal="center" vertical="center" shrinkToFit="1"/>
    </xf>
    <xf numFmtId="0" fontId="0" fillId="0" borderId="0" xfId="0" applyAlignment="1">
      <alignment horizontal="center" vertical="center" shrinkToFit="1"/>
    </xf>
    <xf numFmtId="0" fontId="0" fillId="0" borderId="25" xfId="0" applyBorder="1" applyAlignment="1">
      <alignment horizontal="center" vertical="center" shrinkToFit="1"/>
    </xf>
    <xf numFmtId="49" fontId="4" fillId="0" borderId="38" xfId="0" applyNumberFormat="1" applyFont="1" applyBorder="1" applyAlignment="1">
      <alignment horizontal="center" vertical="center" shrinkToFit="1"/>
    </xf>
    <xf numFmtId="0" fontId="4" fillId="0" borderId="38" xfId="0" applyFont="1" applyBorder="1" applyAlignment="1">
      <alignment horizontal="right" vertical="top"/>
    </xf>
    <xf numFmtId="0" fontId="0" fillId="0" borderId="1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11" fillId="0" borderId="14" xfId="0" applyFont="1" applyBorder="1" applyAlignment="1" applyProtection="1">
      <alignment horizontal="center" vertical="center" shrinkToFit="1"/>
      <protection locked="0"/>
    </xf>
    <xf numFmtId="0" fontId="7" fillId="0" borderId="44" xfId="0" applyFont="1" applyBorder="1" applyAlignment="1">
      <alignment horizontal="center" vertical="center" shrinkToFit="1"/>
    </xf>
    <xf numFmtId="0" fontId="7" fillId="0" borderId="13" xfId="0" applyFont="1" applyBorder="1" applyAlignment="1">
      <alignment horizontal="center" vertical="center" shrinkToFit="1"/>
    </xf>
    <xf numFmtId="176" fontId="0" fillId="0" borderId="13" xfId="0" applyNumberFormat="1" applyBorder="1" applyAlignment="1">
      <alignment horizontal="center" vertical="center"/>
    </xf>
    <xf numFmtId="176" fontId="0" fillId="0" borderId="47" xfId="0" applyNumberFormat="1" applyBorder="1" applyAlignment="1">
      <alignment horizontal="center" vertical="center"/>
    </xf>
    <xf numFmtId="0" fontId="11" fillId="0" borderId="44" xfId="0" applyFont="1" applyBorder="1" applyAlignment="1">
      <alignment horizontal="center" vertical="center"/>
    </xf>
    <xf numFmtId="0" fontId="11" fillId="0" borderId="13" xfId="0" applyFont="1" applyBorder="1" applyAlignment="1">
      <alignment horizontal="center" vertical="center"/>
    </xf>
    <xf numFmtId="0" fontId="11" fillId="0" borderId="45" xfId="0" applyFont="1" applyBorder="1" applyAlignment="1">
      <alignment horizontal="center" vertical="center"/>
    </xf>
    <xf numFmtId="0" fontId="13" fillId="0" borderId="46" xfId="0" applyFont="1" applyBorder="1" applyAlignment="1" applyProtection="1">
      <alignment vertical="center" shrinkToFit="1"/>
      <protection locked="0"/>
    </xf>
    <xf numFmtId="0" fontId="13" fillId="0" borderId="13" xfId="0" applyFont="1" applyBorder="1" applyAlignment="1" applyProtection="1">
      <alignment vertical="center" shrinkToFit="1"/>
      <protection locked="0"/>
    </xf>
    <xf numFmtId="0" fontId="11" fillId="3" borderId="13"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26" xfId="0" applyFont="1" applyBorder="1" applyAlignment="1">
      <alignment horizontal="center" vertical="center"/>
    </xf>
    <xf numFmtId="0" fontId="13" fillId="0" borderId="21" xfId="0" applyFont="1" applyBorder="1" applyAlignment="1" applyProtection="1">
      <alignment vertical="center" shrinkToFit="1"/>
      <protection locked="0"/>
    </xf>
    <xf numFmtId="0" fontId="13" fillId="0" borderId="14" xfId="0" applyFont="1" applyBorder="1" applyAlignment="1" applyProtection="1">
      <alignment vertical="center" shrinkToFit="1"/>
      <protection locked="0"/>
    </xf>
    <xf numFmtId="0" fontId="8" fillId="0" borderId="12" xfId="0" applyFont="1" applyBorder="1" applyAlignment="1">
      <alignment horizontal="left" vertical="center"/>
    </xf>
    <xf numFmtId="0" fontId="8" fillId="0" borderId="0" xfId="0" applyFont="1" applyAlignment="1">
      <alignment horizontal="left" vertical="center"/>
    </xf>
    <xf numFmtId="0" fontId="8" fillId="0" borderId="25" xfId="0" applyFont="1" applyBorder="1" applyAlignment="1">
      <alignment horizontal="left"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41" xfId="0" applyFont="1" applyBorder="1" applyAlignment="1">
      <alignment horizontal="center" vertical="center" wrapText="1" shrinkToFit="1"/>
    </xf>
    <xf numFmtId="0" fontId="8" fillId="0" borderId="41"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5" xfId="0" applyFont="1" applyBorder="1" applyAlignment="1">
      <alignment horizontal="center" shrinkToFit="1"/>
    </xf>
    <xf numFmtId="0" fontId="8" fillId="0" borderId="5" xfId="0" applyFont="1" applyBorder="1" applyAlignment="1">
      <alignment horizontal="center" vertical="center" shrinkToFit="1"/>
    </xf>
    <xf numFmtId="0" fontId="6" fillId="0" borderId="0" xfId="0" applyFont="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0" fillId="0" borderId="23" xfId="0" applyBorder="1" applyAlignment="1">
      <alignment horizontal="center" vertical="distributed" textRotation="255" justifyLastLine="1" shrinkToFit="1"/>
    </xf>
    <xf numFmtId="0" fontId="0" fillId="0" borderId="24" xfId="0" applyBorder="1" applyAlignment="1">
      <alignment horizontal="center" vertical="distributed" textRotation="255" justifyLastLine="1" shrinkToFit="1"/>
    </xf>
    <xf numFmtId="0" fontId="0" fillId="0" borderId="12" xfId="0" applyBorder="1" applyAlignment="1">
      <alignment horizontal="center" vertical="distributed" textRotation="255" justifyLastLine="1" shrinkToFit="1"/>
    </xf>
    <xf numFmtId="0" fontId="0" fillId="0" borderId="25" xfId="0" applyBorder="1" applyAlignment="1">
      <alignment horizontal="center" vertical="distributed" textRotation="255" justifyLastLine="1" shrinkToFit="1"/>
    </xf>
    <xf numFmtId="0" fontId="0" fillId="0" borderId="21" xfId="0" applyBorder="1" applyAlignment="1">
      <alignment horizontal="center" vertical="distributed" textRotation="255" justifyLastLine="1" shrinkToFit="1"/>
    </xf>
    <xf numFmtId="0" fontId="0" fillId="0" borderId="26" xfId="0" applyBorder="1" applyAlignment="1">
      <alignment horizontal="center" vertical="distributed" textRotation="255" justifyLastLine="1" shrinkToFit="1"/>
    </xf>
    <xf numFmtId="0" fontId="0" fillId="0" borderId="12" xfId="0" applyBorder="1" applyAlignment="1">
      <alignment horizontal="center" vertical="center" textRotation="255" shrinkToFit="1"/>
    </xf>
    <xf numFmtId="0" fontId="0" fillId="0" borderId="25" xfId="0" applyBorder="1" applyAlignment="1">
      <alignment horizontal="center" vertical="center" textRotation="255" shrinkToFit="1"/>
    </xf>
    <xf numFmtId="0" fontId="7" fillId="0" borderId="38" xfId="0" applyFont="1" applyBorder="1" applyAlignment="1">
      <alignment horizontal="distributed" vertical="center" justifyLastLine="1"/>
    </xf>
    <xf numFmtId="0" fontId="7" fillId="0" borderId="39"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21" xfId="0" applyFont="1" applyBorder="1" applyAlignment="1">
      <alignment horizontal="distributed" vertical="center" justifyLastLine="1"/>
    </xf>
    <xf numFmtId="0" fontId="7" fillId="0" borderId="14" xfId="0" applyFont="1" applyBorder="1" applyAlignment="1">
      <alignment horizontal="distributed" vertical="center" justifyLastLine="1"/>
    </xf>
    <xf numFmtId="0" fontId="7" fillId="0" borderId="26" xfId="0" applyFont="1" applyBorder="1" applyAlignment="1">
      <alignment horizontal="distributed" vertical="center" justifyLastLine="1"/>
    </xf>
    <xf numFmtId="0" fontId="8" fillId="0" borderId="32" xfId="0" applyFont="1" applyBorder="1" applyAlignment="1">
      <alignment horizontal="center" shrinkToFit="1"/>
    </xf>
    <xf numFmtId="0" fontId="8" fillId="0" borderId="32" xfId="0" applyFont="1" applyBorder="1" applyAlignment="1">
      <alignment horizontal="center" vertical="center" shrinkToFit="1"/>
    </xf>
    <xf numFmtId="0" fontId="7" fillId="0" borderId="38" xfId="0" applyFont="1" applyBorder="1" applyAlignment="1">
      <alignment horizontal="distributed" vertical="center" wrapText="1" justifyLastLine="1"/>
    </xf>
    <xf numFmtId="0" fontId="4" fillId="0" borderId="17" xfId="0" applyFont="1" applyBorder="1" applyAlignment="1" applyProtection="1">
      <alignment horizontal="right" vertical="top"/>
      <protection locked="0"/>
    </xf>
    <xf numFmtId="0" fontId="4" fillId="0" borderId="36" xfId="0" applyFont="1" applyBorder="1" applyAlignment="1" applyProtection="1">
      <alignment horizontal="right" vertical="top"/>
      <protection locked="0"/>
    </xf>
    <xf numFmtId="0" fontId="6" fillId="3" borderId="12"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4" fillId="0" borderId="35" xfId="0" applyFont="1" applyBorder="1" applyAlignment="1">
      <alignment horizontal="distributed" vertical="center" justifyLastLine="1" shrinkToFit="1"/>
    </xf>
    <xf numFmtId="0" fontId="0" fillId="0" borderId="17" xfId="0" applyBorder="1" applyAlignment="1">
      <alignment horizontal="distributed" vertical="center" justifyLastLine="1" shrinkToFit="1"/>
    </xf>
    <xf numFmtId="0" fontId="0" fillId="0" borderId="24" xfId="0" applyBorder="1" applyAlignment="1">
      <alignment horizontal="distributed" vertical="center" justifyLastLine="1" shrinkToFit="1"/>
    </xf>
    <xf numFmtId="0" fontId="0" fillId="0" borderId="27" xfId="0" applyBorder="1" applyAlignment="1">
      <alignment horizontal="distributed" vertical="center" justifyLastLine="1" shrinkToFit="1"/>
    </xf>
    <xf numFmtId="0" fontId="0" fillId="0" borderId="0" xfId="0" applyAlignment="1">
      <alignment horizontal="distributed" vertical="center" justifyLastLine="1" shrinkToFit="1"/>
    </xf>
    <xf numFmtId="0" fontId="0" fillId="0" borderId="25" xfId="0" applyBorder="1" applyAlignment="1">
      <alignment horizontal="distributed" vertical="center" justifyLastLine="1" shrinkToFit="1"/>
    </xf>
    <xf numFmtId="0" fontId="0" fillId="0" borderId="37" xfId="0" applyBorder="1" applyAlignment="1">
      <alignment horizontal="distributed" vertical="center" justifyLastLine="1" shrinkToFit="1"/>
    </xf>
    <xf numFmtId="0" fontId="0" fillId="0" borderId="14" xfId="0" applyBorder="1" applyAlignment="1">
      <alignment horizontal="distributed" vertical="center" justifyLastLine="1" shrinkToFit="1"/>
    </xf>
    <xf numFmtId="0" fontId="0" fillId="0" borderId="26" xfId="0" applyBorder="1" applyAlignment="1">
      <alignment horizontal="distributed" vertical="center" justifyLastLine="1" shrinkToFit="1"/>
    </xf>
    <xf numFmtId="49" fontId="4" fillId="0" borderId="23" xfId="0" applyNumberFormat="1"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Alignment="1">
      <alignment horizontal="center" vertical="center" shrinkToFit="1"/>
    </xf>
    <xf numFmtId="0" fontId="4" fillId="0" borderId="2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23" xfId="0" applyFont="1" applyBorder="1" applyAlignment="1" applyProtection="1">
      <alignment horizontal="right" vertical="top"/>
      <protection locked="0"/>
    </xf>
    <xf numFmtId="0" fontId="4" fillId="0" borderId="35" xfId="0" applyFont="1" applyBorder="1" applyAlignment="1">
      <alignment horizontal="center" vertical="center" shrinkToFit="1"/>
    </xf>
    <xf numFmtId="0" fontId="0" fillId="0" borderId="17" xfId="0" applyBorder="1" applyAlignment="1">
      <alignment horizontal="center" vertical="center"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0" fillId="0" borderId="37" xfId="0" applyBorder="1" applyAlignment="1">
      <alignment horizontal="center" vertical="center" shrinkToFit="1"/>
    </xf>
    <xf numFmtId="0" fontId="0" fillId="0" borderId="14" xfId="0" applyBorder="1" applyAlignment="1">
      <alignment horizontal="center" vertical="center" shrinkToFit="1"/>
    </xf>
    <xf numFmtId="0" fontId="0" fillId="0" borderId="26" xfId="0" applyBorder="1" applyAlignment="1">
      <alignment horizontal="center" vertical="center" shrinkToFit="1"/>
    </xf>
    <xf numFmtId="0" fontId="4" fillId="0" borderId="38" xfId="0" applyFont="1" applyBorder="1" applyAlignment="1">
      <alignment horizontal="distributed" vertical="center" justifyLastLine="1" shrinkToFit="1"/>
    </xf>
    <xf numFmtId="0" fontId="0" fillId="0" borderId="39" xfId="0" applyBorder="1" applyAlignment="1">
      <alignment horizontal="distributed" vertical="center" justifyLastLine="1" shrinkToFit="1"/>
    </xf>
    <xf numFmtId="0" fontId="0" fillId="0" borderId="40" xfId="0" applyBorder="1" applyAlignment="1">
      <alignment horizontal="distributed" vertical="center" justifyLastLine="1" shrinkToFit="1"/>
    </xf>
    <xf numFmtId="0" fontId="0" fillId="0" borderId="12" xfId="0" applyBorder="1" applyAlignment="1">
      <alignment horizontal="distributed" vertical="center" justifyLastLine="1" shrinkToFit="1"/>
    </xf>
    <xf numFmtId="0" fontId="0" fillId="0" borderId="19" xfId="0" applyBorder="1" applyAlignment="1">
      <alignment horizontal="distributed" vertical="center" justifyLastLine="1" shrinkToFit="1"/>
    </xf>
    <xf numFmtId="0" fontId="0" fillId="0" borderId="10" xfId="0" applyBorder="1" applyAlignment="1">
      <alignment horizontal="distributed" vertical="center" justifyLastLine="1" shrinkToFit="1"/>
    </xf>
    <xf numFmtId="0" fontId="0" fillId="0" borderId="11" xfId="0" applyBorder="1" applyAlignment="1">
      <alignment horizontal="distributed" vertical="center" justifyLastLine="1" shrinkToFit="1"/>
    </xf>
    <xf numFmtId="0" fontId="4" fillId="0" borderId="39"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0" xfId="0" applyFont="1" applyBorder="1" applyAlignment="1">
      <alignment horizontal="center" vertical="center" shrinkToFit="1"/>
    </xf>
    <xf numFmtId="0" fontId="6" fillId="3" borderId="25" xfId="0" applyFont="1" applyFill="1" applyBorder="1" applyAlignment="1" applyProtection="1">
      <alignment horizontal="center" vertical="center"/>
      <protection locked="0"/>
    </xf>
    <xf numFmtId="0" fontId="4" fillId="0" borderId="0" xfId="0" applyFont="1" applyAlignment="1">
      <alignment horizontal="right" vertical="top"/>
    </xf>
    <xf numFmtId="0" fontId="0" fillId="0" borderId="39" xfId="0" applyBorder="1" applyAlignment="1" applyProtection="1">
      <alignment horizontal="center" vertical="center"/>
      <protection locked="0"/>
    </xf>
    <xf numFmtId="49" fontId="3" fillId="0" borderId="40" xfId="0" applyNumberFormat="1" applyFont="1" applyBorder="1" applyAlignment="1" applyProtection="1">
      <alignment horizontal="center" vertical="distributed" textRotation="255" justifyLastLine="1"/>
      <protection locked="0"/>
    </xf>
    <xf numFmtId="49" fontId="3" fillId="0" borderId="25" xfId="0" applyNumberFormat="1" applyFont="1" applyBorder="1" applyAlignment="1" applyProtection="1">
      <alignment horizontal="center" vertical="distributed" textRotation="255" justifyLastLine="1"/>
      <protection locked="0"/>
    </xf>
    <xf numFmtId="0" fontId="0" fillId="0" borderId="38" xfId="0" applyBorder="1" applyAlignment="1" applyProtection="1">
      <alignment horizontal="distributed" vertical="center" justifyLastLine="1" shrinkToFit="1"/>
      <protection locked="0"/>
    </xf>
    <xf numFmtId="0" fontId="0" fillId="0" borderId="39" xfId="0" applyBorder="1" applyAlignment="1" applyProtection="1">
      <alignment horizontal="distributed" vertical="center" justifyLastLine="1" shrinkToFit="1"/>
      <protection locked="0"/>
    </xf>
    <xf numFmtId="0" fontId="0" fillId="0" borderId="40" xfId="0" applyBorder="1" applyAlignment="1" applyProtection="1">
      <alignment horizontal="distributed" vertical="center" justifyLastLine="1" shrinkToFit="1"/>
      <protection locked="0"/>
    </xf>
    <xf numFmtId="0" fontId="0" fillId="0" borderId="12" xfId="0" applyBorder="1" applyAlignment="1" applyProtection="1">
      <alignment horizontal="distributed" vertical="center" justifyLastLine="1" shrinkToFit="1"/>
      <protection locked="0"/>
    </xf>
    <xf numFmtId="0" fontId="0" fillId="0" borderId="0" xfId="0" applyAlignment="1" applyProtection="1">
      <alignment horizontal="distributed" vertical="center" justifyLastLine="1" shrinkToFit="1"/>
      <protection locked="0"/>
    </xf>
    <xf numFmtId="0" fontId="0" fillId="0" borderId="25" xfId="0" applyBorder="1" applyAlignment="1" applyProtection="1">
      <alignment horizontal="distributed" vertical="center" justifyLastLine="1" shrinkToFit="1"/>
      <protection locked="0"/>
    </xf>
    <xf numFmtId="0" fontId="0" fillId="0" borderId="19" xfId="0" applyBorder="1" applyAlignment="1" applyProtection="1">
      <alignment horizontal="distributed" vertical="center" justifyLastLine="1" shrinkToFit="1"/>
      <protection locked="0"/>
    </xf>
    <xf numFmtId="0" fontId="0" fillId="0" borderId="10" xfId="0" applyBorder="1" applyAlignment="1" applyProtection="1">
      <alignment horizontal="distributed" vertical="center" justifyLastLine="1" shrinkToFit="1"/>
      <protection locked="0"/>
    </xf>
    <xf numFmtId="0" fontId="0" fillId="0" borderId="11" xfId="0" applyBorder="1" applyAlignment="1" applyProtection="1">
      <alignment horizontal="distributed" vertical="center" justifyLastLine="1" shrinkToFit="1"/>
      <protection locked="0"/>
    </xf>
    <xf numFmtId="49" fontId="0" fillId="0" borderId="39"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3" fillId="0" borderId="39" xfId="0" applyNumberFormat="1" applyFont="1" applyBorder="1" applyAlignment="1" applyProtection="1">
      <alignment horizontal="center" vertical="distributed" textRotation="255" justifyLastLine="1"/>
      <protection locked="0"/>
    </xf>
    <xf numFmtId="49" fontId="3" fillId="0" borderId="0" xfId="0" applyNumberFormat="1" applyFont="1" applyAlignment="1" applyProtection="1">
      <alignment horizontal="center" vertical="distributed" textRotation="255" justifyLastLine="1"/>
      <protection locked="0"/>
    </xf>
    <xf numFmtId="0" fontId="0" fillId="0" borderId="38"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38" xfId="0" applyFill="1" applyBorder="1" applyAlignment="1" applyProtection="1">
      <alignment horizontal="distributed" vertical="center" justifyLastLine="1" shrinkToFit="1"/>
      <protection locked="0"/>
    </xf>
    <xf numFmtId="0" fontId="0" fillId="3" borderId="39" xfId="0" applyFill="1" applyBorder="1" applyAlignment="1" applyProtection="1">
      <alignment horizontal="distributed" vertical="center" justifyLastLine="1" shrinkToFit="1"/>
      <protection locked="0"/>
    </xf>
    <xf numFmtId="0" fontId="0" fillId="3" borderId="40" xfId="0" applyFill="1" applyBorder="1" applyAlignment="1" applyProtection="1">
      <alignment horizontal="distributed" vertical="center" justifyLastLine="1" shrinkToFit="1"/>
      <protection locked="0"/>
    </xf>
    <xf numFmtId="0" fontId="0" fillId="3" borderId="12" xfId="0" applyFill="1" applyBorder="1" applyAlignment="1" applyProtection="1">
      <alignment horizontal="distributed" vertical="center" justifyLastLine="1" shrinkToFit="1"/>
      <protection locked="0"/>
    </xf>
    <xf numFmtId="0" fontId="0" fillId="3" borderId="0" xfId="0" applyFill="1" applyAlignment="1" applyProtection="1">
      <alignment horizontal="distributed" vertical="center" justifyLastLine="1" shrinkToFit="1"/>
      <protection locked="0"/>
    </xf>
    <xf numFmtId="0" fontId="0" fillId="3" borderId="25" xfId="0" applyFill="1" applyBorder="1" applyAlignment="1" applyProtection="1">
      <alignment horizontal="distributed" vertical="center" justifyLastLine="1" shrinkToFit="1"/>
      <protection locked="0"/>
    </xf>
    <xf numFmtId="0" fontId="0" fillId="3" borderId="19" xfId="0" applyFill="1" applyBorder="1" applyAlignment="1" applyProtection="1">
      <alignment horizontal="distributed" vertical="center" justifyLastLine="1" shrinkToFit="1"/>
      <protection locked="0"/>
    </xf>
    <xf numFmtId="0" fontId="0" fillId="3" borderId="10" xfId="0" applyFill="1" applyBorder="1" applyAlignment="1" applyProtection="1">
      <alignment horizontal="distributed" vertical="center" justifyLastLine="1" shrinkToFit="1"/>
      <protection locked="0"/>
    </xf>
    <xf numFmtId="0" fontId="0" fillId="3" borderId="11" xfId="0" applyFill="1" applyBorder="1" applyAlignment="1" applyProtection="1">
      <alignment horizontal="distributed" vertical="center" justifyLastLine="1" shrinkToFit="1"/>
      <protection locked="0"/>
    </xf>
    <xf numFmtId="0" fontId="0" fillId="3" borderId="38"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3" fillId="0" borderId="19" xfId="0" applyFont="1" applyBorder="1" applyAlignment="1">
      <alignment horizontal="distributed" vertical="center" justifyLastLine="1" shrinkToFit="1"/>
    </xf>
    <xf numFmtId="0" fontId="3" fillId="0" borderId="11" xfId="0" applyFont="1" applyBorder="1" applyAlignment="1">
      <alignment horizontal="distributed" vertical="center" justifyLastLine="1" shrinkToFit="1"/>
    </xf>
    <xf numFmtId="0" fontId="3" fillId="0" borderId="33" xfId="0" applyFont="1" applyBorder="1" applyAlignment="1">
      <alignment horizontal="distributed" vertical="center" justifyLastLine="1" shrinkToFit="1"/>
    </xf>
    <xf numFmtId="0" fontId="3" fillId="0" borderId="18" xfId="0" applyFont="1" applyBorder="1" applyAlignment="1">
      <alignment horizontal="distributed" vertical="center" justifyLastLine="1" shrinkToFit="1"/>
    </xf>
    <xf numFmtId="0" fontId="3" fillId="0" borderId="34" xfId="0" applyFont="1" applyBorder="1" applyAlignment="1">
      <alignment horizontal="distributed" vertical="center" justifyLastLine="1" shrinkToFit="1"/>
    </xf>
    <xf numFmtId="0" fontId="4" fillId="0" borderId="25" xfId="0" applyFont="1" applyBorder="1" applyAlignment="1">
      <alignment horizontal="center" vertical="center" shrinkToFit="1"/>
    </xf>
    <xf numFmtId="177" fontId="0" fillId="0" borderId="32" xfId="0" applyNumberFormat="1" applyBorder="1" applyAlignment="1" applyProtection="1">
      <alignment horizontal="center" vertical="center" shrinkToFit="1"/>
      <protection locked="0"/>
    </xf>
    <xf numFmtId="177" fontId="0" fillId="0" borderId="41" xfId="0" applyNumberFormat="1" applyBorder="1" applyAlignment="1" applyProtection="1">
      <alignment horizontal="center" vertical="center" shrinkToFit="1"/>
      <protection locked="0"/>
    </xf>
    <xf numFmtId="0" fontId="8" fillId="0" borderId="33" xfId="0" applyFont="1" applyBorder="1" applyAlignment="1">
      <alignment horizontal="distributed" vertical="center" justifyLastLine="1"/>
    </xf>
    <xf numFmtId="0" fontId="8" fillId="0" borderId="18" xfId="0" applyFont="1" applyBorder="1" applyAlignment="1">
      <alignment horizontal="distributed" vertical="center" justifyLastLine="1"/>
    </xf>
    <xf numFmtId="0" fontId="8" fillId="0" borderId="34" xfId="0" applyFont="1" applyBorder="1" applyAlignment="1">
      <alignment horizontal="distributed" vertical="center" justifyLastLine="1"/>
    </xf>
    <xf numFmtId="0" fontId="8" fillId="0" borderId="33" xfId="0" applyFont="1" applyBorder="1" applyAlignment="1">
      <alignment horizontal="distributed" vertical="center" justifyLastLine="1" shrinkToFit="1"/>
    </xf>
    <xf numFmtId="0" fontId="8" fillId="0" borderId="18" xfId="0" applyFont="1" applyBorder="1" applyAlignment="1">
      <alignment horizontal="distributed" vertical="center" justifyLastLine="1" shrinkToFit="1"/>
    </xf>
    <xf numFmtId="0" fontId="8" fillId="0" borderId="34" xfId="0" applyFont="1" applyBorder="1" applyAlignment="1">
      <alignment horizontal="distributed" vertical="center" justifyLastLine="1" shrinkToFit="1"/>
    </xf>
    <xf numFmtId="0" fontId="0" fillId="0" borderId="40"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49" fontId="17" fillId="0" borderId="38" xfId="0" applyNumberFormat="1" applyFont="1" applyBorder="1" applyAlignment="1">
      <alignment horizontal="center" vertical="center" shrinkToFit="1"/>
    </xf>
    <xf numFmtId="49" fontId="17" fillId="0" borderId="39" xfId="0" applyNumberFormat="1" applyFont="1" applyBorder="1" applyAlignment="1">
      <alignment horizontal="center" vertical="center" shrinkToFit="1"/>
    </xf>
    <xf numFmtId="49" fontId="17" fillId="0" borderId="40" xfId="0" applyNumberFormat="1" applyFont="1" applyBorder="1" applyAlignment="1">
      <alignment horizontal="center" vertical="center" shrinkToFit="1"/>
    </xf>
    <xf numFmtId="49" fontId="17" fillId="0" borderId="12" xfId="0"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17" fillId="0" borderId="25" xfId="0" applyNumberFormat="1" applyFont="1" applyBorder="1" applyAlignment="1">
      <alignment horizontal="center" vertical="center" shrinkToFit="1"/>
    </xf>
    <xf numFmtId="0" fontId="0" fillId="0" borderId="32"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49" fontId="0" fillId="3" borderId="32" xfId="0" applyNumberFormat="1" applyFill="1" applyBorder="1" applyAlignment="1" applyProtection="1">
      <alignment horizontal="center" vertical="center" shrinkToFit="1"/>
      <protection locked="0"/>
    </xf>
    <xf numFmtId="0" fontId="0" fillId="3" borderId="32" xfId="0" applyFill="1" applyBorder="1" applyAlignment="1" applyProtection="1">
      <alignment horizontal="center" vertical="center" shrinkToFit="1"/>
      <protection locked="0"/>
    </xf>
    <xf numFmtId="0" fontId="0" fillId="3" borderId="41" xfId="0" applyFill="1" applyBorder="1" applyAlignment="1" applyProtection="1">
      <alignment horizontal="center" vertical="center" shrinkToFit="1"/>
      <protection locked="0"/>
    </xf>
    <xf numFmtId="0" fontId="0" fillId="3" borderId="0" xfId="0"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8" fillId="0" borderId="32" xfId="0" applyFont="1" applyBorder="1" applyAlignment="1">
      <alignment horizontal="distributed" vertical="center" justifyLastLine="1"/>
    </xf>
    <xf numFmtId="0" fontId="0" fillId="0" borderId="32" xfId="0" applyBorder="1" applyAlignment="1">
      <alignment horizontal="distributed" vertical="center" justifyLastLine="1"/>
    </xf>
    <xf numFmtId="0" fontId="4" fillId="0" borderId="0" xfId="0" applyFont="1" applyAlignment="1" applyProtection="1">
      <alignment horizontal="center" vertical="top"/>
      <protection locked="0"/>
    </xf>
    <xf numFmtId="0" fontId="4"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0" borderId="18" xfId="0" applyBorder="1" applyAlignment="1">
      <alignment horizontal="center" vertical="center" shrinkToFit="1"/>
    </xf>
    <xf numFmtId="0" fontId="5" fillId="0" borderId="0" xfId="0" applyFont="1" applyAlignment="1">
      <alignment horizontal="distributed" vertical="center"/>
    </xf>
    <xf numFmtId="0" fontId="5" fillId="0" borderId="35" xfId="0" applyFont="1" applyBorder="1" applyAlignment="1">
      <alignment horizontal="center" vertical="center" justifyLastLine="1"/>
    </xf>
    <xf numFmtId="0" fontId="5" fillId="0" borderId="17" xfId="0" applyFont="1" applyBorder="1" applyAlignment="1">
      <alignment horizontal="center" vertical="center" justifyLastLine="1"/>
    </xf>
    <xf numFmtId="0" fontId="5" fillId="0" borderId="36" xfId="0" applyFont="1" applyBorder="1" applyAlignment="1">
      <alignment horizontal="center" vertical="center" justifyLastLine="1"/>
    </xf>
    <xf numFmtId="0" fontId="5" fillId="0" borderId="37" xfId="0" applyFont="1" applyBorder="1" applyAlignment="1">
      <alignment horizontal="center" vertical="center" justifyLastLine="1"/>
    </xf>
    <xf numFmtId="0" fontId="5" fillId="0" borderId="14" xfId="0" applyFont="1" applyBorder="1" applyAlignment="1">
      <alignment horizontal="center" vertical="center" justifyLastLine="1"/>
    </xf>
    <xf numFmtId="0" fontId="5" fillId="0" borderId="22" xfId="0" applyFont="1" applyBorder="1" applyAlignment="1">
      <alignment horizontal="center" vertical="center" justifyLastLine="1"/>
    </xf>
    <xf numFmtId="49" fontId="0" fillId="0" borderId="18" xfId="0" applyNumberFormat="1" applyBorder="1" applyAlignment="1">
      <alignment horizontal="center" vertical="center" shrinkToFit="1"/>
    </xf>
    <xf numFmtId="49" fontId="20" fillId="0" borderId="0" xfId="2" applyNumberFormat="1" applyFont="1" applyAlignment="1">
      <alignment horizontal="left" vertical="center" wrapText="1"/>
    </xf>
    <xf numFmtId="0" fontId="4" fillId="0" borderId="0" xfId="0" applyFont="1" applyAlignment="1">
      <alignment horizontal="center" vertical="top"/>
    </xf>
    <xf numFmtId="0" fontId="0" fillId="0" borderId="0" xfId="0" applyAlignment="1">
      <alignment horizontal="center" vertical="center" wrapText="1"/>
    </xf>
    <xf numFmtId="0" fontId="0" fillId="3" borderId="0" xfId="0" applyFill="1" applyAlignment="1" applyProtection="1">
      <alignment horizontal="left" vertical="center" wrapText="1"/>
      <protection locked="0"/>
    </xf>
    <xf numFmtId="0" fontId="0" fillId="0" borderId="0" xfId="0" applyAlignment="1">
      <alignment horizontal="center" vertical="center"/>
    </xf>
    <xf numFmtId="49" fontId="0" fillId="3" borderId="41" xfId="0" applyNumberFormat="1" applyFill="1" applyBorder="1" applyAlignment="1" applyProtection="1">
      <alignment horizontal="center" vertical="center" shrinkToFit="1"/>
      <protection locked="0"/>
    </xf>
    <xf numFmtId="49" fontId="0" fillId="3" borderId="38" xfId="0" applyNumberFormat="1" applyFill="1" applyBorder="1" applyAlignment="1" applyProtection="1">
      <alignment horizontal="distributed" vertical="center" justifyLastLine="1" shrinkToFit="1"/>
      <protection locked="0"/>
    </xf>
    <xf numFmtId="49" fontId="0" fillId="3" borderId="39" xfId="0" applyNumberFormat="1" applyFill="1" applyBorder="1" applyAlignment="1" applyProtection="1">
      <alignment horizontal="distributed" vertical="center" justifyLastLine="1" shrinkToFit="1"/>
      <protection locked="0"/>
    </xf>
    <xf numFmtId="49" fontId="0" fillId="3" borderId="40" xfId="0" applyNumberFormat="1" applyFill="1" applyBorder="1" applyAlignment="1" applyProtection="1">
      <alignment horizontal="distributed" vertical="center" justifyLastLine="1" shrinkToFit="1"/>
      <protection locked="0"/>
    </xf>
    <xf numFmtId="49" fontId="0" fillId="3" borderId="12" xfId="0" applyNumberFormat="1" applyFill="1" applyBorder="1" applyAlignment="1" applyProtection="1">
      <alignment horizontal="distributed" vertical="center" justifyLastLine="1" shrinkToFit="1"/>
      <protection locked="0"/>
    </xf>
    <xf numFmtId="49" fontId="0" fillId="3" borderId="0" xfId="0" applyNumberFormat="1" applyFill="1" applyAlignment="1" applyProtection="1">
      <alignment horizontal="distributed" vertical="center" justifyLastLine="1" shrinkToFit="1"/>
      <protection locked="0"/>
    </xf>
    <xf numFmtId="49" fontId="0" fillId="3" borderId="25" xfId="0" applyNumberFormat="1" applyFill="1" applyBorder="1" applyAlignment="1" applyProtection="1">
      <alignment horizontal="distributed" vertical="center" justifyLastLine="1" shrinkToFit="1"/>
      <protection locked="0"/>
    </xf>
    <xf numFmtId="49" fontId="0" fillId="3" borderId="19" xfId="0" applyNumberFormat="1" applyFill="1" applyBorder="1" applyAlignment="1" applyProtection="1">
      <alignment horizontal="distributed" vertical="center" justifyLastLine="1" shrinkToFit="1"/>
      <protection locked="0"/>
    </xf>
    <xf numFmtId="49" fontId="0" fillId="3" borderId="10" xfId="0" applyNumberFormat="1" applyFill="1" applyBorder="1" applyAlignment="1" applyProtection="1">
      <alignment horizontal="distributed" vertical="center" justifyLastLine="1" shrinkToFit="1"/>
      <protection locked="0"/>
    </xf>
    <xf numFmtId="49" fontId="0" fillId="3" borderId="11" xfId="0" applyNumberFormat="1" applyFill="1" applyBorder="1" applyAlignment="1" applyProtection="1">
      <alignment horizontal="distributed" vertical="center" justifyLastLine="1" shrinkToFit="1"/>
      <protection locked="0"/>
    </xf>
    <xf numFmtId="49" fontId="0" fillId="0" borderId="39" xfId="0" applyNumberFormat="1" applyBorder="1" applyAlignment="1">
      <alignment horizontal="center" vertical="center"/>
    </xf>
    <xf numFmtId="49" fontId="0" fillId="0" borderId="0" xfId="0" applyNumberFormat="1" applyAlignment="1">
      <alignment horizontal="center" vertical="center"/>
    </xf>
    <xf numFmtId="49" fontId="3" fillId="0" borderId="39" xfId="0" applyNumberFormat="1" applyFont="1" applyBorder="1" applyAlignment="1">
      <alignment horizontal="center" vertical="distributed" textRotation="255" justifyLastLine="1"/>
    </xf>
    <xf numFmtId="49" fontId="3" fillId="0" borderId="0" xfId="0" applyNumberFormat="1" applyFont="1" applyAlignment="1">
      <alignment horizontal="center" vertical="distributed" textRotation="255" justifyLastLine="1"/>
    </xf>
    <xf numFmtId="49" fontId="3" fillId="0" borderId="40" xfId="0" applyNumberFormat="1" applyFont="1" applyBorder="1" applyAlignment="1">
      <alignment horizontal="center" vertical="distributed" textRotation="255" justifyLastLine="1"/>
    </xf>
    <xf numFmtId="49" fontId="3" fillId="0" borderId="25" xfId="0" applyNumberFormat="1" applyFont="1" applyBorder="1" applyAlignment="1">
      <alignment horizontal="center" vertical="distributed" textRotation="255" justifyLastLine="1"/>
    </xf>
    <xf numFmtId="0" fontId="4" fillId="0" borderId="17" xfId="0" applyFont="1" applyBorder="1" applyAlignment="1">
      <alignment horizontal="right" vertical="top"/>
    </xf>
    <xf numFmtId="0" fontId="4" fillId="0" borderId="23" xfId="0" applyFont="1" applyBorder="1" applyAlignment="1">
      <alignment horizontal="right" vertical="top"/>
    </xf>
    <xf numFmtId="0" fontId="4" fillId="0" borderId="36" xfId="0" applyFont="1" applyBorder="1" applyAlignment="1">
      <alignment horizontal="right" vertical="top"/>
    </xf>
    <xf numFmtId="0" fontId="13" fillId="0" borderId="46" xfId="0" applyFont="1" applyBorder="1" applyAlignment="1">
      <alignment vertical="center" shrinkToFit="1"/>
    </xf>
    <xf numFmtId="0" fontId="13" fillId="0" borderId="13" xfId="0" applyFont="1" applyBorder="1" applyAlignment="1">
      <alignment vertical="center" shrinkToFit="1"/>
    </xf>
    <xf numFmtId="0" fontId="13" fillId="0" borderId="21" xfId="0" applyFont="1" applyBorder="1" applyAlignment="1">
      <alignment vertical="center" shrinkToFit="1"/>
    </xf>
    <xf numFmtId="0" fontId="13" fillId="0" borderId="14" xfId="0" applyFont="1" applyBorder="1" applyAlignment="1">
      <alignment vertical="center" shrinkToFit="1"/>
    </xf>
    <xf numFmtId="0" fontId="0" fillId="0" borderId="0" xfId="0" applyAlignment="1">
      <alignment horizontal="left" vertical="center"/>
    </xf>
    <xf numFmtId="38" fontId="0" fillId="0" borderId="0" xfId="1" applyFont="1" applyAlignment="1">
      <alignment horizontal="right" vertical="center"/>
    </xf>
    <xf numFmtId="0" fontId="0" fillId="0" borderId="0" xfId="0" applyAlignment="1">
      <alignment horizontal="left" vertical="center" wrapText="1"/>
    </xf>
    <xf numFmtId="0" fontId="0" fillId="0" borderId="0" xfId="0" applyAlignment="1">
      <alignment horizontal="right" vertical="center"/>
    </xf>
    <xf numFmtId="0" fontId="0" fillId="0" borderId="0" xfId="0" applyAlignment="1">
      <alignment vertical="center"/>
    </xf>
    <xf numFmtId="0" fontId="0" fillId="0" borderId="0" xfId="0" applyAlignment="1" applyProtection="1">
      <protection locked="0"/>
    </xf>
    <xf numFmtId="0" fontId="0" fillId="0" borderId="0" xfId="0" applyAlignment="1"/>
  </cellXfs>
  <cellStyles count="3">
    <cellStyle name="桁区切り" xfId="1" builtinId="6"/>
    <cellStyle name="標準" xfId="0" builtinId="0"/>
    <cellStyle name="標準_houjinnoufusyo"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95250</xdr:rowOff>
    </xdr:from>
    <xdr:to>
      <xdr:col>13</xdr:col>
      <xdr:colOff>0</xdr:colOff>
      <xdr:row>5</xdr:row>
      <xdr:rowOff>38100</xdr:rowOff>
    </xdr:to>
    <xdr:sp macro="" textlink="">
      <xdr:nvSpPr>
        <xdr:cNvPr id="14851" name="AutoShape 1">
          <a:extLst>
            <a:ext uri="{FF2B5EF4-FFF2-40B4-BE49-F238E27FC236}">
              <a16:creationId xmlns:a16="http://schemas.microsoft.com/office/drawing/2014/main" id="{00000000-0008-0000-0100-0000033A0000}"/>
            </a:ext>
          </a:extLst>
        </xdr:cNvPr>
        <xdr:cNvSpPr>
          <a:spLocks noChangeArrowheads="1"/>
        </xdr:cNvSpPr>
      </xdr:nvSpPr>
      <xdr:spPr bwMode="auto">
        <a:xfrm>
          <a:off x="314325" y="95250"/>
          <a:ext cx="1047750"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5</xdr:row>
      <xdr:rowOff>38100</xdr:rowOff>
    </xdr:from>
    <xdr:to>
      <xdr:col>33</xdr:col>
      <xdr:colOff>0</xdr:colOff>
      <xdr:row>18</xdr:row>
      <xdr:rowOff>0</xdr:rowOff>
    </xdr:to>
    <xdr:sp macro="" textlink="">
      <xdr:nvSpPr>
        <xdr:cNvPr id="14852" name="AutoShape 2">
          <a:extLst>
            <a:ext uri="{FF2B5EF4-FFF2-40B4-BE49-F238E27FC236}">
              <a16:creationId xmlns:a16="http://schemas.microsoft.com/office/drawing/2014/main" id="{00000000-0008-0000-0100-0000043A0000}"/>
            </a:ext>
          </a:extLst>
        </xdr:cNvPr>
        <xdr:cNvSpPr>
          <a:spLocks noChangeArrowheads="1"/>
        </xdr:cNvSpPr>
      </xdr:nvSpPr>
      <xdr:spPr bwMode="auto">
        <a:xfrm>
          <a:off x="314325" y="914400"/>
          <a:ext cx="3143250"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53" name="AutoShape 3">
          <a:extLst>
            <a:ext uri="{FF2B5EF4-FFF2-40B4-BE49-F238E27FC236}">
              <a16:creationId xmlns:a16="http://schemas.microsoft.com/office/drawing/2014/main" id="{00000000-0008-0000-0100-0000053A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54" name="AutoShape 4">
          <a:extLst>
            <a:ext uri="{FF2B5EF4-FFF2-40B4-BE49-F238E27FC236}">
              <a16:creationId xmlns:a16="http://schemas.microsoft.com/office/drawing/2014/main" id="{00000000-0008-0000-0100-0000063A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55" name="AutoShape 5">
          <a:extLst>
            <a:ext uri="{FF2B5EF4-FFF2-40B4-BE49-F238E27FC236}">
              <a16:creationId xmlns:a16="http://schemas.microsoft.com/office/drawing/2014/main" id="{00000000-0008-0000-0100-0000073A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56" name="AutoShape 6">
          <a:extLst>
            <a:ext uri="{FF2B5EF4-FFF2-40B4-BE49-F238E27FC236}">
              <a16:creationId xmlns:a16="http://schemas.microsoft.com/office/drawing/2014/main" id="{00000000-0008-0000-0100-0000083A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76199</xdr:colOff>
      <xdr:row>42</xdr:row>
      <xdr:rowOff>9525</xdr:rowOff>
    </xdr:from>
    <xdr:to>
      <xdr:col>18</xdr:col>
      <xdr:colOff>28575</xdr:colOff>
      <xdr:row>43</xdr:row>
      <xdr:rowOff>209550</xdr:rowOff>
    </xdr:to>
    <xdr:sp macro="" textlink="">
      <xdr:nvSpPr>
        <xdr:cNvPr id="8" name="Rectangle 7">
          <a:extLst>
            <a:ext uri="{FF2B5EF4-FFF2-40B4-BE49-F238E27FC236}">
              <a16:creationId xmlns:a16="http://schemas.microsoft.com/office/drawing/2014/main" id="{00000000-0008-0000-0100-000008000000}"/>
            </a:ext>
          </a:extLst>
        </xdr:cNvPr>
        <xdr:cNvSpPr>
          <a:spLocks noChangeArrowheads="1"/>
        </xdr:cNvSpPr>
      </xdr:nvSpPr>
      <xdr:spPr bwMode="auto">
        <a:xfrm>
          <a:off x="390524" y="6838950"/>
          <a:ext cx="1524001"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◎この納付書は、３枚１組となっていますので、切り離さずに提出してください。</a:t>
          </a:r>
        </a:p>
      </xdr:txBody>
    </xdr:sp>
    <xdr:clientData/>
  </xdr:twoCellAnchor>
  <xdr:twoCellAnchor>
    <xdr:from>
      <xdr:col>3</xdr:col>
      <xdr:colOff>0</xdr:colOff>
      <xdr:row>0</xdr:row>
      <xdr:rowOff>95250</xdr:rowOff>
    </xdr:from>
    <xdr:to>
      <xdr:col>13</xdr:col>
      <xdr:colOff>0</xdr:colOff>
      <xdr:row>5</xdr:row>
      <xdr:rowOff>38100</xdr:rowOff>
    </xdr:to>
    <xdr:sp macro="" textlink="">
      <xdr:nvSpPr>
        <xdr:cNvPr id="14858" name="AutoShape 8">
          <a:extLst>
            <a:ext uri="{FF2B5EF4-FFF2-40B4-BE49-F238E27FC236}">
              <a16:creationId xmlns:a16="http://schemas.microsoft.com/office/drawing/2014/main" id="{00000000-0008-0000-0100-00000A3A0000}"/>
            </a:ext>
          </a:extLst>
        </xdr:cNvPr>
        <xdr:cNvSpPr>
          <a:spLocks noChangeArrowheads="1"/>
        </xdr:cNvSpPr>
      </xdr:nvSpPr>
      <xdr:spPr bwMode="auto">
        <a:xfrm>
          <a:off x="314325" y="95250"/>
          <a:ext cx="1047750"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5</xdr:row>
      <xdr:rowOff>38100</xdr:rowOff>
    </xdr:from>
    <xdr:to>
      <xdr:col>33</xdr:col>
      <xdr:colOff>0</xdr:colOff>
      <xdr:row>18</xdr:row>
      <xdr:rowOff>0</xdr:rowOff>
    </xdr:to>
    <xdr:sp macro="" textlink="">
      <xdr:nvSpPr>
        <xdr:cNvPr id="14859" name="AutoShape 9">
          <a:extLst>
            <a:ext uri="{FF2B5EF4-FFF2-40B4-BE49-F238E27FC236}">
              <a16:creationId xmlns:a16="http://schemas.microsoft.com/office/drawing/2014/main" id="{00000000-0008-0000-0100-00000B3A0000}"/>
            </a:ext>
          </a:extLst>
        </xdr:cNvPr>
        <xdr:cNvSpPr>
          <a:spLocks noChangeArrowheads="1"/>
        </xdr:cNvSpPr>
      </xdr:nvSpPr>
      <xdr:spPr bwMode="auto">
        <a:xfrm>
          <a:off x="314325" y="914400"/>
          <a:ext cx="3143250"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60" name="AutoShape 10">
          <a:extLst>
            <a:ext uri="{FF2B5EF4-FFF2-40B4-BE49-F238E27FC236}">
              <a16:creationId xmlns:a16="http://schemas.microsoft.com/office/drawing/2014/main" id="{00000000-0008-0000-0100-00000C3A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61" name="AutoShape 11">
          <a:extLst>
            <a:ext uri="{FF2B5EF4-FFF2-40B4-BE49-F238E27FC236}">
              <a16:creationId xmlns:a16="http://schemas.microsoft.com/office/drawing/2014/main" id="{00000000-0008-0000-0100-00000D3A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62" name="AutoShape 12">
          <a:extLst>
            <a:ext uri="{FF2B5EF4-FFF2-40B4-BE49-F238E27FC236}">
              <a16:creationId xmlns:a16="http://schemas.microsoft.com/office/drawing/2014/main" id="{00000000-0008-0000-0100-00000E3A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63" name="AutoShape 13">
          <a:extLst>
            <a:ext uri="{FF2B5EF4-FFF2-40B4-BE49-F238E27FC236}">
              <a16:creationId xmlns:a16="http://schemas.microsoft.com/office/drawing/2014/main" id="{00000000-0008-0000-0100-00000F3A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68</xdr:col>
      <xdr:colOff>47625</xdr:colOff>
      <xdr:row>0</xdr:row>
      <xdr:rowOff>0</xdr:rowOff>
    </xdr:from>
    <xdr:to>
      <xdr:col>68</xdr:col>
      <xdr:colOff>57150</xdr:colOff>
      <xdr:row>47</xdr:row>
      <xdr:rowOff>9525</xdr:rowOff>
    </xdr:to>
    <xdr:sp macro="" textlink="">
      <xdr:nvSpPr>
        <xdr:cNvPr id="14864" name="Line 14">
          <a:extLst>
            <a:ext uri="{FF2B5EF4-FFF2-40B4-BE49-F238E27FC236}">
              <a16:creationId xmlns:a16="http://schemas.microsoft.com/office/drawing/2014/main" id="{00000000-0008-0000-0100-0000103A0000}"/>
            </a:ext>
          </a:extLst>
        </xdr:cNvPr>
        <xdr:cNvSpPr>
          <a:spLocks noChangeShapeType="1"/>
        </xdr:cNvSpPr>
      </xdr:nvSpPr>
      <xdr:spPr bwMode="auto">
        <a:xfrm flipH="1">
          <a:off x="7381875" y="0"/>
          <a:ext cx="9525" cy="78867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65" name="AutoShape 1">
          <a:extLst>
            <a:ext uri="{FF2B5EF4-FFF2-40B4-BE49-F238E27FC236}">
              <a16:creationId xmlns:a16="http://schemas.microsoft.com/office/drawing/2014/main" id="{00000000-0008-0000-0100-0000113A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66" name="AutoShape 2">
          <a:extLst>
            <a:ext uri="{FF2B5EF4-FFF2-40B4-BE49-F238E27FC236}">
              <a16:creationId xmlns:a16="http://schemas.microsoft.com/office/drawing/2014/main" id="{00000000-0008-0000-0100-0000123A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67" name="AutoShape 8">
          <a:extLst>
            <a:ext uri="{FF2B5EF4-FFF2-40B4-BE49-F238E27FC236}">
              <a16:creationId xmlns:a16="http://schemas.microsoft.com/office/drawing/2014/main" id="{00000000-0008-0000-0100-0000133A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68" name="AutoShape 9">
          <a:extLst>
            <a:ext uri="{FF2B5EF4-FFF2-40B4-BE49-F238E27FC236}">
              <a16:creationId xmlns:a16="http://schemas.microsoft.com/office/drawing/2014/main" id="{00000000-0008-0000-0100-0000143A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69" name="AutoShape 1">
          <a:extLst>
            <a:ext uri="{FF2B5EF4-FFF2-40B4-BE49-F238E27FC236}">
              <a16:creationId xmlns:a16="http://schemas.microsoft.com/office/drawing/2014/main" id="{00000000-0008-0000-0100-0000153A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70" name="AutoShape 2">
          <a:extLst>
            <a:ext uri="{FF2B5EF4-FFF2-40B4-BE49-F238E27FC236}">
              <a16:creationId xmlns:a16="http://schemas.microsoft.com/office/drawing/2014/main" id="{00000000-0008-0000-0100-0000163A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71" name="AutoShape 8">
          <a:extLst>
            <a:ext uri="{FF2B5EF4-FFF2-40B4-BE49-F238E27FC236}">
              <a16:creationId xmlns:a16="http://schemas.microsoft.com/office/drawing/2014/main" id="{00000000-0008-0000-0100-0000173A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72" name="AutoShape 9">
          <a:extLst>
            <a:ext uri="{FF2B5EF4-FFF2-40B4-BE49-F238E27FC236}">
              <a16:creationId xmlns:a16="http://schemas.microsoft.com/office/drawing/2014/main" id="{00000000-0008-0000-0100-0000183A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73" name="AutoShape 3">
          <a:extLst>
            <a:ext uri="{FF2B5EF4-FFF2-40B4-BE49-F238E27FC236}">
              <a16:creationId xmlns:a16="http://schemas.microsoft.com/office/drawing/2014/main" id="{00000000-0008-0000-0100-0000193A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74" name="AutoShape 4">
          <a:extLst>
            <a:ext uri="{FF2B5EF4-FFF2-40B4-BE49-F238E27FC236}">
              <a16:creationId xmlns:a16="http://schemas.microsoft.com/office/drawing/2014/main" id="{00000000-0008-0000-0100-00001A3A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75" name="AutoShape 5">
          <a:extLst>
            <a:ext uri="{FF2B5EF4-FFF2-40B4-BE49-F238E27FC236}">
              <a16:creationId xmlns:a16="http://schemas.microsoft.com/office/drawing/2014/main" id="{00000000-0008-0000-0100-00001B3A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76" name="AutoShape 6">
          <a:extLst>
            <a:ext uri="{FF2B5EF4-FFF2-40B4-BE49-F238E27FC236}">
              <a16:creationId xmlns:a16="http://schemas.microsoft.com/office/drawing/2014/main" id="{00000000-0008-0000-0100-00001C3A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77" name="AutoShape 10">
          <a:extLst>
            <a:ext uri="{FF2B5EF4-FFF2-40B4-BE49-F238E27FC236}">
              <a16:creationId xmlns:a16="http://schemas.microsoft.com/office/drawing/2014/main" id="{00000000-0008-0000-0100-00001D3A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78" name="AutoShape 11">
          <a:extLst>
            <a:ext uri="{FF2B5EF4-FFF2-40B4-BE49-F238E27FC236}">
              <a16:creationId xmlns:a16="http://schemas.microsoft.com/office/drawing/2014/main" id="{00000000-0008-0000-0100-00001E3A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79" name="AutoShape 12">
          <a:extLst>
            <a:ext uri="{FF2B5EF4-FFF2-40B4-BE49-F238E27FC236}">
              <a16:creationId xmlns:a16="http://schemas.microsoft.com/office/drawing/2014/main" id="{00000000-0008-0000-0100-00001F3A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80" name="AutoShape 13">
          <a:extLst>
            <a:ext uri="{FF2B5EF4-FFF2-40B4-BE49-F238E27FC236}">
              <a16:creationId xmlns:a16="http://schemas.microsoft.com/office/drawing/2014/main" id="{00000000-0008-0000-0100-0000203A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81" name="AutoShape 1">
          <a:extLst>
            <a:ext uri="{FF2B5EF4-FFF2-40B4-BE49-F238E27FC236}">
              <a16:creationId xmlns:a16="http://schemas.microsoft.com/office/drawing/2014/main" id="{00000000-0008-0000-0100-0000213A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82" name="AutoShape 2">
          <a:extLst>
            <a:ext uri="{FF2B5EF4-FFF2-40B4-BE49-F238E27FC236}">
              <a16:creationId xmlns:a16="http://schemas.microsoft.com/office/drawing/2014/main" id="{00000000-0008-0000-0100-0000223A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4883" name="AutoShape 8">
          <a:extLst>
            <a:ext uri="{FF2B5EF4-FFF2-40B4-BE49-F238E27FC236}">
              <a16:creationId xmlns:a16="http://schemas.microsoft.com/office/drawing/2014/main" id="{00000000-0008-0000-0100-0000233A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4884" name="AutoShape 9">
          <a:extLst>
            <a:ext uri="{FF2B5EF4-FFF2-40B4-BE49-F238E27FC236}">
              <a16:creationId xmlns:a16="http://schemas.microsoft.com/office/drawing/2014/main" id="{00000000-0008-0000-0100-0000243A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85" name="AutoShape 1">
          <a:extLst>
            <a:ext uri="{FF2B5EF4-FFF2-40B4-BE49-F238E27FC236}">
              <a16:creationId xmlns:a16="http://schemas.microsoft.com/office/drawing/2014/main" id="{00000000-0008-0000-0100-0000253A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86" name="AutoShape 2">
          <a:extLst>
            <a:ext uri="{FF2B5EF4-FFF2-40B4-BE49-F238E27FC236}">
              <a16:creationId xmlns:a16="http://schemas.microsoft.com/office/drawing/2014/main" id="{00000000-0008-0000-0100-0000263A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4887" name="AutoShape 8">
          <a:extLst>
            <a:ext uri="{FF2B5EF4-FFF2-40B4-BE49-F238E27FC236}">
              <a16:creationId xmlns:a16="http://schemas.microsoft.com/office/drawing/2014/main" id="{00000000-0008-0000-0100-0000273A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4888" name="AutoShape 9">
          <a:extLst>
            <a:ext uri="{FF2B5EF4-FFF2-40B4-BE49-F238E27FC236}">
              <a16:creationId xmlns:a16="http://schemas.microsoft.com/office/drawing/2014/main" id="{00000000-0008-0000-0100-0000283A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48</xdr:row>
      <xdr:rowOff>19050</xdr:rowOff>
    </xdr:from>
    <xdr:to>
      <xdr:col>0</xdr:col>
      <xdr:colOff>0</xdr:colOff>
      <xdr:row>50</xdr:row>
      <xdr:rowOff>0</xdr:rowOff>
    </xdr:to>
    <xdr:sp macro="" textlink="">
      <xdr:nvSpPr>
        <xdr:cNvPr id="14180" name="AutoShape 1">
          <a:extLst>
            <a:ext uri="{FF2B5EF4-FFF2-40B4-BE49-F238E27FC236}">
              <a16:creationId xmlns:a16="http://schemas.microsoft.com/office/drawing/2014/main" id="{00000000-0008-0000-0200-000064370000}"/>
            </a:ext>
          </a:extLst>
        </xdr:cNvPr>
        <xdr:cNvSpPr>
          <a:spLocks/>
        </xdr:cNvSpPr>
      </xdr:nvSpPr>
      <xdr:spPr bwMode="auto">
        <a:xfrm>
          <a:off x="0" y="15668625"/>
          <a:ext cx="0" cy="60960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48</xdr:row>
      <xdr:rowOff>0</xdr:rowOff>
    </xdr:from>
    <xdr:to>
      <xdr:col>0</xdr:col>
      <xdr:colOff>0</xdr:colOff>
      <xdr:row>50</xdr:row>
      <xdr:rowOff>0</xdr:rowOff>
    </xdr:to>
    <xdr:sp macro="" textlink="">
      <xdr:nvSpPr>
        <xdr:cNvPr id="14181" name="AutoShape 2">
          <a:extLst>
            <a:ext uri="{FF2B5EF4-FFF2-40B4-BE49-F238E27FC236}">
              <a16:creationId xmlns:a16="http://schemas.microsoft.com/office/drawing/2014/main" id="{00000000-0008-0000-0200-000065370000}"/>
            </a:ext>
          </a:extLst>
        </xdr:cNvPr>
        <xdr:cNvSpPr>
          <a:spLocks/>
        </xdr:cNvSpPr>
      </xdr:nvSpPr>
      <xdr:spPr bwMode="auto">
        <a:xfrm>
          <a:off x="0" y="15649575"/>
          <a:ext cx="0" cy="62865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27</xdr:row>
      <xdr:rowOff>0</xdr:rowOff>
    </xdr:from>
    <xdr:to>
      <xdr:col>0</xdr:col>
      <xdr:colOff>0</xdr:colOff>
      <xdr:row>27</xdr:row>
      <xdr:rowOff>0</xdr:rowOff>
    </xdr:to>
    <xdr:sp macro="" textlink="">
      <xdr:nvSpPr>
        <xdr:cNvPr id="14182" name="AutoShape 3">
          <a:extLst>
            <a:ext uri="{FF2B5EF4-FFF2-40B4-BE49-F238E27FC236}">
              <a16:creationId xmlns:a16="http://schemas.microsoft.com/office/drawing/2014/main" id="{00000000-0008-0000-0200-000066370000}"/>
            </a:ext>
          </a:extLst>
        </xdr:cNvPr>
        <xdr:cNvSpPr>
          <a:spLocks noChangeArrowheads="1"/>
        </xdr:cNvSpPr>
      </xdr:nvSpPr>
      <xdr:spPr bwMode="auto">
        <a:xfrm>
          <a:off x="0" y="89154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133350</xdr:rowOff>
    </xdr:from>
    <xdr:to>
      <xdr:col>0</xdr:col>
      <xdr:colOff>0</xdr:colOff>
      <xdr:row>7</xdr:row>
      <xdr:rowOff>0</xdr:rowOff>
    </xdr:to>
    <xdr:sp macro="" textlink="">
      <xdr:nvSpPr>
        <xdr:cNvPr id="1028" name="Oval 4">
          <a:extLst>
            <a:ext uri="{FF2B5EF4-FFF2-40B4-BE49-F238E27FC236}">
              <a16:creationId xmlns:a16="http://schemas.microsoft.com/office/drawing/2014/main" id="{00000000-0008-0000-0200-000004040000}"/>
            </a:ext>
          </a:extLst>
        </xdr:cNvPr>
        <xdr:cNvSpPr>
          <a:spLocks noChangeArrowheads="1"/>
        </xdr:cNvSpPr>
      </xdr:nvSpPr>
      <xdr:spPr bwMode="auto">
        <a:xfrm>
          <a:off x="0" y="133350"/>
          <a:ext cx="0" cy="3333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西宮市</a:t>
          </a: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税</a:t>
          </a: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27</xdr:row>
      <xdr:rowOff>9525</xdr:rowOff>
    </xdr:from>
    <xdr:to>
      <xdr:col>0</xdr:col>
      <xdr:colOff>0</xdr:colOff>
      <xdr:row>42</xdr:row>
      <xdr:rowOff>133350</xdr:rowOff>
    </xdr:to>
    <xdr:sp macro="" textlink="">
      <xdr:nvSpPr>
        <xdr:cNvPr id="14184" name="Line 5">
          <a:extLst>
            <a:ext uri="{FF2B5EF4-FFF2-40B4-BE49-F238E27FC236}">
              <a16:creationId xmlns:a16="http://schemas.microsoft.com/office/drawing/2014/main" id="{00000000-0008-0000-0200-000068370000}"/>
            </a:ext>
          </a:extLst>
        </xdr:cNvPr>
        <xdr:cNvSpPr>
          <a:spLocks noChangeShapeType="1"/>
        </xdr:cNvSpPr>
      </xdr:nvSpPr>
      <xdr:spPr bwMode="auto">
        <a:xfrm flipH="1">
          <a:off x="0" y="8924925"/>
          <a:ext cx="0" cy="497205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185" name="Line 6">
          <a:extLst>
            <a:ext uri="{FF2B5EF4-FFF2-40B4-BE49-F238E27FC236}">
              <a16:creationId xmlns:a16="http://schemas.microsoft.com/office/drawing/2014/main" id="{00000000-0008-0000-0200-000069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186" name="Line 7">
          <a:extLst>
            <a:ext uri="{FF2B5EF4-FFF2-40B4-BE49-F238E27FC236}">
              <a16:creationId xmlns:a16="http://schemas.microsoft.com/office/drawing/2014/main" id="{00000000-0008-0000-0200-00006A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187" name="Line 8">
          <a:extLst>
            <a:ext uri="{FF2B5EF4-FFF2-40B4-BE49-F238E27FC236}">
              <a16:creationId xmlns:a16="http://schemas.microsoft.com/office/drawing/2014/main" id="{00000000-0008-0000-0200-00006B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188" name="Line 9">
          <a:extLst>
            <a:ext uri="{FF2B5EF4-FFF2-40B4-BE49-F238E27FC236}">
              <a16:creationId xmlns:a16="http://schemas.microsoft.com/office/drawing/2014/main" id="{00000000-0008-0000-0200-00006C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189" name="Line 10">
          <a:extLst>
            <a:ext uri="{FF2B5EF4-FFF2-40B4-BE49-F238E27FC236}">
              <a16:creationId xmlns:a16="http://schemas.microsoft.com/office/drawing/2014/main" id="{00000000-0008-0000-0200-00006D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190" name="Line 11">
          <a:extLst>
            <a:ext uri="{FF2B5EF4-FFF2-40B4-BE49-F238E27FC236}">
              <a16:creationId xmlns:a16="http://schemas.microsoft.com/office/drawing/2014/main" id="{00000000-0008-0000-0200-00006E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191" name="Line 12">
          <a:extLst>
            <a:ext uri="{FF2B5EF4-FFF2-40B4-BE49-F238E27FC236}">
              <a16:creationId xmlns:a16="http://schemas.microsoft.com/office/drawing/2014/main" id="{00000000-0008-0000-0200-00006F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192" name="Line 13">
          <a:extLst>
            <a:ext uri="{FF2B5EF4-FFF2-40B4-BE49-F238E27FC236}">
              <a16:creationId xmlns:a16="http://schemas.microsoft.com/office/drawing/2014/main" id="{00000000-0008-0000-0200-000070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193" name="Line 14">
          <a:extLst>
            <a:ext uri="{FF2B5EF4-FFF2-40B4-BE49-F238E27FC236}">
              <a16:creationId xmlns:a16="http://schemas.microsoft.com/office/drawing/2014/main" id="{00000000-0008-0000-0200-000071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194" name="Line 15">
          <a:extLst>
            <a:ext uri="{FF2B5EF4-FFF2-40B4-BE49-F238E27FC236}">
              <a16:creationId xmlns:a16="http://schemas.microsoft.com/office/drawing/2014/main" id="{00000000-0008-0000-0200-000072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53</xdr:row>
      <xdr:rowOff>28575</xdr:rowOff>
    </xdr:from>
    <xdr:to>
      <xdr:col>0</xdr:col>
      <xdr:colOff>0</xdr:colOff>
      <xdr:row>55</xdr:row>
      <xdr:rowOff>9525</xdr:rowOff>
    </xdr:to>
    <xdr:sp macro="" textlink="">
      <xdr:nvSpPr>
        <xdr:cNvPr id="14195" name="AutoShape 16">
          <a:extLst>
            <a:ext uri="{FF2B5EF4-FFF2-40B4-BE49-F238E27FC236}">
              <a16:creationId xmlns:a16="http://schemas.microsoft.com/office/drawing/2014/main" id="{00000000-0008-0000-0200-000073370000}"/>
            </a:ext>
          </a:extLst>
        </xdr:cNvPr>
        <xdr:cNvSpPr>
          <a:spLocks/>
        </xdr:cNvSpPr>
      </xdr:nvSpPr>
      <xdr:spPr bwMode="auto">
        <a:xfrm>
          <a:off x="0" y="17249775"/>
          <a:ext cx="0" cy="60960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53</xdr:row>
      <xdr:rowOff>28575</xdr:rowOff>
    </xdr:from>
    <xdr:to>
      <xdr:col>0</xdr:col>
      <xdr:colOff>0</xdr:colOff>
      <xdr:row>55</xdr:row>
      <xdr:rowOff>28575</xdr:rowOff>
    </xdr:to>
    <xdr:sp macro="" textlink="">
      <xdr:nvSpPr>
        <xdr:cNvPr id="14196" name="AutoShape 17">
          <a:extLst>
            <a:ext uri="{FF2B5EF4-FFF2-40B4-BE49-F238E27FC236}">
              <a16:creationId xmlns:a16="http://schemas.microsoft.com/office/drawing/2014/main" id="{00000000-0008-0000-0200-000074370000}"/>
            </a:ext>
          </a:extLst>
        </xdr:cNvPr>
        <xdr:cNvSpPr>
          <a:spLocks/>
        </xdr:cNvSpPr>
      </xdr:nvSpPr>
      <xdr:spPr bwMode="auto">
        <a:xfrm>
          <a:off x="0" y="17249775"/>
          <a:ext cx="0" cy="62865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27</xdr:row>
      <xdr:rowOff>0</xdr:rowOff>
    </xdr:from>
    <xdr:to>
      <xdr:col>0</xdr:col>
      <xdr:colOff>0</xdr:colOff>
      <xdr:row>27</xdr:row>
      <xdr:rowOff>0</xdr:rowOff>
    </xdr:to>
    <xdr:sp macro="" textlink="">
      <xdr:nvSpPr>
        <xdr:cNvPr id="14197" name="AutoShape 18">
          <a:extLst>
            <a:ext uri="{FF2B5EF4-FFF2-40B4-BE49-F238E27FC236}">
              <a16:creationId xmlns:a16="http://schemas.microsoft.com/office/drawing/2014/main" id="{00000000-0008-0000-0200-000075370000}"/>
            </a:ext>
          </a:extLst>
        </xdr:cNvPr>
        <xdr:cNvSpPr>
          <a:spLocks noChangeArrowheads="1"/>
        </xdr:cNvSpPr>
      </xdr:nvSpPr>
      <xdr:spPr bwMode="auto">
        <a:xfrm>
          <a:off x="0" y="89154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133350</xdr:rowOff>
    </xdr:from>
    <xdr:to>
      <xdr:col>0</xdr:col>
      <xdr:colOff>0</xdr:colOff>
      <xdr:row>7</xdr:row>
      <xdr:rowOff>0</xdr:rowOff>
    </xdr:to>
    <xdr:sp macro="" textlink="">
      <xdr:nvSpPr>
        <xdr:cNvPr id="1043" name="Oval 19">
          <a:extLst>
            <a:ext uri="{FF2B5EF4-FFF2-40B4-BE49-F238E27FC236}">
              <a16:creationId xmlns:a16="http://schemas.microsoft.com/office/drawing/2014/main" id="{00000000-0008-0000-0200-000013040000}"/>
            </a:ext>
          </a:extLst>
        </xdr:cNvPr>
        <xdr:cNvSpPr>
          <a:spLocks noChangeArrowheads="1"/>
        </xdr:cNvSpPr>
      </xdr:nvSpPr>
      <xdr:spPr bwMode="auto">
        <a:xfrm>
          <a:off x="0" y="133350"/>
          <a:ext cx="0" cy="3333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西宮市</a:t>
          </a: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税</a:t>
          </a: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27</xdr:row>
      <xdr:rowOff>0</xdr:rowOff>
    </xdr:from>
    <xdr:to>
      <xdr:col>0</xdr:col>
      <xdr:colOff>0</xdr:colOff>
      <xdr:row>42</xdr:row>
      <xdr:rowOff>133350</xdr:rowOff>
    </xdr:to>
    <xdr:sp macro="" textlink="">
      <xdr:nvSpPr>
        <xdr:cNvPr id="14199" name="Line 20">
          <a:extLst>
            <a:ext uri="{FF2B5EF4-FFF2-40B4-BE49-F238E27FC236}">
              <a16:creationId xmlns:a16="http://schemas.microsoft.com/office/drawing/2014/main" id="{00000000-0008-0000-0200-000077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00" name="Line 21">
          <a:extLst>
            <a:ext uri="{FF2B5EF4-FFF2-40B4-BE49-F238E27FC236}">
              <a16:creationId xmlns:a16="http://schemas.microsoft.com/office/drawing/2014/main" id="{00000000-0008-0000-0200-000078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43</xdr:row>
      <xdr:rowOff>0</xdr:rowOff>
    </xdr:to>
    <xdr:sp macro="" textlink="">
      <xdr:nvSpPr>
        <xdr:cNvPr id="14201" name="Line 22">
          <a:extLst>
            <a:ext uri="{FF2B5EF4-FFF2-40B4-BE49-F238E27FC236}">
              <a16:creationId xmlns:a16="http://schemas.microsoft.com/office/drawing/2014/main" id="{00000000-0008-0000-0200-000079370000}"/>
            </a:ext>
          </a:extLst>
        </xdr:cNvPr>
        <xdr:cNvSpPr>
          <a:spLocks noChangeShapeType="1"/>
        </xdr:cNvSpPr>
      </xdr:nvSpPr>
      <xdr:spPr bwMode="auto">
        <a:xfrm>
          <a:off x="0" y="8915400"/>
          <a:ext cx="0" cy="516255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02" name="Line 23">
          <a:extLst>
            <a:ext uri="{FF2B5EF4-FFF2-40B4-BE49-F238E27FC236}">
              <a16:creationId xmlns:a16="http://schemas.microsoft.com/office/drawing/2014/main" id="{00000000-0008-0000-0200-00007A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43</xdr:row>
      <xdr:rowOff>0</xdr:rowOff>
    </xdr:to>
    <xdr:sp macro="" textlink="">
      <xdr:nvSpPr>
        <xdr:cNvPr id="14203" name="Line 24">
          <a:extLst>
            <a:ext uri="{FF2B5EF4-FFF2-40B4-BE49-F238E27FC236}">
              <a16:creationId xmlns:a16="http://schemas.microsoft.com/office/drawing/2014/main" id="{00000000-0008-0000-0200-00007B370000}"/>
            </a:ext>
          </a:extLst>
        </xdr:cNvPr>
        <xdr:cNvSpPr>
          <a:spLocks noChangeShapeType="1"/>
        </xdr:cNvSpPr>
      </xdr:nvSpPr>
      <xdr:spPr bwMode="auto">
        <a:xfrm flipH="1">
          <a:off x="0" y="8915400"/>
          <a:ext cx="0" cy="5162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04" name="Line 25">
          <a:extLst>
            <a:ext uri="{FF2B5EF4-FFF2-40B4-BE49-F238E27FC236}">
              <a16:creationId xmlns:a16="http://schemas.microsoft.com/office/drawing/2014/main" id="{00000000-0008-0000-0200-00007C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05" name="Line 26">
          <a:extLst>
            <a:ext uri="{FF2B5EF4-FFF2-40B4-BE49-F238E27FC236}">
              <a16:creationId xmlns:a16="http://schemas.microsoft.com/office/drawing/2014/main" id="{00000000-0008-0000-0200-00007D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06" name="Line 27">
          <a:extLst>
            <a:ext uri="{FF2B5EF4-FFF2-40B4-BE49-F238E27FC236}">
              <a16:creationId xmlns:a16="http://schemas.microsoft.com/office/drawing/2014/main" id="{00000000-0008-0000-0200-00007E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07" name="Line 28">
          <a:extLst>
            <a:ext uri="{FF2B5EF4-FFF2-40B4-BE49-F238E27FC236}">
              <a16:creationId xmlns:a16="http://schemas.microsoft.com/office/drawing/2014/main" id="{00000000-0008-0000-0200-00007F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08" name="Line 29">
          <a:extLst>
            <a:ext uri="{FF2B5EF4-FFF2-40B4-BE49-F238E27FC236}">
              <a16:creationId xmlns:a16="http://schemas.microsoft.com/office/drawing/2014/main" id="{00000000-0008-0000-0200-000080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09" name="Line 30">
          <a:extLst>
            <a:ext uri="{FF2B5EF4-FFF2-40B4-BE49-F238E27FC236}">
              <a16:creationId xmlns:a16="http://schemas.microsoft.com/office/drawing/2014/main" id="{00000000-0008-0000-0200-000081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27</xdr:row>
      <xdr:rowOff>0</xdr:rowOff>
    </xdr:to>
    <xdr:sp macro="" textlink="">
      <xdr:nvSpPr>
        <xdr:cNvPr id="14210" name="AutoShape 31">
          <a:extLst>
            <a:ext uri="{FF2B5EF4-FFF2-40B4-BE49-F238E27FC236}">
              <a16:creationId xmlns:a16="http://schemas.microsoft.com/office/drawing/2014/main" id="{00000000-0008-0000-0200-000082370000}"/>
            </a:ext>
          </a:extLst>
        </xdr:cNvPr>
        <xdr:cNvSpPr>
          <a:spLocks noChangeArrowheads="1"/>
        </xdr:cNvSpPr>
      </xdr:nvSpPr>
      <xdr:spPr bwMode="auto">
        <a:xfrm>
          <a:off x="0" y="89154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133350</xdr:rowOff>
    </xdr:from>
    <xdr:to>
      <xdr:col>0</xdr:col>
      <xdr:colOff>0</xdr:colOff>
      <xdr:row>7</xdr:row>
      <xdr:rowOff>0</xdr:rowOff>
    </xdr:to>
    <xdr:sp macro="" textlink="">
      <xdr:nvSpPr>
        <xdr:cNvPr id="1056" name="Oval 32">
          <a:extLst>
            <a:ext uri="{FF2B5EF4-FFF2-40B4-BE49-F238E27FC236}">
              <a16:creationId xmlns:a16="http://schemas.microsoft.com/office/drawing/2014/main" id="{00000000-0008-0000-0200-000020040000}"/>
            </a:ext>
          </a:extLst>
        </xdr:cNvPr>
        <xdr:cNvSpPr>
          <a:spLocks noChangeArrowheads="1"/>
        </xdr:cNvSpPr>
      </xdr:nvSpPr>
      <xdr:spPr bwMode="auto">
        <a:xfrm>
          <a:off x="0" y="133350"/>
          <a:ext cx="0" cy="33337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0" bIns="0" anchor="t" upright="1"/>
        <a:lstStyle/>
        <a:p>
          <a:pPr algn="l" rtl="0">
            <a:defRPr sz="1000"/>
          </a:pPr>
          <a:r>
            <a:rPr lang="ja-JP" altLang="en-US" sz="100" b="1"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西宮市</a:t>
          </a:r>
          <a:endParaRPr lang="ja-JP" altLang="en-US" sz="800" b="1" i="0" u="none" strike="noStrike" baseline="0">
            <a:solidFill>
              <a:srgbClr val="000000"/>
            </a:solidFill>
            <a:latin typeface="ＭＳ Ｐゴシック"/>
            <a:ea typeface="ＭＳ Ｐゴシック"/>
          </a:endParaRPr>
        </a:p>
        <a:p>
          <a:pPr algn="l" rtl="0">
            <a:defRPr sz="1000"/>
          </a:pPr>
          <a:r>
            <a:rPr lang="ja-JP" altLang="en-US" sz="8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税</a:t>
          </a: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a:p>
          <a:pPr algn="l" rtl="0">
            <a:defRPr sz="1000"/>
          </a:pPr>
          <a:endParaRPr lang="ja-JP" altLang="en-US" sz="8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27</xdr:row>
      <xdr:rowOff>0</xdr:rowOff>
    </xdr:from>
    <xdr:to>
      <xdr:col>0</xdr:col>
      <xdr:colOff>0</xdr:colOff>
      <xdr:row>42</xdr:row>
      <xdr:rowOff>133350</xdr:rowOff>
    </xdr:to>
    <xdr:sp macro="" textlink="">
      <xdr:nvSpPr>
        <xdr:cNvPr id="14212" name="Line 33">
          <a:extLst>
            <a:ext uri="{FF2B5EF4-FFF2-40B4-BE49-F238E27FC236}">
              <a16:creationId xmlns:a16="http://schemas.microsoft.com/office/drawing/2014/main" id="{00000000-0008-0000-0200-000084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13" name="Line 34">
          <a:extLst>
            <a:ext uri="{FF2B5EF4-FFF2-40B4-BE49-F238E27FC236}">
              <a16:creationId xmlns:a16="http://schemas.microsoft.com/office/drawing/2014/main" id="{00000000-0008-0000-0200-000085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43</xdr:row>
      <xdr:rowOff>9525</xdr:rowOff>
    </xdr:to>
    <xdr:sp macro="" textlink="">
      <xdr:nvSpPr>
        <xdr:cNvPr id="14214" name="Line 35">
          <a:extLst>
            <a:ext uri="{FF2B5EF4-FFF2-40B4-BE49-F238E27FC236}">
              <a16:creationId xmlns:a16="http://schemas.microsoft.com/office/drawing/2014/main" id="{00000000-0008-0000-0200-000086370000}"/>
            </a:ext>
          </a:extLst>
        </xdr:cNvPr>
        <xdr:cNvSpPr>
          <a:spLocks noChangeShapeType="1"/>
        </xdr:cNvSpPr>
      </xdr:nvSpPr>
      <xdr:spPr bwMode="auto">
        <a:xfrm flipH="1">
          <a:off x="0" y="8915400"/>
          <a:ext cx="0" cy="51720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15" name="Line 36">
          <a:extLst>
            <a:ext uri="{FF2B5EF4-FFF2-40B4-BE49-F238E27FC236}">
              <a16:creationId xmlns:a16="http://schemas.microsoft.com/office/drawing/2014/main" id="{00000000-0008-0000-0200-000087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16" name="Line 37">
          <a:extLst>
            <a:ext uri="{FF2B5EF4-FFF2-40B4-BE49-F238E27FC236}">
              <a16:creationId xmlns:a16="http://schemas.microsoft.com/office/drawing/2014/main" id="{00000000-0008-0000-0200-000088370000}"/>
            </a:ext>
          </a:extLst>
        </xdr:cNvPr>
        <xdr:cNvSpPr>
          <a:spLocks noChangeShapeType="1"/>
        </xdr:cNvSpPr>
      </xdr:nvSpPr>
      <xdr:spPr bwMode="auto">
        <a:xfrm flipH="1">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17" name="Line 38">
          <a:extLst>
            <a:ext uri="{FF2B5EF4-FFF2-40B4-BE49-F238E27FC236}">
              <a16:creationId xmlns:a16="http://schemas.microsoft.com/office/drawing/2014/main" id="{00000000-0008-0000-0200-000089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18" name="Line 39">
          <a:extLst>
            <a:ext uri="{FF2B5EF4-FFF2-40B4-BE49-F238E27FC236}">
              <a16:creationId xmlns:a16="http://schemas.microsoft.com/office/drawing/2014/main" id="{00000000-0008-0000-0200-00008A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19" name="Line 40">
          <a:extLst>
            <a:ext uri="{FF2B5EF4-FFF2-40B4-BE49-F238E27FC236}">
              <a16:creationId xmlns:a16="http://schemas.microsoft.com/office/drawing/2014/main" id="{00000000-0008-0000-0200-00008B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20" name="Line 41">
          <a:extLst>
            <a:ext uri="{FF2B5EF4-FFF2-40B4-BE49-F238E27FC236}">
              <a16:creationId xmlns:a16="http://schemas.microsoft.com/office/drawing/2014/main" id="{00000000-0008-0000-0200-00008C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21" name="Line 42">
          <a:extLst>
            <a:ext uri="{FF2B5EF4-FFF2-40B4-BE49-F238E27FC236}">
              <a16:creationId xmlns:a16="http://schemas.microsoft.com/office/drawing/2014/main" id="{00000000-0008-0000-0200-00008D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22" name="Line 43">
          <a:extLst>
            <a:ext uri="{FF2B5EF4-FFF2-40B4-BE49-F238E27FC236}">
              <a16:creationId xmlns:a16="http://schemas.microsoft.com/office/drawing/2014/main" id="{00000000-0008-0000-0200-00008E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27</xdr:row>
      <xdr:rowOff>0</xdr:rowOff>
    </xdr:to>
    <xdr:sp macro="" textlink="">
      <xdr:nvSpPr>
        <xdr:cNvPr id="14223" name="AutoShape 44">
          <a:extLst>
            <a:ext uri="{FF2B5EF4-FFF2-40B4-BE49-F238E27FC236}">
              <a16:creationId xmlns:a16="http://schemas.microsoft.com/office/drawing/2014/main" id="{00000000-0008-0000-0200-00008F370000}"/>
            </a:ext>
          </a:extLst>
        </xdr:cNvPr>
        <xdr:cNvSpPr>
          <a:spLocks noChangeArrowheads="1"/>
        </xdr:cNvSpPr>
      </xdr:nvSpPr>
      <xdr:spPr bwMode="auto">
        <a:xfrm>
          <a:off x="0" y="89154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24" name="Line 45">
          <a:extLst>
            <a:ext uri="{FF2B5EF4-FFF2-40B4-BE49-F238E27FC236}">
              <a16:creationId xmlns:a16="http://schemas.microsoft.com/office/drawing/2014/main" id="{00000000-0008-0000-0200-000090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25" name="Line 46">
          <a:extLst>
            <a:ext uri="{FF2B5EF4-FFF2-40B4-BE49-F238E27FC236}">
              <a16:creationId xmlns:a16="http://schemas.microsoft.com/office/drawing/2014/main" id="{00000000-0008-0000-0200-000091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43</xdr:row>
      <xdr:rowOff>0</xdr:rowOff>
    </xdr:to>
    <xdr:sp macro="" textlink="">
      <xdr:nvSpPr>
        <xdr:cNvPr id="14226" name="Line 47">
          <a:extLst>
            <a:ext uri="{FF2B5EF4-FFF2-40B4-BE49-F238E27FC236}">
              <a16:creationId xmlns:a16="http://schemas.microsoft.com/office/drawing/2014/main" id="{00000000-0008-0000-0200-000092370000}"/>
            </a:ext>
          </a:extLst>
        </xdr:cNvPr>
        <xdr:cNvSpPr>
          <a:spLocks noChangeShapeType="1"/>
        </xdr:cNvSpPr>
      </xdr:nvSpPr>
      <xdr:spPr bwMode="auto">
        <a:xfrm>
          <a:off x="0" y="8915400"/>
          <a:ext cx="0" cy="5162550"/>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27" name="Line 48">
          <a:extLst>
            <a:ext uri="{FF2B5EF4-FFF2-40B4-BE49-F238E27FC236}">
              <a16:creationId xmlns:a16="http://schemas.microsoft.com/office/drawing/2014/main" id="{00000000-0008-0000-0200-000093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43</xdr:row>
      <xdr:rowOff>0</xdr:rowOff>
    </xdr:to>
    <xdr:sp macro="" textlink="">
      <xdr:nvSpPr>
        <xdr:cNvPr id="14228" name="Line 49">
          <a:extLst>
            <a:ext uri="{FF2B5EF4-FFF2-40B4-BE49-F238E27FC236}">
              <a16:creationId xmlns:a16="http://schemas.microsoft.com/office/drawing/2014/main" id="{00000000-0008-0000-0200-000094370000}"/>
            </a:ext>
          </a:extLst>
        </xdr:cNvPr>
        <xdr:cNvSpPr>
          <a:spLocks noChangeShapeType="1"/>
        </xdr:cNvSpPr>
      </xdr:nvSpPr>
      <xdr:spPr bwMode="auto">
        <a:xfrm flipH="1">
          <a:off x="0" y="8915400"/>
          <a:ext cx="0" cy="51625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29" name="Line 50">
          <a:extLst>
            <a:ext uri="{FF2B5EF4-FFF2-40B4-BE49-F238E27FC236}">
              <a16:creationId xmlns:a16="http://schemas.microsoft.com/office/drawing/2014/main" id="{00000000-0008-0000-0200-000095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30" name="Line 51">
          <a:extLst>
            <a:ext uri="{FF2B5EF4-FFF2-40B4-BE49-F238E27FC236}">
              <a16:creationId xmlns:a16="http://schemas.microsoft.com/office/drawing/2014/main" id="{00000000-0008-0000-0200-000096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0</xdr:rowOff>
    </xdr:from>
    <xdr:to>
      <xdr:col>0</xdr:col>
      <xdr:colOff>0</xdr:colOff>
      <xdr:row>42</xdr:row>
      <xdr:rowOff>133350</xdr:rowOff>
    </xdr:to>
    <xdr:sp macro="" textlink="">
      <xdr:nvSpPr>
        <xdr:cNvPr id="14231" name="Line 52">
          <a:extLst>
            <a:ext uri="{FF2B5EF4-FFF2-40B4-BE49-F238E27FC236}">
              <a16:creationId xmlns:a16="http://schemas.microsoft.com/office/drawing/2014/main" id="{00000000-0008-0000-0200-000097370000}"/>
            </a:ext>
          </a:extLst>
        </xdr:cNvPr>
        <xdr:cNvSpPr>
          <a:spLocks noChangeShapeType="1"/>
        </xdr:cNvSpPr>
      </xdr:nvSpPr>
      <xdr:spPr bwMode="auto">
        <a:xfrm>
          <a:off x="0" y="8915400"/>
          <a:ext cx="0" cy="4981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32" name="Line 53">
          <a:extLst>
            <a:ext uri="{FF2B5EF4-FFF2-40B4-BE49-F238E27FC236}">
              <a16:creationId xmlns:a16="http://schemas.microsoft.com/office/drawing/2014/main" id="{00000000-0008-0000-0200-000098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33" name="Line 54">
          <a:extLst>
            <a:ext uri="{FF2B5EF4-FFF2-40B4-BE49-F238E27FC236}">
              <a16:creationId xmlns:a16="http://schemas.microsoft.com/office/drawing/2014/main" id="{00000000-0008-0000-0200-000099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0</xdr:colOff>
      <xdr:row>43</xdr:row>
      <xdr:rowOff>0</xdr:rowOff>
    </xdr:to>
    <xdr:sp macro="" textlink="">
      <xdr:nvSpPr>
        <xdr:cNvPr id="14234" name="Line 55">
          <a:extLst>
            <a:ext uri="{FF2B5EF4-FFF2-40B4-BE49-F238E27FC236}">
              <a16:creationId xmlns:a16="http://schemas.microsoft.com/office/drawing/2014/main" id="{00000000-0008-0000-0200-00009A370000}"/>
            </a:ext>
          </a:extLst>
        </xdr:cNvPr>
        <xdr:cNvSpPr>
          <a:spLocks noChangeShapeType="1"/>
        </xdr:cNvSpPr>
      </xdr:nvSpPr>
      <xdr:spPr bwMode="auto">
        <a:xfrm>
          <a:off x="0" y="8924925"/>
          <a:ext cx="0" cy="5153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95250</xdr:rowOff>
    </xdr:from>
    <xdr:to>
      <xdr:col>13</xdr:col>
      <xdr:colOff>0</xdr:colOff>
      <xdr:row>5</xdr:row>
      <xdr:rowOff>38100</xdr:rowOff>
    </xdr:to>
    <xdr:sp macro="" textlink="">
      <xdr:nvSpPr>
        <xdr:cNvPr id="11209" name="AutoShape 1">
          <a:extLst>
            <a:ext uri="{FF2B5EF4-FFF2-40B4-BE49-F238E27FC236}">
              <a16:creationId xmlns:a16="http://schemas.microsoft.com/office/drawing/2014/main" id="{00000000-0008-0000-0300-0000C92B0000}"/>
            </a:ext>
          </a:extLst>
        </xdr:cNvPr>
        <xdr:cNvSpPr>
          <a:spLocks noChangeArrowheads="1"/>
        </xdr:cNvSpPr>
      </xdr:nvSpPr>
      <xdr:spPr bwMode="auto">
        <a:xfrm>
          <a:off x="314325" y="95250"/>
          <a:ext cx="1047750"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5</xdr:row>
      <xdr:rowOff>38100</xdr:rowOff>
    </xdr:from>
    <xdr:to>
      <xdr:col>33</xdr:col>
      <xdr:colOff>0</xdr:colOff>
      <xdr:row>18</xdr:row>
      <xdr:rowOff>0</xdr:rowOff>
    </xdr:to>
    <xdr:sp macro="" textlink="">
      <xdr:nvSpPr>
        <xdr:cNvPr id="11210" name="AutoShape 2">
          <a:extLst>
            <a:ext uri="{FF2B5EF4-FFF2-40B4-BE49-F238E27FC236}">
              <a16:creationId xmlns:a16="http://schemas.microsoft.com/office/drawing/2014/main" id="{00000000-0008-0000-0300-0000CA2B0000}"/>
            </a:ext>
          </a:extLst>
        </xdr:cNvPr>
        <xdr:cNvSpPr>
          <a:spLocks noChangeArrowheads="1"/>
        </xdr:cNvSpPr>
      </xdr:nvSpPr>
      <xdr:spPr bwMode="auto">
        <a:xfrm>
          <a:off x="314325" y="914400"/>
          <a:ext cx="3143250"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1211" name="AutoShape 3">
          <a:extLst>
            <a:ext uri="{FF2B5EF4-FFF2-40B4-BE49-F238E27FC236}">
              <a16:creationId xmlns:a16="http://schemas.microsoft.com/office/drawing/2014/main" id="{00000000-0008-0000-0300-0000CB2B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1212" name="AutoShape 4">
          <a:extLst>
            <a:ext uri="{FF2B5EF4-FFF2-40B4-BE49-F238E27FC236}">
              <a16:creationId xmlns:a16="http://schemas.microsoft.com/office/drawing/2014/main" id="{00000000-0008-0000-0300-0000CC2B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1213" name="AutoShape 5">
          <a:extLst>
            <a:ext uri="{FF2B5EF4-FFF2-40B4-BE49-F238E27FC236}">
              <a16:creationId xmlns:a16="http://schemas.microsoft.com/office/drawing/2014/main" id="{00000000-0008-0000-0300-0000CD2B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1214" name="AutoShape 6">
          <a:extLst>
            <a:ext uri="{FF2B5EF4-FFF2-40B4-BE49-F238E27FC236}">
              <a16:creationId xmlns:a16="http://schemas.microsoft.com/office/drawing/2014/main" id="{00000000-0008-0000-0300-0000CE2B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76199</xdr:colOff>
      <xdr:row>42</xdr:row>
      <xdr:rowOff>9525</xdr:rowOff>
    </xdr:from>
    <xdr:to>
      <xdr:col>18</xdr:col>
      <xdr:colOff>28575</xdr:colOff>
      <xdr:row>43</xdr:row>
      <xdr:rowOff>209550</xdr:rowOff>
    </xdr:to>
    <xdr:sp macro="" textlink="">
      <xdr:nvSpPr>
        <xdr:cNvPr id="8" name="Rectangle 7">
          <a:extLst>
            <a:ext uri="{FF2B5EF4-FFF2-40B4-BE49-F238E27FC236}">
              <a16:creationId xmlns:a16="http://schemas.microsoft.com/office/drawing/2014/main" id="{00000000-0008-0000-0300-000008000000}"/>
            </a:ext>
          </a:extLst>
        </xdr:cNvPr>
        <xdr:cNvSpPr>
          <a:spLocks noChangeArrowheads="1"/>
        </xdr:cNvSpPr>
      </xdr:nvSpPr>
      <xdr:spPr bwMode="auto">
        <a:xfrm>
          <a:off x="390524" y="6838950"/>
          <a:ext cx="1524001"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◎この納付書は、３枚１組となっていますので、切り離さずに提出してください。</a:t>
          </a:r>
        </a:p>
      </xdr:txBody>
    </xdr:sp>
    <xdr:clientData/>
  </xdr:twoCellAnchor>
  <xdr:twoCellAnchor>
    <xdr:from>
      <xdr:col>3</xdr:col>
      <xdr:colOff>0</xdr:colOff>
      <xdr:row>0</xdr:row>
      <xdr:rowOff>95250</xdr:rowOff>
    </xdr:from>
    <xdr:to>
      <xdr:col>13</xdr:col>
      <xdr:colOff>0</xdr:colOff>
      <xdr:row>5</xdr:row>
      <xdr:rowOff>38100</xdr:rowOff>
    </xdr:to>
    <xdr:sp macro="" textlink="">
      <xdr:nvSpPr>
        <xdr:cNvPr id="11216" name="AutoShape 8">
          <a:extLst>
            <a:ext uri="{FF2B5EF4-FFF2-40B4-BE49-F238E27FC236}">
              <a16:creationId xmlns:a16="http://schemas.microsoft.com/office/drawing/2014/main" id="{00000000-0008-0000-0300-0000D02B0000}"/>
            </a:ext>
          </a:extLst>
        </xdr:cNvPr>
        <xdr:cNvSpPr>
          <a:spLocks noChangeArrowheads="1"/>
        </xdr:cNvSpPr>
      </xdr:nvSpPr>
      <xdr:spPr bwMode="auto">
        <a:xfrm>
          <a:off x="314325" y="95250"/>
          <a:ext cx="1047750"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0</xdr:colOff>
      <xdr:row>5</xdr:row>
      <xdr:rowOff>38100</xdr:rowOff>
    </xdr:from>
    <xdr:to>
      <xdr:col>33</xdr:col>
      <xdr:colOff>0</xdr:colOff>
      <xdr:row>18</xdr:row>
      <xdr:rowOff>0</xdr:rowOff>
    </xdr:to>
    <xdr:sp macro="" textlink="">
      <xdr:nvSpPr>
        <xdr:cNvPr id="11217" name="AutoShape 9">
          <a:extLst>
            <a:ext uri="{FF2B5EF4-FFF2-40B4-BE49-F238E27FC236}">
              <a16:creationId xmlns:a16="http://schemas.microsoft.com/office/drawing/2014/main" id="{00000000-0008-0000-0300-0000D12B0000}"/>
            </a:ext>
          </a:extLst>
        </xdr:cNvPr>
        <xdr:cNvSpPr>
          <a:spLocks noChangeArrowheads="1"/>
        </xdr:cNvSpPr>
      </xdr:nvSpPr>
      <xdr:spPr bwMode="auto">
        <a:xfrm>
          <a:off x="314325" y="914400"/>
          <a:ext cx="3143250"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1218" name="AutoShape 10">
          <a:extLst>
            <a:ext uri="{FF2B5EF4-FFF2-40B4-BE49-F238E27FC236}">
              <a16:creationId xmlns:a16="http://schemas.microsoft.com/office/drawing/2014/main" id="{00000000-0008-0000-0300-0000D22B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1219" name="AutoShape 11">
          <a:extLst>
            <a:ext uri="{FF2B5EF4-FFF2-40B4-BE49-F238E27FC236}">
              <a16:creationId xmlns:a16="http://schemas.microsoft.com/office/drawing/2014/main" id="{00000000-0008-0000-0300-0000D32B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1220" name="AutoShape 12">
          <a:extLst>
            <a:ext uri="{FF2B5EF4-FFF2-40B4-BE49-F238E27FC236}">
              <a16:creationId xmlns:a16="http://schemas.microsoft.com/office/drawing/2014/main" id="{00000000-0008-0000-0300-0000D42B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1221" name="AutoShape 13">
          <a:extLst>
            <a:ext uri="{FF2B5EF4-FFF2-40B4-BE49-F238E27FC236}">
              <a16:creationId xmlns:a16="http://schemas.microsoft.com/office/drawing/2014/main" id="{00000000-0008-0000-0300-0000D52B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68</xdr:col>
      <xdr:colOff>47625</xdr:colOff>
      <xdr:row>0</xdr:row>
      <xdr:rowOff>0</xdr:rowOff>
    </xdr:from>
    <xdr:to>
      <xdr:col>68</xdr:col>
      <xdr:colOff>57150</xdr:colOff>
      <xdr:row>47</xdr:row>
      <xdr:rowOff>0</xdr:rowOff>
    </xdr:to>
    <xdr:sp macro="" textlink="">
      <xdr:nvSpPr>
        <xdr:cNvPr id="11222" name="Line 14">
          <a:extLst>
            <a:ext uri="{FF2B5EF4-FFF2-40B4-BE49-F238E27FC236}">
              <a16:creationId xmlns:a16="http://schemas.microsoft.com/office/drawing/2014/main" id="{00000000-0008-0000-0300-0000D62B0000}"/>
            </a:ext>
          </a:extLst>
        </xdr:cNvPr>
        <xdr:cNvSpPr>
          <a:spLocks noChangeShapeType="1"/>
        </xdr:cNvSpPr>
      </xdr:nvSpPr>
      <xdr:spPr bwMode="auto">
        <a:xfrm flipH="1">
          <a:off x="7381875" y="0"/>
          <a:ext cx="9525" cy="787717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1223" name="AutoShape 1">
          <a:extLst>
            <a:ext uri="{FF2B5EF4-FFF2-40B4-BE49-F238E27FC236}">
              <a16:creationId xmlns:a16="http://schemas.microsoft.com/office/drawing/2014/main" id="{00000000-0008-0000-0300-0000D72B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1224" name="AutoShape 2">
          <a:extLst>
            <a:ext uri="{FF2B5EF4-FFF2-40B4-BE49-F238E27FC236}">
              <a16:creationId xmlns:a16="http://schemas.microsoft.com/office/drawing/2014/main" id="{00000000-0008-0000-0300-0000D82B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95250</xdr:rowOff>
    </xdr:from>
    <xdr:to>
      <xdr:col>47</xdr:col>
      <xdr:colOff>0</xdr:colOff>
      <xdr:row>5</xdr:row>
      <xdr:rowOff>38100</xdr:rowOff>
    </xdr:to>
    <xdr:sp macro="" textlink="">
      <xdr:nvSpPr>
        <xdr:cNvPr id="11225" name="AutoShape 8">
          <a:extLst>
            <a:ext uri="{FF2B5EF4-FFF2-40B4-BE49-F238E27FC236}">
              <a16:creationId xmlns:a16="http://schemas.microsoft.com/office/drawing/2014/main" id="{00000000-0008-0000-0300-0000D92B0000}"/>
            </a:ext>
          </a:extLst>
        </xdr:cNvPr>
        <xdr:cNvSpPr>
          <a:spLocks noChangeArrowheads="1"/>
        </xdr:cNvSpPr>
      </xdr:nvSpPr>
      <xdr:spPr bwMode="auto">
        <a:xfrm>
          <a:off x="3867150"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5</xdr:row>
      <xdr:rowOff>38100</xdr:rowOff>
    </xdr:from>
    <xdr:to>
      <xdr:col>67</xdr:col>
      <xdr:colOff>0</xdr:colOff>
      <xdr:row>18</xdr:row>
      <xdr:rowOff>0</xdr:rowOff>
    </xdr:to>
    <xdr:sp macro="" textlink="">
      <xdr:nvSpPr>
        <xdr:cNvPr id="11226" name="AutoShape 9">
          <a:extLst>
            <a:ext uri="{FF2B5EF4-FFF2-40B4-BE49-F238E27FC236}">
              <a16:creationId xmlns:a16="http://schemas.microsoft.com/office/drawing/2014/main" id="{00000000-0008-0000-0300-0000DA2B0000}"/>
            </a:ext>
          </a:extLst>
        </xdr:cNvPr>
        <xdr:cNvSpPr>
          <a:spLocks noChangeArrowheads="1"/>
        </xdr:cNvSpPr>
      </xdr:nvSpPr>
      <xdr:spPr bwMode="auto">
        <a:xfrm>
          <a:off x="3867150"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1227" name="AutoShape 1">
          <a:extLst>
            <a:ext uri="{FF2B5EF4-FFF2-40B4-BE49-F238E27FC236}">
              <a16:creationId xmlns:a16="http://schemas.microsoft.com/office/drawing/2014/main" id="{00000000-0008-0000-0300-0000DB2B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1228" name="AutoShape 2">
          <a:extLst>
            <a:ext uri="{FF2B5EF4-FFF2-40B4-BE49-F238E27FC236}">
              <a16:creationId xmlns:a16="http://schemas.microsoft.com/office/drawing/2014/main" id="{00000000-0008-0000-0300-0000DC2B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0</xdr:row>
      <xdr:rowOff>95250</xdr:rowOff>
    </xdr:from>
    <xdr:to>
      <xdr:col>80</xdr:col>
      <xdr:colOff>0</xdr:colOff>
      <xdr:row>5</xdr:row>
      <xdr:rowOff>38100</xdr:rowOff>
    </xdr:to>
    <xdr:sp macro="" textlink="">
      <xdr:nvSpPr>
        <xdr:cNvPr id="11229" name="AutoShape 8">
          <a:extLst>
            <a:ext uri="{FF2B5EF4-FFF2-40B4-BE49-F238E27FC236}">
              <a16:creationId xmlns:a16="http://schemas.microsoft.com/office/drawing/2014/main" id="{00000000-0008-0000-0300-0000DD2B0000}"/>
            </a:ext>
          </a:extLst>
        </xdr:cNvPr>
        <xdr:cNvSpPr>
          <a:spLocks noChangeArrowheads="1"/>
        </xdr:cNvSpPr>
      </xdr:nvSpPr>
      <xdr:spPr bwMode="auto">
        <a:xfrm>
          <a:off x="7534275" y="95250"/>
          <a:ext cx="1266825" cy="8191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70</xdr:col>
      <xdr:colOff>0</xdr:colOff>
      <xdr:row>5</xdr:row>
      <xdr:rowOff>38100</xdr:rowOff>
    </xdr:from>
    <xdr:to>
      <xdr:col>100</xdr:col>
      <xdr:colOff>0</xdr:colOff>
      <xdr:row>18</xdr:row>
      <xdr:rowOff>0</xdr:rowOff>
    </xdr:to>
    <xdr:sp macro="" textlink="">
      <xdr:nvSpPr>
        <xdr:cNvPr id="11230" name="AutoShape 9">
          <a:extLst>
            <a:ext uri="{FF2B5EF4-FFF2-40B4-BE49-F238E27FC236}">
              <a16:creationId xmlns:a16="http://schemas.microsoft.com/office/drawing/2014/main" id="{00000000-0008-0000-0300-0000DE2B0000}"/>
            </a:ext>
          </a:extLst>
        </xdr:cNvPr>
        <xdr:cNvSpPr>
          <a:spLocks noChangeArrowheads="1"/>
        </xdr:cNvSpPr>
      </xdr:nvSpPr>
      <xdr:spPr bwMode="auto">
        <a:xfrm>
          <a:off x="7534275" y="914400"/>
          <a:ext cx="3362325" cy="21812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18"/>
  <sheetViews>
    <sheetView showGridLines="0" zoomScale="115" workbookViewId="0">
      <selection activeCell="J7" sqref="J7"/>
    </sheetView>
  </sheetViews>
  <sheetFormatPr defaultRowHeight="18.75"/>
  <cols>
    <col min="1" max="1" width="12.625" style="100" customWidth="1"/>
    <col min="2" max="2" width="8.625" style="100" customWidth="1"/>
    <col min="3" max="3" width="3" style="100" customWidth="1"/>
    <col min="4" max="4" width="8.625" style="100" customWidth="1"/>
    <col min="5" max="6" width="9" style="101"/>
    <col min="7" max="7" width="3.375" style="101" customWidth="1"/>
    <col min="8" max="8" width="10.25" style="101" bestFit="1" customWidth="1"/>
    <col min="9" max="16384" width="9" style="101"/>
  </cols>
  <sheetData>
    <row r="2" spans="1:26" ht="20.100000000000001" customHeight="1">
      <c r="A2" s="98"/>
      <c r="B2" s="99" t="s">
        <v>0</v>
      </c>
    </row>
    <row r="3" spans="1:26" ht="20.100000000000001" customHeight="1">
      <c r="B3" s="99" t="s">
        <v>1</v>
      </c>
    </row>
    <row r="4" spans="1:26" ht="20.100000000000001" customHeight="1">
      <c r="A4" s="102"/>
      <c r="B4" s="99" t="s">
        <v>2</v>
      </c>
    </row>
    <row r="5" spans="1:26" ht="20.100000000000001" customHeight="1">
      <c r="B5" s="99" t="s">
        <v>3</v>
      </c>
    </row>
    <row r="6" spans="1:26">
      <c r="B6" s="99"/>
      <c r="Z6" s="101" t="s">
        <v>4</v>
      </c>
    </row>
    <row r="7" spans="1:26" ht="30" customHeight="1">
      <c r="A7" s="103" t="s">
        <v>5</v>
      </c>
      <c r="B7" s="147"/>
      <c r="C7" s="148"/>
      <c r="D7" s="148"/>
      <c r="E7" s="149"/>
      <c r="F7" s="149"/>
      <c r="G7" s="149"/>
      <c r="H7" s="150"/>
      <c r="I7" s="101" t="s">
        <v>6</v>
      </c>
      <c r="Z7" s="101" t="s">
        <v>7</v>
      </c>
    </row>
    <row r="8" spans="1:26" ht="30" customHeight="1">
      <c r="A8" s="104" t="s">
        <v>8</v>
      </c>
      <c r="B8" s="151"/>
      <c r="C8" s="148"/>
      <c r="D8" s="148"/>
      <c r="E8" s="149"/>
      <c r="F8" s="149"/>
      <c r="G8" s="149"/>
      <c r="H8" s="150"/>
      <c r="I8" s="101" t="s">
        <v>9</v>
      </c>
      <c r="Z8" s="101" t="s">
        <v>10</v>
      </c>
    </row>
    <row r="9" spans="1:26" ht="20.100000000000001" customHeight="1">
      <c r="A9" s="103" t="s">
        <v>11</v>
      </c>
      <c r="B9" s="146"/>
      <c r="C9" s="146"/>
      <c r="D9" s="146"/>
      <c r="E9" s="101" t="s">
        <v>12</v>
      </c>
      <c r="Z9" s="101" t="s">
        <v>13</v>
      </c>
    </row>
    <row r="10" spans="1:26" ht="20.100000000000001" customHeight="1">
      <c r="A10" s="103" t="s">
        <v>14</v>
      </c>
      <c r="B10" s="144"/>
      <c r="C10" s="144"/>
      <c r="D10" s="144"/>
      <c r="E10" s="101" t="s">
        <v>15</v>
      </c>
      <c r="F10" s="140" t="s">
        <v>16</v>
      </c>
      <c r="Z10" s="101" t="s">
        <v>17</v>
      </c>
    </row>
    <row r="11" spans="1:26" ht="20.100000000000001" customHeight="1">
      <c r="A11" s="103" t="s">
        <v>18</v>
      </c>
      <c r="B11" s="144"/>
      <c r="C11" s="144"/>
      <c r="D11" s="144"/>
      <c r="E11" s="101" t="s">
        <v>15</v>
      </c>
      <c r="F11" s="140" t="s">
        <v>16</v>
      </c>
    </row>
    <row r="12" spans="1:26" ht="20.100000000000001" customHeight="1">
      <c r="A12" s="103" t="s">
        <v>19</v>
      </c>
      <c r="B12" s="144"/>
      <c r="C12" s="144"/>
      <c r="D12" s="144"/>
      <c r="E12" s="101" t="s">
        <v>20</v>
      </c>
    </row>
    <row r="13" spans="1:26" ht="20.100000000000001" customHeight="1">
      <c r="A13" s="103" t="s">
        <v>21</v>
      </c>
      <c r="B13" s="138"/>
      <c r="C13" s="105" t="s">
        <v>22</v>
      </c>
      <c r="D13" s="139"/>
      <c r="E13" s="101" t="s">
        <v>23</v>
      </c>
      <c r="F13" s="140" t="s">
        <v>24</v>
      </c>
      <c r="G13" s="141" t="s">
        <v>22</v>
      </c>
      <c r="H13" s="140" t="s">
        <v>25</v>
      </c>
    </row>
    <row r="14" spans="1:26" ht="20.100000000000001" customHeight="1">
      <c r="A14" s="103" t="s">
        <v>26</v>
      </c>
      <c r="B14" s="145"/>
      <c r="C14" s="145"/>
      <c r="D14" s="145"/>
      <c r="E14" s="101" t="s">
        <v>27</v>
      </c>
    </row>
    <row r="15" spans="1:26" ht="20.100000000000001" customHeight="1">
      <c r="A15" s="106" t="s">
        <v>28</v>
      </c>
      <c r="B15" s="143"/>
      <c r="C15" s="143"/>
      <c r="D15" s="143"/>
      <c r="E15" s="101" t="s">
        <v>29</v>
      </c>
    </row>
    <row r="16" spans="1:26" ht="20.100000000000001" customHeight="1">
      <c r="A16" s="106" t="s">
        <v>30</v>
      </c>
      <c r="B16" s="143"/>
      <c r="C16" s="143"/>
      <c r="D16" s="143"/>
      <c r="E16" s="101" t="s">
        <v>31</v>
      </c>
    </row>
    <row r="17" spans="1:6" ht="20.100000000000001" customHeight="1">
      <c r="A17" s="106" t="s">
        <v>32</v>
      </c>
      <c r="B17" s="143">
        <f>+B15+B16</f>
        <v>0</v>
      </c>
      <c r="C17" s="143"/>
      <c r="D17" s="143"/>
      <c r="E17" s="101" t="s">
        <v>33</v>
      </c>
    </row>
    <row r="18" spans="1:6" ht="20.100000000000001" customHeight="1">
      <c r="A18" s="103" t="s">
        <v>34</v>
      </c>
      <c r="B18" s="142"/>
      <c r="C18" s="142"/>
      <c r="D18" s="142"/>
      <c r="E18" s="101" t="s">
        <v>35</v>
      </c>
      <c r="F18" s="140" t="s">
        <v>36</v>
      </c>
    </row>
  </sheetData>
  <protectedRanges>
    <protectedRange sqref="B7:H8" name="範囲1"/>
    <protectedRange sqref="B9:D16" name="範囲2"/>
    <protectedRange sqref="B18:D19" name="範囲3"/>
  </protectedRanges>
  <mergeCells count="11">
    <mergeCell ref="B9:D9"/>
    <mergeCell ref="B10:D10"/>
    <mergeCell ref="B7:H7"/>
    <mergeCell ref="B8:H8"/>
    <mergeCell ref="B18:D18"/>
    <mergeCell ref="B16:D16"/>
    <mergeCell ref="B17:D17"/>
    <mergeCell ref="B11:D11"/>
    <mergeCell ref="B12:D12"/>
    <mergeCell ref="B15:D15"/>
    <mergeCell ref="B14:D14"/>
  </mergeCells>
  <phoneticPr fontId="3"/>
  <dataValidations count="1">
    <dataValidation type="list" allowBlank="1" showInputMessage="1" showErrorMessage="1" sqref="B14:D14" xr:uid="{00000000-0002-0000-0000-000000000000}">
      <formula1>$Z$6:$Z$11</formula1>
    </dataValidation>
  </dataValidations>
  <pageMargins left="0.75" right="0.75" top="1" bottom="1" header="0.51200000000000001" footer="0.51200000000000001"/>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sheetPr>
  <dimension ref="C1:CX68"/>
  <sheetViews>
    <sheetView showGridLines="0" topLeftCell="E1" zoomScaleNormal="100" workbookViewId="0">
      <selection activeCell="E9" sqref="E9"/>
    </sheetView>
  </sheetViews>
  <sheetFormatPr defaultRowHeight="13.5"/>
  <cols>
    <col min="1" max="35" width="1.375" customWidth="1"/>
    <col min="36" max="36" width="1.25" customWidth="1"/>
    <col min="37" max="37" width="1.375" customWidth="1"/>
    <col min="38" max="40" width="2.125" customWidth="1"/>
    <col min="41" max="41" width="1.75" customWidth="1"/>
    <col min="42" max="42" width="1.625" customWidth="1"/>
    <col min="43" max="43" width="1.125" customWidth="1"/>
    <col min="44" max="44" width="1.375" customWidth="1"/>
    <col min="45" max="45" width="1.625" customWidth="1"/>
    <col min="46" max="68" width="1.375" customWidth="1"/>
    <col min="69" max="69" width="1.25" customWidth="1"/>
    <col min="70" max="70" width="1.375" customWidth="1"/>
    <col min="71" max="73" width="2.125" customWidth="1"/>
    <col min="74" max="74" width="1.75" customWidth="1"/>
    <col min="75" max="75" width="1.625" customWidth="1"/>
    <col min="76" max="76" width="1.125" customWidth="1"/>
    <col min="77" max="77" width="1.375" customWidth="1"/>
    <col min="78" max="78" width="1.625" customWidth="1"/>
    <col min="79" max="100" width="1.375" customWidth="1"/>
    <col min="101" max="101" width="1.5" customWidth="1"/>
    <col min="102" max="102" width="1.375" customWidth="1"/>
    <col min="103" max="148" width="1.25" customWidth="1"/>
  </cols>
  <sheetData>
    <row r="1" spans="4:102" ht="9.75" customHeight="1" thickBot="1">
      <c r="AI1" s="60"/>
      <c r="CX1" s="60"/>
    </row>
    <row r="2" spans="4:102" ht="13.5" customHeight="1">
      <c r="E2" s="165" t="s">
        <v>37</v>
      </c>
      <c r="F2" s="165"/>
      <c r="G2" s="165"/>
      <c r="H2" s="165"/>
      <c r="I2" s="165"/>
      <c r="J2" s="165"/>
      <c r="K2" s="165"/>
      <c r="L2" s="165"/>
      <c r="O2" s="329" t="s">
        <v>38</v>
      </c>
      <c r="P2" s="330"/>
      <c r="Q2" s="330"/>
      <c r="R2" s="330"/>
      <c r="S2" s="330"/>
      <c r="T2" s="330"/>
      <c r="U2" s="330"/>
      <c r="V2" s="330"/>
      <c r="W2" s="330"/>
      <c r="X2" s="331"/>
      <c r="Y2" s="11"/>
      <c r="AI2" s="60"/>
      <c r="AM2" s="165" t="s">
        <v>37</v>
      </c>
      <c r="AN2" s="165"/>
      <c r="AO2" s="165"/>
      <c r="AP2" s="165"/>
      <c r="AQ2" s="165"/>
      <c r="AR2" s="165"/>
      <c r="AS2" s="165"/>
      <c r="AT2" s="165"/>
      <c r="AW2" s="329" t="s">
        <v>38</v>
      </c>
      <c r="AX2" s="330"/>
      <c r="AY2" s="330"/>
      <c r="AZ2" s="330"/>
      <c r="BA2" s="330"/>
      <c r="BB2" s="330"/>
      <c r="BC2" s="330"/>
      <c r="BD2" s="330"/>
      <c r="BE2" s="330"/>
      <c r="BF2" s="331"/>
      <c r="BG2" s="11"/>
      <c r="BT2" s="165" t="s">
        <v>37</v>
      </c>
      <c r="BU2" s="165"/>
      <c r="BV2" s="165"/>
      <c r="BW2" s="165"/>
      <c r="BX2" s="165"/>
      <c r="BY2" s="165"/>
      <c r="BZ2" s="165"/>
      <c r="CA2" s="165"/>
      <c r="CD2" s="329" t="s">
        <v>38</v>
      </c>
      <c r="CE2" s="330"/>
      <c r="CF2" s="330"/>
      <c r="CG2" s="330"/>
      <c r="CH2" s="330"/>
      <c r="CI2" s="330"/>
      <c r="CJ2" s="330"/>
      <c r="CK2" s="330"/>
      <c r="CL2" s="330"/>
      <c r="CM2" s="331"/>
      <c r="CN2" s="11"/>
      <c r="CX2" s="60"/>
    </row>
    <row r="3" spans="4:102" ht="14.25" customHeight="1" thickBot="1">
      <c r="D3" s="62"/>
      <c r="E3" s="335" t="s">
        <v>39</v>
      </c>
      <c r="F3" s="335"/>
      <c r="G3" s="335"/>
      <c r="H3" s="335"/>
      <c r="I3" s="335"/>
      <c r="J3" s="335"/>
      <c r="K3" s="335"/>
      <c r="L3" s="335"/>
      <c r="M3" s="62"/>
      <c r="O3" s="332"/>
      <c r="P3" s="333"/>
      <c r="Q3" s="333"/>
      <c r="R3" s="333"/>
      <c r="S3" s="333"/>
      <c r="T3" s="333"/>
      <c r="U3" s="333"/>
      <c r="V3" s="333"/>
      <c r="W3" s="333"/>
      <c r="X3" s="334"/>
      <c r="Y3" s="11"/>
      <c r="AI3" s="60"/>
      <c r="AL3" s="62"/>
      <c r="AM3" s="335" t="s">
        <v>39</v>
      </c>
      <c r="AN3" s="335"/>
      <c r="AO3" s="335"/>
      <c r="AP3" s="335"/>
      <c r="AQ3" s="335"/>
      <c r="AR3" s="335"/>
      <c r="AS3" s="335"/>
      <c r="AT3" s="335"/>
      <c r="AU3" s="62"/>
      <c r="AW3" s="332"/>
      <c r="AX3" s="333"/>
      <c r="AY3" s="333"/>
      <c r="AZ3" s="333"/>
      <c r="BA3" s="333"/>
      <c r="BB3" s="333"/>
      <c r="BC3" s="333"/>
      <c r="BD3" s="333"/>
      <c r="BE3" s="333"/>
      <c r="BF3" s="334"/>
      <c r="BG3" s="11"/>
      <c r="BS3" s="62"/>
      <c r="BT3" s="335" t="s">
        <v>39</v>
      </c>
      <c r="BU3" s="335"/>
      <c r="BV3" s="335"/>
      <c r="BW3" s="335"/>
      <c r="BX3" s="335"/>
      <c r="BY3" s="335"/>
      <c r="BZ3" s="335"/>
      <c r="CA3" s="335"/>
      <c r="CB3" s="62"/>
      <c r="CD3" s="332"/>
      <c r="CE3" s="333"/>
      <c r="CF3" s="333"/>
      <c r="CG3" s="333"/>
      <c r="CH3" s="333"/>
      <c r="CI3" s="333"/>
      <c r="CJ3" s="333"/>
      <c r="CK3" s="333"/>
      <c r="CL3" s="333"/>
      <c r="CM3" s="334"/>
      <c r="CN3" s="11"/>
      <c r="CX3" s="60"/>
    </row>
    <row r="4" spans="4:102" ht="14.25" customHeight="1">
      <c r="D4" s="62"/>
      <c r="E4" s="327" t="s">
        <v>40</v>
      </c>
      <c r="F4" s="327"/>
      <c r="G4" s="327"/>
      <c r="H4" s="327"/>
      <c r="I4" s="327"/>
      <c r="J4" s="327"/>
      <c r="K4" s="327"/>
      <c r="L4" s="327"/>
      <c r="M4" s="62"/>
      <c r="N4" s="12"/>
      <c r="O4" s="12"/>
      <c r="W4" s="12"/>
      <c r="X4" s="12"/>
      <c r="Y4" s="328" t="s">
        <v>41</v>
      </c>
      <c r="Z4" s="328"/>
      <c r="AA4" s="328"/>
      <c r="AB4" s="328"/>
      <c r="AC4" s="328"/>
      <c r="AD4" s="328"/>
      <c r="AE4" s="328"/>
      <c r="AF4" s="328"/>
      <c r="AG4" s="328"/>
      <c r="AH4" s="328"/>
      <c r="AI4" s="13"/>
      <c r="AL4" s="62"/>
      <c r="AM4" s="327" t="s">
        <v>40</v>
      </c>
      <c r="AN4" s="327"/>
      <c r="AO4" s="327"/>
      <c r="AP4" s="327"/>
      <c r="AQ4" s="327"/>
      <c r="AR4" s="327"/>
      <c r="AS4" s="327"/>
      <c r="AT4" s="327"/>
      <c r="AU4" s="62"/>
      <c r="AV4" s="12"/>
      <c r="AW4" s="12"/>
      <c r="BE4" s="12"/>
      <c r="BF4" s="12"/>
      <c r="BG4" s="328" t="s">
        <v>42</v>
      </c>
      <c r="BH4" s="328"/>
      <c r="BI4" s="328"/>
      <c r="BJ4" s="328"/>
      <c r="BK4" s="328"/>
      <c r="BL4" s="328"/>
      <c r="BM4" s="328"/>
      <c r="BN4" s="328"/>
      <c r="BO4" s="328"/>
      <c r="BP4" s="328"/>
      <c r="BS4" s="62"/>
      <c r="BT4" s="327" t="s">
        <v>40</v>
      </c>
      <c r="BU4" s="327"/>
      <c r="BV4" s="327"/>
      <c r="BW4" s="327"/>
      <c r="BX4" s="327"/>
      <c r="BY4" s="327"/>
      <c r="BZ4" s="327"/>
      <c r="CA4" s="327"/>
      <c r="CB4" s="62"/>
      <c r="CC4" s="12"/>
      <c r="CD4" s="12"/>
      <c r="CL4" s="12"/>
      <c r="CM4" s="12"/>
      <c r="CN4" s="328" t="s">
        <v>43</v>
      </c>
      <c r="CO4" s="328"/>
      <c r="CP4" s="328"/>
      <c r="CQ4" s="328"/>
      <c r="CR4" s="328"/>
      <c r="CS4" s="328"/>
      <c r="CT4" s="328"/>
      <c r="CU4" s="328"/>
      <c r="CV4" s="328"/>
      <c r="CW4" s="328"/>
      <c r="CX4" s="13"/>
    </row>
    <row r="5" spans="4:102" ht="17.25" customHeight="1">
      <c r="E5" s="165" t="s">
        <v>44</v>
      </c>
      <c r="F5" s="165"/>
      <c r="G5" s="165"/>
      <c r="H5" s="165"/>
      <c r="I5" s="165"/>
      <c r="J5" s="165"/>
      <c r="K5" s="165"/>
      <c r="L5" s="165"/>
      <c r="M5" s="12"/>
      <c r="N5" s="12"/>
      <c r="O5" s="12"/>
      <c r="W5" s="12"/>
      <c r="X5" s="12"/>
      <c r="Y5" s="12"/>
      <c r="Z5" s="12"/>
      <c r="AA5" s="12"/>
      <c r="AB5" s="12"/>
      <c r="AC5" s="14"/>
      <c r="AD5" s="14"/>
      <c r="AE5" s="14"/>
      <c r="AF5" s="14"/>
      <c r="AG5" s="14"/>
      <c r="AH5" s="14"/>
      <c r="AI5" s="13"/>
      <c r="AM5" s="165" t="s">
        <v>44</v>
      </c>
      <c r="AN5" s="165"/>
      <c r="AO5" s="165"/>
      <c r="AP5" s="165"/>
      <c r="AQ5" s="165"/>
      <c r="AR5" s="165"/>
      <c r="AS5" s="165"/>
      <c r="AT5" s="165"/>
      <c r="AU5" s="12"/>
      <c r="AV5" s="12"/>
      <c r="AW5" s="12"/>
      <c r="BE5" s="12"/>
      <c r="BF5" s="12"/>
      <c r="BG5" s="12"/>
      <c r="BH5" s="12"/>
      <c r="BI5" s="12"/>
      <c r="BJ5" s="12"/>
      <c r="BK5" s="14"/>
      <c r="BL5" s="14"/>
      <c r="BM5" s="14"/>
      <c r="BN5" s="14"/>
      <c r="BO5" s="14"/>
      <c r="BP5" s="14"/>
      <c r="BT5" s="165" t="s">
        <v>44</v>
      </c>
      <c r="BU5" s="165"/>
      <c r="BV5" s="165"/>
      <c r="BW5" s="165"/>
      <c r="BX5" s="165"/>
      <c r="BY5" s="165"/>
      <c r="BZ5" s="165"/>
      <c r="CA5" s="165"/>
      <c r="CB5" s="12"/>
      <c r="CC5" s="12"/>
      <c r="CD5" s="12"/>
      <c r="CL5" s="12"/>
      <c r="CM5" s="12"/>
      <c r="CN5" s="12"/>
      <c r="CO5" s="12"/>
      <c r="CP5" s="12"/>
      <c r="CQ5" s="12"/>
      <c r="CR5" s="14"/>
      <c r="CS5" s="14"/>
      <c r="CT5" s="14"/>
      <c r="CU5" s="14"/>
      <c r="CV5" s="14"/>
      <c r="CW5" s="14"/>
      <c r="CX5" s="13"/>
    </row>
    <row r="6" spans="4:102" s="63" customFormat="1" ht="10.5" customHeight="1">
      <c r="D6" s="322"/>
      <c r="E6" s="322"/>
      <c r="F6" s="322"/>
      <c r="G6" s="322"/>
      <c r="H6" s="322"/>
      <c r="I6" s="322"/>
      <c r="J6" s="322"/>
      <c r="K6" s="322"/>
      <c r="L6" s="322"/>
      <c r="M6" s="369"/>
      <c r="N6" s="369"/>
      <c r="O6" s="369"/>
      <c r="P6" s="369"/>
      <c r="Q6" s="323"/>
      <c r="R6" s="324"/>
      <c r="S6" s="324"/>
      <c r="T6" s="324"/>
      <c r="U6" s="324"/>
      <c r="V6" s="324"/>
      <c r="W6" s="324"/>
      <c r="X6" s="324"/>
      <c r="Y6" s="324"/>
      <c r="Z6" s="324"/>
      <c r="AA6" s="324"/>
      <c r="AB6" s="324"/>
      <c r="AC6" s="324"/>
      <c r="AD6" s="324"/>
      <c r="AE6" s="324"/>
      <c r="AF6" s="324"/>
      <c r="AG6" s="324"/>
      <c r="AH6" s="64"/>
      <c r="AI6" s="65"/>
      <c r="AL6" s="322"/>
      <c r="AM6" s="322"/>
      <c r="AN6" s="322"/>
      <c r="AO6" s="322"/>
      <c r="AP6" s="322"/>
      <c r="AQ6" s="322"/>
      <c r="AR6" s="322"/>
      <c r="AS6" s="322"/>
      <c r="AT6" s="322"/>
      <c r="AU6" s="369"/>
      <c r="AV6" s="369"/>
      <c r="AW6" s="369"/>
      <c r="AX6" s="369"/>
      <c r="AY6" s="323"/>
      <c r="AZ6" s="324"/>
      <c r="BA6" s="324"/>
      <c r="BB6" s="324"/>
      <c r="BC6" s="324"/>
      <c r="BD6" s="324"/>
      <c r="BE6" s="324"/>
      <c r="BF6" s="324"/>
      <c r="BG6" s="324"/>
      <c r="BH6" s="324"/>
      <c r="BI6" s="324"/>
      <c r="BJ6" s="324"/>
      <c r="BK6" s="324"/>
      <c r="BL6" s="324"/>
      <c r="BM6" s="324"/>
      <c r="BN6" s="324"/>
      <c r="BO6" s="324"/>
      <c r="BP6" s="64"/>
      <c r="BS6" s="322"/>
      <c r="BT6" s="322"/>
      <c r="BU6" s="322"/>
      <c r="BV6" s="322"/>
      <c r="BW6" s="322"/>
      <c r="BX6" s="322"/>
      <c r="BY6" s="322"/>
      <c r="BZ6" s="322"/>
      <c r="CA6" s="322"/>
      <c r="CB6" s="369"/>
      <c r="CC6" s="369"/>
      <c r="CD6" s="369"/>
      <c r="CE6" s="369"/>
      <c r="CF6" s="323"/>
      <c r="CG6" s="324"/>
      <c r="CH6" s="324"/>
      <c r="CI6" s="324"/>
      <c r="CJ6" s="324"/>
      <c r="CK6" s="324"/>
      <c r="CL6" s="324"/>
      <c r="CM6" s="324"/>
      <c r="CN6" s="324"/>
      <c r="CO6" s="324"/>
      <c r="CP6" s="324"/>
      <c r="CQ6" s="324"/>
      <c r="CR6" s="324"/>
      <c r="CS6" s="324"/>
      <c r="CT6" s="324"/>
      <c r="CU6" s="324"/>
      <c r="CV6" s="324"/>
      <c r="CW6" s="64"/>
      <c r="CX6" s="65"/>
    </row>
    <row r="7" spans="4:102" s="63" customFormat="1" ht="15.75" customHeight="1">
      <c r="E7" s="15" t="s">
        <v>45</v>
      </c>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I7" s="66"/>
      <c r="AM7" s="15" t="s">
        <v>45</v>
      </c>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T7" s="15" t="s">
        <v>45</v>
      </c>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X7" s="66"/>
    </row>
    <row r="8" spans="4:102" s="63" customFormat="1" ht="13.5" customHeight="1">
      <c r="D8" s="16"/>
      <c r="E8" s="325"/>
      <c r="F8" s="325"/>
      <c r="G8" s="326"/>
      <c r="H8" s="326"/>
      <c r="I8" s="326"/>
      <c r="J8" s="326"/>
      <c r="K8" s="326"/>
      <c r="L8" s="326"/>
      <c r="M8" s="326"/>
      <c r="N8" s="326"/>
      <c r="O8" s="326"/>
      <c r="P8" s="326"/>
      <c r="Q8" s="326"/>
      <c r="R8" s="326"/>
      <c r="S8" s="326"/>
      <c r="T8" s="16"/>
      <c r="U8" s="16"/>
      <c r="V8" s="16"/>
      <c r="W8" s="16"/>
      <c r="X8" s="16"/>
      <c r="Y8" s="16"/>
      <c r="Z8" s="16"/>
      <c r="AA8" s="16"/>
      <c r="AB8" s="16"/>
      <c r="AC8" s="16"/>
      <c r="AD8" s="16"/>
      <c r="AE8" s="16"/>
      <c r="AF8" s="16"/>
      <c r="AG8" s="16"/>
      <c r="AI8" s="66"/>
      <c r="AL8" s="16"/>
      <c r="AM8" s="16"/>
      <c r="AN8" s="326" t="str">
        <f>IF($G$8="","",$G$8)</f>
        <v/>
      </c>
      <c r="AO8" s="326"/>
      <c r="AP8" s="326"/>
      <c r="AQ8" s="326"/>
      <c r="AR8" s="326"/>
      <c r="AS8" s="326"/>
      <c r="AT8" s="326"/>
      <c r="AU8" s="326"/>
      <c r="AV8" s="326"/>
      <c r="AW8" s="326"/>
      <c r="AX8" s="326"/>
      <c r="AY8" s="326"/>
      <c r="AZ8" s="16"/>
      <c r="BB8" s="16"/>
      <c r="BC8" s="16"/>
      <c r="BD8" s="16"/>
      <c r="BE8" s="16"/>
      <c r="BF8" s="16"/>
      <c r="BG8" s="16"/>
      <c r="BH8" s="16"/>
      <c r="BI8" s="16"/>
      <c r="BJ8" s="16"/>
      <c r="BK8" s="16"/>
      <c r="BL8" s="16"/>
      <c r="BM8" s="16"/>
      <c r="BN8" s="16"/>
      <c r="BO8" s="16"/>
      <c r="BS8" s="16"/>
      <c r="BT8" s="16"/>
      <c r="BU8" s="326" t="str">
        <f>IF($G$8="","",$G$8)</f>
        <v/>
      </c>
      <c r="BV8" s="326"/>
      <c r="BW8" s="326"/>
      <c r="BX8" s="326"/>
      <c r="BY8" s="326"/>
      <c r="BZ8" s="326"/>
      <c r="CA8" s="326"/>
      <c r="CB8" s="326"/>
      <c r="CC8" s="326"/>
      <c r="CD8" s="326"/>
      <c r="CE8" s="326"/>
      <c r="CF8" s="326"/>
      <c r="CG8" s="16"/>
      <c r="CI8" s="16"/>
      <c r="CJ8" s="16"/>
      <c r="CK8" s="16"/>
      <c r="CL8" s="16"/>
      <c r="CM8" s="16"/>
      <c r="CN8" s="16"/>
      <c r="CO8" s="16"/>
      <c r="CP8" s="16"/>
      <c r="CQ8" s="16"/>
      <c r="CR8" s="16"/>
      <c r="CS8" s="16"/>
      <c r="CT8" s="16"/>
      <c r="CU8" s="16"/>
      <c r="CV8" s="16"/>
      <c r="CX8" s="66"/>
    </row>
    <row r="9" spans="4:102" s="63" customFormat="1" ht="13.5" customHeight="1">
      <c r="D9" s="17"/>
      <c r="E9" s="318">
        <f>入力シート!B7</f>
        <v>0</v>
      </c>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17"/>
      <c r="AI9" s="66"/>
      <c r="AL9" s="17"/>
      <c r="AM9" s="319">
        <f>+IF($E$9="","",$E$9)</f>
        <v>0</v>
      </c>
      <c r="AN9" s="319"/>
      <c r="AO9" s="319"/>
      <c r="AP9" s="319"/>
      <c r="AQ9" s="319"/>
      <c r="AR9" s="319"/>
      <c r="AS9" s="319"/>
      <c r="AT9" s="319"/>
      <c r="AU9" s="319"/>
      <c r="AV9" s="319"/>
      <c r="AW9" s="319"/>
      <c r="AX9" s="319"/>
      <c r="AY9" s="319"/>
      <c r="AZ9" s="319"/>
      <c r="BA9" s="319"/>
      <c r="BB9" s="319"/>
      <c r="BC9" s="319"/>
      <c r="BD9" s="319"/>
      <c r="BE9" s="319"/>
      <c r="BF9" s="319"/>
      <c r="BG9" s="319"/>
      <c r="BH9" s="319"/>
      <c r="BI9" s="319"/>
      <c r="BJ9" s="319"/>
      <c r="BK9" s="319"/>
      <c r="BL9" s="319"/>
      <c r="BM9" s="319"/>
      <c r="BN9" s="319"/>
      <c r="BO9" s="17"/>
      <c r="BS9" s="17"/>
      <c r="BT9" s="319">
        <f>+IF($E$9="","",$E$9)</f>
        <v>0</v>
      </c>
      <c r="BU9" s="319"/>
      <c r="BV9" s="319"/>
      <c r="BW9" s="319"/>
      <c r="BX9" s="319"/>
      <c r="BY9" s="319"/>
      <c r="BZ9" s="319"/>
      <c r="CA9" s="319"/>
      <c r="CB9" s="319"/>
      <c r="CC9" s="319"/>
      <c r="CD9" s="319"/>
      <c r="CE9" s="319"/>
      <c r="CF9" s="319"/>
      <c r="CG9" s="319"/>
      <c r="CH9" s="319"/>
      <c r="CI9" s="319"/>
      <c r="CJ9" s="319"/>
      <c r="CK9" s="319"/>
      <c r="CL9" s="319"/>
      <c r="CM9" s="319"/>
      <c r="CN9" s="319"/>
      <c r="CO9" s="319"/>
      <c r="CP9" s="319"/>
      <c r="CQ9" s="319"/>
      <c r="CR9" s="319"/>
      <c r="CS9" s="319"/>
      <c r="CT9" s="319"/>
      <c r="CU9" s="319"/>
      <c r="CV9" s="17"/>
      <c r="CX9" s="66"/>
    </row>
    <row r="10" spans="4:102" s="63" customFormat="1" ht="13.5" customHeight="1">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I10" s="66"/>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319"/>
      <c r="BK10" s="319"/>
      <c r="BL10" s="319"/>
      <c r="BM10" s="319"/>
      <c r="BN10" s="319"/>
      <c r="BT10" s="319"/>
      <c r="BU10" s="319"/>
      <c r="BV10" s="319"/>
      <c r="BW10" s="319"/>
      <c r="BX10" s="319"/>
      <c r="BY10" s="319"/>
      <c r="BZ10" s="319"/>
      <c r="CA10" s="319"/>
      <c r="CB10" s="319"/>
      <c r="CC10" s="319"/>
      <c r="CD10" s="319"/>
      <c r="CE10" s="319"/>
      <c r="CF10" s="319"/>
      <c r="CG10" s="319"/>
      <c r="CH10" s="319"/>
      <c r="CI10" s="319"/>
      <c r="CJ10" s="319"/>
      <c r="CK10" s="319"/>
      <c r="CL10" s="319"/>
      <c r="CM10" s="319"/>
      <c r="CN10" s="319"/>
      <c r="CO10" s="319"/>
      <c r="CP10" s="319"/>
      <c r="CQ10" s="319"/>
      <c r="CR10" s="319"/>
      <c r="CS10" s="319"/>
      <c r="CT10" s="319"/>
      <c r="CU10" s="319"/>
      <c r="CX10" s="66"/>
    </row>
    <row r="11" spans="4:102" s="63" customFormat="1" ht="13.5" customHeight="1">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I11" s="66"/>
      <c r="AM11" s="319"/>
      <c r="AN11" s="319"/>
      <c r="AO11" s="319"/>
      <c r="AP11" s="319"/>
      <c r="AQ11" s="319"/>
      <c r="AR11" s="319"/>
      <c r="AS11" s="319"/>
      <c r="AT11" s="319"/>
      <c r="AU11" s="319"/>
      <c r="AV11" s="319"/>
      <c r="AW11" s="319"/>
      <c r="AX11" s="319"/>
      <c r="AY11" s="319"/>
      <c r="AZ11" s="319"/>
      <c r="BA11" s="319"/>
      <c r="BB11" s="319"/>
      <c r="BC11" s="319"/>
      <c r="BD11" s="319"/>
      <c r="BE11" s="319"/>
      <c r="BF11" s="319"/>
      <c r="BG11" s="319"/>
      <c r="BH11" s="319"/>
      <c r="BI11" s="319"/>
      <c r="BJ11" s="319"/>
      <c r="BK11" s="319"/>
      <c r="BL11" s="319"/>
      <c r="BM11" s="319"/>
      <c r="BN11" s="319"/>
      <c r="BT11" s="319"/>
      <c r="BU11" s="319"/>
      <c r="BV11" s="319"/>
      <c r="BW11" s="319"/>
      <c r="BX11" s="319"/>
      <c r="BY11" s="319"/>
      <c r="BZ11" s="319"/>
      <c r="CA11" s="319"/>
      <c r="CB11" s="319"/>
      <c r="CC11" s="319"/>
      <c r="CD11" s="319"/>
      <c r="CE11" s="319"/>
      <c r="CF11" s="319"/>
      <c r="CG11" s="319"/>
      <c r="CH11" s="319"/>
      <c r="CI11" s="319"/>
      <c r="CJ11" s="319"/>
      <c r="CK11" s="319"/>
      <c r="CL11" s="319"/>
      <c r="CM11" s="319"/>
      <c r="CN11" s="319"/>
      <c r="CO11" s="319"/>
      <c r="CP11" s="319"/>
      <c r="CQ11" s="319"/>
      <c r="CR11" s="319"/>
      <c r="CS11" s="319"/>
      <c r="CT11" s="319"/>
      <c r="CU11" s="319"/>
      <c r="CX11" s="66"/>
    </row>
    <row r="12" spans="4:102" s="63" customFormat="1" ht="13.5" customHeight="1">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I12" s="66"/>
      <c r="AM12" s="319"/>
      <c r="AN12" s="319"/>
      <c r="AO12" s="319"/>
      <c r="AP12" s="319"/>
      <c r="AQ12" s="319"/>
      <c r="AR12" s="319"/>
      <c r="AS12" s="319"/>
      <c r="AT12" s="319"/>
      <c r="AU12" s="319"/>
      <c r="AV12" s="319"/>
      <c r="AW12" s="319"/>
      <c r="AX12" s="319"/>
      <c r="AY12" s="319"/>
      <c r="AZ12" s="319"/>
      <c r="BA12" s="319"/>
      <c r="BB12" s="319"/>
      <c r="BC12" s="319"/>
      <c r="BD12" s="319"/>
      <c r="BE12" s="319"/>
      <c r="BF12" s="319"/>
      <c r="BG12" s="319"/>
      <c r="BH12" s="319"/>
      <c r="BI12" s="319"/>
      <c r="BJ12" s="319"/>
      <c r="BK12" s="319"/>
      <c r="BL12" s="319"/>
      <c r="BM12" s="319"/>
      <c r="BN12" s="319"/>
      <c r="BT12" s="319"/>
      <c r="BU12" s="319"/>
      <c r="BV12" s="319"/>
      <c r="BW12" s="319"/>
      <c r="BX12" s="319"/>
      <c r="BY12" s="319"/>
      <c r="BZ12" s="319"/>
      <c r="CA12" s="319"/>
      <c r="CB12" s="319"/>
      <c r="CC12" s="319"/>
      <c r="CD12" s="319"/>
      <c r="CE12" s="319"/>
      <c r="CF12" s="319"/>
      <c r="CG12" s="319"/>
      <c r="CH12" s="319"/>
      <c r="CI12" s="319"/>
      <c r="CJ12" s="319"/>
      <c r="CK12" s="319"/>
      <c r="CL12" s="319"/>
      <c r="CM12" s="319"/>
      <c r="CN12" s="319"/>
      <c r="CO12" s="319"/>
      <c r="CP12" s="319"/>
      <c r="CQ12" s="319"/>
      <c r="CR12" s="319"/>
      <c r="CS12" s="319"/>
      <c r="CT12" s="319"/>
      <c r="CU12" s="319"/>
      <c r="CX12" s="66"/>
    </row>
    <row r="13" spans="4:102" s="63" customFormat="1" ht="13.5" customHeight="1">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67"/>
      <c r="AH13" s="67"/>
      <c r="AI13" s="68"/>
      <c r="AM13" s="319"/>
      <c r="AN13" s="319"/>
      <c r="AO13" s="319"/>
      <c r="AP13" s="319"/>
      <c r="AQ13" s="319"/>
      <c r="AR13" s="319"/>
      <c r="AS13" s="319"/>
      <c r="AT13" s="319"/>
      <c r="AU13" s="319"/>
      <c r="AV13" s="319"/>
      <c r="AW13" s="319"/>
      <c r="AX13" s="319"/>
      <c r="AY13" s="319"/>
      <c r="AZ13" s="319"/>
      <c r="BA13" s="319"/>
      <c r="BB13" s="319"/>
      <c r="BC13" s="319"/>
      <c r="BD13" s="319"/>
      <c r="BE13" s="319"/>
      <c r="BF13" s="319"/>
      <c r="BG13" s="319"/>
      <c r="BH13" s="319"/>
      <c r="BI13" s="319"/>
      <c r="BJ13" s="319"/>
      <c r="BK13" s="319"/>
      <c r="BL13" s="319"/>
      <c r="BM13" s="319"/>
      <c r="BN13" s="319"/>
      <c r="BO13" s="67"/>
      <c r="BP13" s="67"/>
      <c r="BT13" s="319"/>
      <c r="BU13" s="319"/>
      <c r="BV13" s="319"/>
      <c r="BW13" s="319"/>
      <c r="BX13" s="319"/>
      <c r="BY13" s="319"/>
      <c r="BZ13" s="319"/>
      <c r="CA13" s="319"/>
      <c r="CB13" s="319"/>
      <c r="CC13" s="319"/>
      <c r="CD13" s="319"/>
      <c r="CE13" s="319"/>
      <c r="CF13" s="319"/>
      <c r="CG13" s="319"/>
      <c r="CH13" s="319"/>
      <c r="CI13" s="319"/>
      <c r="CJ13" s="319"/>
      <c r="CK13" s="319"/>
      <c r="CL13" s="319"/>
      <c r="CM13" s="319"/>
      <c r="CN13" s="319"/>
      <c r="CO13" s="319"/>
      <c r="CP13" s="319"/>
      <c r="CQ13" s="319"/>
      <c r="CR13" s="319"/>
      <c r="CS13" s="319"/>
      <c r="CT13" s="319"/>
      <c r="CU13" s="319"/>
      <c r="CV13" s="67"/>
      <c r="CW13" s="67"/>
      <c r="CX13" s="68"/>
    </row>
    <row r="14" spans="4:102" s="63" customFormat="1" ht="13.5" customHeight="1">
      <c r="E14" s="154">
        <f>入力シート!B8</f>
        <v>0</v>
      </c>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3" t="s">
        <v>46</v>
      </c>
      <c r="AD14" s="153"/>
      <c r="AE14" s="153"/>
      <c r="AF14" s="153"/>
      <c r="AG14" s="67"/>
      <c r="AH14" s="67"/>
      <c r="AI14" s="68"/>
      <c r="AM14" s="155">
        <f>+IF($E$14="","",$E$14)</f>
        <v>0</v>
      </c>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2" t="s">
        <v>46</v>
      </c>
      <c r="BL14" s="152"/>
      <c r="BM14" s="152"/>
      <c r="BN14" s="152"/>
      <c r="BO14" s="67"/>
      <c r="BP14" s="67"/>
      <c r="BT14" s="155">
        <f>+IF($E$14="","",$E$14)</f>
        <v>0</v>
      </c>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2" t="s">
        <v>46</v>
      </c>
      <c r="CS14" s="152"/>
      <c r="CT14" s="152"/>
      <c r="CU14" s="152"/>
      <c r="CV14" s="67"/>
      <c r="CW14" s="67"/>
      <c r="CX14" s="68"/>
    </row>
    <row r="15" spans="4:102" s="63" customFormat="1" ht="13.5" customHeight="1">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3"/>
      <c r="AD15" s="153"/>
      <c r="AE15" s="153"/>
      <c r="AF15" s="153"/>
      <c r="AG15" s="67"/>
      <c r="AH15" s="67"/>
      <c r="AI15" s="68"/>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2"/>
      <c r="BL15" s="152"/>
      <c r="BM15" s="152"/>
      <c r="BN15" s="152"/>
      <c r="BO15" s="67"/>
      <c r="BP15" s="67"/>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5"/>
      <c r="CP15" s="155"/>
      <c r="CQ15" s="155"/>
      <c r="CR15" s="152"/>
      <c r="CS15" s="152"/>
      <c r="CT15" s="152"/>
      <c r="CU15" s="152"/>
      <c r="CV15" s="67"/>
      <c r="CW15" s="67"/>
      <c r="CX15" s="68"/>
    </row>
    <row r="16" spans="4:102" s="63" customFormat="1" ht="13.5" customHeight="1">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3"/>
      <c r="AD16" s="153"/>
      <c r="AE16" s="153"/>
      <c r="AF16" s="153"/>
      <c r="AI16" s="66"/>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2"/>
      <c r="BL16" s="152"/>
      <c r="BM16" s="152"/>
      <c r="BN16" s="152"/>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2"/>
      <c r="CS16" s="152"/>
      <c r="CT16" s="152"/>
      <c r="CU16" s="152"/>
      <c r="CX16" s="66"/>
    </row>
    <row r="17" spans="4:102" s="63" customFormat="1">
      <c r="D17" s="15"/>
      <c r="E17" s="15"/>
      <c r="F17" s="15"/>
      <c r="G17" s="15"/>
      <c r="H17" s="15"/>
      <c r="I17" s="15"/>
      <c r="J17" s="15"/>
      <c r="K17" s="152" t="s">
        <v>47</v>
      </c>
      <c r="L17" s="152"/>
      <c r="M17" s="152"/>
      <c r="N17" s="152"/>
      <c r="O17" s="152"/>
      <c r="P17" s="152"/>
      <c r="Q17" s="152"/>
      <c r="R17" s="153">
        <f>入力シート!B9</f>
        <v>0</v>
      </c>
      <c r="S17" s="153"/>
      <c r="T17" s="153"/>
      <c r="U17" s="153"/>
      <c r="V17" s="153"/>
      <c r="W17" s="153"/>
      <c r="X17" s="153"/>
      <c r="Y17" s="153"/>
      <c r="Z17" s="153"/>
      <c r="AA17" s="153"/>
      <c r="AB17" s="153"/>
      <c r="AC17" s="153"/>
      <c r="AD17" s="153"/>
      <c r="AE17" s="15" t="s">
        <v>48</v>
      </c>
      <c r="AF17" s="15"/>
      <c r="AG17" s="69"/>
      <c r="AH17" s="15"/>
      <c r="AI17" s="66"/>
      <c r="AL17" s="15"/>
      <c r="AM17" s="15"/>
      <c r="AN17" s="15"/>
      <c r="AO17" s="15"/>
      <c r="AP17" s="15"/>
      <c r="AQ17" s="15"/>
      <c r="AR17" s="15"/>
      <c r="AS17" s="152" t="s">
        <v>47</v>
      </c>
      <c r="AT17" s="152"/>
      <c r="AU17" s="152"/>
      <c r="AV17" s="152"/>
      <c r="AW17" s="152"/>
      <c r="AX17" s="152"/>
      <c r="AY17" s="152"/>
      <c r="AZ17" s="152">
        <f>+IF($R$17="","",$R$17)</f>
        <v>0</v>
      </c>
      <c r="BA17" s="152"/>
      <c r="BB17" s="152"/>
      <c r="BC17" s="152"/>
      <c r="BD17" s="152"/>
      <c r="BE17" s="152"/>
      <c r="BF17" s="152"/>
      <c r="BG17" s="152"/>
      <c r="BH17" s="152"/>
      <c r="BI17" s="152"/>
      <c r="BJ17" s="152"/>
      <c r="BK17" s="152"/>
      <c r="BL17" s="152"/>
      <c r="BM17" s="15" t="s">
        <v>48</v>
      </c>
      <c r="BN17" s="15"/>
      <c r="BO17" s="69"/>
      <c r="BP17" s="15"/>
      <c r="BS17" s="15"/>
      <c r="BT17" s="15"/>
      <c r="BU17" s="15"/>
      <c r="BV17" s="15"/>
      <c r="BW17" s="15"/>
      <c r="BX17" s="15"/>
      <c r="BY17" s="15"/>
      <c r="BZ17" s="152" t="s">
        <v>47</v>
      </c>
      <c r="CA17" s="152"/>
      <c r="CB17" s="152"/>
      <c r="CC17" s="152"/>
      <c r="CD17" s="152"/>
      <c r="CE17" s="152"/>
      <c r="CF17" s="152"/>
      <c r="CG17" s="152">
        <f>+IF($R$17="","",$R$17)</f>
        <v>0</v>
      </c>
      <c r="CH17" s="152"/>
      <c r="CI17" s="152"/>
      <c r="CJ17" s="152"/>
      <c r="CK17" s="152"/>
      <c r="CL17" s="152"/>
      <c r="CM17" s="152"/>
      <c r="CN17" s="152"/>
      <c r="CO17" s="152"/>
      <c r="CP17" s="152"/>
      <c r="CQ17" s="152"/>
      <c r="CR17" s="152"/>
      <c r="CS17" s="152"/>
      <c r="CT17" s="15" t="s">
        <v>48</v>
      </c>
      <c r="CU17" s="15"/>
      <c r="CV17" s="69"/>
      <c r="CW17" s="15"/>
      <c r="CX17" s="66"/>
    </row>
    <row r="18" spans="4:102" s="63" customFormat="1">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66"/>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66"/>
    </row>
    <row r="19" spans="4:102" ht="6.95" customHeight="1">
      <c r="D19" s="289" t="s">
        <v>49</v>
      </c>
      <c r="E19" s="290"/>
      <c r="F19" s="290"/>
      <c r="G19" s="291"/>
      <c r="H19" s="233" t="s">
        <v>50</v>
      </c>
      <c r="I19" s="234"/>
      <c r="J19" s="234"/>
      <c r="K19" s="292"/>
      <c r="L19" s="320" t="s">
        <v>51</v>
      </c>
      <c r="M19" s="321"/>
      <c r="N19" s="321"/>
      <c r="O19" s="321"/>
      <c r="P19" s="321"/>
      <c r="Q19" s="321"/>
      <c r="R19" s="321"/>
      <c r="S19" s="321"/>
      <c r="T19" s="321"/>
      <c r="U19" s="320" t="s">
        <v>52</v>
      </c>
      <c r="V19" s="321"/>
      <c r="W19" s="321"/>
      <c r="X19" s="321"/>
      <c r="Y19" s="321"/>
      <c r="Z19" s="321"/>
      <c r="AA19" s="321"/>
      <c r="AB19" s="321"/>
      <c r="AC19" s="321"/>
      <c r="AD19" s="321"/>
      <c r="AE19" s="321"/>
      <c r="AF19" s="321"/>
      <c r="AG19" s="321"/>
      <c r="AH19" s="70"/>
      <c r="AI19" s="71"/>
      <c r="AL19" s="289" t="s">
        <v>49</v>
      </c>
      <c r="AM19" s="290"/>
      <c r="AN19" s="290"/>
      <c r="AO19" s="291"/>
      <c r="AP19" s="233" t="s">
        <v>50</v>
      </c>
      <c r="AQ19" s="234"/>
      <c r="AR19" s="234"/>
      <c r="AS19" s="292"/>
      <c r="AT19" s="320" t="s">
        <v>51</v>
      </c>
      <c r="AU19" s="321"/>
      <c r="AV19" s="321"/>
      <c r="AW19" s="321"/>
      <c r="AX19" s="321"/>
      <c r="AY19" s="321"/>
      <c r="AZ19" s="321"/>
      <c r="BA19" s="321"/>
      <c r="BB19" s="321"/>
      <c r="BC19" s="320" t="s">
        <v>52</v>
      </c>
      <c r="BD19" s="321"/>
      <c r="BE19" s="321"/>
      <c r="BF19" s="321"/>
      <c r="BG19" s="321"/>
      <c r="BH19" s="321"/>
      <c r="BI19" s="321"/>
      <c r="BJ19" s="321"/>
      <c r="BK19" s="321"/>
      <c r="BL19" s="321"/>
      <c r="BM19" s="321"/>
      <c r="BN19" s="321"/>
      <c r="BO19" s="321"/>
      <c r="BP19" s="70"/>
      <c r="BS19" s="289" t="s">
        <v>49</v>
      </c>
      <c r="BT19" s="290"/>
      <c r="BU19" s="290"/>
      <c r="BV19" s="291"/>
      <c r="BW19" s="233" t="s">
        <v>50</v>
      </c>
      <c r="BX19" s="234"/>
      <c r="BY19" s="234"/>
      <c r="BZ19" s="292"/>
      <c r="CA19" s="320" t="s">
        <v>51</v>
      </c>
      <c r="CB19" s="321"/>
      <c r="CC19" s="321"/>
      <c r="CD19" s="321"/>
      <c r="CE19" s="321"/>
      <c r="CF19" s="321"/>
      <c r="CG19" s="321"/>
      <c r="CH19" s="321"/>
      <c r="CI19" s="321"/>
      <c r="CJ19" s="320" t="s">
        <v>52</v>
      </c>
      <c r="CK19" s="321"/>
      <c r="CL19" s="321"/>
      <c r="CM19" s="321"/>
      <c r="CN19" s="321"/>
      <c r="CO19" s="321"/>
      <c r="CP19" s="321"/>
      <c r="CQ19" s="321"/>
      <c r="CR19" s="321"/>
      <c r="CS19" s="321"/>
      <c r="CT19" s="321"/>
      <c r="CU19" s="321"/>
      <c r="CV19" s="321"/>
      <c r="CW19" s="70"/>
      <c r="CX19" s="71"/>
    </row>
    <row r="20" spans="4:102" ht="6.95" customHeight="1">
      <c r="D20" s="287" t="s">
        <v>53</v>
      </c>
      <c r="E20" s="288"/>
      <c r="F20" s="287" t="s">
        <v>54</v>
      </c>
      <c r="G20" s="288"/>
      <c r="H20" s="169"/>
      <c r="I20" s="170"/>
      <c r="J20" s="170"/>
      <c r="K20" s="17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70"/>
      <c r="AI20" s="71"/>
      <c r="AL20" s="287" t="s">
        <v>53</v>
      </c>
      <c r="AM20" s="288"/>
      <c r="AN20" s="287" t="s">
        <v>54</v>
      </c>
      <c r="AO20" s="288"/>
      <c r="AP20" s="169"/>
      <c r="AQ20" s="170"/>
      <c r="AR20" s="170"/>
      <c r="AS20" s="17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70"/>
      <c r="BS20" s="287" t="s">
        <v>53</v>
      </c>
      <c r="BT20" s="288"/>
      <c r="BU20" s="287" t="s">
        <v>54</v>
      </c>
      <c r="BV20" s="288"/>
      <c r="BW20" s="169"/>
      <c r="BX20" s="170"/>
      <c r="BY20" s="170"/>
      <c r="BZ20" s="171"/>
      <c r="CA20" s="321"/>
      <c r="CB20" s="321"/>
      <c r="CC20" s="321"/>
      <c r="CD20" s="321"/>
      <c r="CE20" s="321"/>
      <c r="CF20" s="321"/>
      <c r="CG20" s="321"/>
      <c r="CH20" s="321"/>
      <c r="CI20" s="321"/>
      <c r="CJ20" s="321"/>
      <c r="CK20" s="321"/>
      <c r="CL20" s="321"/>
      <c r="CM20" s="321"/>
      <c r="CN20" s="321"/>
      <c r="CO20" s="321"/>
      <c r="CP20" s="321"/>
      <c r="CQ20" s="321"/>
      <c r="CR20" s="321"/>
      <c r="CS20" s="321"/>
      <c r="CT20" s="321"/>
      <c r="CU20" s="321"/>
      <c r="CV20" s="321"/>
      <c r="CW20" s="70"/>
      <c r="CX20" s="71"/>
    </row>
    <row r="21" spans="4:102" s="63" customFormat="1" ht="9.75" customHeight="1">
      <c r="D21" s="285">
        <f>入力シート!B10</f>
        <v>0</v>
      </c>
      <c r="E21" s="303"/>
      <c r="F21" s="285">
        <f>入力シート!B11</f>
        <v>0</v>
      </c>
      <c r="G21" s="303"/>
      <c r="H21" s="305" t="s">
        <v>55</v>
      </c>
      <c r="I21" s="306"/>
      <c r="J21" s="306"/>
      <c r="K21" s="307"/>
      <c r="L21" s="313"/>
      <c r="M21" s="313"/>
      <c r="N21" s="313"/>
      <c r="O21" s="313"/>
      <c r="P21" s="313"/>
      <c r="Q21" s="313"/>
      <c r="R21" s="313"/>
      <c r="S21" s="313"/>
      <c r="T21" s="313"/>
      <c r="U21" s="315">
        <f>入力シート!B12</f>
        <v>0</v>
      </c>
      <c r="V21" s="316"/>
      <c r="W21" s="316"/>
      <c r="X21" s="316"/>
      <c r="Y21" s="316"/>
      <c r="Z21" s="316"/>
      <c r="AA21" s="316"/>
      <c r="AB21" s="316"/>
      <c r="AC21" s="316"/>
      <c r="AD21" s="316"/>
      <c r="AE21" s="316"/>
      <c r="AF21" s="316"/>
      <c r="AG21" s="316"/>
      <c r="AI21" s="66"/>
      <c r="AL21" s="273">
        <f>+IF($D$21="","",$D$21)</f>
        <v>0</v>
      </c>
      <c r="AM21" s="301"/>
      <c r="AN21" s="273">
        <f>+IF($F$21="","",$F$21)</f>
        <v>0</v>
      </c>
      <c r="AO21" s="301"/>
      <c r="AP21" s="305" t="s">
        <v>55</v>
      </c>
      <c r="AQ21" s="306"/>
      <c r="AR21" s="306"/>
      <c r="AS21" s="307"/>
      <c r="AT21" s="311" t="str">
        <f>+IF($L$21="","",$L$21)</f>
        <v/>
      </c>
      <c r="AU21" s="311"/>
      <c r="AV21" s="311"/>
      <c r="AW21" s="311"/>
      <c r="AX21" s="311"/>
      <c r="AY21" s="311"/>
      <c r="AZ21" s="311"/>
      <c r="BA21" s="311"/>
      <c r="BB21" s="311"/>
      <c r="BC21" s="293">
        <f>IF($U$21="","",$U$21)</f>
        <v>0</v>
      </c>
      <c r="BD21" s="293"/>
      <c r="BE21" s="293"/>
      <c r="BF21" s="293"/>
      <c r="BG21" s="293"/>
      <c r="BH21" s="293"/>
      <c r="BI21" s="293"/>
      <c r="BJ21" s="293"/>
      <c r="BK21" s="293"/>
      <c r="BL21" s="293"/>
      <c r="BM21" s="293"/>
      <c r="BN21" s="293"/>
      <c r="BO21" s="293"/>
      <c r="BS21" s="273">
        <f>+IF($D$21="","",$D$21)</f>
        <v>0</v>
      </c>
      <c r="BT21" s="301"/>
      <c r="BU21" s="273">
        <f>+IF($F$21="","",$F$21)</f>
        <v>0</v>
      </c>
      <c r="BV21" s="301"/>
      <c r="BW21" s="305" t="s">
        <v>55</v>
      </c>
      <c r="BX21" s="306"/>
      <c r="BY21" s="306"/>
      <c r="BZ21" s="307"/>
      <c r="CA21" s="311" t="str">
        <f>+IF($L$21="","",$L$21)</f>
        <v/>
      </c>
      <c r="CB21" s="311"/>
      <c r="CC21" s="311"/>
      <c r="CD21" s="311"/>
      <c r="CE21" s="311"/>
      <c r="CF21" s="311"/>
      <c r="CG21" s="311"/>
      <c r="CH21" s="311"/>
      <c r="CI21" s="311"/>
      <c r="CJ21" s="293">
        <f>IF($U$21="","",$U$21)</f>
        <v>0</v>
      </c>
      <c r="CK21" s="293"/>
      <c r="CL21" s="293"/>
      <c r="CM21" s="293"/>
      <c r="CN21" s="293"/>
      <c r="CO21" s="293"/>
      <c r="CP21" s="293"/>
      <c r="CQ21" s="293"/>
      <c r="CR21" s="293"/>
      <c r="CS21" s="293"/>
      <c r="CT21" s="293"/>
      <c r="CU21" s="293"/>
      <c r="CV21" s="293"/>
      <c r="CX21" s="66"/>
    </row>
    <row r="22" spans="4:102" s="63" customFormat="1" ht="15" customHeight="1">
      <c r="D22" s="286"/>
      <c r="E22" s="304"/>
      <c r="F22" s="286"/>
      <c r="G22" s="304"/>
      <c r="H22" s="308"/>
      <c r="I22" s="309"/>
      <c r="J22" s="309"/>
      <c r="K22" s="310"/>
      <c r="L22" s="314"/>
      <c r="M22" s="314"/>
      <c r="N22" s="314"/>
      <c r="O22" s="314"/>
      <c r="P22" s="314"/>
      <c r="Q22" s="314"/>
      <c r="R22" s="314"/>
      <c r="S22" s="314"/>
      <c r="T22" s="314"/>
      <c r="U22" s="317"/>
      <c r="V22" s="317"/>
      <c r="W22" s="317"/>
      <c r="X22" s="317"/>
      <c r="Y22" s="317"/>
      <c r="Z22" s="317"/>
      <c r="AA22" s="317"/>
      <c r="AB22" s="317"/>
      <c r="AC22" s="317"/>
      <c r="AD22" s="317"/>
      <c r="AE22" s="317"/>
      <c r="AF22" s="317"/>
      <c r="AG22" s="317"/>
      <c r="AH22" s="18"/>
      <c r="AI22" s="19"/>
      <c r="AL22" s="274"/>
      <c r="AM22" s="302"/>
      <c r="AN22" s="274"/>
      <c r="AO22" s="302"/>
      <c r="AP22" s="308"/>
      <c r="AQ22" s="309"/>
      <c r="AR22" s="309"/>
      <c r="AS22" s="310"/>
      <c r="AT22" s="312"/>
      <c r="AU22" s="312"/>
      <c r="AV22" s="312"/>
      <c r="AW22" s="312"/>
      <c r="AX22" s="312"/>
      <c r="AY22" s="312"/>
      <c r="AZ22" s="312"/>
      <c r="BA22" s="312"/>
      <c r="BB22" s="312"/>
      <c r="BC22" s="294"/>
      <c r="BD22" s="294"/>
      <c r="BE22" s="294"/>
      <c r="BF22" s="294"/>
      <c r="BG22" s="294"/>
      <c r="BH22" s="294"/>
      <c r="BI22" s="294"/>
      <c r="BJ22" s="294"/>
      <c r="BK22" s="294"/>
      <c r="BL22" s="294"/>
      <c r="BM22" s="294"/>
      <c r="BN22" s="294"/>
      <c r="BO22" s="294"/>
      <c r="BP22" s="18"/>
      <c r="BS22" s="274"/>
      <c r="BT22" s="302"/>
      <c r="BU22" s="274"/>
      <c r="BV22" s="302"/>
      <c r="BW22" s="308"/>
      <c r="BX22" s="309"/>
      <c r="BY22" s="309"/>
      <c r="BZ22" s="310"/>
      <c r="CA22" s="312"/>
      <c r="CB22" s="312"/>
      <c r="CC22" s="312"/>
      <c r="CD22" s="312"/>
      <c r="CE22" s="312"/>
      <c r="CF22" s="312"/>
      <c r="CG22" s="312"/>
      <c r="CH22" s="312"/>
      <c r="CI22" s="312"/>
      <c r="CJ22" s="294"/>
      <c r="CK22" s="294"/>
      <c r="CL22" s="294"/>
      <c r="CM22" s="294"/>
      <c r="CN22" s="294"/>
      <c r="CO22" s="294"/>
      <c r="CP22" s="294"/>
      <c r="CQ22" s="294"/>
      <c r="CR22" s="294"/>
      <c r="CS22" s="294"/>
      <c r="CT22" s="294"/>
      <c r="CU22" s="294"/>
      <c r="CV22" s="294"/>
      <c r="CW22" s="18"/>
      <c r="CX22" s="19"/>
    </row>
    <row r="23" spans="4:102" ht="2.25" customHeight="1">
      <c r="D23" s="72"/>
      <c r="E23" s="73"/>
      <c r="F23" s="72"/>
      <c r="G23" s="74"/>
      <c r="H23" s="72"/>
      <c r="I23" s="72"/>
      <c r="J23" s="72"/>
      <c r="K23" s="72"/>
      <c r="L23" s="75"/>
      <c r="M23" s="75"/>
      <c r="N23" s="75"/>
      <c r="O23" s="75"/>
      <c r="P23" s="75"/>
      <c r="Q23" s="75"/>
      <c r="R23" s="75"/>
      <c r="S23" s="76"/>
      <c r="T23" s="75"/>
      <c r="U23" s="76"/>
      <c r="V23" s="75"/>
      <c r="W23" s="75"/>
      <c r="X23" s="76"/>
      <c r="Y23" s="77"/>
      <c r="Z23" s="75"/>
      <c r="AA23" s="75"/>
      <c r="AB23" s="75"/>
      <c r="AC23" s="75"/>
      <c r="AD23" s="75"/>
      <c r="AE23" s="75"/>
      <c r="AF23" s="75"/>
      <c r="AG23" s="76"/>
      <c r="AI23" s="60"/>
      <c r="AL23" s="72"/>
      <c r="AM23" s="73"/>
      <c r="AN23" s="72"/>
      <c r="AO23" s="74"/>
      <c r="AP23" s="72"/>
      <c r="AQ23" s="72"/>
      <c r="AR23" s="72"/>
      <c r="AS23" s="72"/>
      <c r="AT23" s="72"/>
      <c r="AU23" s="72"/>
      <c r="AV23" s="72"/>
      <c r="AW23" s="72"/>
      <c r="AX23" s="72"/>
      <c r="AY23" s="72"/>
      <c r="AZ23" s="72"/>
      <c r="BA23" s="78"/>
      <c r="BB23" s="72"/>
      <c r="BC23" s="78"/>
      <c r="BD23" s="72"/>
      <c r="BE23" s="72"/>
      <c r="BF23" s="78"/>
      <c r="BG23" s="73"/>
      <c r="BH23" s="72"/>
      <c r="BI23" s="72"/>
      <c r="BJ23" s="72"/>
      <c r="BK23" s="72"/>
      <c r="BL23" s="72"/>
      <c r="BM23" s="72"/>
      <c r="BN23" s="72"/>
      <c r="BO23" s="78"/>
      <c r="BS23" s="72"/>
      <c r="BT23" s="73"/>
      <c r="BU23" s="72"/>
      <c r="BV23" s="74"/>
      <c r="BW23" s="72"/>
      <c r="BX23" s="72"/>
      <c r="BY23" s="72"/>
      <c r="BZ23" s="72"/>
      <c r="CA23" s="72"/>
      <c r="CB23" s="72"/>
      <c r="CC23" s="72"/>
      <c r="CD23" s="72"/>
      <c r="CE23" s="72"/>
      <c r="CF23" s="72"/>
      <c r="CG23" s="72"/>
      <c r="CH23" s="78"/>
      <c r="CI23" s="72"/>
      <c r="CJ23" s="78"/>
      <c r="CK23" s="72"/>
      <c r="CL23" s="72"/>
      <c r="CM23" s="78"/>
      <c r="CN23" s="73"/>
      <c r="CO23" s="72"/>
      <c r="CP23" s="72"/>
      <c r="CQ23" s="72"/>
      <c r="CR23" s="72"/>
      <c r="CS23" s="72"/>
      <c r="CT23" s="72"/>
      <c r="CU23" s="72"/>
      <c r="CV23" s="78"/>
      <c r="CX23" s="60"/>
    </row>
    <row r="24" spans="4:102" ht="11.25" customHeight="1">
      <c r="D24" s="295" t="s">
        <v>56</v>
      </c>
      <c r="E24" s="296"/>
      <c r="F24" s="296"/>
      <c r="G24" s="296"/>
      <c r="H24" s="296"/>
      <c r="I24" s="296"/>
      <c r="J24" s="296"/>
      <c r="K24" s="296"/>
      <c r="L24" s="296"/>
      <c r="M24" s="296"/>
      <c r="N24" s="296"/>
      <c r="O24" s="296"/>
      <c r="P24" s="296"/>
      <c r="Q24" s="296"/>
      <c r="R24" s="296"/>
      <c r="S24" s="296"/>
      <c r="T24" s="296"/>
      <c r="U24" s="297"/>
      <c r="V24" s="298" t="s">
        <v>57</v>
      </c>
      <c r="W24" s="299"/>
      <c r="X24" s="299"/>
      <c r="Y24" s="299"/>
      <c r="Z24" s="299"/>
      <c r="AA24" s="299"/>
      <c r="AB24" s="299"/>
      <c r="AC24" s="299"/>
      <c r="AD24" s="299"/>
      <c r="AE24" s="299"/>
      <c r="AF24" s="299"/>
      <c r="AG24" s="300"/>
      <c r="AI24" s="60"/>
      <c r="AL24" s="295" t="s">
        <v>56</v>
      </c>
      <c r="AM24" s="296"/>
      <c r="AN24" s="296"/>
      <c r="AO24" s="296"/>
      <c r="AP24" s="296"/>
      <c r="AQ24" s="296"/>
      <c r="AR24" s="296"/>
      <c r="AS24" s="296"/>
      <c r="AT24" s="296"/>
      <c r="AU24" s="296"/>
      <c r="AV24" s="296"/>
      <c r="AW24" s="296"/>
      <c r="AX24" s="296"/>
      <c r="AY24" s="296"/>
      <c r="AZ24" s="296"/>
      <c r="BA24" s="296"/>
      <c r="BB24" s="296"/>
      <c r="BC24" s="297"/>
      <c r="BD24" s="298" t="s">
        <v>57</v>
      </c>
      <c r="BE24" s="299"/>
      <c r="BF24" s="299"/>
      <c r="BG24" s="299"/>
      <c r="BH24" s="299"/>
      <c r="BI24" s="299"/>
      <c r="BJ24" s="299"/>
      <c r="BK24" s="299"/>
      <c r="BL24" s="299"/>
      <c r="BM24" s="299"/>
      <c r="BN24" s="299"/>
      <c r="BO24" s="300"/>
      <c r="BS24" s="295" t="s">
        <v>56</v>
      </c>
      <c r="BT24" s="296"/>
      <c r="BU24" s="296"/>
      <c r="BV24" s="296"/>
      <c r="BW24" s="296"/>
      <c r="BX24" s="296"/>
      <c r="BY24" s="296"/>
      <c r="BZ24" s="296"/>
      <c r="CA24" s="296"/>
      <c r="CB24" s="296"/>
      <c r="CC24" s="296"/>
      <c r="CD24" s="296"/>
      <c r="CE24" s="296"/>
      <c r="CF24" s="296"/>
      <c r="CG24" s="296"/>
      <c r="CH24" s="296"/>
      <c r="CI24" s="296"/>
      <c r="CJ24" s="297"/>
      <c r="CK24" s="298" t="s">
        <v>57</v>
      </c>
      <c r="CL24" s="299"/>
      <c r="CM24" s="299"/>
      <c r="CN24" s="299"/>
      <c r="CO24" s="299"/>
      <c r="CP24" s="299"/>
      <c r="CQ24" s="299"/>
      <c r="CR24" s="299"/>
      <c r="CS24" s="299"/>
      <c r="CT24" s="299"/>
      <c r="CU24" s="299"/>
      <c r="CV24" s="300"/>
      <c r="CX24" s="60"/>
    </row>
    <row r="25" spans="4:102" s="63" customFormat="1" ht="19.5" customHeight="1">
      <c r="D25" s="285">
        <f>計算!D3</f>
        <v>0</v>
      </c>
      <c r="E25" s="275"/>
      <c r="F25" s="269" t="s">
        <v>58</v>
      </c>
      <c r="G25" s="275">
        <f>+計算!E3</f>
        <v>0</v>
      </c>
      <c r="H25" s="275"/>
      <c r="I25" s="269" t="s">
        <v>58</v>
      </c>
      <c r="J25" s="275">
        <f>+計算!F3</f>
        <v>0</v>
      </c>
      <c r="K25" s="275"/>
      <c r="L25" s="271" t="s">
        <v>59</v>
      </c>
      <c r="M25" s="275">
        <f>+計算!D5</f>
        <v>0</v>
      </c>
      <c r="N25" s="275"/>
      <c r="O25" s="269" t="s">
        <v>58</v>
      </c>
      <c r="P25" s="275">
        <f>+計算!E5</f>
        <v>0</v>
      </c>
      <c r="Q25" s="275"/>
      <c r="R25" s="269" t="s">
        <v>58</v>
      </c>
      <c r="S25" s="275">
        <f>+計算!F5</f>
        <v>0</v>
      </c>
      <c r="T25" s="275"/>
      <c r="U25" s="258" t="s">
        <v>60</v>
      </c>
      <c r="V25" s="276">
        <f>入力シート!B14</f>
        <v>0</v>
      </c>
      <c r="W25" s="277"/>
      <c r="X25" s="277"/>
      <c r="Y25" s="277"/>
      <c r="Z25" s="277"/>
      <c r="AA25" s="277"/>
      <c r="AB25" s="277"/>
      <c r="AC25" s="277"/>
      <c r="AD25" s="277"/>
      <c r="AE25" s="277"/>
      <c r="AF25" s="277"/>
      <c r="AG25" s="278"/>
      <c r="AH25" s="20"/>
      <c r="AI25" s="21"/>
      <c r="AL25" s="273">
        <f>+IF($D$25="","",$D$25)</f>
        <v>0</v>
      </c>
      <c r="AM25" s="257"/>
      <c r="AN25" s="269" t="s">
        <v>58</v>
      </c>
      <c r="AO25" s="257">
        <f>+IF($G$25="","",$G$25)</f>
        <v>0</v>
      </c>
      <c r="AP25" s="257"/>
      <c r="AQ25" s="269" t="s">
        <v>58</v>
      </c>
      <c r="AR25" s="257">
        <f>+IF($J$25="","",$J$25)</f>
        <v>0</v>
      </c>
      <c r="AS25" s="257"/>
      <c r="AT25" s="271" t="s">
        <v>59</v>
      </c>
      <c r="AU25" s="257">
        <f>+IF($M$25="","",$M$25)</f>
        <v>0</v>
      </c>
      <c r="AV25" s="257"/>
      <c r="AW25" s="269" t="s">
        <v>58</v>
      </c>
      <c r="AX25" s="257">
        <f>+IF($P$25="","",$P$25)</f>
        <v>0</v>
      </c>
      <c r="AY25" s="257"/>
      <c r="AZ25" s="269" t="s">
        <v>58</v>
      </c>
      <c r="BA25" s="257">
        <f>+IF($S$25="","",$S$25)</f>
        <v>0</v>
      </c>
      <c r="BB25" s="257"/>
      <c r="BC25" s="258" t="s">
        <v>60</v>
      </c>
      <c r="BD25" s="260">
        <f>+IF($V$25="","",$V$25)</f>
        <v>0</v>
      </c>
      <c r="BE25" s="261"/>
      <c r="BF25" s="261"/>
      <c r="BG25" s="261"/>
      <c r="BH25" s="261"/>
      <c r="BI25" s="261"/>
      <c r="BJ25" s="261"/>
      <c r="BK25" s="261"/>
      <c r="BL25" s="261"/>
      <c r="BM25" s="261"/>
      <c r="BN25" s="261"/>
      <c r="BO25" s="262"/>
      <c r="BP25" s="20"/>
      <c r="BS25" s="273">
        <f>+IF($D$25="","",$D$25)</f>
        <v>0</v>
      </c>
      <c r="BT25" s="257"/>
      <c r="BU25" s="269" t="s">
        <v>58</v>
      </c>
      <c r="BV25" s="257">
        <f>+IF($G$25="","",$G$25)</f>
        <v>0</v>
      </c>
      <c r="BW25" s="257"/>
      <c r="BX25" s="269" t="s">
        <v>58</v>
      </c>
      <c r="BY25" s="257">
        <f>+IF($J$25="","",$J$25)</f>
        <v>0</v>
      </c>
      <c r="BZ25" s="257"/>
      <c r="CA25" s="271" t="s">
        <v>59</v>
      </c>
      <c r="CB25" s="257">
        <f>+IF($M$25="","",$M$25)</f>
        <v>0</v>
      </c>
      <c r="CC25" s="257"/>
      <c r="CD25" s="269" t="s">
        <v>58</v>
      </c>
      <c r="CE25" s="257">
        <f>+IF($P$25="","",$P$25)</f>
        <v>0</v>
      </c>
      <c r="CF25" s="257"/>
      <c r="CG25" s="269" t="s">
        <v>58</v>
      </c>
      <c r="CH25" s="257">
        <f>+IF($S$25="","",$S$25)</f>
        <v>0</v>
      </c>
      <c r="CI25" s="257"/>
      <c r="CJ25" s="258" t="s">
        <v>60</v>
      </c>
      <c r="CK25" s="260">
        <f>+IF($V$25="","",$V$25)</f>
        <v>0</v>
      </c>
      <c r="CL25" s="261"/>
      <c r="CM25" s="261"/>
      <c r="CN25" s="261"/>
      <c r="CO25" s="261"/>
      <c r="CP25" s="261"/>
      <c r="CQ25" s="261"/>
      <c r="CR25" s="261"/>
      <c r="CS25" s="261"/>
      <c r="CT25" s="261"/>
      <c r="CU25" s="261"/>
      <c r="CV25" s="262"/>
      <c r="CW25" s="20"/>
      <c r="CX25" s="21"/>
    </row>
    <row r="26" spans="4:102" s="79" customFormat="1" ht="12" customHeight="1">
      <c r="D26" s="286"/>
      <c r="E26" s="153"/>
      <c r="F26" s="270"/>
      <c r="G26" s="153"/>
      <c r="H26" s="153"/>
      <c r="I26" s="270"/>
      <c r="J26" s="153"/>
      <c r="K26" s="153"/>
      <c r="L26" s="272"/>
      <c r="M26" s="153"/>
      <c r="N26" s="153"/>
      <c r="O26" s="270"/>
      <c r="P26" s="153"/>
      <c r="Q26" s="153"/>
      <c r="R26" s="270"/>
      <c r="S26" s="153"/>
      <c r="T26" s="153"/>
      <c r="U26" s="259"/>
      <c r="V26" s="279"/>
      <c r="W26" s="280"/>
      <c r="X26" s="280"/>
      <c r="Y26" s="280"/>
      <c r="Z26" s="280"/>
      <c r="AA26" s="280"/>
      <c r="AB26" s="280"/>
      <c r="AC26" s="280"/>
      <c r="AD26" s="280"/>
      <c r="AE26" s="280"/>
      <c r="AF26" s="280"/>
      <c r="AG26" s="281"/>
      <c r="AH26" s="22"/>
      <c r="AI26" s="23"/>
      <c r="AL26" s="274"/>
      <c r="AM26" s="152"/>
      <c r="AN26" s="270"/>
      <c r="AO26" s="152"/>
      <c r="AP26" s="152"/>
      <c r="AQ26" s="270"/>
      <c r="AR26" s="152"/>
      <c r="AS26" s="152"/>
      <c r="AT26" s="272"/>
      <c r="AU26" s="152"/>
      <c r="AV26" s="152"/>
      <c r="AW26" s="270"/>
      <c r="AX26" s="152"/>
      <c r="AY26" s="152"/>
      <c r="AZ26" s="270"/>
      <c r="BA26" s="152"/>
      <c r="BB26" s="152"/>
      <c r="BC26" s="259"/>
      <c r="BD26" s="263"/>
      <c r="BE26" s="264"/>
      <c r="BF26" s="264"/>
      <c r="BG26" s="264"/>
      <c r="BH26" s="264"/>
      <c r="BI26" s="264"/>
      <c r="BJ26" s="264"/>
      <c r="BK26" s="264"/>
      <c r="BL26" s="264"/>
      <c r="BM26" s="264"/>
      <c r="BN26" s="264"/>
      <c r="BO26" s="265"/>
      <c r="BP26" s="22"/>
      <c r="BS26" s="274"/>
      <c r="BT26" s="152"/>
      <c r="BU26" s="270"/>
      <c r="BV26" s="152"/>
      <c r="BW26" s="152"/>
      <c r="BX26" s="270"/>
      <c r="BY26" s="152"/>
      <c r="BZ26" s="152"/>
      <c r="CA26" s="272"/>
      <c r="CB26" s="152"/>
      <c r="CC26" s="152"/>
      <c r="CD26" s="270"/>
      <c r="CE26" s="152"/>
      <c r="CF26" s="152"/>
      <c r="CG26" s="270"/>
      <c r="CH26" s="152"/>
      <c r="CI26" s="152"/>
      <c r="CJ26" s="259"/>
      <c r="CK26" s="263"/>
      <c r="CL26" s="264"/>
      <c r="CM26" s="264"/>
      <c r="CN26" s="264"/>
      <c r="CO26" s="264"/>
      <c r="CP26" s="264"/>
      <c r="CQ26" s="264"/>
      <c r="CR26" s="264"/>
      <c r="CS26" s="264"/>
      <c r="CT26" s="264"/>
      <c r="CU26" s="264"/>
      <c r="CV26" s="265"/>
      <c r="CW26" s="22"/>
      <c r="CX26" s="23"/>
    </row>
    <row r="27" spans="4:102" s="79" customFormat="1" ht="12" customHeight="1">
      <c r="D27" s="286"/>
      <c r="E27" s="153"/>
      <c r="F27" s="270"/>
      <c r="G27" s="153"/>
      <c r="H27" s="153"/>
      <c r="I27" s="270"/>
      <c r="J27" s="153"/>
      <c r="K27" s="153"/>
      <c r="L27" s="272"/>
      <c r="M27" s="153"/>
      <c r="N27" s="153"/>
      <c r="O27" s="270"/>
      <c r="P27" s="153"/>
      <c r="Q27" s="153"/>
      <c r="R27" s="270"/>
      <c r="S27" s="153"/>
      <c r="T27" s="153"/>
      <c r="U27" s="259"/>
      <c r="V27" s="279"/>
      <c r="W27" s="280"/>
      <c r="X27" s="280"/>
      <c r="Y27" s="280"/>
      <c r="Z27" s="280"/>
      <c r="AA27" s="280"/>
      <c r="AB27" s="280"/>
      <c r="AC27" s="280"/>
      <c r="AD27" s="280"/>
      <c r="AE27" s="280"/>
      <c r="AF27" s="280"/>
      <c r="AG27" s="281"/>
      <c r="AH27" s="22"/>
      <c r="AI27" s="23"/>
      <c r="AL27" s="274"/>
      <c r="AM27" s="152"/>
      <c r="AN27" s="270"/>
      <c r="AO27" s="152"/>
      <c r="AP27" s="152"/>
      <c r="AQ27" s="270"/>
      <c r="AR27" s="152"/>
      <c r="AS27" s="152"/>
      <c r="AT27" s="272"/>
      <c r="AU27" s="152"/>
      <c r="AV27" s="152"/>
      <c r="AW27" s="270"/>
      <c r="AX27" s="152"/>
      <c r="AY27" s="152"/>
      <c r="AZ27" s="270"/>
      <c r="BA27" s="152"/>
      <c r="BB27" s="152"/>
      <c r="BC27" s="259"/>
      <c r="BD27" s="263"/>
      <c r="BE27" s="264"/>
      <c r="BF27" s="264"/>
      <c r="BG27" s="264"/>
      <c r="BH27" s="264"/>
      <c r="BI27" s="264"/>
      <c r="BJ27" s="264"/>
      <c r="BK27" s="264"/>
      <c r="BL27" s="264"/>
      <c r="BM27" s="264"/>
      <c r="BN27" s="264"/>
      <c r="BO27" s="265"/>
      <c r="BP27" s="22"/>
      <c r="BS27" s="274"/>
      <c r="BT27" s="152"/>
      <c r="BU27" s="270"/>
      <c r="BV27" s="152"/>
      <c r="BW27" s="152"/>
      <c r="BX27" s="270"/>
      <c r="BY27" s="152"/>
      <c r="BZ27" s="152"/>
      <c r="CA27" s="272"/>
      <c r="CB27" s="152"/>
      <c r="CC27" s="152"/>
      <c r="CD27" s="270"/>
      <c r="CE27" s="152"/>
      <c r="CF27" s="152"/>
      <c r="CG27" s="270"/>
      <c r="CH27" s="152"/>
      <c r="CI27" s="152"/>
      <c r="CJ27" s="259"/>
      <c r="CK27" s="263"/>
      <c r="CL27" s="264"/>
      <c r="CM27" s="264"/>
      <c r="CN27" s="264"/>
      <c r="CO27" s="264"/>
      <c r="CP27" s="264"/>
      <c r="CQ27" s="264"/>
      <c r="CR27" s="264"/>
      <c r="CS27" s="264"/>
      <c r="CT27" s="264"/>
      <c r="CU27" s="264"/>
      <c r="CV27" s="265"/>
      <c r="CW27" s="22"/>
      <c r="CX27" s="23"/>
    </row>
    <row r="28" spans="4:102" s="63" customFormat="1" ht="9" customHeight="1">
      <c r="D28" s="80"/>
      <c r="E28" s="81"/>
      <c r="F28" s="81"/>
      <c r="G28" s="81"/>
      <c r="H28" s="81"/>
      <c r="I28" s="81"/>
      <c r="J28" s="81"/>
      <c r="K28" s="81"/>
      <c r="L28" s="24"/>
      <c r="M28" s="81"/>
      <c r="N28" s="81"/>
      <c r="O28" s="81"/>
      <c r="P28" s="81"/>
      <c r="Q28" s="81"/>
      <c r="R28" s="81"/>
      <c r="S28" s="24"/>
      <c r="T28" s="25"/>
      <c r="U28" s="26"/>
      <c r="V28" s="282"/>
      <c r="W28" s="283"/>
      <c r="X28" s="283"/>
      <c r="Y28" s="283"/>
      <c r="Z28" s="283"/>
      <c r="AA28" s="283"/>
      <c r="AB28" s="283"/>
      <c r="AC28" s="283"/>
      <c r="AD28" s="283"/>
      <c r="AE28" s="283"/>
      <c r="AF28" s="283"/>
      <c r="AG28" s="284"/>
      <c r="AH28" s="20"/>
      <c r="AI28" s="21"/>
      <c r="AL28" s="80"/>
      <c r="AM28" s="81"/>
      <c r="AN28" s="81"/>
      <c r="AO28" s="81"/>
      <c r="AP28" s="81"/>
      <c r="AQ28" s="81"/>
      <c r="AR28" s="81"/>
      <c r="AS28" s="81"/>
      <c r="AT28" s="24"/>
      <c r="AU28" s="81"/>
      <c r="AV28" s="81"/>
      <c r="AW28" s="81"/>
      <c r="AX28" s="81"/>
      <c r="AY28" s="81"/>
      <c r="AZ28" s="81"/>
      <c r="BA28" s="24"/>
      <c r="BB28" s="25"/>
      <c r="BC28" s="26"/>
      <c r="BD28" s="266"/>
      <c r="BE28" s="267"/>
      <c r="BF28" s="267"/>
      <c r="BG28" s="267"/>
      <c r="BH28" s="267"/>
      <c r="BI28" s="267"/>
      <c r="BJ28" s="267"/>
      <c r="BK28" s="267"/>
      <c r="BL28" s="267"/>
      <c r="BM28" s="267"/>
      <c r="BN28" s="267"/>
      <c r="BO28" s="268"/>
      <c r="BP28" s="20"/>
      <c r="BS28" s="80"/>
      <c r="BT28" s="81"/>
      <c r="BU28" s="81"/>
      <c r="BV28" s="81"/>
      <c r="BW28" s="81"/>
      <c r="BX28" s="81"/>
      <c r="BY28" s="81"/>
      <c r="BZ28" s="81"/>
      <c r="CA28" s="24"/>
      <c r="CB28" s="81"/>
      <c r="CC28" s="81"/>
      <c r="CD28" s="81"/>
      <c r="CE28" s="81"/>
      <c r="CF28" s="81"/>
      <c r="CG28" s="81"/>
      <c r="CH28" s="24"/>
      <c r="CI28" s="25"/>
      <c r="CJ28" s="26"/>
      <c r="CK28" s="266"/>
      <c r="CL28" s="267"/>
      <c r="CM28" s="267"/>
      <c r="CN28" s="267"/>
      <c r="CO28" s="267"/>
      <c r="CP28" s="267"/>
      <c r="CQ28" s="267"/>
      <c r="CR28" s="267"/>
      <c r="CS28" s="267"/>
      <c r="CT28" s="267"/>
      <c r="CU28" s="267"/>
      <c r="CV28" s="268"/>
      <c r="CW28" s="20"/>
      <c r="CX28" s="21"/>
    </row>
    <row r="29" spans="4:102" ht="10.5" customHeight="1">
      <c r="D29" s="161" t="s">
        <v>61</v>
      </c>
      <c r="E29" s="162"/>
      <c r="F29" s="162"/>
      <c r="G29" s="162"/>
      <c r="H29" s="162"/>
      <c r="I29" s="163"/>
      <c r="J29" s="167" t="s">
        <v>62</v>
      </c>
      <c r="K29" s="252"/>
      <c r="L29" s="168" t="s">
        <v>63</v>
      </c>
      <c r="M29" s="159"/>
      <c r="N29" s="159" t="s">
        <v>64</v>
      </c>
      <c r="O29" s="159"/>
      <c r="P29" s="159" t="s">
        <v>65</v>
      </c>
      <c r="Q29" s="159"/>
      <c r="R29" s="159" t="s">
        <v>66</v>
      </c>
      <c r="S29" s="159"/>
      <c r="T29" s="256" t="s">
        <v>63</v>
      </c>
      <c r="U29" s="159"/>
      <c r="V29" s="159" t="s">
        <v>64</v>
      </c>
      <c r="W29" s="159"/>
      <c r="X29" s="159" t="s">
        <v>67</v>
      </c>
      <c r="Y29" s="159"/>
      <c r="Z29" s="159" t="s">
        <v>66</v>
      </c>
      <c r="AA29" s="159"/>
      <c r="AB29" s="159" t="s">
        <v>63</v>
      </c>
      <c r="AC29" s="159"/>
      <c r="AD29" s="159" t="s">
        <v>64</v>
      </c>
      <c r="AE29" s="159"/>
      <c r="AF29" s="159" t="s">
        <v>68</v>
      </c>
      <c r="AG29" s="160"/>
      <c r="AH29" s="27"/>
      <c r="AI29" s="28"/>
      <c r="AL29" s="245" t="s">
        <v>61</v>
      </c>
      <c r="AM29" s="246"/>
      <c r="AN29" s="246"/>
      <c r="AO29" s="246"/>
      <c r="AP29" s="246"/>
      <c r="AQ29" s="247"/>
      <c r="AR29" s="167" t="s">
        <v>62</v>
      </c>
      <c r="AS29" s="252"/>
      <c r="AT29" s="168" t="s">
        <v>63</v>
      </c>
      <c r="AU29" s="159"/>
      <c r="AV29" s="159" t="s">
        <v>64</v>
      </c>
      <c r="AW29" s="159"/>
      <c r="AX29" s="159" t="s">
        <v>65</v>
      </c>
      <c r="AY29" s="159"/>
      <c r="AZ29" s="159" t="s">
        <v>66</v>
      </c>
      <c r="BA29" s="159"/>
      <c r="BB29" s="256" t="s">
        <v>63</v>
      </c>
      <c r="BC29" s="159"/>
      <c r="BD29" s="159" t="s">
        <v>64</v>
      </c>
      <c r="BE29" s="159"/>
      <c r="BF29" s="159" t="s">
        <v>67</v>
      </c>
      <c r="BG29" s="159"/>
      <c r="BH29" s="159" t="s">
        <v>66</v>
      </c>
      <c r="BI29" s="159"/>
      <c r="BJ29" s="159" t="s">
        <v>63</v>
      </c>
      <c r="BK29" s="159"/>
      <c r="BL29" s="159" t="s">
        <v>64</v>
      </c>
      <c r="BM29" s="159"/>
      <c r="BN29" s="159" t="s">
        <v>68</v>
      </c>
      <c r="BO29" s="160"/>
      <c r="BP29" s="27"/>
      <c r="BS29" s="245" t="s">
        <v>61</v>
      </c>
      <c r="BT29" s="246"/>
      <c r="BU29" s="246"/>
      <c r="BV29" s="246"/>
      <c r="BW29" s="246"/>
      <c r="BX29" s="247"/>
      <c r="BY29" s="167" t="s">
        <v>62</v>
      </c>
      <c r="BZ29" s="252"/>
      <c r="CA29" s="168" t="s">
        <v>63</v>
      </c>
      <c r="CB29" s="159"/>
      <c r="CC29" s="159" t="s">
        <v>64</v>
      </c>
      <c r="CD29" s="159"/>
      <c r="CE29" s="159" t="s">
        <v>65</v>
      </c>
      <c r="CF29" s="159"/>
      <c r="CG29" s="159" t="s">
        <v>66</v>
      </c>
      <c r="CH29" s="159"/>
      <c r="CI29" s="256" t="s">
        <v>63</v>
      </c>
      <c r="CJ29" s="159"/>
      <c r="CK29" s="159" t="s">
        <v>64</v>
      </c>
      <c r="CL29" s="159"/>
      <c r="CM29" s="159" t="s">
        <v>67</v>
      </c>
      <c r="CN29" s="159"/>
      <c r="CO29" s="159" t="s">
        <v>66</v>
      </c>
      <c r="CP29" s="159"/>
      <c r="CQ29" s="159" t="s">
        <v>63</v>
      </c>
      <c r="CR29" s="159"/>
      <c r="CS29" s="159" t="s">
        <v>64</v>
      </c>
      <c r="CT29" s="159"/>
      <c r="CU29" s="159" t="s">
        <v>68</v>
      </c>
      <c r="CV29" s="160"/>
      <c r="CW29" s="27"/>
      <c r="CX29" s="28"/>
    </row>
    <row r="30" spans="4:102" ht="15" customHeight="1">
      <c r="D30" s="164"/>
      <c r="E30" s="165"/>
      <c r="F30" s="165"/>
      <c r="G30" s="165"/>
      <c r="H30" s="165"/>
      <c r="I30" s="166"/>
      <c r="J30" s="233"/>
      <c r="K30" s="234"/>
      <c r="L30" s="218" t="str">
        <f>IF(計算!D8=0," ",計算!D8)</f>
        <v xml:space="preserve"> </v>
      </c>
      <c r="M30" s="219"/>
      <c r="N30" s="219" t="str">
        <f>IF(L30=" ",IF(計算!E8=0," ",計算!E8),計算!E8)</f>
        <v xml:space="preserve"> </v>
      </c>
      <c r="O30" s="219"/>
      <c r="P30" s="219" t="str">
        <f>IF(N30=" ",IF(計算!F8=0," ",計算!F8),計算!F8)</f>
        <v xml:space="preserve"> </v>
      </c>
      <c r="Q30" s="219"/>
      <c r="R30" s="219" t="str">
        <f>IF(P30=" ",IF(計算!G8=0," ",計算!G8),計算!G8)</f>
        <v xml:space="preserve"> </v>
      </c>
      <c r="S30" s="219"/>
      <c r="T30" s="219" t="str">
        <f>IF(R30=" ",IF(計算!H8=0," ",計算!H8),計算!H8)</f>
        <v xml:space="preserve"> </v>
      </c>
      <c r="U30" s="219"/>
      <c r="V30" s="219" t="str">
        <f>IF(T30=" ",IF(計算!I8=0," ",計算!I8),計算!I8)</f>
        <v xml:space="preserve"> </v>
      </c>
      <c r="W30" s="219"/>
      <c r="X30" s="219" t="str">
        <f>IF(V30=" ",IF(計算!J8=0," ",計算!J8),計算!J8)</f>
        <v xml:space="preserve"> </v>
      </c>
      <c r="Y30" s="219"/>
      <c r="Z30" s="219" t="str">
        <f>IF(X30=" ",IF(計算!K8=0," ",計算!K8),計算!K8)</f>
        <v xml:space="preserve"> </v>
      </c>
      <c r="AA30" s="219"/>
      <c r="AB30" s="219" t="str">
        <f>IF(Z30=" ",IF(計算!L8=0," ",計算!L8),計算!L8)</f>
        <v xml:space="preserve"> </v>
      </c>
      <c r="AC30" s="219"/>
      <c r="AD30" s="219" t="str">
        <f>IF(AB30=" ",IF(計算!M8=0," ",計算!M8),計算!M8)</f>
        <v xml:space="preserve"> </v>
      </c>
      <c r="AE30" s="219"/>
      <c r="AF30" s="219" t="str">
        <f>IF(AD30=" ",IF(計算!N8=0," ",計算!N8),計算!N8)</f>
        <v xml:space="preserve"> </v>
      </c>
      <c r="AG30" s="255"/>
      <c r="AI30" s="60"/>
      <c r="AL30" s="248"/>
      <c r="AM30" s="226"/>
      <c r="AN30" s="226"/>
      <c r="AO30" s="226"/>
      <c r="AP30" s="226"/>
      <c r="AQ30" s="227"/>
      <c r="AR30" s="233"/>
      <c r="AS30" s="234"/>
      <c r="AT30" s="221" t="str">
        <f>+IF($L$30="","",$L$30)</f>
        <v xml:space="preserve"> </v>
      </c>
      <c r="AU30" s="197"/>
      <c r="AV30" s="197" t="str">
        <f>+IF($N$30="","",$N$30)</f>
        <v xml:space="preserve"> </v>
      </c>
      <c r="AW30" s="197"/>
      <c r="AX30" s="197" t="str">
        <f>+IF($P$30="","",$P$30)</f>
        <v xml:space="preserve"> </v>
      </c>
      <c r="AY30" s="197"/>
      <c r="AZ30" s="197" t="str">
        <f>+IF($R$30="","",$R$30)</f>
        <v xml:space="preserve"> </v>
      </c>
      <c r="BA30" s="197"/>
      <c r="BB30" s="197" t="str">
        <f>+IF($T$30="","",$T$30)</f>
        <v xml:space="preserve"> </v>
      </c>
      <c r="BC30" s="197"/>
      <c r="BD30" s="197" t="str">
        <f>+IF($V$30="","",$V$30)</f>
        <v xml:space="preserve"> </v>
      </c>
      <c r="BE30" s="197"/>
      <c r="BF30" s="197" t="str">
        <f>+IF($X$30="","",$X$30)</f>
        <v xml:space="preserve"> </v>
      </c>
      <c r="BG30" s="197"/>
      <c r="BH30" s="197" t="str">
        <f>+IF($Z$30="","",$Z$30)</f>
        <v xml:space="preserve"> </v>
      </c>
      <c r="BI30" s="197"/>
      <c r="BJ30" s="197" t="str">
        <f>+IF($AB$30="","",$AB$30)</f>
        <v xml:space="preserve"> </v>
      </c>
      <c r="BK30" s="197"/>
      <c r="BL30" s="197" t="str">
        <f>+IF($AD$30="","",$AD$30)</f>
        <v xml:space="preserve"> </v>
      </c>
      <c r="BM30" s="197"/>
      <c r="BN30" s="197" t="str">
        <f>+IF($AF$30="","",$AF$30)</f>
        <v xml:space="preserve"> </v>
      </c>
      <c r="BO30" s="198"/>
      <c r="BS30" s="248"/>
      <c r="BT30" s="226"/>
      <c r="BU30" s="226"/>
      <c r="BV30" s="226"/>
      <c r="BW30" s="226"/>
      <c r="BX30" s="227"/>
      <c r="BY30" s="233"/>
      <c r="BZ30" s="234"/>
      <c r="CA30" s="221" t="str">
        <f>+IF($L$30="","",$L$30)</f>
        <v xml:space="preserve"> </v>
      </c>
      <c r="CB30" s="197"/>
      <c r="CC30" s="197" t="str">
        <f>+IF($N$30="","",$N$30)</f>
        <v xml:space="preserve"> </v>
      </c>
      <c r="CD30" s="197"/>
      <c r="CE30" s="197" t="str">
        <f>+IF($P$30="","",$P$30)</f>
        <v xml:space="preserve"> </v>
      </c>
      <c r="CF30" s="197"/>
      <c r="CG30" s="197" t="str">
        <f>+IF($R$30="","",$R$30)</f>
        <v xml:space="preserve"> </v>
      </c>
      <c r="CH30" s="197"/>
      <c r="CI30" s="197" t="str">
        <f>+IF($T$30="","",$T$30)</f>
        <v xml:space="preserve"> </v>
      </c>
      <c r="CJ30" s="197"/>
      <c r="CK30" s="197" t="str">
        <f>+IF($V$30="","",$V$30)</f>
        <v xml:space="preserve"> </v>
      </c>
      <c r="CL30" s="197"/>
      <c r="CM30" s="197" t="str">
        <f>+IF($X$30="","",$X$30)</f>
        <v xml:space="preserve"> </v>
      </c>
      <c r="CN30" s="197"/>
      <c r="CO30" s="197" t="str">
        <f>+IF($Z$30="","",$Z$30)</f>
        <v xml:space="preserve"> </v>
      </c>
      <c r="CP30" s="197"/>
      <c r="CQ30" s="197" t="str">
        <f>+IF($AB$30="","",$AB$30)</f>
        <v xml:space="preserve"> </v>
      </c>
      <c r="CR30" s="197"/>
      <c r="CS30" s="197" t="str">
        <f>+IF($AD$30="","",$AD$30)</f>
        <v xml:space="preserve"> </v>
      </c>
      <c r="CT30" s="197"/>
      <c r="CU30" s="197" t="str">
        <f>+IF($AF$30="","",$AF$30)</f>
        <v xml:space="preserve"> </v>
      </c>
      <c r="CV30" s="198"/>
      <c r="CX30" s="60"/>
    </row>
    <row r="31" spans="4:102" ht="3.75" customHeight="1">
      <c r="D31" s="169"/>
      <c r="E31" s="170"/>
      <c r="F31" s="170"/>
      <c r="G31" s="170"/>
      <c r="H31" s="170"/>
      <c r="I31" s="171"/>
      <c r="J31" s="253"/>
      <c r="K31" s="254"/>
      <c r="L31" s="72"/>
      <c r="M31" s="73"/>
      <c r="N31" s="72"/>
      <c r="O31" s="73"/>
      <c r="P31" s="72"/>
      <c r="Q31" s="73"/>
      <c r="R31" s="72"/>
      <c r="S31" s="73"/>
      <c r="T31" s="72"/>
      <c r="U31" s="73"/>
      <c r="V31" s="72"/>
      <c r="W31" s="73"/>
      <c r="X31" s="72"/>
      <c r="Y31" s="73"/>
      <c r="Z31" s="72"/>
      <c r="AA31" s="73"/>
      <c r="AB31" s="72"/>
      <c r="AC31" s="73"/>
      <c r="AD31" s="72"/>
      <c r="AE31" s="73"/>
      <c r="AF31" s="72"/>
      <c r="AG31" s="74"/>
      <c r="AI31" s="60"/>
      <c r="AL31" s="249"/>
      <c r="AM31" s="250"/>
      <c r="AN31" s="250"/>
      <c r="AO31" s="250"/>
      <c r="AP31" s="250"/>
      <c r="AQ31" s="251"/>
      <c r="AR31" s="253"/>
      <c r="AS31" s="254"/>
      <c r="AT31" s="72"/>
      <c r="AU31" s="73"/>
      <c r="AV31" s="72"/>
      <c r="AW31" s="73"/>
      <c r="AX31" s="72"/>
      <c r="AY31" s="73"/>
      <c r="AZ31" s="72"/>
      <c r="BA31" s="73"/>
      <c r="BB31" s="72"/>
      <c r="BC31" s="73"/>
      <c r="BD31" s="72"/>
      <c r="BE31" s="73"/>
      <c r="BF31" s="72"/>
      <c r="BG31" s="73"/>
      <c r="BH31" s="72"/>
      <c r="BI31" s="73"/>
      <c r="BJ31" s="72"/>
      <c r="BK31" s="73"/>
      <c r="BL31" s="72"/>
      <c r="BM31" s="73"/>
      <c r="BN31" s="72"/>
      <c r="BO31" s="74"/>
      <c r="BS31" s="249"/>
      <c r="BT31" s="250"/>
      <c r="BU31" s="250"/>
      <c r="BV31" s="250"/>
      <c r="BW31" s="250"/>
      <c r="BX31" s="251"/>
      <c r="BY31" s="253"/>
      <c r="BZ31" s="254"/>
      <c r="CA31" s="72"/>
      <c r="CB31" s="73"/>
      <c r="CC31" s="72"/>
      <c r="CD31" s="73"/>
      <c r="CE31" s="72"/>
      <c r="CF31" s="73"/>
      <c r="CG31" s="72"/>
      <c r="CH31" s="73"/>
      <c r="CI31" s="72"/>
      <c r="CJ31" s="73"/>
      <c r="CK31" s="72"/>
      <c r="CL31" s="73"/>
      <c r="CM31" s="72"/>
      <c r="CN31" s="73"/>
      <c r="CO31" s="72"/>
      <c r="CP31" s="73"/>
      <c r="CQ31" s="72"/>
      <c r="CR31" s="73"/>
      <c r="CS31" s="72"/>
      <c r="CT31" s="73"/>
      <c r="CU31" s="72"/>
      <c r="CV31" s="74"/>
      <c r="CX31" s="60"/>
    </row>
    <row r="32" spans="4:102" ht="10.5" customHeight="1">
      <c r="D32" s="161" t="s">
        <v>69</v>
      </c>
      <c r="E32" s="162"/>
      <c r="F32" s="162"/>
      <c r="G32" s="162"/>
      <c r="H32" s="162"/>
      <c r="I32" s="163"/>
      <c r="J32" s="167" t="s">
        <v>70</v>
      </c>
      <c r="K32" s="252"/>
      <c r="L32" s="168"/>
      <c r="M32" s="159"/>
      <c r="N32" s="159"/>
      <c r="O32" s="159"/>
      <c r="P32" s="159"/>
      <c r="Q32" s="159"/>
      <c r="R32" s="159"/>
      <c r="S32" s="159"/>
      <c r="T32" s="159"/>
      <c r="U32" s="159"/>
      <c r="V32" s="159"/>
      <c r="W32" s="159"/>
      <c r="X32" s="159"/>
      <c r="Y32" s="159"/>
      <c r="Z32" s="159"/>
      <c r="AA32" s="159"/>
      <c r="AB32" s="159"/>
      <c r="AC32" s="159"/>
      <c r="AD32" s="159"/>
      <c r="AE32" s="159"/>
      <c r="AF32" s="159"/>
      <c r="AG32" s="160"/>
      <c r="AH32" s="27"/>
      <c r="AI32" s="28"/>
      <c r="AL32" s="245" t="s">
        <v>69</v>
      </c>
      <c r="AM32" s="246"/>
      <c r="AN32" s="246"/>
      <c r="AO32" s="246"/>
      <c r="AP32" s="246"/>
      <c r="AQ32" s="247"/>
      <c r="AR32" s="167" t="s">
        <v>70</v>
      </c>
      <c r="AS32" s="252"/>
      <c r="AT32" s="168"/>
      <c r="AU32" s="159"/>
      <c r="AV32" s="159"/>
      <c r="AW32" s="159"/>
      <c r="AX32" s="159"/>
      <c r="AY32" s="159"/>
      <c r="AZ32" s="159"/>
      <c r="BA32" s="159"/>
      <c r="BB32" s="159"/>
      <c r="BC32" s="159"/>
      <c r="BD32" s="159"/>
      <c r="BE32" s="159"/>
      <c r="BF32" s="159"/>
      <c r="BG32" s="159"/>
      <c r="BH32" s="159"/>
      <c r="BI32" s="159"/>
      <c r="BJ32" s="159"/>
      <c r="BK32" s="159"/>
      <c r="BL32" s="159"/>
      <c r="BM32" s="159"/>
      <c r="BN32" s="159"/>
      <c r="BO32" s="160"/>
      <c r="BP32" s="27"/>
      <c r="BS32" s="245" t="s">
        <v>69</v>
      </c>
      <c r="BT32" s="246"/>
      <c r="BU32" s="246"/>
      <c r="BV32" s="246"/>
      <c r="BW32" s="246"/>
      <c r="BX32" s="247"/>
      <c r="BY32" s="167" t="s">
        <v>70</v>
      </c>
      <c r="BZ32" s="252"/>
      <c r="CA32" s="168"/>
      <c r="CB32" s="159"/>
      <c r="CC32" s="159"/>
      <c r="CD32" s="159"/>
      <c r="CE32" s="159"/>
      <c r="CF32" s="159"/>
      <c r="CG32" s="159"/>
      <c r="CH32" s="159"/>
      <c r="CI32" s="159"/>
      <c r="CJ32" s="159"/>
      <c r="CK32" s="159"/>
      <c r="CL32" s="159"/>
      <c r="CM32" s="159"/>
      <c r="CN32" s="159"/>
      <c r="CO32" s="159"/>
      <c r="CP32" s="159"/>
      <c r="CQ32" s="159"/>
      <c r="CR32" s="159"/>
      <c r="CS32" s="159"/>
      <c r="CT32" s="159"/>
      <c r="CU32" s="159"/>
      <c r="CV32" s="160"/>
      <c r="CW32" s="27"/>
      <c r="CX32" s="28"/>
    </row>
    <row r="33" spans="3:102" ht="15" customHeight="1">
      <c r="D33" s="164"/>
      <c r="E33" s="165"/>
      <c r="F33" s="165"/>
      <c r="G33" s="165"/>
      <c r="H33" s="165"/>
      <c r="I33" s="166"/>
      <c r="J33" s="233"/>
      <c r="K33" s="234"/>
      <c r="L33" s="218" t="str">
        <f>IF(計算!D10=0," ",計算!D10)</f>
        <v xml:space="preserve"> </v>
      </c>
      <c r="M33" s="219"/>
      <c r="N33" s="219" t="str">
        <f>IF(L33=" ",IF(計算!E10=0," ",計算!E10),計算!E10)</f>
        <v xml:space="preserve"> </v>
      </c>
      <c r="O33" s="219"/>
      <c r="P33" s="219" t="str">
        <f>IF(N33=" ",IF(計算!F10=0," ",計算!F10),計算!F10)</f>
        <v xml:space="preserve"> </v>
      </c>
      <c r="Q33" s="219"/>
      <c r="R33" s="219" t="str">
        <f>IF(P33=" ",IF(計算!G10=0," ",計算!G10),計算!G10)</f>
        <v xml:space="preserve"> </v>
      </c>
      <c r="S33" s="219"/>
      <c r="T33" s="219" t="str">
        <f>IF(R33=" ",IF(計算!H10=0," ",計算!H10),計算!H10)</f>
        <v xml:space="preserve"> </v>
      </c>
      <c r="U33" s="219"/>
      <c r="V33" s="219" t="str">
        <f>IF(T33=" ",IF(計算!I10=0," ",計算!I10),計算!I10)</f>
        <v xml:space="preserve"> </v>
      </c>
      <c r="W33" s="219"/>
      <c r="X33" s="219" t="str">
        <f>IF(V33=" ",IF(計算!J10=0," ",計算!J10),計算!J10)</f>
        <v xml:space="preserve"> </v>
      </c>
      <c r="Y33" s="219"/>
      <c r="Z33" s="219" t="str">
        <f>IF(X33=" ",IF(計算!K10=0," ",計算!K10),計算!K10)</f>
        <v xml:space="preserve"> </v>
      </c>
      <c r="AA33" s="219"/>
      <c r="AB33" s="219" t="str">
        <f>IF(Z33=" ",IF(計算!L10=0," ",計算!L10),計算!L10)</f>
        <v xml:space="preserve"> </v>
      </c>
      <c r="AC33" s="219"/>
      <c r="AD33" s="219" t="str">
        <f>IF(AB33=" ",IF(計算!M10=0," ",計算!M10),計算!M10)</f>
        <v xml:space="preserve"> </v>
      </c>
      <c r="AE33" s="219"/>
      <c r="AF33" s="219" t="str">
        <f>IF(AD33=" ",IF(計算!N10=0," ",計算!N10),計算!N10)</f>
        <v xml:space="preserve"> </v>
      </c>
      <c r="AG33" s="255"/>
      <c r="AI33" s="60"/>
      <c r="AL33" s="248"/>
      <c r="AM33" s="226"/>
      <c r="AN33" s="226"/>
      <c r="AO33" s="226"/>
      <c r="AP33" s="226"/>
      <c r="AQ33" s="227"/>
      <c r="AR33" s="233"/>
      <c r="AS33" s="234"/>
      <c r="AT33" s="221" t="str">
        <f>+IF($L$33="","",$L$33)</f>
        <v xml:space="preserve"> </v>
      </c>
      <c r="AU33" s="197"/>
      <c r="AV33" s="197" t="str">
        <f>+IF($N$33="","",$N$33)</f>
        <v xml:space="preserve"> </v>
      </c>
      <c r="AW33" s="197"/>
      <c r="AX33" s="197" t="str">
        <f>+IF($P$33="","",$P$33)</f>
        <v xml:space="preserve"> </v>
      </c>
      <c r="AY33" s="197"/>
      <c r="AZ33" s="197" t="str">
        <f>+IF($R$33="","",$R$33)</f>
        <v xml:space="preserve"> </v>
      </c>
      <c r="BA33" s="197"/>
      <c r="BB33" s="197" t="str">
        <f>+IF($T$33="","",$T$33)</f>
        <v xml:space="preserve"> </v>
      </c>
      <c r="BC33" s="197"/>
      <c r="BD33" s="197" t="str">
        <f>+IF($V$33="","",$V$33)</f>
        <v xml:space="preserve"> </v>
      </c>
      <c r="BE33" s="197"/>
      <c r="BF33" s="197" t="str">
        <f>+IF($X$33="","",$X$33)</f>
        <v xml:space="preserve"> </v>
      </c>
      <c r="BG33" s="197"/>
      <c r="BH33" s="197" t="str">
        <f>+IF($Z$33="","",$Z$33)</f>
        <v xml:space="preserve"> </v>
      </c>
      <c r="BI33" s="197"/>
      <c r="BJ33" s="197" t="str">
        <f>+IF($AB$33="","",$AB$33)</f>
        <v xml:space="preserve"> </v>
      </c>
      <c r="BK33" s="197"/>
      <c r="BL33" s="197" t="str">
        <f>+IF($AD$33="","",$AD$33)</f>
        <v xml:space="preserve"> </v>
      </c>
      <c r="BM33" s="197"/>
      <c r="BN33" s="197" t="str">
        <f>+IF($AF$33="","",$AF$33)</f>
        <v xml:space="preserve"> </v>
      </c>
      <c r="BO33" s="198"/>
      <c r="BS33" s="248"/>
      <c r="BT33" s="226"/>
      <c r="BU33" s="226"/>
      <c r="BV33" s="226"/>
      <c r="BW33" s="226"/>
      <c r="BX33" s="227"/>
      <c r="BY33" s="233"/>
      <c r="BZ33" s="234"/>
      <c r="CA33" s="221" t="str">
        <f>+IF($L$33="","",$L$33)</f>
        <v xml:space="preserve"> </v>
      </c>
      <c r="CB33" s="197"/>
      <c r="CC33" s="197" t="str">
        <f>+IF($N$33="","",$N$33)</f>
        <v xml:space="preserve"> </v>
      </c>
      <c r="CD33" s="197"/>
      <c r="CE33" s="197" t="str">
        <f>+IF($P$33="","",$P$33)</f>
        <v xml:space="preserve"> </v>
      </c>
      <c r="CF33" s="197"/>
      <c r="CG33" s="197" t="str">
        <f>+IF($R$33="","",$R$33)</f>
        <v xml:space="preserve"> </v>
      </c>
      <c r="CH33" s="197"/>
      <c r="CI33" s="197" t="str">
        <f>+IF($T$33="","",$T$33)</f>
        <v xml:space="preserve"> </v>
      </c>
      <c r="CJ33" s="197"/>
      <c r="CK33" s="197" t="str">
        <f>+IF($V$33="","",$V$33)</f>
        <v xml:space="preserve"> </v>
      </c>
      <c r="CL33" s="197"/>
      <c r="CM33" s="197" t="str">
        <f>+IF($X$33="","",$X$33)</f>
        <v xml:space="preserve"> </v>
      </c>
      <c r="CN33" s="197"/>
      <c r="CO33" s="197" t="str">
        <f>+IF($Z$33="","",$Z$33)</f>
        <v xml:space="preserve"> </v>
      </c>
      <c r="CP33" s="197"/>
      <c r="CQ33" s="197" t="str">
        <f>+IF($AB$33="","",$AB$33)</f>
        <v xml:space="preserve"> </v>
      </c>
      <c r="CR33" s="197"/>
      <c r="CS33" s="197" t="str">
        <f>+IF($AD$33="","",$AD$33)</f>
        <v xml:space="preserve"> </v>
      </c>
      <c r="CT33" s="197"/>
      <c r="CU33" s="197" t="str">
        <f>+IF($AF$33="","",$AF$33)</f>
        <v xml:space="preserve"> </v>
      </c>
      <c r="CV33" s="198"/>
      <c r="CX33" s="60"/>
    </row>
    <row r="34" spans="3:102" ht="3.75" customHeight="1" thickBot="1">
      <c r="D34" s="169"/>
      <c r="E34" s="170"/>
      <c r="F34" s="170"/>
      <c r="G34" s="170"/>
      <c r="H34" s="170"/>
      <c r="I34" s="171"/>
      <c r="J34" s="253"/>
      <c r="K34" s="254"/>
      <c r="L34" s="72"/>
      <c r="M34" s="73"/>
      <c r="N34" s="72"/>
      <c r="O34" s="73"/>
      <c r="P34" s="72"/>
      <c r="Q34" s="73"/>
      <c r="R34" s="72"/>
      <c r="S34" s="73"/>
      <c r="T34" s="72"/>
      <c r="U34" s="73"/>
      <c r="V34" s="72">
        <f>IF(S31=" ",IF(計算!J10=0," ",計算!J10),計算!J10)</f>
        <v>0</v>
      </c>
      <c r="W34" s="73"/>
      <c r="X34" s="72"/>
      <c r="Y34" s="73"/>
      <c r="Z34" s="72"/>
      <c r="AA34" s="73"/>
      <c r="AB34" s="72"/>
      <c r="AC34" s="73"/>
      <c r="AD34" s="72"/>
      <c r="AE34" s="73"/>
      <c r="AF34" s="72"/>
      <c r="AG34" s="74"/>
      <c r="AI34" s="60"/>
      <c r="AL34" s="249"/>
      <c r="AM34" s="250"/>
      <c r="AN34" s="250"/>
      <c r="AO34" s="250"/>
      <c r="AP34" s="250"/>
      <c r="AQ34" s="251"/>
      <c r="AR34" s="253"/>
      <c r="AS34" s="254"/>
      <c r="AT34" s="72"/>
      <c r="AU34" s="73"/>
      <c r="AV34" s="72"/>
      <c r="AW34" s="73"/>
      <c r="AX34" s="72"/>
      <c r="AY34" s="73"/>
      <c r="AZ34" s="72"/>
      <c r="BA34" s="73"/>
      <c r="BB34" s="72"/>
      <c r="BC34" s="73"/>
      <c r="BD34" s="72"/>
      <c r="BE34" s="73"/>
      <c r="BF34" s="72"/>
      <c r="BG34" s="73"/>
      <c r="BH34" s="72"/>
      <c r="BI34" s="73"/>
      <c r="BJ34" s="72"/>
      <c r="BK34" s="73"/>
      <c r="BL34" s="72"/>
      <c r="BM34" s="73"/>
      <c r="BN34" s="72"/>
      <c r="BO34" s="74"/>
      <c r="BS34" s="249"/>
      <c r="BT34" s="250"/>
      <c r="BU34" s="250"/>
      <c r="BV34" s="250"/>
      <c r="BW34" s="250"/>
      <c r="BX34" s="251"/>
      <c r="BY34" s="253"/>
      <c r="BZ34" s="254"/>
      <c r="CA34" s="72"/>
      <c r="CB34" s="73"/>
      <c r="CC34" s="72"/>
      <c r="CD34" s="73"/>
      <c r="CE34" s="72"/>
      <c r="CF34" s="73"/>
      <c r="CG34" s="72"/>
      <c r="CH34" s="73"/>
      <c r="CI34" s="72"/>
      <c r="CJ34" s="73"/>
      <c r="CK34" s="72"/>
      <c r="CL34" s="73"/>
      <c r="CM34" s="72"/>
      <c r="CN34" s="73"/>
      <c r="CO34" s="72"/>
      <c r="CP34" s="73"/>
      <c r="CQ34" s="72"/>
      <c r="CR34" s="73"/>
      <c r="CS34" s="72"/>
      <c r="CT34" s="73"/>
      <c r="CU34" s="72"/>
      <c r="CV34" s="74"/>
      <c r="CX34" s="60"/>
    </row>
    <row r="35" spans="3:102" ht="10.5" customHeight="1">
      <c r="D35" s="238" t="s">
        <v>71</v>
      </c>
      <c r="E35" s="239"/>
      <c r="F35" s="239"/>
      <c r="G35" s="239"/>
      <c r="H35" s="239"/>
      <c r="I35" s="240"/>
      <c r="J35" s="231" t="s">
        <v>72</v>
      </c>
      <c r="K35" s="232"/>
      <c r="L35" s="237"/>
      <c r="M35" s="216"/>
      <c r="N35" s="216"/>
      <c r="O35" s="216"/>
      <c r="P35" s="216"/>
      <c r="Q35" s="216"/>
      <c r="R35" s="216"/>
      <c r="S35" s="216"/>
      <c r="T35" s="216"/>
      <c r="U35" s="216"/>
      <c r="V35" s="216"/>
      <c r="W35" s="216"/>
      <c r="X35" s="216"/>
      <c r="Y35" s="216"/>
      <c r="Z35" s="216"/>
      <c r="AA35" s="216"/>
      <c r="AB35" s="216"/>
      <c r="AC35" s="216"/>
      <c r="AD35" s="216"/>
      <c r="AE35" s="216"/>
      <c r="AF35" s="216"/>
      <c r="AG35" s="217"/>
      <c r="AH35" s="27"/>
      <c r="AI35" s="28"/>
      <c r="AL35" s="222" t="s">
        <v>71</v>
      </c>
      <c r="AM35" s="223"/>
      <c r="AN35" s="223"/>
      <c r="AO35" s="223"/>
      <c r="AP35" s="223"/>
      <c r="AQ35" s="224"/>
      <c r="AR35" s="231" t="s">
        <v>72</v>
      </c>
      <c r="AS35" s="232"/>
      <c r="AT35" s="237"/>
      <c r="AU35" s="216"/>
      <c r="AV35" s="216"/>
      <c r="AW35" s="216"/>
      <c r="AX35" s="216"/>
      <c r="AY35" s="216"/>
      <c r="AZ35" s="216"/>
      <c r="BA35" s="216"/>
      <c r="BB35" s="216"/>
      <c r="BC35" s="216"/>
      <c r="BD35" s="216"/>
      <c r="BE35" s="216"/>
      <c r="BF35" s="216"/>
      <c r="BG35" s="216"/>
      <c r="BH35" s="216"/>
      <c r="BI35" s="216"/>
      <c r="BJ35" s="216"/>
      <c r="BK35" s="216"/>
      <c r="BL35" s="216"/>
      <c r="BM35" s="216"/>
      <c r="BN35" s="216"/>
      <c r="BO35" s="217"/>
      <c r="BP35" s="27"/>
      <c r="BS35" s="222" t="s">
        <v>71</v>
      </c>
      <c r="BT35" s="223"/>
      <c r="BU35" s="223"/>
      <c r="BV35" s="223"/>
      <c r="BW35" s="223"/>
      <c r="BX35" s="224"/>
      <c r="BY35" s="231" t="s">
        <v>72</v>
      </c>
      <c r="BZ35" s="232"/>
      <c r="CA35" s="237"/>
      <c r="CB35" s="216"/>
      <c r="CC35" s="216"/>
      <c r="CD35" s="216"/>
      <c r="CE35" s="216"/>
      <c r="CF35" s="216"/>
      <c r="CG35" s="216"/>
      <c r="CH35" s="216"/>
      <c r="CI35" s="216"/>
      <c r="CJ35" s="216"/>
      <c r="CK35" s="216"/>
      <c r="CL35" s="216"/>
      <c r="CM35" s="216"/>
      <c r="CN35" s="216"/>
      <c r="CO35" s="216"/>
      <c r="CP35" s="216"/>
      <c r="CQ35" s="216"/>
      <c r="CR35" s="216"/>
      <c r="CS35" s="216"/>
      <c r="CT35" s="216"/>
      <c r="CU35" s="216"/>
      <c r="CV35" s="217"/>
      <c r="CW35" s="27"/>
      <c r="CX35" s="28"/>
    </row>
    <row r="36" spans="3:102" ht="15" customHeight="1">
      <c r="D36" s="241"/>
      <c r="E36" s="165"/>
      <c r="F36" s="165"/>
      <c r="G36" s="165"/>
      <c r="H36" s="165"/>
      <c r="I36" s="166"/>
      <c r="J36" s="233"/>
      <c r="K36" s="234"/>
      <c r="L36" s="218" t="str">
        <f>IF(計算!D16=0," ",計算!D16)</f>
        <v xml:space="preserve"> </v>
      </c>
      <c r="M36" s="219"/>
      <c r="N36" s="219" t="str">
        <f>IF(L36=" ",IF(計算!E16=0," ",計算!E16),計算!E16)</f>
        <v xml:space="preserve"> </v>
      </c>
      <c r="O36" s="219"/>
      <c r="P36" s="219" t="str">
        <f>IF(N36=" ",IF(計算!F16=0," ",計算!F16),計算!F16)</f>
        <v xml:space="preserve"> </v>
      </c>
      <c r="Q36" s="219"/>
      <c r="R36" s="219" t="str">
        <f>IF(P36=" ",IF(計算!G16=0," ",計算!G16),計算!G16)</f>
        <v xml:space="preserve"> </v>
      </c>
      <c r="S36" s="219"/>
      <c r="T36" s="219" t="str">
        <f>IF(R36=" ",IF(計算!H16=0," ",計算!H16),計算!H16)</f>
        <v xml:space="preserve"> </v>
      </c>
      <c r="U36" s="219"/>
      <c r="V36" s="219" t="str">
        <f>IF(T36=" ",IF(計算!I16=0," ",計算!I16),計算!I16)</f>
        <v xml:space="preserve"> </v>
      </c>
      <c r="W36" s="219"/>
      <c r="X36" s="219" t="str">
        <f>IF(V36=" ",IF(計算!J16=0," ",計算!J16),計算!J16)</f>
        <v xml:space="preserve"> </v>
      </c>
      <c r="Y36" s="219"/>
      <c r="Z36" s="219" t="str">
        <f>IF(X36=" ",IF(計算!K16=0," ",計算!K16),計算!K16)</f>
        <v xml:space="preserve"> </v>
      </c>
      <c r="AA36" s="219"/>
      <c r="AB36" s="219" t="str">
        <f>IF(Z36=" ",IF(計算!L16=0," ",計算!L16),計算!L16)</f>
        <v xml:space="preserve"> </v>
      </c>
      <c r="AC36" s="219"/>
      <c r="AD36" s="219" t="str">
        <f>IF(AB36=" ",IF(計算!M16=0," ",計算!M16),計算!M16)</f>
        <v xml:space="preserve"> </v>
      </c>
      <c r="AE36" s="219"/>
      <c r="AF36" s="219" t="str">
        <f>IF(AD36=" ",IF(計算!N16=0," ",計算!N16),計算!N16)</f>
        <v xml:space="preserve"> </v>
      </c>
      <c r="AG36" s="220"/>
      <c r="AI36" s="60"/>
      <c r="AL36" s="225"/>
      <c r="AM36" s="226"/>
      <c r="AN36" s="226"/>
      <c r="AO36" s="226"/>
      <c r="AP36" s="226"/>
      <c r="AQ36" s="227"/>
      <c r="AR36" s="233"/>
      <c r="AS36" s="234"/>
      <c r="AT36" s="221" t="str">
        <f>+IF($L$36="","",$L$36)</f>
        <v xml:space="preserve"> </v>
      </c>
      <c r="AU36" s="197"/>
      <c r="AV36" s="197" t="str">
        <f>+IF($N$36="","",$N$36)</f>
        <v xml:space="preserve"> </v>
      </c>
      <c r="AW36" s="197"/>
      <c r="AX36" s="197" t="str">
        <f>+IF($P$36="","",$P$36)</f>
        <v xml:space="preserve"> </v>
      </c>
      <c r="AY36" s="197"/>
      <c r="AZ36" s="197" t="str">
        <f>+IF($R$36="","",$R$36)</f>
        <v xml:space="preserve"> </v>
      </c>
      <c r="BA36" s="197"/>
      <c r="BB36" s="197" t="str">
        <f>+IF($T$36="","",$T$36)</f>
        <v xml:space="preserve"> </v>
      </c>
      <c r="BC36" s="197"/>
      <c r="BD36" s="197" t="str">
        <f>+IF($V$36="","",$V$36)</f>
        <v xml:space="preserve"> </v>
      </c>
      <c r="BE36" s="197"/>
      <c r="BF36" s="197" t="str">
        <f>+IF($X$36="","",$X$36)</f>
        <v xml:space="preserve"> </v>
      </c>
      <c r="BG36" s="197"/>
      <c r="BH36" s="197" t="str">
        <f>+IF($Z$36="","",$Z$36)</f>
        <v xml:space="preserve"> </v>
      </c>
      <c r="BI36" s="197"/>
      <c r="BJ36" s="197" t="str">
        <f>+IF($AB$36="","",$AB$36)</f>
        <v xml:space="preserve"> </v>
      </c>
      <c r="BK36" s="197"/>
      <c r="BL36" s="197" t="str">
        <f>+IF($AD$36="","",$AD$36)</f>
        <v xml:space="preserve"> </v>
      </c>
      <c r="BM36" s="197"/>
      <c r="BN36" s="197" t="str">
        <f>+IF($AF$36="","",$AF$36)</f>
        <v xml:space="preserve"> </v>
      </c>
      <c r="BO36" s="198"/>
      <c r="BS36" s="225"/>
      <c r="BT36" s="226"/>
      <c r="BU36" s="226"/>
      <c r="BV36" s="226"/>
      <c r="BW36" s="226"/>
      <c r="BX36" s="227"/>
      <c r="BY36" s="233"/>
      <c r="BZ36" s="234"/>
      <c r="CA36" s="221" t="str">
        <f>+IF($L$36="","",$L$36)</f>
        <v xml:space="preserve"> </v>
      </c>
      <c r="CB36" s="197"/>
      <c r="CC36" s="197" t="str">
        <f>+IF($N$36="","",$N$36)</f>
        <v xml:space="preserve"> </v>
      </c>
      <c r="CD36" s="197"/>
      <c r="CE36" s="197" t="str">
        <f>+IF($P$36="","",$P$36)</f>
        <v xml:space="preserve"> </v>
      </c>
      <c r="CF36" s="197"/>
      <c r="CG36" s="197" t="str">
        <f>+IF($R$36="","",$R$36)</f>
        <v xml:space="preserve"> </v>
      </c>
      <c r="CH36" s="197"/>
      <c r="CI36" s="197" t="str">
        <f>+IF($T$36="","",$T$36)</f>
        <v xml:space="preserve"> </v>
      </c>
      <c r="CJ36" s="197"/>
      <c r="CK36" s="197" t="str">
        <f>+IF($V$36="","",$V$36)</f>
        <v xml:space="preserve"> </v>
      </c>
      <c r="CL36" s="197"/>
      <c r="CM36" s="197" t="str">
        <f>+IF($X$36="","",$X$36)</f>
        <v xml:space="preserve"> </v>
      </c>
      <c r="CN36" s="197"/>
      <c r="CO36" s="197" t="str">
        <f>+IF($Z$36="","",$Z$36)</f>
        <v xml:space="preserve"> </v>
      </c>
      <c r="CP36" s="197"/>
      <c r="CQ36" s="197" t="str">
        <f>+IF($AB$36="","",$AB$36)</f>
        <v xml:space="preserve"> </v>
      </c>
      <c r="CR36" s="197"/>
      <c r="CS36" s="197" t="str">
        <f>+IF($AD$36="","",$AD$36)</f>
        <v xml:space="preserve"> </v>
      </c>
      <c r="CT36" s="197"/>
      <c r="CU36" s="197" t="str">
        <f>+IF($AF$36="","",$AF$36)</f>
        <v xml:space="preserve"> </v>
      </c>
      <c r="CV36" s="198"/>
      <c r="CX36" s="60"/>
    </row>
    <row r="37" spans="3:102" ht="5.25" customHeight="1" thickBot="1">
      <c r="D37" s="242"/>
      <c r="E37" s="243"/>
      <c r="F37" s="243"/>
      <c r="G37" s="243"/>
      <c r="H37" s="243"/>
      <c r="I37" s="244"/>
      <c r="J37" s="235"/>
      <c r="K37" s="236"/>
      <c r="L37" s="82"/>
      <c r="M37" s="83"/>
      <c r="N37" s="82"/>
      <c r="O37" s="83"/>
      <c r="P37" s="82"/>
      <c r="Q37" s="83"/>
      <c r="R37" s="82"/>
      <c r="S37" s="83"/>
      <c r="T37" s="82"/>
      <c r="U37" s="83"/>
      <c r="V37" s="82"/>
      <c r="W37" s="83"/>
      <c r="X37" s="82"/>
      <c r="Y37" s="83"/>
      <c r="Z37" s="82"/>
      <c r="AA37" s="83"/>
      <c r="AB37" s="82"/>
      <c r="AC37" s="83"/>
      <c r="AD37" s="82"/>
      <c r="AE37" s="83"/>
      <c r="AF37" s="82"/>
      <c r="AG37" s="84"/>
      <c r="AI37" s="60"/>
      <c r="AL37" s="228"/>
      <c r="AM37" s="229"/>
      <c r="AN37" s="229"/>
      <c r="AO37" s="229"/>
      <c r="AP37" s="229"/>
      <c r="AQ37" s="230"/>
      <c r="AR37" s="235"/>
      <c r="AS37" s="236"/>
      <c r="AT37" s="82"/>
      <c r="AU37" s="83"/>
      <c r="AV37" s="82"/>
      <c r="AW37" s="83"/>
      <c r="AX37" s="82"/>
      <c r="AY37" s="83"/>
      <c r="AZ37" s="82"/>
      <c r="BA37" s="83"/>
      <c r="BB37" s="82"/>
      <c r="BC37" s="83"/>
      <c r="BD37" s="82"/>
      <c r="BE37" s="83"/>
      <c r="BF37" s="82"/>
      <c r="BG37" s="83"/>
      <c r="BH37" s="82"/>
      <c r="BI37" s="83"/>
      <c r="BJ37" s="82"/>
      <c r="BK37" s="83"/>
      <c r="BL37" s="82"/>
      <c r="BM37" s="83"/>
      <c r="BN37" s="82"/>
      <c r="BO37" s="84"/>
      <c r="BS37" s="228"/>
      <c r="BT37" s="229"/>
      <c r="BU37" s="229"/>
      <c r="BV37" s="229"/>
      <c r="BW37" s="229"/>
      <c r="BX37" s="230"/>
      <c r="BY37" s="235"/>
      <c r="BZ37" s="236"/>
      <c r="CA37" s="82"/>
      <c r="CB37" s="83"/>
      <c r="CC37" s="82"/>
      <c r="CD37" s="83"/>
      <c r="CE37" s="82"/>
      <c r="CF37" s="83"/>
      <c r="CG37" s="82"/>
      <c r="CH37" s="83"/>
      <c r="CI37" s="82"/>
      <c r="CJ37" s="83"/>
      <c r="CK37" s="82"/>
      <c r="CL37" s="83"/>
      <c r="CM37" s="82"/>
      <c r="CN37" s="83"/>
      <c r="CO37" s="82"/>
      <c r="CP37" s="83"/>
      <c r="CQ37" s="82"/>
      <c r="CR37" s="83"/>
      <c r="CS37" s="82"/>
      <c r="CT37" s="83"/>
      <c r="CU37" s="82"/>
      <c r="CV37" s="84"/>
      <c r="CX37" s="60"/>
    </row>
    <row r="38" spans="3:102" ht="9" customHeight="1">
      <c r="D38" s="85"/>
      <c r="T38" s="199" t="s">
        <v>73</v>
      </c>
      <c r="U38" s="200"/>
      <c r="V38" s="86"/>
      <c r="W38" s="87"/>
      <c r="X38" s="87"/>
      <c r="Y38" s="87"/>
      <c r="Z38" s="87"/>
      <c r="AA38" s="87"/>
      <c r="AB38" s="87"/>
      <c r="AC38" s="87"/>
      <c r="AD38" s="87"/>
      <c r="AE38" s="87"/>
      <c r="AF38" s="87"/>
      <c r="AG38" s="88"/>
      <c r="AI38" s="60"/>
      <c r="AL38" s="85"/>
      <c r="BB38" s="199" t="s">
        <v>73</v>
      </c>
      <c r="BC38" s="200"/>
      <c r="BD38" s="86"/>
      <c r="BE38" s="87"/>
      <c r="BF38" s="87"/>
      <c r="BG38" s="87"/>
      <c r="BH38" s="87"/>
      <c r="BI38" s="87"/>
      <c r="BJ38" s="87"/>
      <c r="BK38" s="87"/>
      <c r="BL38" s="87"/>
      <c r="BM38" s="87"/>
      <c r="BN38" s="87"/>
      <c r="BO38" s="88"/>
      <c r="BS38" s="85"/>
      <c r="CI38" s="205" t="s">
        <v>73</v>
      </c>
      <c r="CJ38" s="206"/>
      <c r="CK38" s="86"/>
      <c r="CL38" s="87"/>
      <c r="CM38" s="87"/>
      <c r="CN38" s="87"/>
      <c r="CO38" s="87"/>
      <c r="CP38" s="87"/>
      <c r="CQ38" s="87"/>
      <c r="CR38" s="87"/>
      <c r="CS38" s="87"/>
      <c r="CT38" s="87"/>
      <c r="CU38" s="87"/>
      <c r="CV38" s="88"/>
      <c r="CX38" s="60"/>
    </row>
    <row r="39" spans="3:102" ht="19.5" customHeight="1">
      <c r="D39" s="187" t="s">
        <v>74</v>
      </c>
      <c r="E39" s="188"/>
      <c r="F39" s="188"/>
      <c r="G39" s="188"/>
      <c r="H39" s="188"/>
      <c r="I39" s="188"/>
      <c r="J39" s="188"/>
      <c r="K39" s="188"/>
      <c r="L39" s="188"/>
      <c r="M39" s="188"/>
      <c r="N39" s="188"/>
      <c r="O39" s="188"/>
      <c r="P39" s="188"/>
      <c r="Q39" s="188"/>
      <c r="R39" s="188"/>
      <c r="S39" s="189"/>
      <c r="T39" s="201"/>
      <c r="U39" s="202"/>
      <c r="V39" s="85"/>
      <c r="AG39" s="89"/>
      <c r="AI39" s="60"/>
      <c r="AL39" s="187" t="s">
        <v>75</v>
      </c>
      <c r="AM39" s="188"/>
      <c r="AN39" s="188"/>
      <c r="AO39" s="188"/>
      <c r="AP39" s="188"/>
      <c r="AQ39" s="188"/>
      <c r="AR39" s="188"/>
      <c r="AS39" s="188"/>
      <c r="AT39" s="188"/>
      <c r="AU39" s="188"/>
      <c r="AV39" s="188"/>
      <c r="AW39" s="188"/>
      <c r="AX39" s="188"/>
      <c r="AY39" s="188"/>
      <c r="AZ39" s="188"/>
      <c r="BA39" s="189"/>
      <c r="BB39" s="201"/>
      <c r="BC39" s="202"/>
      <c r="BD39" s="85"/>
      <c r="BO39" s="89"/>
      <c r="BS39" s="187" t="s">
        <v>76</v>
      </c>
      <c r="BT39" s="188"/>
      <c r="BU39" s="188"/>
      <c r="BV39" s="188"/>
      <c r="BW39" s="188"/>
      <c r="BX39" s="188"/>
      <c r="BY39" s="188"/>
      <c r="BZ39" s="188"/>
      <c r="CA39" s="188"/>
      <c r="CB39" s="188"/>
      <c r="CC39" s="188"/>
      <c r="CD39" s="188"/>
      <c r="CE39" s="188"/>
      <c r="CF39" s="188"/>
      <c r="CG39" s="188"/>
      <c r="CH39" s="189"/>
      <c r="CI39" s="205"/>
      <c r="CJ39" s="206"/>
      <c r="CK39" s="85"/>
      <c r="CV39" s="89"/>
      <c r="CX39" s="60"/>
    </row>
    <row r="40" spans="3:102" ht="27" customHeight="1">
      <c r="D40" s="190" t="s">
        <v>77</v>
      </c>
      <c r="E40" s="191"/>
      <c r="F40" s="191"/>
      <c r="G40" s="191"/>
      <c r="H40" s="191"/>
      <c r="I40" s="191"/>
      <c r="J40" s="191"/>
      <c r="K40" s="191"/>
      <c r="L40" s="29"/>
      <c r="M40" s="29"/>
      <c r="N40" s="29"/>
      <c r="O40" s="29"/>
      <c r="P40" s="29"/>
      <c r="Q40" s="29"/>
      <c r="R40" s="29"/>
      <c r="S40" s="29"/>
      <c r="T40" s="201"/>
      <c r="U40" s="202"/>
      <c r="V40" s="85"/>
      <c r="AG40" s="89"/>
      <c r="AI40" s="60"/>
      <c r="AL40" s="190" t="s">
        <v>78</v>
      </c>
      <c r="AM40" s="191"/>
      <c r="AN40" s="191"/>
      <c r="AO40" s="191"/>
      <c r="AP40" s="191"/>
      <c r="AQ40" s="191"/>
      <c r="AR40" s="191"/>
      <c r="AS40" s="191"/>
      <c r="AT40" s="29"/>
      <c r="AU40" s="29"/>
      <c r="AV40" s="29"/>
      <c r="AW40" s="29"/>
      <c r="AX40" s="29"/>
      <c r="AY40" s="29"/>
      <c r="AZ40" s="29"/>
      <c r="BA40" s="29"/>
      <c r="BB40" s="201"/>
      <c r="BC40" s="202"/>
      <c r="BD40" s="85"/>
      <c r="BO40" s="89"/>
      <c r="BS40" s="190" t="s">
        <v>79</v>
      </c>
      <c r="BT40" s="191"/>
      <c r="BU40" s="191"/>
      <c r="BV40" s="191"/>
      <c r="BW40" s="191"/>
      <c r="BX40" s="191"/>
      <c r="BY40" s="191"/>
      <c r="BZ40" s="191"/>
      <c r="CA40" s="29"/>
      <c r="CB40" s="29"/>
      <c r="CC40" s="29"/>
      <c r="CD40" s="29"/>
      <c r="CE40" s="29"/>
      <c r="CF40" s="29"/>
      <c r="CG40" s="29"/>
      <c r="CH40" s="29"/>
      <c r="CI40" s="205"/>
      <c r="CJ40" s="206"/>
      <c r="CK40" s="85"/>
      <c r="CV40" s="89"/>
      <c r="CX40" s="60"/>
    </row>
    <row r="41" spans="3:102" ht="27" customHeight="1">
      <c r="D41" s="30"/>
      <c r="E41" s="29"/>
      <c r="F41" s="29"/>
      <c r="G41" s="29"/>
      <c r="H41" s="29"/>
      <c r="I41" s="29"/>
      <c r="J41" s="29"/>
      <c r="K41" s="29"/>
      <c r="L41" s="29"/>
      <c r="M41" s="29"/>
      <c r="N41" s="29"/>
      <c r="O41" s="29"/>
      <c r="P41" s="29"/>
      <c r="Q41" s="29"/>
      <c r="R41" s="29"/>
      <c r="S41" s="29"/>
      <c r="T41" s="201"/>
      <c r="U41" s="202"/>
      <c r="V41" s="85"/>
      <c r="AG41" s="89"/>
      <c r="AI41" s="60"/>
      <c r="AL41" s="30"/>
      <c r="AM41" s="29"/>
      <c r="AN41" s="29"/>
      <c r="AO41" s="29"/>
      <c r="AP41" s="29"/>
      <c r="AQ41" s="29"/>
      <c r="AR41" s="29"/>
      <c r="AS41" s="29"/>
      <c r="AT41" s="29"/>
      <c r="AU41" s="29"/>
      <c r="AV41" s="29"/>
      <c r="AW41" s="29"/>
      <c r="AX41" s="29"/>
      <c r="AY41" s="29"/>
      <c r="AZ41" s="29"/>
      <c r="BA41" s="29"/>
      <c r="BB41" s="201"/>
      <c r="BC41" s="202"/>
      <c r="BD41" s="85"/>
      <c r="BO41" s="89"/>
      <c r="BS41" s="30"/>
      <c r="BT41" s="29"/>
      <c r="BU41" s="29"/>
      <c r="BV41" s="29"/>
      <c r="BW41" s="29"/>
      <c r="BX41" s="29"/>
      <c r="BY41" s="29"/>
      <c r="BZ41" s="29"/>
      <c r="CA41" s="29"/>
      <c r="CB41" s="29"/>
      <c r="CC41" s="29"/>
      <c r="CD41" s="29"/>
      <c r="CE41" s="29"/>
      <c r="CF41" s="29"/>
      <c r="CG41" s="29"/>
      <c r="CH41" s="29"/>
      <c r="CI41" s="205"/>
      <c r="CJ41" s="206"/>
      <c r="CK41" s="85"/>
      <c r="CV41" s="89"/>
      <c r="CX41" s="60"/>
    </row>
    <row r="42" spans="3:102" ht="18" customHeight="1">
      <c r="D42" s="31"/>
      <c r="E42" s="32"/>
      <c r="F42" s="33"/>
      <c r="G42" s="33"/>
      <c r="H42" s="33"/>
      <c r="I42" s="33"/>
      <c r="J42" s="33"/>
      <c r="K42" s="33"/>
      <c r="L42" s="33"/>
      <c r="M42" s="33"/>
      <c r="N42" s="33"/>
      <c r="O42" s="33"/>
      <c r="P42" s="33"/>
      <c r="Q42" s="33"/>
      <c r="R42" s="33"/>
      <c r="S42" s="33"/>
      <c r="T42" s="201"/>
      <c r="U42" s="202"/>
      <c r="V42" s="85"/>
      <c r="AG42" s="89"/>
      <c r="AI42" s="60"/>
      <c r="AL42" s="31"/>
      <c r="AM42" s="32"/>
      <c r="AN42" s="33"/>
      <c r="AO42" s="33"/>
      <c r="AP42" s="33"/>
      <c r="AQ42" s="33"/>
      <c r="AR42" s="33"/>
      <c r="AS42" s="33"/>
      <c r="AT42" s="33"/>
      <c r="AU42" s="33"/>
      <c r="AV42" s="33"/>
      <c r="AW42" s="33"/>
      <c r="AX42" s="33"/>
      <c r="AY42" s="33"/>
      <c r="AZ42" s="33"/>
      <c r="BA42" s="33"/>
      <c r="BB42" s="201"/>
      <c r="BC42" s="202"/>
      <c r="BD42" s="85"/>
      <c r="BO42" s="89"/>
      <c r="BS42" s="31"/>
      <c r="BT42" s="32"/>
      <c r="BU42" s="33"/>
      <c r="BV42" s="33"/>
      <c r="BW42" s="33"/>
      <c r="BX42" s="33"/>
      <c r="BY42" s="33"/>
      <c r="BZ42" s="33"/>
      <c r="CA42" s="33"/>
      <c r="CB42" s="33"/>
      <c r="CC42" s="33"/>
      <c r="CD42" s="33"/>
      <c r="CE42" s="33"/>
      <c r="CF42" s="33"/>
      <c r="CG42" s="33"/>
      <c r="CH42" s="33"/>
      <c r="CI42" s="205"/>
      <c r="CJ42" s="206"/>
      <c r="CK42" s="85"/>
      <c r="CV42" s="89"/>
      <c r="CX42" s="60"/>
    </row>
    <row r="43" spans="3:102" ht="18" customHeight="1">
      <c r="D43" s="31"/>
      <c r="E43" s="32"/>
      <c r="F43" s="33"/>
      <c r="G43" s="33"/>
      <c r="H43" s="33"/>
      <c r="I43" s="33"/>
      <c r="J43" s="33"/>
      <c r="K43" s="33"/>
      <c r="L43" s="33"/>
      <c r="M43" s="33"/>
      <c r="N43" s="33"/>
      <c r="O43" s="33"/>
      <c r="P43" s="33"/>
      <c r="Q43" s="33"/>
      <c r="R43" s="33"/>
      <c r="S43" s="33"/>
      <c r="T43" s="201"/>
      <c r="U43" s="202"/>
      <c r="V43" s="85"/>
      <c r="AG43" s="89"/>
      <c r="AI43" s="60"/>
      <c r="AL43" s="31"/>
      <c r="AM43" s="207" t="s">
        <v>80</v>
      </c>
      <c r="AN43" s="208"/>
      <c r="AO43" s="208"/>
      <c r="AP43" s="208"/>
      <c r="AQ43" s="209"/>
      <c r="AR43" s="213"/>
      <c r="AS43" s="213"/>
      <c r="AT43" s="213"/>
      <c r="AU43" s="213"/>
      <c r="AV43" s="213"/>
      <c r="AW43" s="213"/>
      <c r="AX43" s="213"/>
      <c r="AY43" s="213"/>
      <c r="AZ43" s="214" t="s">
        <v>81</v>
      </c>
      <c r="BA43" s="214"/>
      <c r="BB43" s="201"/>
      <c r="BC43" s="202"/>
      <c r="BD43" s="85"/>
      <c r="BO43" s="89"/>
      <c r="BS43" s="215" t="s">
        <v>82</v>
      </c>
      <c r="BT43" s="208"/>
      <c r="BU43" s="208"/>
      <c r="BV43" s="208"/>
      <c r="BW43" s="208"/>
      <c r="BX43" s="208"/>
      <c r="BY43" s="209"/>
      <c r="BZ43" s="192" t="s">
        <v>83</v>
      </c>
      <c r="CA43" s="193"/>
      <c r="CB43" s="193"/>
      <c r="CC43" s="193"/>
      <c r="CD43" s="193"/>
      <c r="CE43" s="193"/>
      <c r="CF43" s="193"/>
      <c r="CG43" s="193"/>
      <c r="CH43" s="193"/>
      <c r="CI43" s="205"/>
      <c r="CJ43" s="206"/>
      <c r="CK43" s="85"/>
      <c r="CV43" s="89"/>
      <c r="CX43" s="60"/>
    </row>
    <row r="44" spans="3:102" ht="18" customHeight="1" thickBot="1">
      <c r="D44" s="34"/>
      <c r="E44" s="35"/>
      <c r="F44" s="33"/>
      <c r="G44" s="33"/>
      <c r="H44" s="33"/>
      <c r="I44" s="33"/>
      <c r="J44" s="33"/>
      <c r="K44" s="33"/>
      <c r="L44" s="33"/>
      <c r="M44" s="33"/>
      <c r="N44" s="33"/>
      <c r="O44" s="33"/>
      <c r="P44" s="33"/>
      <c r="Q44" s="33"/>
      <c r="R44" s="33"/>
      <c r="S44" s="33"/>
      <c r="T44" s="203"/>
      <c r="U44" s="204"/>
      <c r="V44" s="82"/>
      <c r="W44" s="83"/>
      <c r="X44" s="83"/>
      <c r="Y44" s="83"/>
      <c r="Z44" s="83"/>
      <c r="AA44" s="83"/>
      <c r="AB44" s="83"/>
      <c r="AC44" s="83"/>
      <c r="AD44" s="83"/>
      <c r="AE44" s="83"/>
      <c r="AF44" s="83"/>
      <c r="AG44" s="90"/>
      <c r="AI44" s="60"/>
      <c r="AL44" s="34"/>
      <c r="AM44" s="210"/>
      <c r="AN44" s="211"/>
      <c r="AO44" s="211"/>
      <c r="AP44" s="211"/>
      <c r="AQ44" s="212"/>
      <c r="AR44" s="195"/>
      <c r="AS44" s="195"/>
      <c r="AT44" s="195"/>
      <c r="AU44" s="195"/>
      <c r="AV44" s="195"/>
      <c r="AW44" s="195"/>
      <c r="AX44" s="195"/>
      <c r="AY44" s="195"/>
      <c r="AZ44" s="196" t="s">
        <v>84</v>
      </c>
      <c r="BA44" s="196"/>
      <c r="BB44" s="203"/>
      <c r="BC44" s="204"/>
      <c r="BD44" s="82"/>
      <c r="BE44" s="83"/>
      <c r="BF44" s="83"/>
      <c r="BG44" s="83"/>
      <c r="BH44" s="83"/>
      <c r="BI44" s="83"/>
      <c r="BJ44" s="83"/>
      <c r="BK44" s="83"/>
      <c r="BL44" s="83"/>
      <c r="BM44" s="83"/>
      <c r="BN44" s="83"/>
      <c r="BO44" s="90"/>
      <c r="BS44" s="210"/>
      <c r="BT44" s="211"/>
      <c r="BU44" s="211"/>
      <c r="BV44" s="211"/>
      <c r="BW44" s="211"/>
      <c r="BX44" s="211"/>
      <c r="BY44" s="212"/>
      <c r="BZ44" s="194"/>
      <c r="CA44" s="194"/>
      <c r="CB44" s="194"/>
      <c r="CC44" s="194"/>
      <c r="CD44" s="194"/>
      <c r="CE44" s="194"/>
      <c r="CF44" s="194"/>
      <c r="CG44" s="194"/>
      <c r="CH44" s="194"/>
      <c r="CI44" s="205"/>
      <c r="CJ44" s="206"/>
      <c r="CK44" s="82"/>
      <c r="CL44" s="83"/>
      <c r="CM44" s="83"/>
      <c r="CN44" s="83"/>
      <c r="CO44" s="83"/>
      <c r="CP44" s="83"/>
      <c r="CQ44" s="83"/>
      <c r="CR44" s="83"/>
      <c r="CS44" s="83"/>
      <c r="CT44" s="83"/>
      <c r="CU44" s="83"/>
      <c r="CV44" s="90"/>
      <c r="CX44" s="60"/>
    </row>
    <row r="45" spans="3:102" ht="24" customHeight="1" thickBot="1">
      <c r="D45" s="177" t="s">
        <v>85</v>
      </c>
      <c r="E45" s="178"/>
      <c r="F45" s="178"/>
      <c r="G45" s="178"/>
      <c r="H45" s="178"/>
      <c r="I45" s="178"/>
      <c r="J45" s="179"/>
      <c r="K45" s="180" t="s">
        <v>86</v>
      </c>
      <c r="L45" s="181"/>
      <c r="M45" s="181"/>
      <c r="N45" s="182">
        <f>計算!D18</f>
        <v>0</v>
      </c>
      <c r="O45" s="182"/>
      <c r="P45" s="36" t="s">
        <v>87</v>
      </c>
      <c r="Q45" s="37"/>
      <c r="R45" s="182">
        <f>計算!E18</f>
        <v>0</v>
      </c>
      <c r="S45" s="182"/>
      <c r="T45" s="36" t="s">
        <v>88</v>
      </c>
      <c r="U45" s="38"/>
      <c r="V45" s="182">
        <f>計算!F18</f>
        <v>0</v>
      </c>
      <c r="W45" s="182"/>
      <c r="X45" s="36" t="s">
        <v>89</v>
      </c>
      <c r="Y45" s="39"/>
      <c r="Z45" s="173"/>
      <c r="AA45" s="174"/>
      <c r="AB45" s="174"/>
      <c r="AC45" s="175">
        <v>0</v>
      </c>
      <c r="AD45" s="175"/>
      <c r="AE45" s="175"/>
      <c r="AF45" s="175"/>
      <c r="AG45" s="176"/>
      <c r="AH45" s="91"/>
      <c r="AI45" s="60"/>
      <c r="AL45" s="177" t="s">
        <v>85</v>
      </c>
      <c r="AM45" s="183"/>
      <c r="AN45" s="183"/>
      <c r="AO45" s="183"/>
      <c r="AP45" s="183"/>
      <c r="AQ45" s="183"/>
      <c r="AR45" s="184"/>
      <c r="AS45" s="185" t="s">
        <v>86</v>
      </c>
      <c r="AT45" s="186"/>
      <c r="AU45" s="186"/>
      <c r="AV45" s="172">
        <f>+IF($N$45="","",$N$45)</f>
        <v>0</v>
      </c>
      <c r="AW45" s="172"/>
      <c r="AX45" s="40" t="s">
        <v>87</v>
      </c>
      <c r="AY45" s="41"/>
      <c r="AZ45" s="172">
        <f>+IF($R$45="","",$R$45)</f>
        <v>0</v>
      </c>
      <c r="BA45" s="172"/>
      <c r="BB45" s="36" t="s">
        <v>88</v>
      </c>
      <c r="BC45" s="38"/>
      <c r="BD45" s="172">
        <f>+IF($V$45="","",$V$45)</f>
        <v>0</v>
      </c>
      <c r="BE45" s="172"/>
      <c r="BF45" s="36" t="s">
        <v>89</v>
      </c>
      <c r="BG45" s="39"/>
      <c r="BH45" s="173"/>
      <c r="BI45" s="174"/>
      <c r="BJ45" s="174"/>
      <c r="BK45" s="175">
        <v>0</v>
      </c>
      <c r="BL45" s="175"/>
      <c r="BM45" s="175"/>
      <c r="BN45" s="175"/>
      <c r="BO45" s="176"/>
      <c r="BP45" s="91"/>
      <c r="BS45" s="177" t="s">
        <v>85</v>
      </c>
      <c r="BT45" s="178"/>
      <c r="BU45" s="178"/>
      <c r="BV45" s="178"/>
      <c r="BW45" s="178"/>
      <c r="BX45" s="178"/>
      <c r="BY45" s="179"/>
      <c r="BZ45" s="180" t="s">
        <v>86</v>
      </c>
      <c r="CA45" s="181"/>
      <c r="CB45" s="181"/>
      <c r="CC45" s="172">
        <f>+IF($N$45="","",$N$45)</f>
        <v>0</v>
      </c>
      <c r="CD45" s="172"/>
      <c r="CE45" s="36" t="s">
        <v>87</v>
      </c>
      <c r="CF45" s="37"/>
      <c r="CG45" s="172">
        <f>+IF($R$45="","",$R$45)</f>
        <v>0</v>
      </c>
      <c r="CH45" s="172"/>
      <c r="CI45" s="36" t="s">
        <v>88</v>
      </c>
      <c r="CJ45" s="38"/>
      <c r="CK45" s="172">
        <f>+IF($V$45="","",$V$45)</f>
        <v>0</v>
      </c>
      <c r="CL45" s="172"/>
      <c r="CM45" s="36" t="s">
        <v>89</v>
      </c>
      <c r="CN45" s="39"/>
      <c r="CO45" s="173"/>
      <c r="CP45" s="174"/>
      <c r="CQ45" s="174"/>
      <c r="CR45" s="175">
        <v>0</v>
      </c>
      <c r="CS45" s="175"/>
      <c r="CT45" s="175"/>
      <c r="CU45" s="175"/>
      <c r="CV45" s="176"/>
      <c r="CW45" s="91"/>
      <c r="CX45" s="60"/>
    </row>
    <row r="46" spans="3:102" ht="12.75" customHeight="1">
      <c r="C46" s="92"/>
      <c r="D46" s="42"/>
      <c r="E46" s="43"/>
      <c r="F46" s="43"/>
      <c r="G46" s="43"/>
      <c r="H46" s="43"/>
      <c r="I46" s="43"/>
      <c r="J46" s="43"/>
      <c r="K46" s="44"/>
      <c r="L46" s="44"/>
      <c r="M46" s="44"/>
      <c r="N46" s="45"/>
      <c r="O46" s="45"/>
      <c r="P46" s="46"/>
      <c r="Q46" s="47"/>
      <c r="R46" s="45"/>
      <c r="S46" s="45"/>
      <c r="T46" s="46"/>
      <c r="U46" s="48"/>
      <c r="V46" s="45"/>
      <c r="W46" s="45"/>
      <c r="X46" s="46"/>
      <c r="Y46" s="49"/>
      <c r="Z46" s="50"/>
      <c r="AA46" s="50"/>
      <c r="AB46" s="50"/>
      <c r="AC46" s="93"/>
      <c r="AD46" s="93"/>
      <c r="AE46" s="93"/>
      <c r="AF46" s="93"/>
      <c r="AG46" s="93"/>
      <c r="AH46" s="92"/>
      <c r="AI46" s="94"/>
      <c r="AK46" s="92"/>
      <c r="AL46" s="42"/>
      <c r="AM46" s="43"/>
      <c r="AN46" s="43"/>
      <c r="AO46" s="43"/>
      <c r="AP46" s="43"/>
      <c r="AQ46" s="43"/>
      <c r="AR46" s="43"/>
      <c r="AS46" s="44"/>
      <c r="AT46" s="44"/>
      <c r="AU46" s="44"/>
      <c r="AV46" s="45"/>
      <c r="AW46" s="45"/>
      <c r="AX46" s="46"/>
      <c r="AY46" s="47"/>
      <c r="AZ46" s="45"/>
      <c r="BA46" s="45"/>
      <c r="BB46" s="46"/>
      <c r="BC46" s="48"/>
      <c r="BD46" s="45"/>
      <c r="BE46" s="45"/>
      <c r="BF46" s="46"/>
      <c r="BG46" s="49"/>
      <c r="BH46" s="50"/>
      <c r="BI46" s="50"/>
      <c r="BJ46" s="50"/>
      <c r="BK46" s="93"/>
      <c r="BL46" s="93"/>
      <c r="BM46" s="93"/>
      <c r="BN46" s="93"/>
      <c r="BO46" s="93"/>
      <c r="BP46" s="92"/>
      <c r="BR46" s="92"/>
      <c r="BS46" s="42"/>
      <c r="BT46" s="43"/>
      <c r="BU46" s="43"/>
      <c r="BV46" s="43"/>
      <c r="BW46" s="43"/>
      <c r="BX46" s="43"/>
      <c r="BY46" s="43"/>
      <c r="BZ46" s="44"/>
      <c r="CA46" s="44"/>
      <c r="CB46" s="44"/>
      <c r="CC46" s="45"/>
      <c r="CD46" s="45"/>
      <c r="CE46" s="46"/>
      <c r="CF46" s="47"/>
      <c r="CG46" s="45"/>
      <c r="CH46" s="45"/>
      <c r="CI46" s="46"/>
      <c r="CJ46" s="48"/>
      <c r="CK46" s="45"/>
      <c r="CL46" s="45"/>
      <c r="CM46" s="46"/>
      <c r="CN46" s="49"/>
      <c r="CO46" s="50"/>
      <c r="CP46" s="50"/>
      <c r="CQ46" s="50"/>
      <c r="CR46" s="93"/>
      <c r="CS46" s="93"/>
      <c r="CT46" s="93"/>
      <c r="CU46" s="93"/>
      <c r="CV46" s="93"/>
      <c r="CW46" s="92"/>
      <c r="CX46" s="94"/>
    </row>
    <row r="47" spans="3:102" ht="9.75" customHeight="1">
      <c r="D47" s="51"/>
      <c r="E47" s="51"/>
      <c r="F47" s="51"/>
      <c r="G47" s="51"/>
      <c r="H47" s="51"/>
      <c r="I47" s="51"/>
      <c r="J47" s="51"/>
      <c r="K47" s="52"/>
      <c r="L47" s="52"/>
      <c r="M47" s="52"/>
      <c r="N47" s="53"/>
      <c r="O47" s="53"/>
      <c r="P47" s="54"/>
      <c r="Q47" s="55"/>
      <c r="R47" s="53"/>
      <c r="S47" s="53"/>
      <c r="T47" s="54"/>
      <c r="U47" s="56"/>
      <c r="V47" s="53"/>
      <c r="W47" s="53"/>
      <c r="X47" s="54"/>
      <c r="Y47" s="57"/>
      <c r="Z47" s="58"/>
      <c r="AA47" s="58"/>
      <c r="AB47" s="58"/>
      <c r="AC47" s="95"/>
      <c r="AD47" s="95"/>
      <c r="AE47" s="95"/>
      <c r="AF47" s="95"/>
      <c r="AG47" s="95"/>
      <c r="AI47" s="60"/>
      <c r="AJ47" s="96"/>
      <c r="AL47" s="51"/>
      <c r="AM47" s="51"/>
      <c r="AN47" s="51"/>
      <c r="AO47" s="51"/>
      <c r="AP47" s="51"/>
      <c r="AQ47" s="51"/>
      <c r="AR47" s="51"/>
      <c r="AS47" s="52"/>
      <c r="AT47" s="52"/>
      <c r="AU47" s="52"/>
      <c r="AV47" s="53"/>
      <c r="AW47" s="53"/>
      <c r="AX47" s="54"/>
      <c r="AY47" s="55"/>
      <c r="AZ47" s="53"/>
      <c r="BA47" s="53"/>
      <c r="BB47" s="54"/>
      <c r="BC47" s="56"/>
      <c r="BD47" s="53"/>
      <c r="BE47" s="53"/>
      <c r="BF47" s="54"/>
      <c r="BG47" s="57"/>
      <c r="BH47" s="58"/>
      <c r="BI47" s="58"/>
      <c r="BJ47" s="58"/>
      <c r="BK47" s="95"/>
      <c r="BL47" s="95"/>
      <c r="BM47" s="95"/>
      <c r="BN47" s="95"/>
      <c r="BO47" s="95"/>
      <c r="BS47" s="51"/>
      <c r="BT47" s="51"/>
      <c r="BU47" s="51"/>
      <c r="BV47" s="51"/>
      <c r="BW47" s="51"/>
      <c r="BX47" s="51"/>
      <c r="BY47" s="51"/>
      <c r="BZ47" s="52"/>
      <c r="CA47" s="52"/>
      <c r="CB47" s="52"/>
      <c r="CC47" s="53"/>
      <c r="CD47" s="53"/>
      <c r="CE47" s="54"/>
      <c r="CF47" s="55"/>
      <c r="CG47" s="53"/>
      <c r="CH47" s="53"/>
      <c r="CI47" s="54"/>
      <c r="CJ47" s="56"/>
      <c r="CK47" s="53"/>
      <c r="CL47" s="53"/>
      <c r="CM47" s="54"/>
      <c r="CN47" s="57"/>
      <c r="CO47" s="58"/>
      <c r="CP47" s="58"/>
      <c r="CQ47" s="58"/>
      <c r="CR47" s="95"/>
      <c r="CS47" s="95"/>
      <c r="CT47" s="95"/>
      <c r="CU47" s="95"/>
      <c r="CV47" s="95"/>
    </row>
    <row r="48" spans="3:102" ht="24" customHeight="1">
      <c r="D48" s="51"/>
      <c r="E48" s="51"/>
      <c r="F48" s="51"/>
      <c r="G48" s="51"/>
      <c r="H48" s="51"/>
      <c r="I48" s="51"/>
      <c r="J48" s="51"/>
      <c r="K48" s="52"/>
      <c r="L48" s="52"/>
      <c r="M48" s="52"/>
      <c r="N48" s="53"/>
      <c r="O48" s="53"/>
      <c r="P48" s="54"/>
      <c r="Q48" s="55"/>
      <c r="R48" s="53"/>
      <c r="S48" s="53"/>
      <c r="T48" s="54"/>
      <c r="U48" s="56"/>
      <c r="V48" s="53"/>
      <c r="W48" s="53"/>
      <c r="X48" s="54"/>
      <c r="Y48" s="57"/>
      <c r="Z48" s="58"/>
      <c r="AA48" s="58"/>
      <c r="AB48" s="58"/>
      <c r="AC48" s="95"/>
      <c r="AD48" s="95"/>
      <c r="AE48" s="95"/>
      <c r="AF48" s="95"/>
      <c r="AG48" s="95"/>
      <c r="AL48" s="51"/>
      <c r="AM48" s="51"/>
      <c r="AN48" s="51"/>
      <c r="AO48" s="51"/>
      <c r="AP48" s="51"/>
      <c r="AQ48" s="51"/>
      <c r="AR48" s="51"/>
      <c r="AS48" s="52"/>
      <c r="AT48" s="52"/>
      <c r="AU48" s="52"/>
      <c r="AV48" s="53"/>
      <c r="AW48" s="53"/>
      <c r="AX48" s="54"/>
      <c r="AY48" s="55"/>
      <c r="AZ48" s="53"/>
      <c r="BA48" s="53"/>
      <c r="BB48" s="54"/>
      <c r="BC48" s="56"/>
      <c r="BD48" s="53"/>
      <c r="BE48" s="53"/>
      <c r="BF48" s="54"/>
      <c r="BG48" s="57"/>
      <c r="BH48" s="58"/>
      <c r="BI48" s="58"/>
      <c r="BJ48" s="58"/>
      <c r="BK48" s="95"/>
      <c r="BL48" s="95"/>
      <c r="BM48" s="95"/>
      <c r="BN48" s="95"/>
      <c r="BO48" s="95"/>
      <c r="BS48" s="51"/>
      <c r="BT48" s="51"/>
      <c r="BU48" s="51"/>
      <c r="BV48" s="51"/>
      <c r="BW48" s="51"/>
      <c r="BX48" s="51"/>
      <c r="BY48" s="51"/>
      <c r="BZ48" s="52"/>
      <c r="CA48" s="52"/>
      <c r="CB48" s="52"/>
      <c r="CC48" s="53"/>
      <c r="CD48" s="53"/>
      <c r="CE48" s="54"/>
      <c r="CF48" s="55"/>
      <c r="CG48" s="53"/>
      <c r="CH48" s="53"/>
      <c r="CI48" s="54"/>
      <c r="CJ48" s="56"/>
      <c r="CK48" s="53"/>
      <c r="CL48" s="53"/>
      <c r="CM48" s="54"/>
      <c r="CN48" s="57"/>
      <c r="CO48" s="58"/>
      <c r="CP48" s="58"/>
      <c r="CQ48" s="58"/>
      <c r="CR48" s="95"/>
      <c r="CS48" s="95"/>
      <c r="CT48" s="95"/>
      <c r="CU48" s="95"/>
      <c r="CV48" s="95"/>
    </row>
    <row r="49" spans="4:101" ht="24" customHeight="1">
      <c r="D49" s="51"/>
      <c r="E49" s="51"/>
      <c r="F49" s="51"/>
      <c r="G49" s="51"/>
      <c r="H49" s="51"/>
      <c r="I49" s="51"/>
      <c r="J49" s="51"/>
      <c r="K49" s="52"/>
      <c r="L49" s="52"/>
      <c r="M49" s="52"/>
      <c r="N49" s="53"/>
      <c r="O49" s="53"/>
      <c r="P49" s="54"/>
      <c r="Q49" s="55"/>
      <c r="R49" s="53"/>
      <c r="S49" s="53"/>
      <c r="T49" s="54"/>
      <c r="U49" s="56"/>
      <c r="V49" s="53"/>
      <c r="W49" s="53"/>
      <c r="X49" s="54"/>
      <c r="Y49" s="57"/>
      <c r="Z49" s="58"/>
      <c r="AA49" s="58"/>
      <c r="AB49" s="58"/>
      <c r="AC49" s="95"/>
      <c r="AD49" s="95"/>
      <c r="AE49" s="95"/>
      <c r="AF49" s="95"/>
      <c r="AG49" s="95"/>
      <c r="AL49" s="51"/>
      <c r="AM49" s="51"/>
      <c r="AN49" s="51"/>
      <c r="AO49" s="51"/>
      <c r="AP49" s="51"/>
      <c r="AQ49" s="51"/>
      <c r="AR49" s="51"/>
      <c r="AS49" s="52"/>
      <c r="AT49" s="52"/>
      <c r="AU49" s="52"/>
      <c r="AV49" s="53"/>
      <c r="AW49" s="53"/>
      <c r="AX49" s="54"/>
      <c r="AY49" s="55"/>
      <c r="AZ49" s="53"/>
      <c r="BA49" s="53"/>
      <c r="BB49" s="54"/>
      <c r="BC49" s="56"/>
      <c r="BD49" s="53"/>
      <c r="BE49" s="53"/>
      <c r="BF49" s="54"/>
      <c r="BG49" s="57"/>
      <c r="BH49" s="58"/>
      <c r="BI49" s="58"/>
      <c r="BJ49" s="58"/>
      <c r="BK49" s="95"/>
      <c r="BL49" s="95"/>
      <c r="BM49" s="95"/>
      <c r="BN49" s="95"/>
      <c r="BO49" s="95"/>
      <c r="BS49" s="51"/>
      <c r="BT49" s="51"/>
      <c r="BU49" s="51"/>
      <c r="BV49" s="51"/>
      <c r="BW49" s="51"/>
      <c r="BX49" s="51"/>
      <c r="BY49" s="51"/>
      <c r="BZ49" s="52"/>
      <c r="CA49" s="52"/>
      <c r="CB49" s="52"/>
      <c r="CC49" s="53"/>
      <c r="CD49" s="53"/>
      <c r="CE49" s="54"/>
      <c r="CF49" s="55"/>
      <c r="CG49" s="53"/>
      <c r="CH49" s="53"/>
      <c r="CI49" s="54"/>
      <c r="CJ49" s="56"/>
      <c r="CK49" s="53"/>
      <c r="CL49" s="53"/>
      <c r="CM49" s="54"/>
      <c r="CN49" s="57"/>
      <c r="CO49" s="58"/>
      <c r="CP49" s="58"/>
      <c r="CQ49" s="58"/>
      <c r="CR49" s="95"/>
      <c r="CS49" s="95"/>
      <c r="CT49" s="95"/>
      <c r="CU49" s="95"/>
      <c r="CV49" s="95"/>
    </row>
    <row r="50" spans="4:101" ht="24" customHeight="1">
      <c r="D50" s="51"/>
      <c r="E50" s="51"/>
      <c r="F50" s="51"/>
      <c r="G50" s="51"/>
      <c r="H50" s="51"/>
      <c r="I50" s="51"/>
      <c r="J50" s="51"/>
      <c r="K50" s="52"/>
      <c r="L50" s="52"/>
      <c r="M50" s="52"/>
      <c r="N50" s="53"/>
      <c r="O50" s="53"/>
      <c r="P50" s="54"/>
      <c r="Q50" s="55"/>
      <c r="R50" s="53"/>
      <c r="S50" s="53"/>
      <c r="T50" s="54"/>
      <c r="U50" s="56"/>
      <c r="V50" s="53"/>
      <c r="W50" s="53"/>
      <c r="X50" s="54"/>
      <c r="Y50" s="57"/>
      <c r="Z50" s="58"/>
      <c r="AA50" s="58"/>
      <c r="AB50" s="58"/>
      <c r="AC50" s="95"/>
      <c r="AD50" s="95"/>
      <c r="AE50" s="95"/>
      <c r="AF50" s="95"/>
      <c r="AG50" s="95"/>
      <c r="AL50" s="51"/>
      <c r="AM50" s="51"/>
      <c r="BD50" s="53"/>
      <c r="BE50" s="53"/>
      <c r="BF50" s="54"/>
      <c r="BG50" s="57"/>
      <c r="BH50" s="58"/>
      <c r="BI50" s="58"/>
      <c r="BJ50" s="58"/>
      <c r="BK50" s="95"/>
      <c r="BL50" s="95"/>
      <c r="BM50" s="95"/>
      <c r="BN50" s="95"/>
      <c r="BO50" s="95"/>
      <c r="BS50" s="51"/>
      <c r="BT50" s="51"/>
      <c r="BU50" s="51"/>
      <c r="BV50" s="51"/>
      <c r="BW50" s="51"/>
      <c r="BX50" s="51"/>
      <c r="BY50" s="51"/>
      <c r="BZ50" s="52"/>
      <c r="CA50" s="52"/>
      <c r="CB50" s="52"/>
      <c r="CC50" s="53"/>
      <c r="CD50" s="53"/>
      <c r="CE50" s="54"/>
      <c r="CF50" s="55"/>
      <c r="CG50" s="53"/>
      <c r="CH50" s="53"/>
      <c r="CI50" s="54"/>
      <c r="CJ50" s="56"/>
      <c r="CK50" s="53"/>
      <c r="CL50" s="53"/>
      <c r="CM50" s="54"/>
      <c r="CN50" s="57"/>
      <c r="CO50" s="58"/>
      <c r="CP50" s="58"/>
      <c r="CQ50" s="58"/>
      <c r="CR50" s="95"/>
      <c r="CS50" s="95"/>
      <c r="CT50" s="95"/>
      <c r="CU50" s="95"/>
      <c r="CV50" s="95"/>
    </row>
    <row r="51" spans="4:101" ht="24" customHeight="1">
      <c r="D51" s="51"/>
      <c r="E51" s="51"/>
      <c r="F51" s="51"/>
      <c r="G51" s="51"/>
      <c r="H51" s="51"/>
      <c r="I51" s="51"/>
      <c r="J51" s="51"/>
      <c r="K51" s="52"/>
      <c r="L51" s="52"/>
      <c r="M51" s="52"/>
      <c r="N51" s="53"/>
      <c r="O51" s="53"/>
      <c r="P51" s="54"/>
      <c r="Q51" s="55"/>
      <c r="R51" s="53"/>
      <c r="S51" s="53"/>
      <c r="T51" s="54"/>
      <c r="U51" s="56"/>
      <c r="V51" s="53"/>
      <c r="W51" s="53"/>
      <c r="X51" s="54"/>
      <c r="Y51" s="57"/>
      <c r="Z51" s="58"/>
      <c r="AA51" s="58"/>
      <c r="AB51" s="58"/>
      <c r="AC51" s="95"/>
      <c r="AD51" s="95"/>
      <c r="AE51" s="95"/>
      <c r="AF51" s="95"/>
      <c r="AG51" s="95"/>
      <c r="AL51" s="51"/>
      <c r="AM51" s="51"/>
      <c r="BD51" s="53"/>
      <c r="BE51" s="53"/>
      <c r="BF51" s="54"/>
      <c r="BG51" s="57"/>
      <c r="BH51" s="58"/>
      <c r="BI51" s="58"/>
      <c r="BJ51" s="58"/>
      <c r="BK51" s="95"/>
      <c r="BL51" s="95"/>
      <c r="BM51" s="95"/>
      <c r="BN51" s="95"/>
      <c r="BO51" s="95"/>
      <c r="BS51" s="51"/>
      <c r="BT51" s="51"/>
      <c r="BU51" s="51"/>
      <c r="BV51" s="51"/>
      <c r="BW51" s="51"/>
      <c r="BX51" s="51"/>
      <c r="BY51" s="51"/>
      <c r="BZ51" s="52"/>
      <c r="CA51" s="52"/>
      <c r="CB51" s="52"/>
      <c r="CC51" s="53"/>
      <c r="CD51" s="53"/>
      <c r="CE51" s="54"/>
      <c r="CF51" s="55"/>
      <c r="CG51" s="53"/>
      <c r="CH51" s="53"/>
      <c r="CI51" s="54"/>
      <c r="CJ51" s="56"/>
      <c r="CK51" s="53"/>
      <c r="CL51" s="53"/>
      <c r="CM51" s="54"/>
      <c r="CN51" s="57"/>
      <c r="CO51" s="58"/>
      <c r="CP51" s="58"/>
      <c r="CQ51" s="58"/>
      <c r="CR51" s="95"/>
      <c r="CS51" s="95"/>
      <c r="CT51" s="95"/>
      <c r="CU51" s="95"/>
      <c r="CV51" s="95"/>
    </row>
    <row r="52" spans="4:101" ht="24" customHeight="1" thickBot="1">
      <c r="D52" s="51"/>
      <c r="E52" s="51"/>
      <c r="F52" s="51"/>
      <c r="G52" s="51"/>
      <c r="H52" s="51"/>
      <c r="I52" s="51"/>
      <c r="J52" s="51"/>
      <c r="K52" s="52"/>
      <c r="L52" s="52"/>
      <c r="M52" s="52"/>
      <c r="N52" s="53"/>
      <c r="O52" s="53"/>
      <c r="P52" s="54"/>
      <c r="Q52" s="55"/>
      <c r="R52" s="53"/>
      <c r="S52" s="53"/>
      <c r="T52" s="54"/>
      <c r="U52" s="56"/>
      <c r="V52" s="53"/>
      <c r="W52" s="53"/>
      <c r="X52" s="54"/>
      <c r="Y52" s="57"/>
      <c r="Z52" s="58"/>
      <c r="AA52" s="58"/>
      <c r="AB52" s="58"/>
      <c r="AC52" s="95"/>
      <c r="AD52" s="95"/>
      <c r="AE52" s="95"/>
      <c r="AF52" s="95"/>
      <c r="AG52" s="95"/>
      <c r="AL52" s="51"/>
      <c r="AM52" s="51"/>
      <c r="AN52" s="51"/>
      <c r="AO52" s="51"/>
      <c r="AP52" s="51"/>
      <c r="AQ52" s="51"/>
      <c r="AR52" s="51"/>
      <c r="AS52" s="52"/>
      <c r="AT52" s="52"/>
      <c r="AU52" s="52"/>
      <c r="AV52" s="53"/>
      <c r="AW52" s="53"/>
      <c r="AX52" s="54"/>
      <c r="AY52" s="55"/>
      <c r="AZ52" s="53"/>
      <c r="BA52" s="53"/>
      <c r="BB52" s="54"/>
      <c r="BC52" s="56"/>
      <c r="BD52" s="53"/>
      <c r="BE52" s="53"/>
      <c r="BF52" s="54"/>
      <c r="BG52" s="57"/>
      <c r="BH52" s="58"/>
      <c r="BI52" s="58"/>
      <c r="BJ52" s="58"/>
      <c r="BK52" s="95"/>
      <c r="BL52" s="95"/>
      <c r="BM52" s="95"/>
      <c r="BN52" s="95"/>
      <c r="BO52" s="95"/>
      <c r="BS52" s="51"/>
      <c r="BT52" s="51"/>
      <c r="BU52" s="51"/>
      <c r="BV52" s="51"/>
      <c r="BW52" s="51"/>
      <c r="BX52" s="51"/>
      <c r="BY52" s="51"/>
      <c r="BZ52" s="52"/>
      <c r="CA52" s="52"/>
      <c r="CB52" s="52"/>
      <c r="CC52" s="53"/>
      <c r="CD52" s="53"/>
      <c r="CE52" s="54"/>
      <c r="CF52" s="55"/>
      <c r="CG52" s="53"/>
      <c r="CH52" s="53"/>
      <c r="CI52" s="54"/>
      <c r="CJ52" s="56"/>
      <c r="CK52" s="53"/>
      <c r="CL52" s="53"/>
      <c r="CM52" s="54"/>
      <c r="CN52" s="57"/>
      <c r="CO52" s="58"/>
      <c r="CP52" s="58"/>
      <c r="CQ52" s="58"/>
      <c r="CR52" s="95"/>
      <c r="CS52" s="95"/>
      <c r="CT52" s="95"/>
      <c r="CU52" s="95"/>
      <c r="CV52" s="95"/>
    </row>
    <row r="53" spans="4:101" ht="24" customHeight="1" thickBot="1">
      <c r="D53" s="59"/>
      <c r="E53" s="51"/>
      <c r="F53" s="51"/>
      <c r="G53" s="51"/>
      <c r="H53" s="51"/>
      <c r="I53" s="51"/>
      <c r="J53" s="51"/>
      <c r="K53" s="52"/>
      <c r="L53" s="52"/>
      <c r="M53" s="52"/>
      <c r="N53" s="53"/>
      <c r="O53" s="53"/>
      <c r="P53" s="54"/>
      <c r="Q53" s="55"/>
      <c r="R53" s="53"/>
      <c r="S53" s="53"/>
      <c r="T53" s="54"/>
      <c r="U53" s="56"/>
      <c r="V53" s="53"/>
      <c r="W53" s="53"/>
      <c r="X53" s="54"/>
      <c r="Y53" s="57"/>
      <c r="Z53" s="58"/>
      <c r="AA53" s="58"/>
      <c r="AB53" s="58"/>
      <c r="AC53" s="95"/>
      <c r="AD53" s="95"/>
      <c r="AE53" s="95"/>
      <c r="AF53" s="95"/>
      <c r="AG53" s="95"/>
      <c r="AL53" s="51"/>
      <c r="AM53" s="51"/>
      <c r="AN53" s="51"/>
      <c r="AO53" s="51"/>
      <c r="AP53" s="51"/>
      <c r="AQ53" s="51"/>
      <c r="AR53" s="51"/>
      <c r="AS53" s="52"/>
      <c r="AT53" s="52"/>
      <c r="AU53" s="52"/>
      <c r="AV53" s="53"/>
      <c r="AW53" s="53"/>
      <c r="AX53" s="54"/>
      <c r="AY53" s="55"/>
      <c r="AZ53" s="53"/>
      <c r="BA53" s="53"/>
      <c r="BB53" s="54"/>
      <c r="BC53" s="56"/>
      <c r="BD53" s="53"/>
      <c r="BE53" s="53"/>
      <c r="BF53" s="54"/>
      <c r="BG53" s="57"/>
      <c r="BH53" s="58"/>
      <c r="BI53" s="58"/>
      <c r="BJ53" s="58"/>
      <c r="BK53" s="95"/>
      <c r="BL53" s="95"/>
      <c r="BM53" s="95"/>
      <c r="BN53" s="95"/>
      <c r="BO53" s="95"/>
      <c r="BS53" s="51"/>
      <c r="BT53" s="51"/>
      <c r="BU53" s="51"/>
      <c r="BV53" s="51"/>
      <c r="BW53" s="51"/>
      <c r="BX53" s="51"/>
      <c r="BY53" s="51"/>
      <c r="BZ53" s="52"/>
      <c r="CA53" s="52"/>
      <c r="CB53" s="52"/>
      <c r="CC53" s="53"/>
      <c r="CD53" s="53"/>
      <c r="CE53" s="54"/>
      <c r="CF53" s="55"/>
      <c r="CG53" s="53"/>
      <c r="CH53" s="53"/>
      <c r="CI53" s="54"/>
      <c r="CJ53" s="56"/>
      <c r="CK53" s="53"/>
      <c r="CL53" s="53"/>
      <c r="CM53" s="54"/>
      <c r="CN53" s="57"/>
      <c r="CO53" s="58"/>
      <c r="CP53" s="58"/>
      <c r="CQ53" s="58"/>
      <c r="CR53" s="95"/>
      <c r="CS53" s="95"/>
      <c r="CT53" s="95"/>
      <c r="CU53" s="95"/>
      <c r="CV53" s="95"/>
    </row>
    <row r="54" spans="4:101" ht="24" customHeight="1" thickBot="1">
      <c r="D54" s="59"/>
      <c r="E54" s="51"/>
      <c r="F54" s="51"/>
      <c r="G54" s="51"/>
      <c r="H54" s="51"/>
      <c r="I54" s="51"/>
      <c r="J54" s="51"/>
      <c r="K54" s="52"/>
      <c r="L54" s="52"/>
      <c r="M54" s="52"/>
      <c r="N54" s="53"/>
      <c r="O54" s="53"/>
      <c r="P54" s="54"/>
      <c r="Q54" s="55"/>
      <c r="R54" s="53"/>
      <c r="S54" s="53"/>
      <c r="T54" s="54"/>
      <c r="U54" s="56"/>
      <c r="V54" s="53"/>
      <c r="W54" s="53"/>
      <c r="X54" s="54"/>
      <c r="Y54" s="57"/>
      <c r="Z54" s="58"/>
      <c r="AA54" s="58"/>
      <c r="AB54" s="58"/>
      <c r="AC54" s="95"/>
      <c r="AD54" s="95"/>
      <c r="AE54" s="95"/>
      <c r="AF54" s="95"/>
      <c r="AG54" s="95"/>
      <c r="AL54" s="51"/>
      <c r="AM54" s="51"/>
      <c r="AN54" s="51"/>
      <c r="AO54" s="51"/>
      <c r="AP54" s="51"/>
      <c r="AQ54" s="51"/>
      <c r="AR54" s="51"/>
      <c r="AS54" s="52"/>
      <c r="AT54" s="52"/>
      <c r="AU54" s="52"/>
      <c r="AV54" s="53"/>
      <c r="AW54" s="53"/>
      <c r="AX54" s="54"/>
      <c r="AY54" s="55"/>
      <c r="AZ54" s="53"/>
      <c r="BA54" s="53"/>
      <c r="BB54" s="54"/>
      <c r="BC54" s="56"/>
      <c r="BD54" s="53"/>
      <c r="BE54" s="53"/>
      <c r="BF54" s="54"/>
      <c r="BG54" s="57"/>
      <c r="BH54" s="58"/>
      <c r="BI54" s="58"/>
      <c r="BJ54" s="58"/>
      <c r="BK54" s="95"/>
      <c r="BL54" s="95"/>
      <c r="BM54" s="95"/>
      <c r="BN54" s="95"/>
      <c r="BO54" s="95"/>
      <c r="BS54" s="51"/>
      <c r="BT54" s="51"/>
      <c r="BU54" s="51"/>
      <c r="BV54" s="51"/>
      <c r="BW54" s="51"/>
      <c r="BX54" s="51"/>
      <c r="BY54" s="51"/>
      <c r="BZ54" s="52"/>
      <c r="CA54" s="52"/>
      <c r="CB54" s="52"/>
      <c r="CC54" s="53"/>
      <c r="CD54" s="53"/>
      <c r="CE54" s="54"/>
      <c r="CF54" s="55"/>
      <c r="CG54" s="53"/>
      <c r="CH54" s="53"/>
      <c r="CI54" s="54"/>
      <c r="CJ54" s="56"/>
      <c r="CK54" s="53"/>
      <c r="CL54" s="53"/>
      <c r="CM54" s="54"/>
      <c r="CN54" s="57"/>
      <c r="CO54" s="58"/>
      <c r="CP54" s="58"/>
      <c r="CQ54" s="58"/>
      <c r="CR54" s="95"/>
      <c r="CS54" s="95"/>
      <c r="CT54" s="95"/>
      <c r="CU54" s="95"/>
      <c r="CV54" s="95"/>
    </row>
    <row r="55" spans="4:101" ht="24" customHeight="1" thickBot="1">
      <c r="D55" s="59"/>
      <c r="E55" s="51"/>
      <c r="F55" s="51"/>
      <c r="G55" s="51"/>
      <c r="H55" s="51"/>
      <c r="I55" s="51"/>
      <c r="J55" s="51"/>
      <c r="K55" s="52"/>
      <c r="L55" s="52"/>
      <c r="M55" s="52"/>
      <c r="N55" s="53"/>
      <c r="O55" s="53"/>
      <c r="P55" s="54"/>
      <c r="Q55" s="55"/>
      <c r="R55" s="53"/>
      <c r="S55" s="53"/>
      <c r="T55" s="54"/>
      <c r="U55" s="56"/>
      <c r="V55" s="53"/>
      <c r="W55" s="53"/>
      <c r="X55" s="54"/>
      <c r="Y55" s="57"/>
      <c r="Z55" s="58"/>
      <c r="AA55" s="58"/>
      <c r="AB55" s="58"/>
      <c r="AC55" s="95"/>
      <c r="AD55" s="95"/>
      <c r="AE55" s="95"/>
      <c r="AF55" s="95"/>
      <c r="AG55" s="95"/>
      <c r="AL55" s="51"/>
      <c r="AM55" s="51"/>
      <c r="AN55" s="51"/>
      <c r="AO55" s="51"/>
      <c r="AP55" s="51"/>
      <c r="AQ55" s="51"/>
      <c r="AR55" s="51"/>
      <c r="AS55" s="52"/>
      <c r="AT55" s="52"/>
      <c r="AU55" s="52"/>
      <c r="AV55" s="53"/>
      <c r="AW55" s="53"/>
      <c r="AX55" s="54"/>
      <c r="AY55" s="55"/>
      <c r="AZ55" s="53"/>
      <c r="BA55" s="53"/>
      <c r="BB55" s="54"/>
      <c r="BC55" s="56"/>
      <c r="BD55" s="53"/>
      <c r="BE55" s="53"/>
      <c r="BF55" s="54"/>
      <c r="BG55" s="57"/>
      <c r="BH55" s="58"/>
      <c r="BI55" s="58"/>
      <c r="BJ55" s="58"/>
      <c r="BK55" s="95"/>
      <c r="BL55" s="95"/>
      <c r="BM55" s="95"/>
      <c r="BN55" s="95"/>
      <c r="BO55" s="95"/>
      <c r="BS55" s="51"/>
      <c r="BT55" s="51"/>
      <c r="BU55" s="51"/>
      <c r="BV55" s="51"/>
      <c r="BW55" s="51"/>
      <c r="BX55" s="51"/>
      <c r="BY55" s="51"/>
      <c r="BZ55" s="52"/>
      <c r="CA55" s="52"/>
      <c r="CB55" s="52"/>
      <c r="CC55" s="53"/>
      <c r="CD55" s="53"/>
      <c r="CE55" s="54"/>
      <c r="CF55" s="55"/>
      <c r="CG55" s="53"/>
      <c r="CH55" s="53"/>
      <c r="CI55" s="54"/>
      <c r="CJ55" s="56"/>
      <c r="CK55" s="53"/>
      <c r="CL55" s="53"/>
      <c r="CM55" s="54"/>
      <c r="CN55" s="57"/>
      <c r="CO55" s="58"/>
      <c r="CP55" s="58"/>
      <c r="CQ55" s="58"/>
      <c r="CR55" s="95"/>
      <c r="CS55" s="95"/>
      <c r="CT55" s="95"/>
      <c r="CU55" s="95"/>
      <c r="CV55" s="95"/>
    </row>
    <row r="56" spans="4:101" ht="24" customHeight="1" thickBot="1">
      <c r="D56" s="59"/>
      <c r="E56" s="51"/>
      <c r="F56" s="51"/>
      <c r="G56" s="51"/>
      <c r="H56" s="51"/>
      <c r="I56" s="51"/>
      <c r="J56" s="51"/>
      <c r="K56" s="52"/>
      <c r="L56" s="52"/>
      <c r="M56" s="52"/>
      <c r="N56" s="53"/>
      <c r="O56" s="53"/>
      <c r="P56" s="54"/>
      <c r="Q56" s="55"/>
      <c r="R56" s="53"/>
      <c r="S56" s="53"/>
      <c r="T56" s="54"/>
      <c r="U56" s="56"/>
      <c r="V56" s="53"/>
      <c r="W56" s="53"/>
      <c r="X56" s="54"/>
      <c r="Y56" s="57"/>
      <c r="Z56" s="58"/>
      <c r="AA56" s="58"/>
      <c r="AB56" s="58"/>
      <c r="AC56" s="95"/>
      <c r="AD56" s="95"/>
      <c r="AE56" s="95"/>
      <c r="AF56" s="95"/>
      <c r="AG56" s="95"/>
      <c r="AL56" s="51"/>
      <c r="AM56" s="51"/>
      <c r="AN56" s="51"/>
      <c r="AO56" s="51"/>
      <c r="AP56" s="51"/>
      <c r="AQ56" s="51"/>
      <c r="AR56" s="51"/>
      <c r="AS56" s="52"/>
      <c r="AT56" s="52"/>
      <c r="AU56" s="52"/>
      <c r="AV56" s="53"/>
      <c r="AW56" s="53"/>
      <c r="AX56" s="54"/>
      <c r="AY56" s="55"/>
      <c r="AZ56" s="53"/>
      <c r="BA56" s="53"/>
      <c r="BB56" s="54"/>
      <c r="BC56" s="56"/>
      <c r="BD56" s="53"/>
      <c r="BE56" s="53"/>
      <c r="BF56" s="54"/>
      <c r="BG56" s="57"/>
      <c r="BH56" s="58"/>
      <c r="BI56" s="58"/>
      <c r="BJ56" s="58"/>
      <c r="BK56" s="95"/>
      <c r="BL56" s="95"/>
      <c r="BM56" s="95"/>
      <c r="BN56" s="95"/>
      <c r="BO56" s="95"/>
      <c r="BS56" s="51"/>
      <c r="BT56" s="51"/>
      <c r="BU56" s="51"/>
      <c r="BV56" s="51"/>
      <c r="BW56" s="51"/>
      <c r="BX56" s="51"/>
      <c r="BY56" s="51"/>
      <c r="BZ56" s="52"/>
      <c r="CA56" s="52"/>
      <c r="CB56" s="52"/>
      <c r="CC56" s="53"/>
      <c r="CD56" s="53"/>
      <c r="CE56" s="54"/>
      <c r="CF56" s="55"/>
      <c r="CG56" s="53"/>
      <c r="CH56" s="53"/>
      <c r="CI56" s="54"/>
      <c r="CJ56" s="56"/>
      <c r="CK56" s="53"/>
      <c r="CL56" s="53"/>
      <c r="CM56" s="54"/>
      <c r="CN56" s="57"/>
      <c r="CO56" s="58"/>
      <c r="CP56" s="58"/>
      <c r="CQ56" s="58"/>
      <c r="CR56" s="95"/>
      <c r="CS56" s="95"/>
      <c r="CT56" s="95"/>
      <c r="CU56" s="95"/>
      <c r="CV56" s="95"/>
    </row>
    <row r="57" spans="4:101" ht="24" customHeight="1" thickBot="1">
      <c r="D57" s="59"/>
      <c r="E57" s="51"/>
      <c r="F57" s="51"/>
      <c r="G57" s="51"/>
      <c r="H57" s="51"/>
      <c r="I57" s="51"/>
      <c r="J57" s="51"/>
      <c r="K57" s="52"/>
      <c r="L57" s="52"/>
      <c r="M57" s="52"/>
      <c r="N57" s="53"/>
      <c r="O57" s="53"/>
      <c r="P57" s="54"/>
      <c r="Q57" s="55"/>
      <c r="R57" s="53"/>
      <c r="S57" s="53"/>
      <c r="T57" s="54"/>
      <c r="U57" s="56"/>
      <c r="V57" s="53"/>
      <c r="W57" s="53"/>
      <c r="X57" s="54"/>
      <c r="Y57" s="57"/>
      <c r="Z57" s="58"/>
      <c r="AA57" s="58"/>
      <c r="AB57" s="58"/>
      <c r="AC57" s="95"/>
      <c r="AD57" s="95"/>
      <c r="AE57" s="95"/>
      <c r="AF57" s="95"/>
      <c r="AG57" s="95"/>
      <c r="AL57" s="51"/>
      <c r="AM57" s="51"/>
      <c r="AN57" s="51"/>
      <c r="AO57" s="51"/>
      <c r="AP57" s="51"/>
      <c r="AQ57" s="51"/>
      <c r="AR57" s="51"/>
      <c r="AS57" s="52"/>
      <c r="AT57" s="52"/>
      <c r="AU57" s="52"/>
      <c r="AV57" s="53"/>
      <c r="AW57" s="53"/>
      <c r="AX57" s="54"/>
      <c r="AY57" s="55"/>
      <c r="AZ57" s="53"/>
      <c r="BA57" s="53"/>
      <c r="BB57" s="54"/>
      <c r="BC57" s="56"/>
      <c r="BD57" s="53"/>
      <c r="BE57" s="53"/>
      <c r="BF57" s="54"/>
      <c r="BG57" s="57"/>
      <c r="BH57" s="58"/>
      <c r="BI57" s="58"/>
      <c r="BJ57" s="58"/>
      <c r="BK57" s="95"/>
      <c r="BL57" s="95"/>
      <c r="BM57" s="95"/>
      <c r="BN57" s="95"/>
      <c r="BO57" s="95"/>
      <c r="BS57" s="51"/>
      <c r="BT57" s="51"/>
      <c r="BU57" s="51"/>
      <c r="BV57" s="51"/>
      <c r="BW57" s="51"/>
      <c r="BX57" s="51"/>
      <c r="BY57" s="51"/>
      <c r="BZ57" s="52"/>
      <c r="CA57" s="52"/>
      <c r="CB57" s="52"/>
      <c r="CC57" s="53"/>
      <c r="CD57" s="53"/>
      <c r="CE57" s="54"/>
      <c r="CF57" s="55"/>
      <c r="CG57" s="53"/>
      <c r="CH57" s="53"/>
      <c r="CI57" s="54"/>
      <c r="CJ57" s="56"/>
      <c r="CK57" s="53"/>
      <c r="CL57" s="53"/>
      <c r="CM57" s="54"/>
      <c r="CN57" s="57"/>
      <c r="CO57" s="58"/>
      <c r="CP57" s="58"/>
      <c r="CQ57" s="58"/>
      <c r="CR57" s="95"/>
      <c r="CS57" s="95"/>
      <c r="CT57" s="95"/>
      <c r="CU57" s="95"/>
      <c r="CV57" s="95"/>
    </row>
    <row r="58" spans="4:101" ht="24" customHeight="1" thickBot="1">
      <c r="D58" s="59"/>
      <c r="E58" s="51"/>
      <c r="F58" s="51"/>
      <c r="G58" s="51"/>
      <c r="H58" s="51"/>
      <c r="I58" s="51"/>
      <c r="J58" s="51"/>
      <c r="K58" s="52"/>
      <c r="L58" s="52"/>
      <c r="M58" s="52"/>
      <c r="N58" s="53"/>
      <c r="O58" s="53"/>
      <c r="P58" s="54"/>
      <c r="Q58" s="55"/>
      <c r="R58" s="53"/>
      <c r="S58" s="53"/>
      <c r="T58" s="54"/>
      <c r="U58" s="56"/>
      <c r="V58" s="53"/>
      <c r="W58" s="53"/>
      <c r="X58" s="54"/>
      <c r="Y58" s="57"/>
      <c r="Z58" s="58"/>
      <c r="AA58" s="58"/>
      <c r="AB58" s="58"/>
      <c r="AC58" s="95"/>
      <c r="AD58" s="95"/>
      <c r="AE58" s="95"/>
      <c r="AF58" s="95"/>
      <c r="AG58" s="95"/>
      <c r="AL58" s="51"/>
      <c r="AM58" s="51"/>
      <c r="AN58" s="51"/>
      <c r="AO58" s="51"/>
      <c r="AP58" s="51"/>
      <c r="AQ58" s="51"/>
      <c r="AR58" s="51"/>
      <c r="AS58" s="52"/>
      <c r="AT58" s="52"/>
      <c r="AU58" s="52"/>
      <c r="AV58" s="53"/>
      <c r="AW58" s="53"/>
      <c r="AX58" s="54"/>
      <c r="AY58" s="55"/>
      <c r="AZ58" s="53"/>
      <c r="BA58" s="53"/>
      <c r="BB58" s="54"/>
      <c r="BC58" s="56"/>
      <c r="BD58" s="53"/>
      <c r="BE58" s="53"/>
      <c r="BF58" s="54"/>
      <c r="BG58" s="57"/>
      <c r="BH58" s="58"/>
      <c r="BI58" s="58"/>
      <c r="BJ58" s="58"/>
      <c r="BK58" s="95"/>
      <c r="BL58" s="95"/>
      <c r="BM58" s="95"/>
      <c r="BN58" s="95"/>
      <c r="BO58" s="95"/>
      <c r="BS58" s="51"/>
      <c r="BT58" s="51"/>
      <c r="BU58" s="51"/>
      <c r="BV58" s="51"/>
      <c r="BW58" s="51"/>
      <c r="BX58" s="51"/>
      <c r="BY58" s="51"/>
      <c r="BZ58" s="52"/>
      <c r="CA58" s="52"/>
      <c r="CB58" s="52"/>
      <c r="CC58" s="53"/>
      <c r="CD58" s="53"/>
      <c r="CE58" s="54"/>
      <c r="CF58" s="55"/>
      <c r="CG58" s="53"/>
      <c r="CH58" s="53"/>
      <c r="CI58" s="54"/>
      <c r="CJ58" s="56"/>
      <c r="CK58" s="53"/>
      <c r="CL58" s="53"/>
      <c r="CM58" s="54"/>
      <c r="CN58" s="57"/>
      <c r="CO58" s="58"/>
      <c r="CP58" s="58"/>
      <c r="CQ58" s="58"/>
      <c r="CR58" s="95"/>
      <c r="CS58" s="95"/>
      <c r="CT58" s="95"/>
      <c r="CU58" s="95"/>
      <c r="CV58" s="95"/>
    </row>
    <row r="59" spans="4:101">
      <c r="D59" s="97"/>
      <c r="AH59" s="74"/>
      <c r="BP59" s="74"/>
      <c r="CW59" s="74"/>
    </row>
    <row r="62" spans="4:101" ht="10.5" customHeight="1">
      <c r="D62" s="161" t="s">
        <v>90</v>
      </c>
      <c r="E62" s="162"/>
      <c r="F62" s="162"/>
      <c r="G62" s="162"/>
      <c r="H62" s="162"/>
      <c r="I62" s="163"/>
      <c r="J62" s="167" t="s">
        <v>91</v>
      </c>
      <c r="K62" s="162"/>
      <c r="L62" s="168"/>
      <c r="M62" s="159"/>
      <c r="N62" s="159"/>
      <c r="O62" s="159"/>
      <c r="P62" s="159"/>
      <c r="Q62" s="159"/>
      <c r="R62" s="159"/>
      <c r="S62" s="159"/>
      <c r="T62" s="159"/>
      <c r="U62" s="159"/>
      <c r="V62" s="159"/>
      <c r="W62" s="159"/>
      <c r="X62" s="159"/>
      <c r="Y62" s="159"/>
      <c r="Z62" s="159"/>
      <c r="AA62" s="159"/>
      <c r="AB62" s="159"/>
      <c r="AC62" s="159"/>
      <c r="AD62" s="159"/>
      <c r="AE62" s="159"/>
      <c r="AF62" s="159"/>
      <c r="AG62" s="160"/>
      <c r="AH62" s="27"/>
      <c r="AI62" s="27"/>
      <c r="AL62" s="161" t="s">
        <v>90</v>
      </c>
      <c r="AM62" s="162"/>
      <c r="AN62" s="162"/>
      <c r="AO62" s="162"/>
      <c r="AP62" s="162"/>
      <c r="AQ62" s="163"/>
      <c r="AR62" s="167" t="s">
        <v>91</v>
      </c>
      <c r="AS62" s="162"/>
      <c r="AT62" s="168"/>
      <c r="AU62" s="159"/>
      <c r="AV62" s="159"/>
      <c r="AW62" s="159"/>
      <c r="AX62" s="159"/>
      <c r="AY62" s="159"/>
      <c r="AZ62" s="159"/>
      <c r="BA62" s="159"/>
      <c r="BB62" s="159"/>
      <c r="BC62" s="159"/>
      <c r="BD62" s="159"/>
      <c r="BE62" s="159"/>
      <c r="BF62" s="159"/>
      <c r="BG62" s="159"/>
      <c r="BH62" s="159"/>
      <c r="BI62" s="159"/>
      <c r="BJ62" s="159"/>
      <c r="BK62" s="159"/>
      <c r="BL62" s="159"/>
      <c r="BM62" s="159"/>
      <c r="BN62" s="159"/>
      <c r="BO62" s="160"/>
      <c r="BP62" s="27"/>
      <c r="BS62" s="161" t="s">
        <v>90</v>
      </c>
      <c r="BT62" s="162"/>
      <c r="BU62" s="162"/>
      <c r="BV62" s="162"/>
      <c r="BW62" s="162"/>
      <c r="BX62" s="163"/>
      <c r="BY62" s="167" t="s">
        <v>91</v>
      </c>
      <c r="BZ62" s="162"/>
      <c r="CA62" s="168"/>
      <c r="CB62" s="159"/>
      <c r="CC62" s="159"/>
      <c r="CD62" s="159"/>
      <c r="CE62" s="159"/>
      <c r="CF62" s="159"/>
      <c r="CG62" s="159"/>
      <c r="CH62" s="159"/>
      <c r="CI62" s="159"/>
      <c r="CJ62" s="159"/>
      <c r="CK62" s="159"/>
      <c r="CL62" s="159"/>
      <c r="CM62" s="159"/>
      <c r="CN62" s="159"/>
      <c r="CO62" s="159"/>
      <c r="CP62" s="159"/>
      <c r="CQ62" s="159"/>
      <c r="CR62" s="159"/>
      <c r="CS62" s="159"/>
      <c r="CT62" s="159"/>
      <c r="CU62" s="159"/>
      <c r="CV62" s="160"/>
    </row>
    <row r="63" spans="4:101" ht="15" customHeight="1">
      <c r="D63" s="164"/>
      <c r="E63" s="165"/>
      <c r="F63" s="165"/>
      <c r="G63" s="165"/>
      <c r="H63" s="165"/>
      <c r="I63" s="166"/>
      <c r="J63" s="164"/>
      <c r="K63" s="165"/>
      <c r="L63" s="158" t="s">
        <v>92</v>
      </c>
      <c r="M63" s="156"/>
      <c r="N63" s="156" t="s">
        <v>92</v>
      </c>
      <c r="O63" s="156"/>
      <c r="P63" s="156" t="s">
        <v>92</v>
      </c>
      <c r="Q63" s="156"/>
      <c r="R63" s="156" t="s">
        <v>92</v>
      </c>
      <c r="S63" s="156"/>
      <c r="T63" s="156" t="s">
        <v>92</v>
      </c>
      <c r="U63" s="156"/>
      <c r="V63" s="156" t="s">
        <v>92</v>
      </c>
      <c r="W63" s="156"/>
      <c r="X63" s="156" t="s">
        <v>92</v>
      </c>
      <c r="Y63" s="156"/>
      <c r="Z63" s="156" t="s">
        <v>92</v>
      </c>
      <c r="AA63" s="156"/>
      <c r="AB63" s="156" t="s">
        <v>92</v>
      </c>
      <c r="AC63" s="156"/>
      <c r="AD63" s="156" t="s">
        <v>92</v>
      </c>
      <c r="AE63" s="156"/>
      <c r="AF63" s="156" t="s">
        <v>92</v>
      </c>
      <c r="AG63" s="157"/>
      <c r="AL63" s="164"/>
      <c r="AM63" s="165"/>
      <c r="AN63" s="165"/>
      <c r="AO63" s="165"/>
      <c r="AP63" s="165"/>
      <c r="AQ63" s="166"/>
      <c r="AR63" s="164"/>
      <c r="AS63" s="165"/>
      <c r="AT63" s="158" t="s">
        <v>92</v>
      </c>
      <c r="AU63" s="156"/>
      <c r="AV63" s="156" t="s">
        <v>92</v>
      </c>
      <c r="AW63" s="156"/>
      <c r="AX63" s="156" t="s">
        <v>92</v>
      </c>
      <c r="AY63" s="156"/>
      <c r="AZ63" s="156" t="s">
        <v>92</v>
      </c>
      <c r="BA63" s="156"/>
      <c r="BB63" s="156" t="s">
        <v>92</v>
      </c>
      <c r="BC63" s="156"/>
      <c r="BD63" s="156" t="s">
        <v>92</v>
      </c>
      <c r="BE63" s="156"/>
      <c r="BF63" s="156" t="s">
        <v>92</v>
      </c>
      <c r="BG63" s="156"/>
      <c r="BH63" s="156" t="s">
        <v>92</v>
      </c>
      <c r="BI63" s="156"/>
      <c r="BJ63" s="156" t="s">
        <v>92</v>
      </c>
      <c r="BK63" s="156"/>
      <c r="BL63" s="156" t="s">
        <v>92</v>
      </c>
      <c r="BM63" s="156"/>
      <c r="BN63" s="156" t="s">
        <v>92</v>
      </c>
      <c r="BO63" s="157"/>
      <c r="BS63" s="164"/>
      <c r="BT63" s="165"/>
      <c r="BU63" s="165"/>
      <c r="BV63" s="165"/>
      <c r="BW63" s="165"/>
      <c r="BX63" s="166"/>
      <c r="BY63" s="164"/>
      <c r="BZ63" s="165"/>
      <c r="CA63" s="158" t="s">
        <v>92</v>
      </c>
      <c r="CB63" s="156"/>
      <c r="CC63" s="156" t="s">
        <v>92</v>
      </c>
      <c r="CD63" s="156"/>
      <c r="CE63" s="156" t="s">
        <v>92</v>
      </c>
      <c r="CF63" s="156"/>
      <c r="CG63" s="156" t="s">
        <v>92</v>
      </c>
      <c r="CH63" s="156"/>
      <c r="CI63" s="156" t="s">
        <v>92</v>
      </c>
      <c r="CJ63" s="156"/>
      <c r="CK63" s="156" t="s">
        <v>92</v>
      </c>
      <c r="CL63" s="156"/>
      <c r="CM63" s="156" t="s">
        <v>92</v>
      </c>
      <c r="CN63" s="156"/>
      <c r="CO63" s="156" t="s">
        <v>92</v>
      </c>
      <c r="CP63" s="156"/>
      <c r="CQ63" s="156" t="s">
        <v>92</v>
      </c>
      <c r="CR63" s="156"/>
      <c r="CS63" s="156" t="s">
        <v>92</v>
      </c>
      <c r="CT63" s="156"/>
      <c r="CU63" s="156" t="s">
        <v>92</v>
      </c>
      <c r="CV63" s="157"/>
    </row>
    <row r="64" spans="4:101" ht="3.75" customHeight="1">
      <c r="D64" s="169"/>
      <c r="E64" s="170"/>
      <c r="F64" s="170"/>
      <c r="G64" s="170"/>
      <c r="H64" s="170"/>
      <c r="I64" s="171"/>
      <c r="J64" s="169"/>
      <c r="K64" s="170"/>
      <c r="L64" s="72"/>
      <c r="M64" s="73"/>
      <c r="N64" s="72"/>
      <c r="O64" s="73"/>
      <c r="P64" s="72"/>
      <c r="Q64" s="73"/>
      <c r="R64" s="72"/>
      <c r="S64" s="73"/>
      <c r="T64" s="72"/>
      <c r="U64" s="73"/>
      <c r="V64" s="72"/>
      <c r="W64" s="73"/>
      <c r="X64" s="72"/>
      <c r="Y64" s="73"/>
      <c r="Z64" s="72"/>
      <c r="AA64" s="73"/>
      <c r="AB64" s="72"/>
      <c r="AC64" s="73"/>
      <c r="AD64" s="72"/>
      <c r="AE64" s="73"/>
      <c r="AF64" s="72"/>
      <c r="AG64" s="74"/>
      <c r="AL64" s="169"/>
      <c r="AM64" s="170"/>
      <c r="AN64" s="170"/>
      <c r="AO64" s="170"/>
      <c r="AP64" s="170"/>
      <c r="AQ64" s="171"/>
      <c r="AR64" s="169"/>
      <c r="AS64" s="170"/>
      <c r="AT64" s="72"/>
      <c r="AU64" s="73"/>
      <c r="AV64" s="72"/>
      <c r="AW64" s="73"/>
      <c r="AX64" s="72"/>
      <c r="AY64" s="73"/>
      <c r="AZ64" s="72"/>
      <c r="BA64" s="73"/>
      <c r="BB64" s="72"/>
      <c r="BC64" s="73"/>
      <c r="BD64" s="72"/>
      <c r="BE64" s="73"/>
      <c r="BF64" s="72"/>
      <c r="BG64" s="73"/>
      <c r="BH64" s="72"/>
      <c r="BI64" s="73"/>
      <c r="BJ64" s="72"/>
      <c r="BK64" s="73"/>
      <c r="BL64" s="72"/>
      <c r="BM64" s="73"/>
      <c r="BN64" s="72"/>
      <c r="BO64" s="74"/>
      <c r="BS64" s="169"/>
      <c r="BT64" s="170"/>
      <c r="BU64" s="170"/>
      <c r="BV64" s="170"/>
      <c r="BW64" s="170"/>
      <c r="BX64" s="171"/>
      <c r="BY64" s="169"/>
      <c r="BZ64" s="170"/>
      <c r="CA64" s="72"/>
      <c r="CB64" s="73"/>
      <c r="CC64" s="72"/>
      <c r="CD64" s="73"/>
      <c r="CE64" s="72"/>
      <c r="CF64" s="73"/>
      <c r="CG64" s="72"/>
      <c r="CH64" s="73"/>
      <c r="CI64" s="72"/>
      <c r="CJ64" s="73"/>
      <c r="CK64" s="72"/>
      <c r="CL64" s="73"/>
      <c r="CM64" s="72"/>
      <c r="CN64" s="73"/>
      <c r="CO64" s="72"/>
      <c r="CP64" s="73"/>
      <c r="CQ64" s="72"/>
      <c r="CR64" s="73"/>
      <c r="CS64" s="72"/>
      <c r="CT64" s="73"/>
      <c r="CU64" s="72"/>
      <c r="CV64" s="74"/>
    </row>
    <row r="66" spans="4:100" ht="10.5" customHeight="1">
      <c r="D66" s="161" t="s">
        <v>93</v>
      </c>
      <c r="E66" s="162"/>
      <c r="F66" s="162"/>
      <c r="G66" s="162"/>
      <c r="H66" s="162"/>
      <c r="I66" s="163"/>
      <c r="J66" s="167" t="s">
        <v>94</v>
      </c>
      <c r="K66" s="162"/>
      <c r="L66" s="168"/>
      <c r="M66" s="159"/>
      <c r="N66" s="159"/>
      <c r="O66" s="159"/>
      <c r="P66" s="159"/>
      <c r="Q66" s="159"/>
      <c r="R66" s="159"/>
      <c r="S66" s="159"/>
      <c r="T66" s="159"/>
      <c r="U66" s="159"/>
      <c r="V66" s="159"/>
      <c r="W66" s="159"/>
      <c r="X66" s="159"/>
      <c r="Y66" s="159"/>
      <c r="Z66" s="159"/>
      <c r="AA66" s="159"/>
      <c r="AB66" s="159"/>
      <c r="AC66" s="159"/>
      <c r="AD66" s="159"/>
      <c r="AE66" s="159"/>
      <c r="AF66" s="159"/>
      <c r="AG66" s="160"/>
      <c r="AH66" s="27"/>
      <c r="AI66" s="27"/>
      <c r="AL66" s="161" t="s">
        <v>93</v>
      </c>
      <c r="AM66" s="162"/>
      <c r="AN66" s="162"/>
      <c r="AO66" s="162"/>
      <c r="AP66" s="162"/>
      <c r="AQ66" s="163"/>
      <c r="AR66" s="167" t="s">
        <v>94</v>
      </c>
      <c r="AS66" s="162"/>
      <c r="AT66" s="168"/>
      <c r="AU66" s="159"/>
      <c r="AV66" s="159"/>
      <c r="AW66" s="159"/>
      <c r="AX66" s="159"/>
      <c r="AY66" s="159"/>
      <c r="AZ66" s="159"/>
      <c r="BA66" s="159"/>
      <c r="BB66" s="159"/>
      <c r="BC66" s="159"/>
      <c r="BD66" s="159"/>
      <c r="BE66" s="159"/>
      <c r="BF66" s="159"/>
      <c r="BG66" s="159"/>
      <c r="BH66" s="159"/>
      <c r="BI66" s="159"/>
      <c r="BJ66" s="159"/>
      <c r="BK66" s="159"/>
      <c r="BL66" s="159"/>
      <c r="BM66" s="159"/>
      <c r="BN66" s="159"/>
      <c r="BO66" s="160"/>
      <c r="BP66" s="27"/>
      <c r="BS66" s="161" t="s">
        <v>93</v>
      </c>
      <c r="BT66" s="162"/>
      <c r="BU66" s="162"/>
      <c r="BV66" s="162"/>
      <c r="BW66" s="162"/>
      <c r="BX66" s="163"/>
      <c r="BY66" s="167" t="s">
        <v>94</v>
      </c>
      <c r="BZ66" s="162"/>
      <c r="CA66" s="168"/>
      <c r="CB66" s="159"/>
      <c r="CC66" s="159"/>
      <c r="CD66" s="159"/>
      <c r="CE66" s="159"/>
      <c r="CF66" s="159"/>
      <c r="CG66" s="159"/>
      <c r="CH66" s="159"/>
      <c r="CI66" s="159"/>
      <c r="CJ66" s="159"/>
      <c r="CK66" s="159"/>
      <c r="CL66" s="159"/>
      <c r="CM66" s="159"/>
      <c r="CN66" s="159"/>
      <c r="CO66" s="159"/>
      <c r="CP66" s="159"/>
      <c r="CQ66" s="159"/>
      <c r="CR66" s="159"/>
      <c r="CS66" s="159"/>
      <c r="CT66" s="159"/>
      <c r="CU66" s="159"/>
      <c r="CV66" s="160"/>
    </row>
    <row r="67" spans="4:100" ht="15" customHeight="1">
      <c r="D67" s="164"/>
      <c r="E67" s="165"/>
      <c r="F67" s="165"/>
      <c r="G67" s="165"/>
      <c r="H67" s="165"/>
      <c r="I67" s="166"/>
      <c r="J67" s="164"/>
      <c r="K67" s="165"/>
      <c r="L67" s="158" t="s">
        <v>92</v>
      </c>
      <c r="M67" s="156"/>
      <c r="N67" s="156" t="s">
        <v>92</v>
      </c>
      <c r="O67" s="156"/>
      <c r="P67" s="156" t="s">
        <v>92</v>
      </c>
      <c r="Q67" s="156"/>
      <c r="R67" s="156" t="s">
        <v>92</v>
      </c>
      <c r="S67" s="156"/>
      <c r="T67" s="156" t="s">
        <v>92</v>
      </c>
      <c r="U67" s="156"/>
      <c r="V67" s="156" t="s">
        <v>92</v>
      </c>
      <c r="W67" s="156"/>
      <c r="X67" s="156" t="s">
        <v>92</v>
      </c>
      <c r="Y67" s="156"/>
      <c r="Z67" s="156" t="s">
        <v>92</v>
      </c>
      <c r="AA67" s="156"/>
      <c r="AB67" s="156" t="s">
        <v>92</v>
      </c>
      <c r="AC67" s="156"/>
      <c r="AD67" s="156" t="s">
        <v>92</v>
      </c>
      <c r="AE67" s="156"/>
      <c r="AF67" s="156" t="s">
        <v>92</v>
      </c>
      <c r="AG67" s="157"/>
      <c r="AL67" s="164"/>
      <c r="AM67" s="165"/>
      <c r="AN67" s="165"/>
      <c r="AO67" s="165"/>
      <c r="AP67" s="165"/>
      <c r="AQ67" s="166"/>
      <c r="AR67" s="164"/>
      <c r="AS67" s="165"/>
      <c r="AT67" s="158" t="s">
        <v>92</v>
      </c>
      <c r="AU67" s="156"/>
      <c r="AV67" s="156" t="s">
        <v>92</v>
      </c>
      <c r="AW67" s="156"/>
      <c r="AX67" s="156" t="s">
        <v>92</v>
      </c>
      <c r="AY67" s="156"/>
      <c r="AZ67" s="156" t="s">
        <v>92</v>
      </c>
      <c r="BA67" s="156"/>
      <c r="BB67" s="156" t="s">
        <v>92</v>
      </c>
      <c r="BC67" s="156"/>
      <c r="BD67" s="156" t="s">
        <v>92</v>
      </c>
      <c r="BE67" s="156"/>
      <c r="BF67" s="156" t="s">
        <v>92</v>
      </c>
      <c r="BG67" s="156"/>
      <c r="BH67" s="156" t="s">
        <v>92</v>
      </c>
      <c r="BI67" s="156"/>
      <c r="BJ67" s="156" t="s">
        <v>92</v>
      </c>
      <c r="BK67" s="156"/>
      <c r="BL67" s="156" t="s">
        <v>92</v>
      </c>
      <c r="BM67" s="156"/>
      <c r="BN67" s="156" t="s">
        <v>92</v>
      </c>
      <c r="BO67" s="157"/>
      <c r="BS67" s="164"/>
      <c r="BT67" s="165"/>
      <c r="BU67" s="165"/>
      <c r="BV67" s="165"/>
      <c r="BW67" s="165"/>
      <c r="BX67" s="166"/>
      <c r="BY67" s="164"/>
      <c r="BZ67" s="165"/>
      <c r="CA67" s="158" t="s">
        <v>92</v>
      </c>
      <c r="CB67" s="156"/>
      <c r="CC67" s="156" t="s">
        <v>92</v>
      </c>
      <c r="CD67" s="156"/>
      <c r="CE67" s="156" t="s">
        <v>92</v>
      </c>
      <c r="CF67" s="156"/>
      <c r="CG67" s="156" t="s">
        <v>92</v>
      </c>
      <c r="CH67" s="156"/>
      <c r="CI67" s="156" t="s">
        <v>92</v>
      </c>
      <c r="CJ67" s="156"/>
      <c r="CK67" s="156" t="s">
        <v>92</v>
      </c>
      <c r="CL67" s="156"/>
      <c r="CM67" s="156" t="s">
        <v>92</v>
      </c>
      <c r="CN67" s="156"/>
      <c r="CO67" s="156" t="s">
        <v>92</v>
      </c>
      <c r="CP67" s="156"/>
      <c r="CQ67" s="156" t="s">
        <v>92</v>
      </c>
      <c r="CR67" s="156"/>
      <c r="CS67" s="156" t="s">
        <v>92</v>
      </c>
      <c r="CT67" s="156"/>
      <c r="CU67" s="156" t="s">
        <v>92</v>
      </c>
      <c r="CV67" s="157"/>
    </row>
    <row r="68" spans="4:100" ht="3.75" customHeight="1">
      <c r="D68" s="164"/>
      <c r="E68" s="165"/>
      <c r="F68" s="165"/>
      <c r="G68" s="165"/>
      <c r="H68" s="165"/>
      <c r="I68" s="166"/>
      <c r="J68" s="164"/>
      <c r="K68" s="165"/>
      <c r="L68" s="85"/>
      <c r="N68" s="85"/>
      <c r="P68" s="85"/>
      <c r="R68" s="85"/>
      <c r="T68" s="85"/>
      <c r="V68" s="85"/>
      <c r="X68" s="85"/>
      <c r="Z68" s="85"/>
      <c r="AB68" s="85"/>
      <c r="AD68" s="85"/>
      <c r="AF68" s="85"/>
      <c r="AG68" s="89"/>
      <c r="AL68" s="164"/>
      <c r="AM68" s="165"/>
      <c r="AN68" s="165"/>
      <c r="AO68" s="165"/>
      <c r="AP68" s="165"/>
      <c r="AQ68" s="166"/>
      <c r="AR68" s="164"/>
      <c r="AS68" s="165"/>
      <c r="AT68" s="85"/>
      <c r="AV68" s="85"/>
      <c r="AX68" s="85"/>
      <c r="AZ68" s="85"/>
      <c r="BB68" s="85"/>
      <c r="BD68" s="85"/>
      <c r="BF68" s="85"/>
      <c r="BH68" s="85"/>
      <c r="BJ68" s="85"/>
      <c r="BL68" s="85"/>
      <c r="BN68" s="85"/>
      <c r="BO68" s="89"/>
      <c r="BS68" s="164"/>
      <c r="BT68" s="165"/>
      <c r="BU68" s="165"/>
      <c r="BV68" s="165"/>
      <c r="BW68" s="165"/>
      <c r="BX68" s="166"/>
      <c r="BY68" s="164"/>
      <c r="BZ68" s="165"/>
      <c r="CA68" s="85"/>
      <c r="CC68" s="85"/>
      <c r="CE68" s="85"/>
      <c r="CG68" s="85"/>
      <c r="CI68" s="85"/>
      <c r="CK68" s="85"/>
      <c r="CM68" s="85"/>
      <c r="CO68" s="85"/>
      <c r="CQ68" s="85"/>
      <c r="CS68" s="85"/>
      <c r="CU68" s="85"/>
      <c r="CV68" s="89"/>
    </row>
  </sheetData>
  <sheetProtection selectLockedCells="1" selectUnlockedCells="1"/>
  <mergeCells count="518">
    <mergeCell ref="E2:L2"/>
    <mergeCell ref="O2:X3"/>
    <mergeCell ref="AM2:AT2"/>
    <mergeCell ref="AW2:BF3"/>
    <mergeCell ref="BT2:CA2"/>
    <mergeCell ref="CD2:CM3"/>
    <mergeCell ref="E3:L3"/>
    <mergeCell ref="AM3:AT3"/>
    <mergeCell ref="BT3:CA3"/>
    <mergeCell ref="E4:L4"/>
    <mergeCell ref="Y4:AH4"/>
    <mergeCell ref="AM4:AT4"/>
    <mergeCell ref="BG4:BP4"/>
    <mergeCell ref="BT4:CA4"/>
    <mergeCell ref="CN4:CW4"/>
    <mergeCell ref="E5:L5"/>
    <mergeCell ref="AM5:AT5"/>
    <mergeCell ref="BT5:CA5"/>
    <mergeCell ref="D6:P6"/>
    <mergeCell ref="Q6:AG6"/>
    <mergeCell ref="AL6:AX6"/>
    <mergeCell ref="AY6:BO6"/>
    <mergeCell ref="BS6:CE6"/>
    <mergeCell ref="CF6:CV6"/>
    <mergeCell ref="E8:F8"/>
    <mergeCell ref="G8:S8"/>
    <mergeCell ref="AN8:AY8"/>
    <mergeCell ref="BU8:CF8"/>
    <mergeCell ref="E9:AF13"/>
    <mergeCell ref="AM9:BN13"/>
    <mergeCell ref="BT9:CU13"/>
    <mergeCell ref="BZ17:CF17"/>
    <mergeCell ref="CJ19:CV20"/>
    <mergeCell ref="BS20:BT20"/>
    <mergeCell ref="BU20:BV20"/>
    <mergeCell ref="BS19:BV19"/>
    <mergeCell ref="BW19:BZ20"/>
    <mergeCell ref="CG17:CS17"/>
    <mergeCell ref="L19:T20"/>
    <mergeCell ref="U19:AG20"/>
    <mergeCell ref="AL19:AO19"/>
    <mergeCell ref="AP19:AS20"/>
    <mergeCell ref="D20:E20"/>
    <mergeCell ref="R17:AD17"/>
    <mergeCell ref="AS17:AY17"/>
    <mergeCell ref="AT19:BB20"/>
    <mergeCell ref="AZ17:BL17"/>
    <mergeCell ref="K17:Q17"/>
    <mergeCell ref="CA19:CI20"/>
    <mergeCell ref="BC19:BO20"/>
    <mergeCell ref="F20:G20"/>
    <mergeCell ref="AL20:AM20"/>
    <mergeCell ref="AN20:AO20"/>
    <mergeCell ref="D19:G19"/>
    <mergeCell ref="H19:K20"/>
    <mergeCell ref="CJ21:CV22"/>
    <mergeCell ref="D24:U24"/>
    <mergeCell ref="V24:AG24"/>
    <mergeCell ref="AL24:BC24"/>
    <mergeCell ref="BD24:BO24"/>
    <mergeCell ref="BS24:CJ24"/>
    <mergeCell ref="CK24:CV24"/>
    <mergeCell ref="AN21:AO22"/>
    <mergeCell ref="D21:E22"/>
    <mergeCell ref="F21:G22"/>
    <mergeCell ref="AP21:AS22"/>
    <mergeCell ref="AT21:BB22"/>
    <mergeCell ref="BC21:BO22"/>
    <mergeCell ref="BS21:BT22"/>
    <mergeCell ref="BU21:BV22"/>
    <mergeCell ref="BW21:BZ22"/>
    <mergeCell ref="CA21:CI22"/>
    <mergeCell ref="H21:K22"/>
    <mergeCell ref="L21:T22"/>
    <mergeCell ref="U21:AG22"/>
    <mergeCell ref="AL21:AM22"/>
    <mergeCell ref="D25:E27"/>
    <mergeCell ref="F25:F27"/>
    <mergeCell ref="G25:H27"/>
    <mergeCell ref="I25:I27"/>
    <mergeCell ref="J25:K27"/>
    <mergeCell ref="L25:L27"/>
    <mergeCell ref="M25:N27"/>
    <mergeCell ref="O25:O27"/>
    <mergeCell ref="P25:Q27"/>
    <mergeCell ref="R25:R27"/>
    <mergeCell ref="S25:T27"/>
    <mergeCell ref="U25:U27"/>
    <mergeCell ref="V25:AG28"/>
    <mergeCell ref="AL25:AM27"/>
    <mergeCell ref="AN25:AN27"/>
    <mergeCell ref="AO25:AP27"/>
    <mergeCell ref="AQ25:AQ27"/>
    <mergeCell ref="AR25:AS27"/>
    <mergeCell ref="AT25:AT27"/>
    <mergeCell ref="AU25:AV27"/>
    <mergeCell ref="AW25:AW27"/>
    <mergeCell ref="AX25:AY27"/>
    <mergeCell ref="AZ25:AZ27"/>
    <mergeCell ref="BA25:BB27"/>
    <mergeCell ref="BC25:BC27"/>
    <mergeCell ref="BD25:BO28"/>
    <mergeCell ref="BS25:BT27"/>
    <mergeCell ref="BU25:BU27"/>
    <mergeCell ref="BV25:BW27"/>
    <mergeCell ref="BX25:BX27"/>
    <mergeCell ref="BY25:BZ27"/>
    <mergeCell ref="CA25:CA27"/>
    <mergeCell ref="CB25:CC27"/>
    <mergeCell ref="CD25:CD27"/>
    <mergeCell ref="CE25:CF27"/>
    <mergeCell ref="CG25:CG27"/>
    <mergeCell ref="CH25:CI27"/>
    <mergeCell ref="CJ25:CJ27"/>
    <mergeCell ref="CK25:CV28"/>
    <mergeCell ref="D29:I31"/>
    <mergeCell ref="J29:K31"/>
    <mergeCell ref="L29:M29"/>
    <mergeCell ref="N29:O29"/>
    <mergeCell ref="P29:Q29"/>
    <mergeCell ref="R29:S29"/>
    <mergeCell ref="T29:U29"/>
    <mergeCell ref="AZ29:BA29"/>
    <mergeCell ref="AZ30:BA30"/>
    <mergeCell ref="V29:W29"/>
    <mergeCell ref="X29:Y29"/>
    <mergeCell ref="Z29:AA29"/>
    <mergeCell ref="AB29:AC29"/>
    <mergeCell ref="AD29:AE29"/>
    <mergeCell ref="AF29:AG29"/>
    <mergeCell ref="AB30:AC30"/>
    <mergeCell ref="AD30:AE30"/>
    <mergeCell ref="BB29:BC29"/>
    <mergeCell ref="BD29:BE29"/>
    <mergeCell ref="BF29:BG29"/>
    <mergeCell ref="BH29:BI29"/>
    <mergeCell ref="CK29:CL29"/>
    <mergeCell ref="CM29:CN29"/>
    <mergeCell ref="CO29:CP29"/>
    <mergeCell ref="CQ29:CR29"/>
    <mergeCell ref="CS29:CT29"/>
    <mergeCell ref="CU29:CV29"/>
    <mergeCell ref="L30:M30"/>
    <mergeCell ref="N30:O30"/>
    <mergeCell ref="P30:Q30"/>
    <mergeCell ref="R30:S30"/>
    <mergeCell ref="T30:U30"/>
    <mergeCell ref="V30:W30"/>
    <mergeCell ref="X30:Y30"/>
    <mergeCell ref="Z30:AA30"/>
    <mergeCell ref="AF30:AG30"/>
    <mergeCell ref="AT30:AU30"/>
    <mergeCell ref="AV30:AW30"/>
    <mergeCell ref="AX30:AY30"/>
    <mergeCell ref="AL29:AQ31"/>
    <mergeCell ref="AR29:AS31"/>
    <mergeCell ref="AT29:AU29"/>
    <mergeCell ref="AV29:AW29"/>
    <mergeCell ref="BJ29:BK29"/>
    <mergeCell ref="BL29:BM29"/>
    <mergeCell ref="AX29:AY29"/>
    <mergeCell ref="BB30:BC30"/>
    <mergeCell ref="BD30:BE30"/>
    <mergeCell ref="BF30:BG30"/>
    <mergeCell ref="BH30:BI30"/>
    <mergeCell ref="BJ30:BK30"/>
    <mergeCell ref="BL30:BM30"/>
    <mergeCell ref="CG30:CH30"/>
    <mergeCell ref="CI30:CJ30"/>
    <mergeCell ref="CG29:CH29"/>
    <mergeCell ref="CI29:CJ29"/>
    <mergeCell ref="BN29:BO29"/>
    <mergeCell ref="BS29:BX31"/>
    <mergeCell ref="BY29:BZ31"/>
    <mergeCell ref="CA29:CB29"/>
    <mergeCell ref="CC29:CD29"/>
    <mergeCell ref="CE29:CF29"/>
    <mergeCell ref="BN30:BO30"/>
    <mergeCell ref="CA30:CB30"/>
    <mergeCell ref="CC30:CD30"/>
    <mergeCell ref="CE30:CF30"/>
    <mergeCell ref="CS30:CT30"/>
    <mergeCell ref="CU30:CV30"/>
    <mergeCell ref="D32:I34"/>
    <mergeCell ref="J32:K34"/>
    <mergeCell ref="L32:M32"/>
    <mergeCell ref="N32:O32"/>
    <mergeCell ref="P32:Q32"/>
    <mergeCell ref="R32:S32"/>
    <mergeCell ref="T32:U32"/>
    <mergeCell ref="V32:W32"/>
    <mergeCell ref="X32:Y32"/>
    <mergeCell ref="Z32:AA32"/>
    <mergeCell ref="AB32:AC32"/>
    <mergeCell ref="AD32:AE32"/>
    <mergeCell ref="AF32:AG32"/>
    <mergeCell ref="AL32:AQ34"/>
    <mergeCell ref="AD33:AE33"/>
    <mergeCell ref="AF33:AG33"/>
    <mergeCell ref="AR32:AS34"/>
    <mergeCell ref="AT32:AU32"/>
    <mergeCell ref="AT33:AU33"/>
    <mergeCell ref="AV33:AW33"/>
    <mergeCell ref="AX33:AY33"/>
    <mergeCell ref="AZ33:BA33"/>
    <mergeCell ref="CE32:CF32"/>
    <mergeCell ref="CK30:CL30"/>
    <mergeCell ref="CM30:CN30"/>
    <mergeCell ref="CO30:CP30"/>
    <mergeCell ref="CQ30:CR30"/>
    <mergeCell ref="BF32:BG32"/>
    <mergeCell ref="BH32:BI32"/>
    <mergeCell ref="BJ32:BK32"/>
    <mergeCell ref="BL32:BM32"/>
    <mergeCell ref="BN32:BO32"/>
    <mergeCell ref="CI32:CJ32"/>
    <mergeCell ref="CK32:CL32"/>
    <mergeCell ref="AV32:AW32"/>
    <mergeCell ref="AX32:AY32"/>
    <mergeCell ref="AZ32:BA32"/>
    <mergeCell ref="BB32:BC32"/>
    <mergeCell ref="CQ32:CR32"/>
    <mergeCell ref="CS32:CT32"/>
    <mergeCell ref="CU32:CV32"/>
    <mergeCell ref="L33:M33"/>
    <mergeCell ref="N33:O33"/>
    <mergeCell ref="P33:Q33"/>
    <mergeCell ref="R33:S33"/>
    <mergeCell ref="T33:U33"/>
    <mergeCell ref="V33:W33"/>
    <mergeCell ref="X33:Y33"/>
    <mergeCell ref="Z33:AA33"/>
    <mergeCell ref="AB33:AC33"/>
    <mergeCell ref="BB33:BC33"/>
    <mergeCell ref="BD33:BE33"/>
    <mergeCell ref="BF33:BG33"/>
    <mergeCell ref="BH33:BI33"/>
    <mergeCell ref="BJ33:BK33"/>
    <mergeCell ref="BL33:BM33"/>
    <mergeCell ref="BN33:BO33"/>
    <mergeCell ref="CA33:CB33"/>
    <mergeCell ref="CC33:CD33"/>
    <mergeCell ref="CE33:CF33"/>
    <mergeCell ref="CG32:CH32"/>
    <mergeCell ref="BD32:BE32"/>
    <mergeCell ref="CG33:CH33"/>
    <mergeCell ref="CI33:CJ33"/>
    <mergeCell ref="BS32:BX34"/>
    <mergeCell ref="BY32:BZ34"/>
    <mergeCell ref="CA32:CB32"/>
    <mergeCell ref="CC32:CD32"/>
    <mergeCell ref="CK33:CL33"/>
    <mergeCell ref="CM33:CN33"/>
    <mergeCell ref="CO33:CP33"/>
    <mergeCell ref="CM32:CN32"/>
    <mergeCell ref="CO32:CP32"/>
    <mergeCell ref="CQ33:CR33"/>
    <mergeCell ref="CS33:CT33"/>
    <mergeCell ref="CU33:CV33"/>
    <mergeCell ref="D35:I37"/>
    <mergeCell ref="J35:K37"/>
    <mergeCell ref="L35:M35"/>
    <mergeCell ref="N35:O35"/>
    <mergeCell ref="P35:Q35"/>
    <mergeCell ref="R35:S35"/>
    <mergeCell ref="T35:U35"/>
    <mergeCell ref="V35:W35"/>
    <mergeCell ref="X35:Y35"/>
    <mergeCell ref="Z35:AA35"/>
    <mergeCell ref="AB35:AC35"/>
    <mergeCell ref="AD35:AE35"/>
    <mergeCell ref="AF35:AG35"/>
    <mergeCell ref="AL35:AQ37"/>
    <mergeCell ref="AR35:AS37"/>
    <mergeCell ref="AT35:AU35"/>
    <mergeCell ref="AV35:AW35"/>
    <mergeCell ref="AX35:AY35"/>
    <mergeCell ref="AX36:AY36"/>
    <mergeCell ref="AZ35:BA35"/>
    <mergeCell ref="BB35:BC35"/>
    <mergeCell ref="BD35:BE35"/>
    <mergeCell ref="BF35:BG35"/>
    <mergeCell ref="BH35:BI35"/>
    <mergeCell ref="BJ35:BK35"/>
    <mergeCell ref="BL35:BM35"/>
    <mergeCell ref="BN35:BO35"/>
    <mergeCell ref="BS35:BX37"/>
    <mergeCell ref="BY35:BZ37"/>
    <mergeCell ref="CA35:CB35"/>
    <mergeCell ref="CC35:CD35"/>
    <mergeCell ref="BL36:BM36"/>
    <mergeCell ref="BN36:BO36"/>
    <mergeCell ref="CA36:CB36"/>
    <mergeCell ref="CC36:CD36"/>
    <mergeCell ref="CE35:CF35"/>
    <mergeCell ref="CG35:CH35"/>
    <mergeCell ref="CI35:CJ35"/>
    <mergeCell ref="CK35:CL35"/>
    <mergeCell ref="CE36:CF36"/>
    <mergeCell ref="CG36:CH36"/>
    <mergeCell ref="CI36:CJ36"/>
    <mergeCell ref="CK36:CL36"/>
    <mergeCell ref="CM35:CN35"/>
    <mergeCell ref="CO35:CP35"/>
    <mergeCell ref="CQ35:CR35"/>
    <mergeCell ref="CS35:CT35"/>
    <mergeCell ref="CU35:CV35"/>
    <mergeCell ref="L36:M36"/>
    <mergeCell ref="N36:O36"/>
    <mergeCell ref="P36:Q36"/>
    <mergeCell ref="R36:S36"/>
    <mergeCell ref="T36:U36"/>
    <mergeCell ref="V36:W36"/>
    <mergeCell ref="X36:Y36"/>
    <mergeCell ref="Z36:AA36"/>
    <mergeCell ref="AB36:AC36"/>
    <mergeCell ref="AD36:AE36"/>
    <mergeCell ref="AF36:AG36"/>
    <mergeCell ref="AT36:AU36"/>
    <mergeCell ref="AV36:AW36"/>
    <mergeCell ref="AZ36:BA36"/>
    <mergeCell ref="BB36:BC36"/>
    <mergeCell ref="BD36:BE36"/>
    <mergeCell ref="BF36:BG36"/>
    <mergeCell ref="BH36:BI36"/>
    <mergeCell ref="BJ36:BK36"/>
    <mergeCell ref="CM36:CN36"/>
    <mergeCell ref="CO36:CP36"/>
    <mergeCell ref="CQ36:CR36"/>
    <mergeCell ref="CS36:CT36"/>
    <mergeCell ref="CU36:CV36"/>
    <mergeCell ref="T38:U44"/>
    <mergeCell ref="BB38:BC44"/>
    <mergeCell ref="CI38:CJ44"/>
    <mergeCell ref="AM43:AQ44"/>
    <mergeCell ref="AR43:AY43"/>
    <mergeCell ref="AZ43:BA43"/>
    <mergeCell ref="BS43:BY44"/>
    <mergeCell ref="D39:S39"/>
    <mergeCell ref="AL39:BA39"/>
    <mergeCell ref="BS39:CH39"/>
    <mergeCell ref="D40:K40"/>
    <mergeCell ref="AL40:AS40"/>
    <mergeCell ref="BS40:BZ40"/>
    <mergeCell ref="BZ43:CH44"/>
    <mergeCell ref="AR44:AY44"/>
    <mergeCell ref="AZ44:BA44"/>
    <mergeCell ref="D45:J45"/>
    <mergeCell ref="K45:M45"/>
    <mergeCell ref="N45:O45"/>
    <mergeCell ref="R45:S45"/>
    <mergeCell ref="V45:W45"/>
    <mergeCell ref="Z45:AB45"/>
    <mergeCell ref="AC45:AG45"/>
    <mergeCell ref="AL45:AR45"/>
    <mergeCell ref="AS45:AU45"/>
    <mergeCell ref="AV45:AW45"/>
    <mergeCell ref="AZ45:BA45"/>
    <mergeCell ref="BD45:BE45"/>
    <mergeCell ref="BH45:BJ45"/>
    <mergeCell ref="BK45:BO45"/>
    <mergeCell ref="BS45:BY45"/>
    <mergeCell ref="BZ45:CB45"/>
    <mergeCell ref="CC45:CD45"/>
    <mergeCell ref="CG45:CH45"/>
    <mergeCell ref="CK45:CL45"/>
    <mergeCell ref="CO45:CQ45"/>
    <mergeCell ref="CR45:CV45"/>
    <mergeCell ref="D62:I64"/>
    <mergeCell ref="J62:K64"/>
    <mergeCell ref="L62:M62"/>
    <mergeCell ref="N62:O62"/>
    <mergeCell ref="P62:Q62"/>
    <mergeCell ref="R62:S62"/>
    <mergeCell ref="T62:U62"/>
    <mergeCell ref="V62:W62"/>
    <mergeCell ref="X62:Y62"/>
    <mergeCell ref="Z62:AA62"/>
    <mergeCell ref="AB62:AC62"/>
    <mergeCell ref="AD62:AE62"/>
    <mergeCell ref="AF62:AG62"/>
    <mergeCell ref="AL62:AQ64"/>
    <mergeCell ref="AD63:AE63"/>
    <mergeCell ref="AF63:AG63"/>
    <mergeCell ref="AR62:AS64"/>
    <mergeCell ref="AT62:AU62"/>
    <mergeCell ref="AV62:AW62"/>
    <mergeCell ref="AX62:AY62"/>
    <mergeCell ref="AZ62:BA62"/>
    <mergeCell ref="BD62:BE62"/>
    <mergeCell ref="BF62:BG62"/>
    <mergeCell ref="BH62:BI62"/>
    <mergeCell ref="BJ62:BK62"/>
    <mergeCell ref="BL62:BM62"/>
    <mergeCell ref="BN62:BO62"/>
    <mergeCell ref="CC63:CD63"/>
    <mergeCell ref="CE63:CF63"/>
    <mergeCell ref="CG63:CH63"/>
    <mergeCell ref="CS62:CT62"/>
    <mergeCell ref="CU62:CV62"/>
    <mergeCell ref="L63:M63"/>
    <mergeCell ref="N63:O63"/>
    <mergeCell ref="P63:Q63"/>
    <mergeCell ref="R63:S63"/>
    <mergeCell ref="T63:U63"/>
    <mergeCell ref="V63:W63"/>
    <mergeCell ref="X63:Y63"/>
    <mergeCell ref="Z63:AA63"/>
    <mergeCell ref="AB63:AC63"/>
    <mergeCell ref="BB63:BC63"/>
    <mergeCell ref="BD63:BE63"/>
    <mergeCell ref="BF63:BG63"/>
    <mergeCell ref="BH63:BI63"/>
    <mergeCell ref="BJ63:BK63"/>
    <mergeCell ref="BL63:BM63"/>
    <mergeCell ref="BN63:BO63"/>
    <mergeCell ref="CA63:CB63"/>
    <mergeCell ref="BB62:BC62"/>
    <mergeCell ref="AT63:AU63"/>
    <mergeCell ref="AV63:AW63"/>
    <mergeCell ref="AX63:AY63"/>
    <mergeCell ref="AZ63:BA63"/>
    <mergeCell ref="CI63:CJ63"/>
    <mergeCell ref="BS62:BX64"/>
    <mergeCell ref="BY62:BZ64"/>
    <mergeCell ref="CA62:CB62"/>
    <mergeCell ref="CC62:CD62"/>
    <mergeCell ref="CK63:CL63"/>
    <mergeCell ref="CM63:CN63"/>
    <mergeCell ref="CO63:CP63"/>
    <mergeCell ref="CQ63:CR63"/>
    <mergeCell ref="CI62:CJ62"/>
    <mergeCell ref="CK62:CL62"/>
    <mergeCell ref="CM62:CN62"/>
    <mergeCell ref="CO62:CP62"/>
    <mergeCell ref="CQ62:CR62"/>
    <mergeCell ref="CE62:CF62"/>
    <mergeCell ref="CG62:CH62"/>
    <mergeCell ref="CS63:CT63"/>
    <mergeCell ref="CU63:CV63"/>
    <mergeCell ref="D66:I68"/>
    <mergeCell ref="J66:K68"/>
    <mergeCell ref="L66:M66"/>
    <mergeCell ref="N66:O66"/>
    <mergeCell ref="P66:Q66"/>
    <mergeCell ref="R66:S66"/>
    <mergeCell ref="T66:U66"/>
    <mergeCell ref="V66:W66"/>
    <mergeCell ref="X66:Y66"/>
    <mergeCell ref="Z66:AA66"/>
    <mergeCell ref="AB66:AC66"/>
    <mergeCell ref="AD66:AE66"/>
    <mergeCell ref="AF66:AG66"/>
    <mergeCell ref="AL66:AQ68"/>
    <mergeCell ref="AR66:AS68"/>
    <mergeCell ref="AT66:AU66"/>
    <mergeCell ref="AV66:AW66"/>
    <mergeCell ref="AX66:AY66"/>
    <mergeCell ref="AX67:AY67"/>
    <mergeCell ref="AZ66:BA66"/>
    <mergeCell ref="BB66:BC66"/>
    <mergeCell ref="BD66:BE66"/>
    <mergeCell ref="BF66:BG66"/>
    <mergeCell ref="BH66:BI66"/>
    <mergeCell ref="BJ66:BK66"/>
    <mergeCell ref="BL66:BM66"/>
    <mergeCell ref="BN66:BO66"/>
    <mergeCell ref="BS66:BX68"/>
    <mergeCell ref="BY66:BZ68"/>
    <mergeCell ref="CA66:CB66"/>
    <mergeCell ref="CC66:CD66"/>
    <mergeCell ref="BL67:BM67"/>
    <mergeCell ref="BN67:BO67"/>
    <mergeCell ref="CA67:CB67"/>
    <mergeCell ref="CC67:CD67"/>
    <mergeCell ref="BJ67:BK67"/>
    <mergeCell ref="CE66:CF66"/>
    <mergeCell ref="CG66:CH66"/>
    <mergeCell ref="CI66:CJ66"/>
    <mergeCell ref="CK66:CL66"/>
    <mergeCell ref="CM66:CN66"/>
    <mergeCell ref="CO66:CP66"/>
    <mergeCell ref="CQ66:CR66"/>
    <mergeCell ref="CS66:CT66"/>
    <mergeCell ref="CU66:CV66"/>
    <mergeCell ref="L67:M67"/>
    <mergeCell ref="N67:O67"/>
    <mergeCell ref="P67:Q67"/>
    <mergeCell ref="R67:S67"/>
    <mergeCell ref="T67:U67"/>
    <mergeCell ref="V67:W67"/>
    <mergeCell ref="X67:Y67"/>
    <mergeCell ref="Z67:AA67"/>
    <mergeCell ref="AB67:AC67"/>
    <mergeCell ref="CR14:CU16"/>
    <mergeCell ref="AC14:AF16"/>
    <mergeCell ref="E14:AB16"/>
    <mergeCell ref="BK14:BN16"/>
    <mergeCell ref="AM14:BJ16"/>
    <mergeCell ref="BT14:CQ16"/>
    <mergeCell ref="CQ67:CR67"/>
    <mergeCell ref="CS67:CT67"/>
    <mergeCell ref="CU67:CV67"/>
    <mergeCell ref="CE67:CF67"/>
    <mergeCell ref="CG67:CH67"/>
    <mergeCell ref="CI67:CJ67"/>
    <mergeCell ref="CK67:CL67"/>
    <mergeCell ref="CM67:CN67"/>
    <mergeCell ref="CO67:CP67"/>
    <mergeCell ref="AD67:AE67"/>
    <mergeCell ref="AF67:AG67"/>
    <mergeCell ref="AT67:AU67"/>
    <mergeCell ref="AV67:AW67"/>
    <mergeCell ref="AZ67:BA67"/>
    <mergeCell ref="BB67:BC67"/>
    <mergeCell ref="BD67:BE67"/>
    <mergeCell ref="BF67:BG67"/>
    <mergeCell ref="BH67:BI67"/>
  </mergeCells>
  <phoneticPr fontId="3"/>
  <pageMargins left="0.27559055118110237" right="0.19685039370078741" top="0.19685039370078741" bottom="0.19685039370078741" header="0" footer="0"/>
  <pageSetup paperSize="9"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9"/>
  <sheetViews>
    <sheetView showGridLines="0" tabSelected="1" zoomScale="75" zoomScaleNormal="100" zoomScaleSheetLayoutView="50" workbookViewId="0">
      <selection activeCell="N17" sqref="N17"/>
    </sheetView>
  </sheetViews>
  <sheetFormatPr defaultRowHeight="24.95" customHeight="1"/>
  <cols>
    <col min="1" max="29" width="3.625" style="107" customWidth="1"/>
    <col min="30" max="30" width="56.5" style="107" customWidth="1"/>
    <col min="31" max="102" width="3.625" style="107" customWidth="1"/>
    <col min="103" max="16384" width="9" style="107"/>
  </cols>
  <sheetData>
    <row r="1" spans="1:27" s="135" customFormat="1" ht="30" customHeight="1">
      <c r="A1" s="134" t="s">
        <v>95</v>
      </c>
    </row>
    <row r="2" spans="1:27" ht="12" customHeight="1"/>
    <row r="3" spans="1:27" ht="38.1" hidden="1" customHeight="1">
      <c r="B3" s="107" t="s">
        <v>96</v>
      </c>
    </row>
    <row r="4" spans="1:27" ht="38.1" hidden="1" customHeight="1">
      <c r="C4" s="107" t="s">
        <v>97</v>
      </c>
    </row>
    <row r="5" spans="1:27" ht="38.1" hidden="1" customHeight="1">
      <c r="C5" s="136"/>
      <c r="D5" s="107" t="s">
        <v>98</v>
      </c>
    </row>
    <row r="6" spans="1:27" ht="38.1" hidden="1" customHeight="1">
      <c r="C6" s="107" t="s">
        <v>99</v>
      </c>
    </row>
    <row r="7" spans="1:27" ht="38.1" hidden="1" customHeight="1"/>
    <row r="8" spans="1:27" s="135" customFormat="1" ht="30" customHeight="1">
      <c r="A8" s="135" t="s">
        <v>100</v>
      </c>
      <c r="B8" s="135" t="s">
        <v>101</v>
      </c>
    </row>
    <row r="9" spans="1:27" ht="30" customHeight="1">
      <c r="B9" s="107" t="s">
        <v>102</v>
      </c>
    </row>
    <row r="10" spans="1:27" ht="30" customHeight="1">
      <c r="C10" s="107" t="s">
        <v>103</v>
      </c>
      <c r="N10" s="107" t="s">
        <v>104</v>
      </c>
      <c r="AA10" s="107" t="s">
        <v>105</v>
      </c>
    </row>
    <row r="11" spans="1:27" ht="30" customHeight="1">
      <c r="C11" s="107" t="s">
        <v>106</v>
      </c>
      <c r="N11" s="107" t="s">
        <v>107</v>
      </c>
      <c r="AA11" s="107" t="s">
        <v>108</v>
      </c>
    </row>
    <row r="12" spans="1:27" ht="30" customHeight="1">
      <c r="C12" s="107" t="s">
        <v>109</v>
      </c>
      <c r="N12" s="107" t="s">
        <v>110</v>
      </c>
      <c r="AA12" s="107" t="s">
        <v>111</v>
      </c>
    </row>
    <row r="13" spans="1:27" ht="30" customHeight="1">
      <c r="C13" s="107" t="s">
        <v>112</v>
      </c>
      <c r="N13" s="107" t="s">
        <v>113</v>
      </c>
      <c r="AA13" s="107" t="s">
        <v>114</v>
      </c>
    </row>
    <row r="14" spans="1:27" ht="30" customHeight="1">
      <c r="C14" s="107" t="s">
        <v>115</v>
      </c>
      <c r="N14" s="107" t="s">
        <v>116</v>
      </c>
      <c r="AA14" s="107" t="s">
        <v>117</v>
      </c>
    </row>
    <row r="15" spans="1:27" ht="30" customHeight="1">
      <c r="C15" s="107" t="s">
        <v>118</v>
      </c>
      <c r="N15" s="107" t="s">
        <v>119</v>
      </c>
      <c r="AA15" s="107" t="s">
        <v>120</v>
      </c>
    </row>
    <row r="16" spans="1:27" ht="30" customHeight="1">
      <c r="C16" s="107" t="s">
        <v>121</v>
      </c>
      <c r="N16" s="107" t="s">
        <v>122</v>
      </c>
    </row>
    <row r="17" spans="1:38" ht="30" customHeight="1">
      <c r="B17" s="107" t="s">
        <v>123</v>
      </c>
    </row>
    <row r="18" spans="1:38" ht="30" customHeight="1">
      <c r="B18" s="107" t="s">
        <v>124</v>
      </c>
    </row>
    <row r="19" spans="1:38" ht="30" customHeight="1">
      <c r="B19" s="137" t="s">
        <v>125</v>
      </c>
    </row>
    <row r="20" spans="1:38" ht="30" customHeight="1"/>
    <row r="21" spans="1:38" s="135" customFormat="1" ht="30" customHeight="1">
      <c r="A21" s="135" t="s">
        <v>100</v>
      </c>
      <c r="B21" s="135" t="s">
        <v>126</v>
      </c>
    </row>
    <row r="22" spans="1:38" ht="30" customHeight="1">
      <c r="B22" s="336" t="s">
        <v>127</v>
      </c>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row>
    <row r="23" spans="1:38" ht="30" customHeight="1">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row>
    <row r="24" spans="1:38" ht="30" customHeight="1">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row>
    <row r="25" spans="1:38" ht="30" customHeight="1">
      <c r="B25" s="107" t="s">
        <v>128</v>
      </c>
      <c r="C25" s="107" t="s">
        <v>129</v>
      </c>
    </row>
    <row r="26" spans="1:38" ht="30" customHeight="1">
      <c r="B26" s="107" t="s">
        <v>130</v>
      </c>
    </row>
    <row r="27" spans="1:38" ht="30" customHeight="1"/>
    <row r="28" spans="1:38" s="135" customFormat="1" ht="30" customHeight="1">
      <c r="A28" s="135" t="s">
        <v>100</v>
      </c>
      <c r="B28" s="135" t="s">
        <v>131</v>
      </c>
    </row>
    <row r="29" spans="1:38" ht="30" customHeight="1">
      <c r="B29" s="107" t="s">
        <v>132</v>
      </c>
    </row>
  </sheetData>
  <mergeCells count="1">
    <mergeCell ref="B22:AL24"/>
  </mergeCells>
  <phoneticPr fontId="16"/>
  <pageMargins left="0.78740157480314965" right="0.19685039370078741" top="0.78740157480314965" bottom="0.19685039370078741" header="0.51181102362204722" footer="0.51181102362204722"/>
  <pageSetup paperSize="9" scale="73" orientation="landscape"/>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25"/>
  <sheetViews>
    <sheetView workbookViewId="0">
      <selection activeCell="E8" sqref="E8"/>
    </sheetView>
  </sheetViews>
  <sheetFormatPr defaultRowHeight="18.75"/>
  <cols>
    <col min="1" max="1" width="11.625" style="108" bestFit="1" customWidth="1"/>
    <col min="2" max="2" width="11.75" style="108" customWidth="1"/>
    <col min="3" max="3" width="9" style="108"/>
    <col min="4" max="4" width="9.125" style="108" bestFit="1" customWidth="1"/>
    <col min="5" max="5" width="13.25" style="108" bestFit="1" customWidth="1"/>
    <col min="6" max="6" width="12" style="108" bestFit="1" customWidth="1"/>
    <col min="7" max="7" width="10.75" style="108" bestFit="1" customWidth="1"/>
    <col min="8" max="8" width="9.625" style="108" bestFit="1" customWidth="1"/>
    <col min="9" max="14" width="9.125" style="108" bestFit="1" customWidth="1"/>
    <col min="15" max="16384" width="9" style="108"/>
  </cols>
  <sheetData>
    <row r="2" spans="1:14">
      <c r="E2" s="108">
        <f>B3-D3*10000</f>
        <v>0</v>
      </c>
      <c r="F2" s="108">
        <f>E2-E3*100</f>
        <v>0</v>
      </c>
    </row>
    <row r="3" spans="1:14">
      <c r="A3" s="108" t="s">
        <v>133</v>
      </c>
      <c r="B3" s="108">
        <f>入力シート!B13</f>
        <v>0</v>
      </c>
      <c r="D3" s="108">
        <f>INT(B3/10000)</f>
        <v>0</v>
      </c>
      <c r="E3" s="108">
        <f>INT(E2/100)</f>
        <v>0</v>
      </c>
      <c r="F3" s="108">
        <f>INT(F2)</f>
        <v>0</v>
      </c>
    </row>
    <row r="4" spans="1:14">
      <c r="E4" s="108">
        <f>B5-D5*10000</f>
        <v>0</v>
      </c>
      <c r="F4" s="108">
        <f>E4-E5*100</f>
        <v>0</v>
      </c>
    </row>
    <row r="5" spans="1:14">
      <c r="A5" s="108" t="s">
        <v>134</v>
      </c>
      <c r="B5" s="108">
        <f>入力シート!D13</f>
        <v>0</v>
      </c>
      <c r="D5" s="108">
        <f>INT(B5/10000)</f>
        <v>0</v>
      </c>
      <c r="E5" s="108">
        <f>INT(E4/100)</f>
        <v>0</v>
      </c>
      <c r="F5" s="108">
        <f>INT(F4)</f>
        <v>0</v>
      </c>
    </row>
    <row r="7" spans="1:14">
      <c r="E7" s="108">
        <f>B8-D8*10000000000</f>
        <v>0</v>
      </c>
      <c r="F7" s="108">
        <f>E7-E8*1000000000</f>
        <v>0</v>
      </c>
      <c r="G7" s="108">
        <f>F7-F8*100000000</f>
        <v>0</v>
      </c>
      <c r="H7" s="108">
        <f>G7-G8*10000000</f>
        <v>0</v>
      </c>
      <c r="I7" s="108">
        <f>H7-H8*1000000</f>
        <v>0</v>
      </c>
      <c r="J7" s="108">
        <f>I7-I8*100000</f>
        <v>0</v>
      </c>
      <c r="K7" s="108">
        <f>J7-J8*10000</f>
        <v>0</v>
      </c>
      <c r="L7" s="108">
        <f>K7-K8*1000</f>
        <v>0</v>
      </c>
      <c r="M7" s="108">
        <f>L7-L8*100</f>
        <v>0</v>
      </c>
      <c r="N7" s="108">
        <f>M7-M8*10</f>
        <v>0</v>
      </c>
    </row>
    <row r="8" spans="1:14">
      <c r="A8" s="108" t="s">
        <v>28</v>
      </c>
      <c r="B8" s="108">
        <f>入力シート!B15</f>
        <v>0</v>
      </c>
      <c r="D8" s="108">
        <f>INT(B8/10000000000)</f>
        <v>0</v>
      </c>
      <c r="E8" s="108">
        <f>INT(E7/1000000000)</f>
        <v>0</v>
      </c>
      <c r="F8" s="108">
        <f>INT(F7/100000000)</f>
        <v>0</v>
      </c>
      <c r="G8" s="108">
        <f>INT(G7/10000000)</f>
        <v>0</v>
      </c>
      <c r="H8" s="108">
        <f>INT(H7/1000000)</f>
        <v>0</v>
      </c>
      <c r="I8" s="108">
        <f>INT(I7/100000)</f>
        <v>0</v>
      </c>
      <c r="J8" s="108">
        <f>INT(J7/10000)</f>
        <v>0</v>
      </c>
      <c r="K8" s="108">
        <f>INT(K7/1000)</f>
        <v>0</v>
      </c>
      <c r="L8" s="108">
        <f>INT(L7/100)</f>
        <v>0</v>
      </c>
      <c r="M8" s="108">
        <f>INT(M7/10)</f>
        <v>0</v>
      </c>
      <c r="N8" s="108">
        <f>N7</f>
        <v>0</v>
      </c>
    </row>
    <row r="9" spans="1:14">
      <c r="E9" s="108">
        <f>B10-D10*10000000000</f>
        <v>0</v>
      </c>
      <c r="F9" s="108">
        <f>E9-E10*1000000000</f>
        <v>0</v>
      </c>
      <c r="G9" s="108">
        <f>F9-F10*100000000</f>
        <v>0</v>
      </c>
      <c r="H9" s="108">
        <f>G9-G10*10000000</f>
        <v>0</v>
      </c>
      <c r="I9" s="108">
        <f>H9-H10*1000000</f>
        <v>0</v>
      </c>
      <c r="J9" s="108">
        <f>I9-I10*100000</f>
        <v>0</v>
      </c>
      <c r="K9" s="108">
        <f>J9-J10*10000</f>
        <v>0</v>
      </c>
      <c r="L9" s="108">
        <f>K9-K10*1000</f>
        <v>0</v>
      </c>
      <c r="M9" s="108">
        <f>L9-L10*100</f>
        <v>0</v>
      </c>
      <c r="N9" s="108">
        <f>M9-M10*10</f>
        <v>0</v>
      </c>
    </row>
    <row r="10" spans="1:14">
      <c r="A10" s="108" t="s">
        <v>30</v>
      </c>
      <c r="B10" s="108">
        <f>入力シート!B16</f>
        <v>0</v>
      </c>
      <c r="D10" s="108">
        <f>INT(B10/10000000000)</f>
        <v>0</v>
      </c>
      <c r="E10" s="108">
        <f>INT(E9/1000000000)</f>
        <v>0</v>
      </c>
      <c r="F10" s="108">
        <f>INT(F9/100000000)</f>
        <v>0</v>
      </c>
      <c r="G10" s="108">
        <f>INT(G9/10000000)</f>
        <v>0</v>
      </c>
      <c r="H10" s="108">
        <f>INT(H9/1000000)</f>
        <v>0</v>
      </c>
      <c r="I10" s="108">
        <f>INT(I9/100000)</f>
        <v>0</v>
      </c>
      <c r="J10" s="108">
        <f>INT(J9/10000)</f>
        <v>0</v>
      </c>
      <c r="K10" s="108">
        <f>INT(K9/1000)</f>
        <v>0</v>
      </c>
      <c r="L10" s="108">
        <f>INT(L9/100)</f>
        <v>0</v>
      </c>
      <c r="M10" s="108">
        <f>INT(M9/10)</f>
        <v>0</v>
      </c>
      <c r="N10" s="108">
        <f>N9</f>
        <v>0</v>
      </c>
    </row>
    <row r="15" spans="1:14">
      <c r="E15" s="108">
        <f>B16-D16*10000000000</f>
        <v>0</v>
      </c>
      <c r="F15" s="108">
        <f>E15-E16*1000000000</f>
        <v>0</v>
      </c>
      <c r="G15" s="108">
        <f>F15-F16*100000000</f>
        <v>0</v>
      </c>
      <c r="H15" s="108">
        <f>G15-G16*10000000</f>
        <v>0</v>
      </c>
      <c r="I15" s="108">
        <f>H15-H16*1000000</f>
        <v>0</v>
      </c>
      <c r="J15" s="108">
        <f>I15-I16*100000</f>
        <v>0</v>
      </c>
      <c r="K15" s="108">
        <f>J15-J16*10000</f>
        <v>0</v>
      </c>
      <c r="L15" s="108">
        <f>K15-K16*1000</f>
        <v>0</v>
      </c>
      <c r="M15" s="108">
        <f>L15-L16*100</f>
        <v>0</v>
      </c>
      <c r="N15" s="108">
        <f>M15-M16*10</f>
        <v>0</v>
      </c>
    </row>
    <row r="16" spans="1:14">
      <c r="A16" s="108" t="s">
        <v>135</v>
      </c>
      <c r="B16" s="108">
        <f>入力シート!B17</f>
        <v>0</v>
      </c>
      <c r="D16" s="108">
        <f>INT(B16/10000000000)</f>
        <v>0</v>
      </c>
      <c r="E16" s="108">
        <f>INT(E15/1000000000)</f>
        <v>0</v>
      </c>
      <c r="F16" s="108">
        <f>INT(F15/100000000)</f>
        <v>0</v>
      </c>
      <c r="G16" s="108">
        <f>INT(G15/10000000)</f>
        <v>0</v>
      </c>
      <c r="H16" s="108">
        <f>INT(H15/1000000)</f>
        <v>0</v>
      </c>
      <c r="I16" s="108">
        <f>INT(I15/100000)</f>
        <v>0</v>
      </c>
      <c r="J16" s="108">
        <f>INT(J15/10000)</f>
        <v>0</v>
      </c>
      <c r="K16" s="108">
        <f>INT(K15/1000)</f>
        <v>0</v>
      </c>
      <c r="L16" s="108">
        <f>INT(L15/100)</f>
        <v>0</v>
      </c>
      <c r="M16" s="108">
        <f>INT(M15/10)</f>
        <v>0</v>
      </c>
      <c r="N16" s="108">
        <f>INT(N15/1)</f>
        <v>0</v>
      </c>
    </row>
    <row r="17" spans="1:6">
      <c r="E17" s="108">
        <f>B18-D18*10000</f>
        <v>0</v>
      </c>
      <c r="F17" s="108">
        <f>E17-E18*100</f>
        <v>0</v>
      </c>
    </row>
    <row r="18" spans="1:6">
      <c r="A18" s="108" t="s">
        <v>34</v>
      </c>
      <c r="B18" s="108">
        <f>入力シート!B18</f>
        <v>0</v>
      </c>
      <c r="D18" s="108">
        <f>INT(B18/10000)</f>
        <v>0</v>
      </c>
      <c r="E18" s="108">
        <f>INT(E17/100)</f>
        <v>0</v>
      </c>
      <c r="F18" s="108">
        <f>INT(F17)</f>
        <v>0</v>
      </c>
    </row>
    <row r="22" spans="1:6" s="109" customFormat="1" ht="24.75">
      <c r="B22" s="109" t="s">
        <v>136</v>
      </c>
    </row>
    <row r="23" spans="1:6" s="109" customFormat="1" ht="24.75">
      <c r="B23" s="109" t="s">
        <v>137</v>
      </c>
    </row>
    <row r="24" spans="1:6" ht="20.100000000000001" customHeight="1">
      <c r="B24" s="108" t="s">
        <v>138</v>
      </c>
    </row>
    <row r="25" spans="1:6" ht="20.100000000000001" customHeight="1">
      <c r="B25" s="108" t="s">
        <v>139</v>
      </c>
    </row>
  </sheetData>
  <sheetProtection selectLockedCells="1" selectUnlockedCells="1"/>
  <phoneticPr fontId="3"/>
  <pageMargins left="0.75" right="0.75" top="1" bottom="1" header="0.51200000000000001" footer="0.51200000000000001"/>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BJ36"/>
  <sheetViews>
    <sheetView workbookViewId="0">
      <selection sqref="A1:IV65536"/>
    </sheetView>
  </sheetViews>
  <sheetFormatPr defaultRowHeight="13.5"/>
  <cols>
    <col min="2" max="2" width="15.125" bestFit="1" customWidth="1"/>
    <col min="4" max="9" width="6.625" customWidth="1"/>
    <col min="10" max="10" width="6.125" customWidth="1"/>
    <col min="11" max="11" width="5.125" customWidth="1"/>
    <col min="12" max="12" width="8.25" customWidth="1"/>
    <col min="13" max="13" width="6.375" customWidth="1"/>
  </cols>
  <sheetData>
    <row r="2" spans="1:62">
      <c r="A2" t="s">
        <v>140</v>
      </c>
      <c r="B2" t="s">
        <v>141</v>
      </c>
      <c r="F2" s="2"/>
      <c r="G2" s="2"/>
      <c r="H2" s="2"/>
      <c r="I2" s="2"/>
      <c r="J2" s="2"/>
      <c r="K2" s="2">
        <v>1</v>
      </c>
      <c r="L2" s="2">
        <v>5</v>
      </c>
      <c r="M2" s="2"/>
      <c r="N2" s="2"/>
    </row>
    <row r="3" spans="1:62">
      <c r="A3" t="s">
        <v>142</v>
      </c>
      <c r="B3" t="s">
        <v>143</v>
      </c>
      <c r="F3" s="2"/>
      <c r="G3" s="2"/>
      <c r="H3" s="2"/>
      <c r="I3" s="2"/>
      <c r="J3" s="2"/>
      <c r="K3" s="2">
        <v>1</v>
      </c>
      <c r="L3" s="2">
        <v>5</v>
      </c>
      <c r="M3" s="2"/>
      <c r="N3" s="2"/>
    </row>
    <row r="4" spans="1:62">
      <c r="A4" t="s">
        <v>144</v>
      </c>
      <c r="B4">
        <v>15</v>
      </c>
      <c r="F4" s="2"/>
      <c r="G4" s="2"/>
      <c r="H4" s="2"/>
      <c r="I4" s="2"/>
      <c r="J4" s="2"/>
      <c r="K4" s="2">
        <v>0</v>
      </c>
      <c r="L4" s="2">
        <v>3</v>
      </c>
      <c r="M4" s="2"/>
      <c r="N4" s="2"/>
    </row>
    <row r="5" spans="1:62">
      <c r="A5" t="s">
        <v>145</v>
      </c>
      <c r="B5">
        <v>15</v>
      </c>
      <c r="F5" s="2"/>
      <c r="G5" s="2" t="e">
        <v>#VALUE!</v>
      </c>
      <c r="H5" s="2" t="e">
        <v>#VALUE!</v>
      </c>
      <c r="I5" s="2" t="e">
        <v>#VALUE!</v>
      </c>
      <c r="J5" s="2" t="e">
        <v>#VALUE!</v>
      </c>
      <c r="K5" s="2" t="e">
        <v>#VALUE!</v>
      </c>
      <c r="L5" s="2" t="e">
        <v>#VALUE!</v>
      </c>
      <c r="M5" s="2" t="e">
        <v>#VALUE!</v>
      </c>
      <c r="N5" s="2"/>
    </row>
    <row r="6" spans="1:62" ht="14.25" thickBot="1">
      <c r="A6" t="s">
        <v>146</v>
      </c>
      <c r="B6" t="s">
        <v>147</v>
      </c>
      <c r="F6" s="2" t="e">
        <v>#VALUE!</v>
      </c>
      <c r="G6" s="2" t="e">
        <v>#VALUE!</v>
      </c>
      <c r="H6" s="2" t="e">
        <v>#VALUE!</v>
      </c>
      <c r="I6" s="2" t="e">
        <v>#VALUE!</v>
      </c>
      <c r="J6" s="2" t="e">
        <v>#VALUE!</v>
      </c>
      <c r="K6" s="2" t="e">
        <v>#VALUE!</v>
      </c>
      <c r="L6" s="2" t="e">
        <v>#VALUE!</v>
      </c>
      <c r="M6" s="2" t="e">
        <v>#VALUE!</v>
      </c>
      <c r="N6" s="2"/>
    </row>
    <row r="7" spans="1:62">
      <c r="A7" t="s">
        <v>148</v>
      </c>
      <c r="B7">
        <v>3</v>
      </c>
      <c r="D7" s="3">
        <v>1</v>
      </c>
      <c r="E7" s="4">
        <v>2</v>
      </c>
      <c r="F7" s="4">
        <v>3</v>
      </c>
      <c r="G7" s="4">
        <v>4</v>
      </c>
      <c r="H7" s="4">
        <v>5</v>
      </c>
      <c r="I7" s="5">
        <v>6</v>
      </c>
      <c r="J7" s="6">
        <v>7</v>
      </c>
      <c r="K7" s="2"/>
      <c r="L7" s="2">
        <v>40401</v>
      </c>
      <c r="M7" s="2">
        <v>401</v>
      </c>
      <c r="N7" s="2">
        <v>401</v>
      </c>
      <c r="O7" s="2">
        <v>1</v>
      </c>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row>
    <row r="8" spans="1:62" ht="14.25" thickBot="1">
      <c r="A8" s="364" t="s">
        <v>149</v>
      </c>
      <c r="B8" s="368">
        <v>140401</v>
      </c>
      <c r="D8" s="10" t="s">
        <v>150</v>
      </c>
      <c r="E8" s="7" t="s">
        <v>151</v>
      </c>
      <c r="F8" s="7" t="s">
        <v>152</v>
      </c>
      <c r="G8" s="7" t="s">
        <v>153</v>
      </c>
      <c r="H8" s="7" t="s">
        <v>154</v>
      </c>
      <c r="I8" s="8" t="s">
        <v>155</v>
      </c>
      <c r="J8" s="9" t="s">
        <v>156</v>
      </c>
      <c r="K8" s="2">
        <v>1</v>
      </c>
      <c r="L8" s="2">
        <v>4</v>
      </c>
      <c r="M8" s="2">
        <v>0</v>
      </c>
      <c r="N8" s="2">
        <v>4</v>
      </c>
      <c r="O8" s="2">
        <v>0</v>
      </c>
      <c r="P8" s="2">
        <v>1</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row>
    <row r="9" spans="1:62">
      <c r="A9" s="364"/>
      <c r="B9" s="368"/>
      <c r="K9" s="2"/>
      <c r="L9" s="2">
        <v>50331</v>
      </c>
      <c r="M9" s="2">
        <v>331</v>
      </c>
      <c r="N9" s="2">
        <v>331</v>
      </c>
      <c r="O9" s="2">
        <v>31</v>
      </c>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row>
    <row r="10" spans="1:62">
      <c r="A10" t="s">
        <v>157</v>
      </c>
      <c r="B10">
        <v>150331</v>
      </c>
      <c r="K10" s="2">
        <v>1</v>
      </c>
      <c r="L10" s="2">
        <v>5</v>
      </c>
      <c r="M10" s="2">
        <v>0</v>
      </c>
      <c r="N10" s="2">
        <v>3</v>
      </c>
      <c r="O10" s="2">
        <v>3</v>
      </c>
      <c r="P10" s="2">
        <v>1</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row>
    <row r="11" spans="1:62">
      <c r="A11" s="366" t="s">
        <v>158</v>
      </c>
      <c r="B11" s="365">
        <v>200000</v>
      </c>
      <c r="G11" s="2"/>
      <c r="H11" s="2">
        <v>200000</v>
      </c>
      <c r="I11" s="2">
        <v>200000</v>
      </c>
      <c r="J11" s="2">
        <v>200000</v>
      </c>
      <c r="K11" s="2">
        <v>200000</v>
      </c>
      <c r="L11" s="2">
        <v>200000</v>
      </c>
      <c r="M11" s="2">
        <v>0</v>
      </c>
      <c r="N11" s="2">
        <v>0</v>
      </c>
      <c r="O11" s="2">
        <v>0</v>
      </c>
      <c r="P11" s="2">
        <v>0</v>
      </c>
      <c r="Q11" s="2">
        <v>0</v>
      </c>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row>
    <row r="12" spans="1:62">
      <c r="A12" s="366"/>
      <c r="B12" s="365"/>
      <c r="G12" s="2">
        <v>0</v>
      </c>
      <c r="H12" s="2">
        <v>0</v>
      </c>
      <c r="I12" s="2">
        <v>0</v>
      </c>
      <c r="J12" s="2">
        <v>0</v>
      </c>
      <c r="K12" s="2">
        <v>0</v>
      </c>
      <c r="L12" s="2">
        <v>2</v>
      </c>
      <c r="M12" s="2">
        <v>0</v>
      </c>
      <c r="N12" s="2">
        <v>0</v>
      </c>
      <c r="O12" s="2">
        <v>0</v>
      </c>
      <c r="P12" s="2">
        <v>0</v>
      </c>
      <c r="Q12" s="2">
        <v>0</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row>
    <row r="13" spans="1:62">
      <c r="A13" s="364" t="s">
        <v>159</v>
      </c>
      <c r="B13" s="365">
        <v>492000</v>
      </c>
      <c r="G13" s="2"/>
      <c r="H13" s="2">
        <v>492000</v>
      </c>
      <c r="I13" s="2">
        <v>492000</v>
      </c>
      <c r="J13" s="2">
        <v>492000</v>
      </c>
      <c r="K13" s="2">
        <v>492000</v>
      </c>
      <c r="L13" s="2">
        <v>492000</v>
      </c>
      <c r="M13" s="2">
        <v>92000</v>
      </c>
      <c r="N13" s="2">
        <v>2000</v>
      </c>
      <c r="O13" s="2">
        <v>0</v>
      </c>
      <c r="P13" s="2">
        <v>0</v>
      </c>
      <c r="Q13" s="2">
        <v>0</v>
      </c>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row>
    <row r="14" spans="1:62">
      <c r="A14" s="364"/>
      <c r="B14" s="365"/>
      <c r="G14" s="2">
        <v>0</v>
      </c>
      <c r="H14" s="2">
        <v>0</v>
      </c>
      <c r="I14" s="2">
        <v>0</v>
      </c>
      <c r="J14" s="2">
        <v>0</v>
      </c>
      <c r="K14" s="2">
        <v>0</v>
      </c>
      <c r="L14" s="2">
        <v>4</v>
      </c>
      <c r="M14" s="2">
        <v>9</v>
      </c>
      <c r="N14" s="2">
        <v>2</v>
      </c>
      <c r="O14" s="2">
        <v>0</v>
      </c>
      <c r="P14" s="2">
        <v>0</v>
      </c>
      <c r="Q14" s="2">
        <v>0</v>
      </c>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row>
    <row r="15" spans="1:62">
      <c r="A15" s="364" t="s">
        <v>160</v>
      </c>
      <c r="B15" s="365">
        <v>0</v>
      </c>
      <c r="G15" s="2"/>
      <c r="H15" s="2">
        <v>0</v>
      </c>
      <c r="I15" s="2">
        <v>0</v>
      </c>
      <c r="J15" s="2">
        <v>0</v>
      </c>
      <c r="K15" s="2">
        <v>0</v>
      </c>
      <c r="L15" s="2">
        <v>0</v>
      </c>
      <c r="M15" s="2">
        <v>0</v>
      </c>
      <c r="N15" s="2">
        <v>0</v>
      </c>
      <c r="O15" s="2">
        <v>0</v>
      </c>
      <c r="P15" s="2">
        <v>0</v>
      </c>
      <c r="Q15" s="2">
        <v>0</v>
      </c>
      <c r="R15" s="2"/>
    </row>
    <row r="16" spans="1:62">
      <c r="A16" s="364"/>
      <c r="B16" s="365"/>
      <c r="G16" s="2">
        <v>0</v>
      </c>
      <c r="H16" s="2">
        <v>0</v>
      </c>
      <c r="I16" s="2">
        <v>0</v>
      </c>
      <c r="J16" s="2">
        <v>0</v>
      </c>
      <c r="K16" s="2">
        <v>0</v>
      </c>
      <c r="L16" s="2">
        <v>0</v>
      </c>
      <c r="M16" s="2">
        <v>0</v>
      </c>
      <c r="N16" s="2">
        <v>0</v>
      </c>
      <c r="O16" s="2">
        <v>0</v>
      </c>
      <c r="P16" s="2">
        <v>0</v>
      </c>
      <c r="Q16" s="2">
        <v>0</v>
      </c>
      <c r="R16" s="2"/>
    </row>
    <row r="17" spans="1:18">
      <c r="A17" s="366" t="s">
        <v>161</v>
      </c>
      <c r="B17" s="365">
        <v>0</v>
      </c>
      <c r="G17" s="2"/>
      <c r="H17" s="2">
        <v>0</v>
      </c>
      <c r="I17" s="2">
        <v>0</v>
      </c>
      <c r="J17" s="2">
        <v>0</v>
      </c>
      <c r="K17" s="2">
        <v>0</v>
      </c>
      <c r="L17" s="2">
        <v>0</v>
      </c>
      <c r="M17" s="2">
        <v>0</v>
      </c>
      <c r="N17" s="2">
        <v>0</v>
      </c>
      <c r="O17" s="2">
        <v>0</v>
      </c>
      <c r="P17" s="2">
        <v>0</v>
      </c>
      <c r="Q17" s="2">
        <v>0</v>
      </c>
      <c r="R17" s="2"/>
    </row>
    <row r="18" spans="1:18">
      <c r="A18" s="366"/>
      <c r="B18" s="365"/>
      <c r="G18" s="2">
        <v>0</v>
      </c>
      <c r="H18" s="2">
        <v>0</v>
      </c>
      <c r="I18" s="2">
        <v>0</v>
      </c>
      <c r="J18" s="2">
        <v>0</v>
      </c>
      <c r="K18" s="2">
        <v>0</v>
      </c>
      <c r="L18" s="2">
        <v>0</v>
      </c>
      <c r="M18" s="2">
        <v>0</v>
      </c>
      <c r="N18" s="2">
        <v>0</v>
      </c>
      <c r="O18" s="2">
        <v>0</v>
      </c>
      <c r="P18" s="2">
        <v>0</v>
      </c>
      <c r="Q18" s="2">
        <v>0</v>
      </c>
      <c r="R18" s="2"/>
    </row>
    <row r="19" spans="1:18">
      <c r="A19" s="364" t="s">
        <v>162</v>
      </c>
      <c r="B19" s="367">
        <v>0</v>
      </c>
      <c r="G19" s="2"/>
      <c r="H19" s="2"/>
      <c r="I19" s="2"/>
      <c r="J19" s="2"/>
      <c r="K19" s="2"/>
      <c r="L19" s="2"/>
      <c r="M19" s="2"/>
      <c r="N19" s="2">
        <v>0</v>
      </c>
      <c r="O19" s="2"/>
      <c r="P19" s="2"/>
      <c r="Q19" s="2"/>
      <c r="R19" s="2"/>
    </row>
    <row r="20" spans="1:18">
      <c r="A20" s="364"/>
      <c r="B20" s="367"/>
      <c r="G20" s="2"/>
      <c r="H20" s="2"/>
      <c r="I20" s="2"/>
      <c r="J20" s="2"/>
      <c r="K20" s="2"/>
      <c r="L20" s="2">
        <v>0</v>
      </c>
      <c r="M20" s="2"/>
      <c r="N20" s="2">
        <v>0</v>
      </c>
      <c r="O20" s="2"/>
      <c r="P20" s="2">
        <v>0</v>
      </c>
      <c r="Q20" s="2"/>
      <c r="R20" s="2"/>
    </row>
    <row r="21" spans="1:18">
      <c r="A21" t="s">
        <v>163</v>
      </c>
      <c r="B21">
        <v>0</v>
      </c>
      <c r="G21" s="2"/>
      <c r="H21" s="2"/>
      <c r="I21" s="2"/>
      <c r="J21" s="2"/>
      <c r="K21" s="2"/>
      <c r="L21" s="2"/>
      <c r="M21" s="2"/>
      <c r="N21" s="2"/>
      <c r="O21" s="2"/>
      <c r="P21" s="2"/>
      <c r="Q21" s="2"/>
      <c r="R21" s="2"/>
    </row>
    <row r="22" spans="1:18">
      <c r="A22" t="s">
        <v>164</v>
      </c>
      <c r="B22" t="e">
        <f>#REF!</f>
        <v>#REF!</v>
      </c>
    </row>
    <row r="34" spans="1:17">
      <c r="A34" s="364" t="s">
        <v>165</v>
      </c>
      <c r="B34" s="365">
        <v>692000</v>
      </c>
      <c r="H34">
        <v>692000</v>
      </c>
      <c r="I34">
        <v>692000</v>
      </c>
      <c r="J34">
        <v>692000</v>
      </c>
      <c r="K34">
        <v>692000</v>
      </c>
      <c r="L34">
        <v>692000</v>
      </c>
      <c r="M34">
        <v>92000</v>
      </c>
      <c r="N34">
        <v>2000</v>
      </c>
      <c r="O34">
        <v>0</v>
      </c>
      <c r="P34">
        <v>0</v>
      </c>
      <c r="Q34">
        <v>0</v>
      </c>
    </row>
    <row r="35" spans="1:17">
      <c r="A35" s="364"/>
      <c r="B35" s="365"/>
      <c r="G35">
        <v>0</v>
      </c>
      <c r="H35">
        <v>0</v>
      </c>
      <c r="I35">
        <v>0</v>
      </c>
      <c r="J35">
        <v>0</v>
      </c>
      <c r="K35">
        <v>0</v>
      </c>
      <c r="L35">
        <v>6</v>
      </c>
      <c r="M35">
        <v>9</v>
      </c>
      <c r="N35">
        <v>2</v>
      </c>
      <c r="O35">
        <v>0</v>
      </c>
      <c r="P35">
        <v>0</v>
      </c>
      <c r="Q35">
        <v>0</v>
      </c>
    </row>
    <row r="36" spans="1:17">
      <c r="B36" s="1"/>
    </row>
  </sheetData>
  <mergeCells count="14">
    <mergeCell ref="A13:A14"/>
    <mergeCell ref="B13:B14"/>
    <mergeCell ref="A15:A16"/>
    <mergeCell ref="B15:B16"/>
    <mergeCell ref="A8:A9"/>
    <mergeCell ref="B8:B9"/>
    <mergeCell ref="A11:A12"/>
    <mergeCell ref="B11:B12"/>
    <mergeCell ref="A34:A35"/>
    <mergeCell ref="B34:B35"/>
    <mergeCell ref="A17:A18"/>
    <mergeCell ref="B17:B18"/>
    <mergeCell ref="A19:A20"/>
    <mergeCell ref="B19:B20"/>
  </mergeCells>
  <phoneticPr fontId="3"/>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5"/>
  </sheetPr>
  <dimension ref="C1:CX47"/>
  <sheetViews>
    <sheetView showGridLines="0" zoomScaleNormal="100" workbookViewId="0">
      <selection activeCell="BZ46" sqref="BZ46"/>
    </sheetView>
  </sheetViews>
  <sheetFormatPr defaultRowHeight="13.5"/>
  <cols>
    <col min="1" max="35" width="1.375" customWidth="1"/>
    <col min="36" max="36" width="1.25" customWidth="1"/>
    <col min="37" max="37" width="1.375" customWidth="1"/>
    <col min="38" max="40" width="2.125" customWidth="1"/>
    <col min="41" max="41" width="1.75" customWidth="1"/>
    <col min="42" max="42" width="1.625" customWidth="1"/>
    <col min="43" max="43" width="1.125" customWidth="1"/>
    <col min="44" max="44" width="1.375" customWidth="1"/>
    <col min="45" max="45" width="1.625" customWidth="1"/>
    <col min="46" max="68" width="1.375" customWidth="1"/>
    <col min="69" max="69" width="1.25" customWidth="1"/>
    <col min="70" max="70" width="1.375" customWidth="1"/>
    <col min="71" max="73" width="2.125" customWidth="1"/>
    <col min="74" max="74" width="1.75" customWidth="1"/>
    <col min="75" max="75" width="1.625" customWidth="1"/>
    <col min="76" max="76" width="1.125" customWidth="1"/>
    <col min="77" max="77" width="1.375" customWidth="1"/>
    <col min="78" max="78" width="1.625" customWidth="1"/>
    <col min="79" max="100" width="1.375" customWidth="1"/>
    <col min="101" max="101" width="1.5" customWidth="1"/>
    <col min="102" max="102" width="1.375" customWidth="1"/>
    <col min="103" max="148" width="1.25" customWidth="1"/>
  </cols>
  <sheetData>
    <row r="1" spans="4:102" ht="9.75" customHeight="1" thickBot="1">
      <c r="AI1" s="60"/>
      <c r="CX1" s="60"/>
    </row>
    <row r="2" spans="4:102" ht="13.5" customHeight="1">
      <c r="E2" s="165" t="s">
        <v>37</v>
      </c>
      <c r="F2" s="165"/>
      <c r="G2" s="165"/>
      <c r="H2" s="165"/>
      <c r="I2" s="165"/>
      <c r="J2" s="165"/>
      <c r="K2" s="165"/>
      <c r="L2" s="165"/>
      <c r="O2" s="329" t="s">
        <v>38</v>
      </c>
      <c r="P2" s="330"/>
      <c r="Q2" s="330"/>
      <c r="R2" s="330"/>
      <c r="S2" s="330"/>
      <c r="T2" s="330"/>
      <c r="U2" s="330"/>
      <c r="V2" s="330"/>
      <c r="W2" s="330"/>
      <c r="X2" s="331"/>
      <c r="Y2" s="11"/>
      <c r="AI2" s="60"/>
      <c r="AM2" s="165" t="s">
        <v>37</v>
      </c>
      <c r="AN2" s="165"/>
      <c r="AO2" s="165"/>
      <c r="AP2" s="165"/>
      <c r="AQ2" s="165"/>
      <c r="AR2" s="165"/>
      <c r="AS2" s="165"/>
      <c r="AT2" s="165"/>
      <c r="AW2" s="329" t="s">
        <v>38</v>
      </c>
      <c r="AX2" s="330"/>
      <c r="AY2" s="330"/>
      <c r="AZ2" s="330"/>
      <c r="BA2" s="330"/>
      <c r="BB2" s="330"/>
      <c r="BC2" s="330"/>
      <c r="BD2" s="330"/>
      <c r="BE2" s="330"/>
      <c r="BF2" s="331"/>
      <c r="BG2" s="11"/>
      <c r="BT2" s="165" t="s">
        <v>37</v>
      </c>
      <c r="BU2" s="165"/>
      <c r="BV2" s="165"/>
      <c r="BW2" s="165"/>
      <c r="BX2" s="165"/>
      <c r="BY2" s="165"/>
      <c r="BZ2" s="165"/>
      <c r="CA2" s="165"/>
      <c r="CD2" s="329" t="s">
        <v>38</v>
      </c>
      <c r="CE2" s="330"/>
      <c r="CF2" s="330"/>
      <c r="CG2" s="330"/>
      <c r="CH2" s="330"/>
      <c r="CI2" s="330"/>
      <c r="CJ2" s="330"/>
      <c r="CK2" s="330"/>
      <c r="CL2" s="330"/>
      <c r="CM2" s="331"/>
      <c r="CN2" s="11"/>
      <c r="CX2" s="60"/>
    </row>
    <row r="3" spans="4:102" ht="14.25" customHeight="1" thickBot="1">
      <c r="D3" s="62"/>
      <c r="E3" s="335" t="s">
        <v>39</v>
      </c>
      <c r="F3" s="335"/>
      <c r="G3" s="335"/>
      <c r="H3" s="335"/>
      <c r="I3" s="335"/>
      <c r="J3" s="335"/>
      <c r="K3" s="335"/>
      <c r="L3" s="335"/>
      <c r="M3" s="62"/>
      <c r="O3" s="332"/>
      <c r="P3" s="333"/>
      <c r="Q3" s="333"/>
      <c r="R3" s="333"/>
      <c r="S3" s="333"/>
      <c r="T3" s="333"/>
      <c r="U3" s="333"/>
      <c r="V3" s="333"/>
      <c r="W3" s="333"/>
      <c r="X3" s="334"/>
      <c r="Y3" s="11"/>
      <c r="AI3" s="60"/>
      <c r="AL3" s="62"/>
      <c r="AM3" s="335" t="s">
        <v>39</v>
      </c>
      <c r="AN3" s="335"/>
      <c r="AO3" s="335"/>
      <c r="AP3" s="335"/>
      <c r="AQ3" s="335"/>
      <c r="AR3" s="335"/>
      <c r="AS3" s="335"/>
      <c r="AT3" s="335"/>
      <c r="AU3" s="62"/>
      <c r="AW3" s="332"/>
      <c r="AX3" s="333"/>
      <c r="AY3" s="333"/>
      <c r="AZ3" s="333"/>
      <c r="BA3" s="333"/>
      <c r="BB3" s="333"/>
      <c r="BC3" s="333"/>
      <c r="BD3" s="333"/>
      <c r="BE3" s="333"/>
      <c r="BF3" s="334"/>
      <c r="BG3" s="11"/>
      <c r="BS3" s="62"/>
      <c r="BT3" s="335" t="s">
        <v>39</v>
      </c>
      <c r="BU3" s="335"/>
      <c r="BV3" s="335"/>
      <c r="BW3" s="335"/>
      <c r="BX3" s="335"/>
      <c r="BY3" s="335"/>
      <c r="BZ3" s="335"/>
      <c r="CA3" s="335"/>
      <c r="CB3" s="62"/>
      <c r="CD3" s="332"/>
      <c r="CE3" s="333"/>
      <c r="CF3" s="333"/>
      <c r="CG3" s="333"/>
      <c r="CH3" s="333"/>
      <c r="CI3" s="333"/>
      <c r="CJ3" s="333"/>
      <c r="CK3" s="333"/>
      <c r="CL3" s="333"/>
      <c r="CM3" s="334"/>
      <c r="CN3" s="11"/>
      <c r="CX3" s="60"/>
    </row>
    <row r="4" spans="4:102" ht="14.25" customHeight="1">
      <c r="D4" s="62"/>
      <c r="E4" s="327" t="s">
        <v>40</v>
      </c>
      <c r="F4" s="327"/>
      <c r="G4" s="327"/>
      <c r="H4" s="327"/>
      <c r="I4" s="327"/>
      <c r="J4" s="327"/>
      <c r="K4" s="327"/>
      <c r="L4" s="327"/>
      <c r="M4" s="62"/>
      <c r="N4" s="12"/>
      <c r="O4" s="12"/>
      <c r="W4" s="12"/>
      <c r="X4" s="12"/>
      <c r="Y4" s="328" t="s">
        <v>41</v>
      </c>
      <c r="Z4" s="328"/>
      <c r="AA4" s="328"/>
      <c r="AB4" s="328"/>
      <c r="AC4" s="328"/>
      <c r="AD4" s="328"/>
      <c r="AE4" s="328"/>
      <c r="AF4" s="328"/>
      <c r="AG4" s="328"/>
      <c r="AH4" s="328"/>
      <c r="AI4" s="13"/>
      <c r="AL4" s="62"/>
      <c r="AM4" s="327" t="s">
        <v>40</v>
      </c>
      <c r="AN4" s="327"/>
      <c r="AO4" s="327"/>
      <c r="AP4" s="327"/>
      <c r="AQ4" s="327"/>
      <c r="AR4" s="327"/>
      <c r="AS4" s="327"/>
      <c r="AT4" s="327"/>
      <c r="AU4" s="62"/>
      <c r="AV4" s="12"/>
      <c r="AW4" s="12"/>
      <c r="BE4" s="12"/>
      <c r="BF4" s="12"/>
      <c r="BG4" s="328" t="s">
        <v>42</v>
      </c>
      <c r="BH4" s="328"/>
      <c r="BI4" s="328"/>
      <c r="BJ4" s="328"/>
      <c r="BK4" s="328"/>
      <c r="BL4" s="328"/>
      <c r="BM4" s="328"/>
      <c r="BN4" s="328"/>
      <c r="BO4" s="328"/>
      <c r="BP4" s="328"/>
      <c r="BS4" s="62"/>
      <c r="BT4" s="327" t="s">
        <v>40</v>
      </c>
      <c r="BU4" s="327"/>
      <c r="BV4" s="327"/>
      <c r="BW4" s="327"/>
      <c r="BX4" s="327"/>
      <c r="BY4" s="327"/>
      <c r="BZ4" s="327"/>
      <c r="CA4" s="327"/>
      <c r="CB4" s="62"/>
      <c r="CC4" s="12"/>
      <c r="CD4" s="12"/>
      <c r="CL4" s="12"/>
      <c r="CM4" s="12"/>
      <c r="CN4" s="328" t="s">
        <v>43</v>
      </c>
      <c r="CO4" s="328"/>
      <c r="CP4" s="328"/>
      <c r="CQ4" s="328"/>
      <c r="CR4" s="328"/>
      <c r="CS4" s="328"/>
      <c r="CT4" s="328"/>
      <c r="CU4" s="328"/>
      <c r="CV4" s="328"/>
      <c r="CW4" s="328"/>
      <c r="CX4" s="13"/>
    </row>
    <row r="5" spans="4:102" ht="17.25" customHeight="1">
      <c r="E5" s="165" t="s">
        <v>44</v>
      </c>
      <c r="F5" s="165"/>
      <c r="G5" s="165"/>
      <c r="H5" s="165"/>
      <c r="I5" s="165"/>
      <c r="J5" s="165"/>
      <c r="K5" s="165"/>
      <c r="L5" s="165"/>
      <c r="M5" s="12"/>
      <c r="N5" s="12"/>
      <c r="O5" s="12"/>
      <c r="W5" s="12"/>
      <c r="X5" s="12"/>
      <c r="Y5" s="12"/>
      <c r="Z5" s="12"/>
      <c r="AA5" s="12"/>
      <c r="AB5" s="12"/>
      <c r="AC5" s="14"/>
      <c r="AD5" s="14"/>
      <c r="AE5" s="14"/>
      <c r="AF5" s="14"/>
      <c r="AG5" s="14"/>
      <c r="AH5" s="14"/>
      <c r="AI5" s="13"/>
      <c r="AM5" s="165" t="s">
        <v>44</v>
      </c>
      <c r="AN5" s="165"/>
      <c r="AO5" s="165"/>
      <c r="AP5" s="165"/>
      <c r="AQ5" s="165"/>
      <c r="AR5" s="165"/>
      <c r="AS5" s="165"/>
      <c r="AT5" s="165"/>
      <c r="AU5" s="12"/>
      <c r="AV5" s="12"/>
      <c r="AW5" s="12"/>
      <c r="BE5" s="12"/>
      <c r="BF5" s="12"/>
      <c r="BG5" s="12"/>
      <c r="BH5" s="12"/>
      <c r="BI5" s="12"/>
      <c r="BJ5" s="12"/>
      <c r="BK5" s="14"/>
      <c r="BL5" s="14"/>
      <c r="BM5" s="14"/>
      <c r="BN5" s="14"/>
      <c r="BO5" s="14"/>
      <c r="BP5" s="14"/>
      <c r="BT5" s="165" t="s">
        <v>44</v>
      </c>
      <c r="BU5" s="165"/>
      <c r="BV5" s="165"/>
      <c r="BW5" s="165"/>
      <c r="BX5" s="165"/>
      <c r="BY5" s="165"/>
      <c r="BZ5" s="165"/>
      <c r="CA5" s="165"/>
      <c r="CB5" s="12"/>
      <c r="CC5" s="12"/>
      <c r="CD5" s="12"/>
      <c r="CL5" s="12"/>
      <c r="CM5" s="12"/>
      <c r="CN5" s="12"/>
      <c r="CO5" s="12"/>
      <c r="CP5" s="12"/>
      <c r="CQ5" s="12"/>
      <c r="CR5" s="14"/>
      <c r="CS5" s="14"/>
      <c r="CT5" s="14"/>
      <c r="CU5" s="14"/>
      <c r="CV5" s="14"/>
      <c r="CW5" s="14"/>
      <c r="CX5" s="13"/>
    </row>
    <row r="6" spans="4:102" ht="10.5" customHeight="1">
      <c r="D6" s="337"/>
      <c r="E6" s="337"/>
      <c r="F6" s="337"/>
      <c r="G6" s="337"/>
      <c r="H6" s="337"/>
      <c r="I6" s="337"/>
      <c r="J6" s="337"/>
      <c r="K6" s="337"/>
      <c r="L6" s="337"/>
      <c r="M6" s="370"/>
      <c r="N6" s="370"/>
      <c r="O6" s="370"/>
      <c r="P6" s="370"/>
      <c r="Q6" s="234"/>
      <c r="R6" s="165"/>
      <c r="S6" s="165"/>
      <c r="T6" s="165"/>
      <c r="U6" s="165"/>
      <c r="V6" s="165"/>
      <c r="W6" s="165"/>
      <c r="X6" s="165"/>
      <c r="Y6" s="165"/>
      <c r="Z6" s="165"/>
      <c r="AA6" s="165"/>
      <c r="AB6" s="165"/>
      <c r="AC6" s="165"/>
      <c r="AD6" s="165"/>
      <c r="AE6" s="165"/>
      <c r="AF6" s="165"/>
      <c r="AG6" s="165"/>
      <c r="AH6" s="61"/>
      <c r="AI6" s="110"/>
      <c r="AL6" s="337"/>
      <c r="AM6" s="337"/>
      <c r="AN6" s="337"/>
      <c r="AO6" s="337"/>
      <c r="AP6" s="337"/>
      <c r="AQ6" s="337"/>
      <c r="AR6" s="337"/>
      <c r="AS6" s="337"/>
      <c r="AT6" s="337"/>
      <c r="AU6" s="370"/>
      <c r="AV6" s="370"/>
      <c r="AW6" s="370"/>
      <c r="AX6" s="370"/>
      <c r="AY6" s="234"/>
      <c r="AZ6" s="165"/>
      <c r="BA6" s="165"/>
      <c r="BB6" s="165"/>
      <c r="BC6" s="165"/>
      <c r="BD6" s="165"/>
      <c r="BE6" s="165"/>
      <c r="BF6" s="165"/>
      <c r="BG6" s="165"/>
      <c r="BH6" s="165"/>
      <c r="BI6" s="165"/>
      <c r="BJ6" s="165"/>
      <c r="BK6" s="165"/>
      <c r="BL6" s="165"/>
      <c r="BM6" s="165"/>
      <c r="BN6" s="165"/>
      <c r="BO6" s="165"/>
      <c r="BP6" s="61"/>
      <c r="BS6" s="337"/>
      <c r="BT6" s="337"/>
      <c r="BU6" s="337"/>
      <c r="BV6" s="337"/>
      <c r="BW6" s="337"/>
      <c r="BX6" s="337"/>
      <c r="BY6" s="337"/>
      <c r="BZ6" s="337"/>
      <c r="CA6" s="337"/>
      <c r="CB6" s="370"/>
      <c r="CC6" s="370"/>
      <c r="CD6" s="370"/>
      <c r="CE6" s="370"/>
      <c r="CF6" s="234"/>
      <c r="CG6" s="165"/>
      <c r="CH6" s="165"/>
      <c r="CI6" s="165"/>
      <c r="CJ6" s="165"/>
      <c r="CK6" s="165"/>
      <c r="CL6" s="165"/>
      <c r="CM6" s="165"/>
      <c r="CN6" s="165"/>
      <c r="CO6" s="165"/>
      <c r="CP6" s="165"/>
      <c r="CQ6" s="165"/>
      <c r="CR6" s="165"/>
      <c r="CS6" s="165"/>
      <c r="CT6" s="165"/>
      <c r="CU6" s="165"/>
      <c r="CV6" s="165"/>
      <c r="CW6" s="61"/>
      <c r="CX6" s="110"/>
    </row>
    <row r="7" spans="4:102" ht="15.75" customHeight="1">
      <c r="E7" s="111" t="s">
        <v>45</v>
      </c>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I7" s="60"/>
      <c r="AM7" s="111" t="s">
        <v>45</v>
      </c>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T7" s="111" t="s">
        <v>45</v>
      </c>
      <c r="BU7" s="111"/>
      <c r="BV7" s="111"/>
      <c r="BW7" s="111"/>
      <c r="BX7" s="111"/>
      <c r="BY7" s="111"/>
      <c r="BZ7" s="111"/>
      <c r="CA7" s="111"/>
      <c r="CB7" s="111"/>
      <c r="CC7" s="111"/>
      <c r="CD7" s="111"/>
      <c r="CE7" s="111"/>
      <c r="CF7" s="111"/>
      <c r="CG7" s="111"/>
      <c r="CH7" s="111"/>
      <c r="CI7" s="111"/>
      <c r="CJ7" s="111"/>
      <c r="CK7" s="111"/>
      <c r="CL7" s="111"/>
      <c r="CM7" s="111"/>
      <c r="CN7" s="111"/>
      <c r="CO7" s="111"/>
      <c r="CP7" s="111"/>
      <c r="CQ7" s="111"/>
      <c r="CR7" s="111"/>
      <c r="CS7" s="111"/>
      <c r="CT7" s="111"/>
      <c r="CU7" s="111"/>
      <c r="CV7" s="111"/>
      <c r="CX7" s="60"/>
    </row>
    <row r="8" spans="4:102" ht="13.5" customHeight="1">
      <c r="D8" s="112"/>
      <c r="E8" s="338" t="s">
        <v>166</v>
      </c>
      <c r="F8" s="338"/>
      <c r="G8" s="339"/>
      <c r="H8" s="339"/>
      <c r="I8" s="339"/>
      <c r="J8" s="339"/>
      <c r="K8" s="339"/>
      <c r="L8" s="339"/>
      <c r="M8" s="339"/>
      <c r="N8" s="339"/>
      <c r="O8" s="339"/>
      <c r="P8" s="339"/>
      <c r="Q8" s="339"/>
      <c r="R8" s="339"/>
      <c r="S8" s="339"/>
      <c r="T8" s="112"/>
      <c r="U8" s="112"/>
      <c r="V8" s="112"/>
      <c r="W8" s="112"/>
      <c r="X8" s="112"/>
      <c r="Y8" s="112"/>
      <c r="Z8" s="112"/>
      <c r="AA8" s="112"/>
      <c r="AB8" s="112"/>
      <c r="AC8" s="112"/>
      <c r="AD8" s="112"/>
      <c r="AE8" s="112"/>
      <c r="AF8" s="112"/>
      <c r="AG8" s="112"/>
      <c r="AI8" s="60"/>
      <c r="AL8" s="112"/>
      <c r="AM8" s="112" t="s">
        <v>166</v>
      </c>
      <c r="AN8" s="326" t="str">
        <f>IF($G$8="","",$G$8)</f>
        <v/>
      </c>
      <c r="AO8" s="326"/>
      <c r="AP8" s="326"/>
      <c r="AQ8" s="326"/>
      <c r="AR8" s="326"/>
      <c r="AS8" s="326"/>
      <c r="AT8" s="326"/>
      <c r="AU8" s="326"/>
      <c r="AV8" s="326"/>
      <c r="AW8" s="326"/>
      <c r="AX8" s="326"/>
      <c r="AY8" s="326"/>
      <c r="AZ8" s="112"/>
      <c r="BB8" s="112"/>
      <c r="BC8" s="112"/>
      <c r="BD8" s="112"/>
      <c r="BE8" s="112"/>
      <c r="BF8" s="112"/>
      <c r="BG8" s="112"/>
      <c r="BH8" s="112"/>
      <c r="BI8" s="112"/>
      <c r="BJ8" s="112"/>
      <c r="BK8" s="112"/>
      <c r="BL8" s="112"/>
      <c r="BM8" s="112"/>
      <c r="BN8" s="112"/>
      <c r="BO8" s="112"/>
      <c r="BS8" s="112"/>
      <c r="BT8" s="112" t="s">
        <v>166</v>
      </c>
      <c r="BU8" s="326" t="str">
        <f>IF($G$8="","",$G$8)</f>
        <v/>
      </c>
      <c r="BV8" s="326"/>
      <c r="BW8" s="326"/>
      <c r="BX8" s="326"/>
      <c r="BY8" s="326"/>
      <c r="BZ8" s="326"/>
      <c r="CA8" s="326"/>
      <c r="CB8" s="326"/>
      <c r="CC8" s="326"/>
      <c r="CD8" s="326"/>
      <c r="CE8" s="326"/>
      <c r="CF8" s="326"/>
      <c r="CG8" s="112"/>
      <c r="CI8" s="112"/>
      <c r="CJ8" s="112"/>
      <c r="CK8" s="112"/>
      <c r="CL8" s="112"/>
      <c r="CM8" s="112"/>
      <c r="CN8" s="112"/>
      <c r="CO8" s="112"/>
      <c r="CP8" s="112"/>
      <c r="CQ8" s="112"/>
      <c r="CR8" s="112"/>
      <c r="CS8" s="112"/>
      <c r="CT8" s="112"/>
      <c r="CU8" s="112"/>
      <c r="CV8" s="112"/>
      <c r="CX8" s="60"/>
    </row>
    <row r="9" spans="4:102" ht="13.5" customHeight="1">
      <c r="D9" s="113"/>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113"/>
      <c r="AI9" s="60"/>
      <c r="AL9" s="113"/>
      <c r="AM9" s="319" t="str">
        <f>+IF($E$9="","",$E$9)</f>
        <v/>
      </c>
      <c r="AN9" s="319"/>
      <c r="AO9" s="319"/>
      <c r="AP9" s="319"/>
      <c r="AQ9" s="319"/>
      <c r="AR9" s="319"/>
      <c r="AS9" s="319"/>
      <c r="AT9" s="319"/>
      <c r="AU9" s="319"/>
      <c r="AV9" s="319"/>
      <c r="AW9" s="319"/>
      <c r="AX9" s="319"/>
      <c r="AY9" s="319"/>
      <c r="AZ9" s="319"/>
      <c r="BA9" s="319"/>
      <c r="BB9" s="319"/>
      <c r="BC9" s="319"/>
      <c r="BD9" s="319"/>
      <c r="BE9" s="319"/>
      <c r="BF9" s="319"/>
      <c r="BG9" s="319"/>
      <c r="BH9" s="319"/>
      <c r="BI9" s="319"/>
      <c r="BJ9" s="319"/>
      <c r="BK9" s="319"/>
      <c r="BL9" s="319"/>
      <c r="BM9" s="319"/>
      <c r="BN9" s="319"/>
      <c r="BO9" s="113"/>
      <c r="BS9" s="113"/>
      <c r="BT9" s="319" t="str">
        <f>+IF($E$9="","",$E$9)</f>
        <v/>
      </c>
      <c r="BU9" s="319"/>
      <c r="BV9" s="319"/>
      <c r="BW9" s="319"/>
      <c r="BX9" s="319"/>
      <c r="BY9" s="319"/>
      <c r="BZ9" s="319"/>
      <c r="CA9" s="319"/>
      <c r="CB9" s="319"/>
      <c r="CC9" s="319"/>
      <c r="CD9" s="319"/>
      <c r="CE9" s="319"/>
      <c r="CF9" s="319"/>
      <c r="CG9" s="319"/>
      <c r="CH9" s="319"/>
      <c r="CI9" s="319"/>
      <c r="CJ9" s="319"/>
      <c r="CK9" s="319"/>
      <c r="CL9" s="319"/>
      <c r="CM9" s="319"/>
      <c r="CN9" s="319"/>
      <c r="CO9" s="319"/>
      <c r="CP9" s="319"/>
      <c r="CQ9" s="319"/>
      <c r="CR9" s="319"/>
      <c r="CS9" s="319"/>
      <c r="CT9" s="319"/>
      <c r="CU9" s="319"/>
      <c r="CV9" s="113"/>
      <c r="CX9" s="60"/>
    </row>
    <row r="10" spans="4:102" ht="13.5" customHeight="1">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I10" s="60"/>
      <c r="AM10" s="319"/>
      <c r="AN10" s="319"/>
      <c r="AO10" s="319"/>
      <c r="AP10" s="319"/>
      <c r="AQ10" s="319"/>
      <c r="AR10" s="319"/>
      <c r="AS10" s="319"/>
      <c r="AT10" s="319"/>
      <c r="AU10" s="319"/>
      <c r="AV10" s="319"/>
      <c r="AW10" s="319"/>
      <c r="AX10" s="319"/>
      <c r="AY10" s="319"/>
      <c r="AZ10" s="319"/>
      <c r="BA10" s="319"/>
      <c r="BB10" s="319"/>
      <c r="BC10" s="319"/>
      <c r="BD10" s="319"/>
      <c r="BE10" s="319"/>
      <c r="BF10" s="319"/>
      <c r="BG10" s="319"/>
      <c r="BH10" s="319"/>
      <c r="BI10" s="319"/>
      <c r="BJ10" s="319"/>
      <c r="BK10" s="319"/>
      <c r="BL10" s="319"/>
      <c r="BM10" s="319"/>
      <c r="BN10" s="319"/>
      <c r="BT10" s="319"/>
      <c r="BU10" s="319"/>
      <c r="BV10" s="319"/>
      <c r="BW10" s="319"/>
      <c r="BX10" s="319"/>
      <c r="BY10" s="319"/>
      <c r="BZ10" s="319"/>
      <c r="CA10" s="319"/>
      <c r="CB10" s="319"/>
      <c r="CC10" s="319"/>
      <c r="CD10" s="319"/>
      <c r="CE10" s="319"/>
      <c r="CF10" s="319"/>
      <c r="CG10" s="319"/>
      <c r="CH10" s="319"/>
      <c r="CI10" s="319"/>
      <c r="CJ10" s="319"/>
      <c r="CK10" s="319"/>
      <c r="CL10" s="319"/>
      <c r="CM10" s="319"/>
      <c r="CN10" s="319"/>
      <c r="CO10" s="319"/>
      <c r="CP10" s="319"/>
      <c r="CQ10" s="319"/>
      <c r="CR10" s="319"/>
      <c r="CS10" s="319"/>
      <c r="CT10" s="319"/>
      <c r="CU10" s="319"/>
      <c r="CX10" s="60"/>
    </row>
    <row r="11" spans="4:102" ht="13.5" customHeight="1">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I11" s="60"/>
      <c r="AM11" s="319"/>
      <c r="AN11" s="319"/>
      <c r="AO11" s="319"/>
      <c r="AP11" s="319"/>
      <c r="AQ11" s="319"/>
      <c r="AR11" s="319"/>
      <c r="AS11" s="319"/>
      <c r="AT11" s="319"/>
      <c r="AU11" s="319"/>
      <c r="AV11" s="319"/>
      <c r="AW11" s="319"/>
      <c r="AX11" s="319"/>
      <c r="AY11" s="319"/>
      <c r="AZ11" s="319"/>
      <c r="BA11" s="319"/>
      <c r="BB11" s="319"/>
      <c r="BC11" s="319"/>
      <c r="BD11" s="319"/>
      <c r="BE11" s="319"/>
      <c r="BF11" s="319"/>
      <c r="BG11" s="319"/>
      <c r="BH11" s="319"/>
      <c r="BI11" s="319"/>
      <c r="BJ11" s="319"/>
      <c r="BK11" s="319"/>
      <c r="BL11" s="319"/>
      <c r="BM11" s="319"/>
      <c r="BN11" s="319"/>
      <c r="BT11" s="319"/>
      <c r="BU11" s="319"/>
      <c r="BV11" s="319"/>
      <c r="BW11" s="319"/>
      <c r="BX11" s="319"/>
      <c r="BY11" s="319"/>
      <c r="BZ11" s="319"/>
      <c r="CA11" s="319"/>
      <c r="CB11" s="319"/>
      <c r="CC11" s="319"/>
      <c r="CD11" s="319"/>
      <c r="CE11" s="319"/>
      <c r="CF11" s="319"/>
      <c r="CG11" s="319"/>
      <c r="CH11" s="319"/>
      <c r="CI11" s="319"/>
      <c r="CJ11" s="319"/>
      <c r="CK11" s="319"/>
      <c r="CL11" s="319"/>
      <c r="CM11" s="319"/>
      <c r="CN11" s="319"/>
      <c r="CO11" s="319"/>
      <c r="CP11" s="319"/>
      <c r="CQ11" s="319"/>
      <c r="CR11" s="319"/>
      <c r="CS11" s="319"/>
      <c r="CT11" s="319"/>
      <c r="CU11" s="319"/>
      <c r="CX11" s="60"/>
    </row>
    <row r="12" spans="4:102" ht="13.5" customHeight="1">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I12" s="60"/>
      <c r="AM12" s="319"/>
      <c r="AN12" s="319"/>
      <c r="AO12" s="319"/>
      <c r="AP12" s="319"/>
      <c r="AQ12" s="319"/>
      <c r="AR12" s="319"/>
      <c r="AS12" s="319"/>
      <c r="AT12" s="319"/>
      <c r="AU12" s="319"/>
      <c r="AV12" s="319"/>
      <c r="AW12" s="319"/>
      <c r="AX12" s="319"/>
      <c r="AY12" s="319"/>
      <c r="AZ12" s="319"/>
      <c r="BA12" s="319"/>
      <c r="BB12" s="319"/>
      <c r="BC12" s="319"/>
      <c r="BD12" s="319"/>
      <c r="BE12" s="319"/>
      <c r="BF12" s="319"/>
      <c r="BG12" s="319"/>
      <c r="BH12" s="319"/>
      <c r="BI12" s="319"/>
      <c r="BJ12" s="319"/>
      <c r="BK12" s="319"/>
      <c r="BL12" s="319"/>
      <c r="BM12" s="319"/>
      <c r="BN12" s="319"/>
      <c r="BT12" s="319"/>
      <c r="BU12" s="319"/>
      <c r="BV12" s="319"/>
      <c r="BW12" s="319"/>
      <c r="BX12" s="319"/>
      <c r="BY12" s="319"/>
      <c r="BZ12" s="319"/>
      <c r="CA12" s="319"/>
      <c r="CB12" s="319"/>
      <c r="CC12" s="319"/>
      <c r="CD12" s="319"/>
      <c r="CE12" s="319"/>
      <c r="CF12" s="319"/>
      <c r="CG12" s="319"/>
      <c r="CH12" s="319"/>
      <c r="CI12" s="319"/>
      <c r="CJ12" s="319"/>
      <c r="CK12" s="319"/>
      <c r="CL12" s="319"/>
      <c r="CM12" s="319"/>
      <c r="CN12" s="319"/>
      <c r="CO12" s="319"/>
      <c r="CP12" s="319"/>
      <c r="CQ12" s="319"/>
      <c r="CR12" s="319"/>
      <c r="CS12" s="319"/>
      <c r="CT12" s="319"/>
      <c r="CU12" s="319"/>
      <c r="CX12" s="60"/>
    </row>
    <row r="13" spans="4:102" ht="13.5" customHeight="1">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114"/>
      <c r="AH13" s="114"/>
      <c r="AI13" s="115"/>
      <c r="AM13" s="319"/>
      <c r="AN13" s="319"/>
      <c r="AO13" s="319"/>
      <c r="AP13" s="319"/>
      <c r="AQ13" s="319"/>
      <c r="AR13" s="319"/>
      <c r="AS13" s="319"/>
      <c r="AT13" s="319"/>
      <c r="AU13" s="319"/>
      <c r="AV13" s="319"/>
      <c r="AW13" s="319"/>
      <c r="AX13" s="319"/>
      <c r="AY13" s="319"/>
      <c r="AZ13" s="319"/>
      <c r="BA13" s="319"/>
      <c r="BB13" s="319"/>
      <c r="BC13" s="319"/>
      <c r="BD13" s="319"/>
      <c r="BE13" s="319"/>
      <c r="BF13" s="319"/>
      <c r="BG13" s="319"/>
      <c r="BH13" s="319"/>
      <c r="BI13" s="319"/>
      <c r="BJ13" s="319"/>
      <c r="BK13" s="319"/>
      <c r="BL13" s="319"/>
      <c r="BM13" s="319"/>
      <c r="BN13" s="319"/>
      <c r="BO13" s="114"/>
      <c r="BP13" s="114"/>
      <c r="BT13" s="319"/>
      <c r="BU13" s="319"/>
      <c r="BV13" s="319"/>
      <c r="BW13" s="319"/>
      <c r="BX13" s="319"/>
      <c r="BY13" s="319"/>
      <c r="BZ13" s="319"/>
      <c r="CA13" s="319"/>
      <c r="CB13" s="319"/>
      <c r="CC13" s="319"/>
      <c r="CD13" s="319"/>
      <c r="CE13" s="319"/>
      <c r="CF13" s="319"/>
      <c r="CG13" s="319"/>
      <c r="CH13" s="319"/>
      <c r="CI13" s="319"/>
      <c r="CJ13" s="319"/>
      <c r="CK13" s="319"/>
      <c r="CL13" s="319"/>
      <c r="CM13" s="319"/>
      <c r="CN13" s="319"/>
      <c r="CO13" s="319"/>
      <c r="CP13" s="319"/>
      <c r="CQ13" s="319"/>
      <c r="CR13" s="319"/>
      <c r="CS13" s="319"/>
      <c r="CT13" s="319"/>
      <c r="CU13" s="319"/>
      <c r="CV13" s="114"/>
      <c r="CW13" s="114"/>
      <c r="CX13" s="115"/>
    </row>
    <row r="14" spans="4:102" ht="13.5" customHeight="1">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2" t="s">
        <v>46</v>
      </c>
      <c r="AD14" s="152"/>
      <c r="AE14" s="152"/>
      <c r="AF14" s="152"/>
      <c r="AG14" s="114"/>
      <c r="AH14" s="114"/>
      <c r="AI14" s="115"/>
      <c r="AM14" s="152" t="str">
        <f>+IF($E$14="","",$E$14)</f>
        <v/>
      </c>
      <c r="AN14" s="152"/>
      <c r="AO14" s="152"/>
      <c r="AP14" s="152"/>
      <c r="AQ14" s="152"/>
      <c r="AR14" s="152"/>
      <c r="AS14" s="152"/>
      <c r="AT14" s="152"/>
      <c r="AU14" s="152"/>
      <c r="AV14" s="152"/>
      <c r="AW14" s="152"/>
      <c r="AX14" s="152"/>
      <c r="AY14" s="152"/>
      <c r="AZ14" s="152"/>
      <c r="BA14" s="152"/>
      <c r="BB14" s="152"/>
      <c r="BC14" s="152"/>
      <c r="BD14" s="152"/>
      <c r="BE14" s="152"/>
      <c r="BF14" s="152"/>
      <c r="BG14" s="152"/>
      <c r="BH14" s="152"/>
      <c r="BI14" s="152"/>
      <c r="BJ14" s="152"/>
      <c r="BK14" s="152" t="s">
        <v>46</v>
      </c>
      <c r="BL14" s="152"/>
      <c r="BM14" s="152"/>
      <c r="BN14" s="152"/>
      <c r="BO14" s="114"/>
      <c r="BP14" s="114"/>
      <c r="BT14" s="152" t="str">
        <f>+IF($E$14="","",$E$14)</f>
        <v/>
      </c>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t="s">
        <v>46</v>
      </c>
      <c r="CS14" s="152"/>
      <c r="CT14" s="152"/>
      <c r="CU14" s="152"/>
      <c r="CV14" s="114"/>
      <c r="CW14" s="114"/>
      <c r="CX14" s="115"/>
    </row>
    <row r="15" spans="4:102" ht="13.5" customHeight="1">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2"/>
      <c r="AD15" s="152"/>
      <c r="AE15" s="152"/>
      <c r="AF15" s="152"/>
      <c r="AG15" s="114"/>
      <c r="AH15" s="114"/>
      <c r="AI15" s="115"/>
      <c r="AM15" s="152"/>
      <c r="AN15" s="152"/>
      <c r="AO15" s="152"/>
      <c r="AP15" s="152"/>
      <c r="AQ15" s="152"/>
      <c r="AR15" s="152"/>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14"/>
      <c r="BP15" s="114"/>
      <c r="BT15" s="152"/>
      <c r="BU15" s="152"/>
      <c r="BV15" s="152"/>
      <c r="BW15" s="152"/>
      <c r="BX15" s="152"/>
      <c r="BY15" s="152"/>
      <c r="BZ15" s="152"/>
      <c r="CA15" s="152"/>
      <c r="CB15" s="152"/>
      <c r="CC15" s="152"/>
      <c r="CD15" s="152"/>
      <c r="CE15" s="152"/>
      <c r="CF15" s="152"/>
      <c r="CG15" s="152"/>
      <c r="CH15" s="152"/>
      <c r="CI15" s="152"/>
      <c r="CJ15" s="152"/>
      <c r="CK15" s="152"/>
      <c r="CL15" s="152"/>
      <c r="CM15" s="152"/>
      <c r="CN15" s="152"/>
      <c r="CO15" s="152"/>
      <c r="CP15" s="152"/>
      <c r="CQ15" s="152"/>
      <c r="CR15" s="152"/>
      <c r="CS15" s="152"/>
      <c r="CT15" s="152"/>
      <c r="CU15" s="152"/>
      <c r="CV15" s="114"/>
      <c r="CW15" s="114"/>
      <c r="CX15" s="115"/>
    </row>
    <row r="16" spans="4:102" ht="13.5" customHeight="1">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2"/>
      <c r="AD16" s="152"/>
      <c r="AE16" s="152"/>
      <c r="AF16" s="152"/>
      <c r="AI16" s="60"/>
      <c r="AM16" s="152"/>
      <c r="AN16" s="152"/>
      <c r="AO16" s="152"/>
      <c r="AP16" s="152"/>
      <c r="AQ16" s="152"/>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152"/>
      <c r="CX16" s="60"/>
    </row>
    <row r="17" spans="4:102">
      <c r="D17" s="111"/>
      <c r="E17" s="111"/>
      <c r="F17" s="111"/>
      <c r="G17" s="111"/>
      <c r="H17" s="111"/>
      <c r="I17" s="111"/>
      <c r="J17" s="111"/>
      <c r="K17" s="340" t="s">
        <v>47</v>
      </c>
      <c r="L17" s="340"/>
      <c r="M17" s="340"/>
      <c r="N17" s="340"/>
      <c r="O17" s="340"/>
      <c r="P17" s="340"/>
      <c r="Q17" s="340"/>
      <c r="R17" s="153"/>
      <c r="S17" s="153"/>
      <c r="T17" s="153"/>
      <c r="U17" s="153"/>
      <c r="V17" s="153"/>
      <c r="W17" s="153"/>
      <c r="X17" s="153"/>
      <c r="Y17" s="153"/>
      <c r="Z17" s="153"/>
      <c r="AA17" s="153"/>
      <c r="AB17" s="153"/>
      <c r="AC17" s="153"/>
      <c r="AD17" s="153"/>
      <c r="AE17" s="111" t="s">
        <v>48</v>
      </c>
      <c r="AF17" s="111"/>
      <c r="AG17" s="116"/>
      <c r="AH17" s="111"/>
      <c r="AI17" s="60"/>
      <c r="AL17" s="111"/>
      <c r="AM17" s="111"/>
      <c r="AN17" s="111"/>
      <c r="AO17" s="111"/>
      <c r="AP17" s="111"/>
      <c r="AQ17" s="111"/>
      <c r="AR17" s="111"/>
      <c r="AS17" s="340" t="s">
        <v>47</v>
      </c>
      <c r="AT17" s="340"/>
      <c r="AU17" s="340"/>
      <c r="AV17" s="340"/>
      <c r="AW17" s="340"/>
      <c r="AX17" s="340"/>
      <c r="AY17" s="340"/>
      <c r="AZ17" s="152" t="str">
        <f>+IF($R$17="","",$R$17)</f>
        <v/>
      </c>
      <c r="BA17" s="152"/>
      <c r="BB17" s="152"/>
      <c r="BC17" s="152"/>
      <c r="BD17" s="152"/>
      <c r="BE17" s="152"/>
      <c r="BF17" s="152"/>
      <c r="BG17" s="152"/>
      <c r="BH17" s="152"/>
      <c r="BI17" s="152"/>
      <c r="BJ17" s="152"/>
      <c r="BK17" s="152"/>
      <c r="BL17" s="152"/>
      <c r="BM17" s="111" t="s">
        <v>48</v>
      </c>
      <c r="BN17" s="111"/>
      <c r="BO17" s="116"/>
      <c r="BP17" s="111"/>
      <c r="BS17" s="111"/>
      <c r="BT17" s="111"/>
      <c r="BU17" s="111"/>
      <c r="BV17" s="111"/>
      <c r="BW17" s="111"/>
      <c r="BX17" s="111"/>
      <c r="BY17" s="111"/>
      <c r="BZ17" s="340" t="s">
        <v>47</v>
      </c>
      <c r="CA17" s="340"/>
      <c r="CB17" s="340"/>
      <c r="CC17" s="340"/>
      <c r="CD17" s="340"/>
      <c r="CE17" s="340"/>
      <c r="CF17" s="340"/>
      <c r="CG17" s="152" t="str">
        <f>+IF($R$17="","",$R$17)</f>
        <v/>
      </c>
      <c r="CH17" s="152"/>
      <c r="CI17" s="152"/>
      <c r="CJ17" s="152"/>
      <c r="CK17" s="152"/>
      <c r="CL17" s="152"/>
      <c r="CM17" s="152"/>
      <c r="CN17" s="152"/>
      <c r="CO17" s="152"/>
      <c r="CP17" s="152"/>
      <c r="CQ17" s="152"/>
      <c r="CR17" s="152"/>
      <c r="CS17" s="152"/>
      <c r="CT17" s="111" t="s">
        <v>48</v>
      </c>
      <c r="CU17" s="111"/>
      <c r="CV17" s="116"/>
      <c r="CW17" s="111"/>
      <c r="CX17" s="60"/>
    </row>
    <row r="18" spans="4:102">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60"/>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S18" s="111"/>
      <c r="BT18" s="111"/>
      <c r="BU18" s="111"/>
      <c r="BV18" s="111"/>
      <c r="BW18" s="111"/>
      <c r="BX18" s="111"/>
      <c r="BY18" s="111"/>
      <c r="BZ18" s="111"/>
      <c r="CA18" s="111"/>
      <c r="CB18" s="111"/>
      <c r="CC18" s="111"/>
      <c r="CD18" s="111"/>
      <c r="CE18" s="111"/>
      <c r="CF18" s="111"/>
      <c r="CG18" s="111"/>
      <c r="CH18" s="111"/>
      <c r="CI18" s="111"/>
      <c r="CJ18" s="111"/>
      <c r="CK18" s="111"/>
      <c r="CL18" s="111"/>
      <c r="CM18" s="111"/>
      <c r="CN18" s="111"/>
      <c r="CO18" s="111"/>
      <c r="CP18" s="111"/>
      <c r="CQ18" s="111"/>
      <c r="CR18" s="111"/>
      <c r="CS18" s="111"/>
      <c r="CT18" s="111"/>
      <c r="CU18" s="111"/>
      <c r="CV18" s="111"/>
      <c r="CW18" s="111"/>
      <c r="CX18" s="60"/>
    </row>
    <row r="19" spans="4:102" ht="6.95" customHeight="1">
      <c r="D19" s="289" t="s">
        <v>49</v>
      </c>
      <c r="E19" s="290"/>
      <c r="F19" s="290"/>
      <c r="G19" s="291"/>
      <c r="H19" s="233" t="s">
        <v>50</v>
      </c>
      <c r="I19" s="234"/>
      <c r="J19" s="234"/>
      <c r="K19" s="292"/>
      <c r="L19" s="320" t="s">
        <v>51</v>
      </c>
      <c r="M19" s="321"/>
      <c r="N19" s="321"/>
      <c r="O19" s="321"/>
      <c r="P19" s="321"/>
      <c r="Q19" s="321"/>
      <c r="R19" s="321"/>
      <c r="S19" s="321"/>
      <c r="T19" s="321"/>
      <c r="U19" s="320" t="s">
        <v>52</v>
      </c>
      <c r="V19" s="321"/>
      <c r="W19" s="321"/>
      <c r="X19" s="321"/>
      <c r="Y19" s="321"/>
      <c r="Z19" s="321"/>
      <c r="AA19" s="321"/>
      <c r="AB19" s="321"/>
      <c r="AC19" s="321"/>
      <c r="AD19" s="321"/>
      <c r="AE19" s="321"/>
      <c r="AF19" s="321"/>
      <c r="AG19" s="321"/>
      <c r="AH19" s="70"/>
      <c r="AI19" s="71"/>
      <c r="AL19" s="289" t="s">
        <v>49</v>
      </c>
      <c r="AM19" s="290"/>
      <c r="AN19" s="290"/>
      <c r="AO19" s="291"/>
      <c r="AP19" s="233" t="s">
        <v>50</v>
      </c>
      <c r="AQ19" s="234"/>
      <c r="AR19" s="234"/>
      <c r="AS19" s="292"/>
      <c r="AT19" s="320" t="s">
        <v>51</v>
      </c>
      <c r="AU19" s="321"/>
      <c r="AV19" s="321"/>
      <c r="AW19" s="321"/>
      <c r="AX19" s="321"/>
      <c r="AY19" s="321"/>
      <c r="AZ19" s="321"/>
      <c r="BA19" s="321"/>
      <c r="BB19" s="321"/>
      <c r="BC19" s="320" t="s">
        <v>52</v>
      </c>
      <c r="BD19" s="321"/>
      <c r="BE19" s="321"/>
      <c r="BF19" s="321"/>
      <c r="BG19" s="321"/>
      <c r="BH19" s="321"/>
      <c r="BI19" s="321"/>
      <c r="BJ19" s="321"/>
      <c r="BK19" s="321"/>
      <c r="BL19" s="321"/>
      <c r="BM19" s="321"/>
      <c r="BN19" s="321"/>
      <c r="BO19" s="321"/>
      <c r="BP19" s="70"/>
      <c r="BS19" s="289" t="s">
        <v>49</v>
      </c>
      <c r="BT19" s="290"/>
      <c r="BU19" s="290"/>
      <c r="BV19" s="291"/>
      <c r="BW19" s="233" t="s">
        <v>50</v>
      </c>
      <c r="BX19" s="234"/>
      <c r="BY19" s="234"/>
      <c r="BZ19" s="292"/>
      <c r="CA19" s="320" t="s">
        <v>51</v>
      </c>
      <c r="CB19" s="321"/>
      <c r="CC19" s="321"/>
      <c r="CD19" s="321"/>
      <c r="CE19" s="321"/>
      <c r="CF19" s="321"/>
      <c r="CG19" s="321"/>
      <c r="CH19" s="321"/>
      <c r="CI19" s="321"/>
      <c r="CJ19" s="320" t="s">
        <v>52</v>
      </c>
      <c r="CK19" s="321"/>
      <c r="CL19" s="321"/>
      <c r="CM19" s="321"/>
      <c r="CN19" s="321"/>
      <c r="CO19" s="321"/>
      <c r="CP19" s="321"/>
      <c r="CQ19" s="321"/>
      <c r="CR19" s="321"/>
      <c r="CS19" s="321"/>
      <c r="CT19" s="321"/>
      <c r="CU19" s="321"/>
      <c r="CV19" s="321"/>
      <c r="CW19" s="70"/>
      <c r="CX19" s="71"/>
    </row>
    <row r="20" spans="4:102" ht="6.95" customHeight="1">
      <c r="D20" s="287" t="s">
        <v>53</v>
      </c>
      <c r="E20" s="288"/>
      <c r="F20" s="287" t="s">
        <v>54</v>
      </c>
      <c r="G20" s="288"/>
      <c r="H20" s="169"/>
      <c r="I20" s="170"/>
      <c r="J20" s="170"/>
      <c r="K20" s="17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70"/>
      <c r="AI20" s="71"/>
      <c r="AL20" s="287" t="s">
        <v>53</v>
      </c>
      <c r="AM20" s="288"/>
      <c r="AN20" s="287" t="s">
        <v>54</v>
      </c>
      <c r="AO20" s="288"/>
      <c r="AP20" s="169"/>
      <c r="AQ20" s="170"/>
      <c r="AR20" s="170"/>
      <c r="AS20" s="171"/>
      <c r="AT20" s="321"/>
      <c r="AU20" s="321"/>
      <c r="AV20" s="321"/>
      <c r="AW20" s="321"/>
      <c r="AX20" s="321"/>
      <c r="AY20" s="321"/>
      <c r="AZ20" s="321"/>
      <c r="BA20" s="321"/>
      <c r="BB20" s="321"/>
      <c r="BC20" s="321"/>
      <c r="BD20" s="321"/>
      <c r="BE20" s="321"/>
      <c r="BF20" s="321"/>
      <c r="BG20" s="321"/>
      <c r="BH20" s="321"/>
      <c r="BI20" s="321"/>
      <c r="BJ20" s="321"/>
      <c r="BK20" s="321"/>
      <c r="BL20" s="321"/>
      <c r="BM20" s="321"/>
      <c r="BN20" s="321"/>
      <c r="BO20" s="321"/>
      <c r="BP20" s="70"/>
      <c r="BS20" s="287" t="s">
        <v>53</v>
      </c>
      <c r="BT20" s="288"/>
      <c r="BU20" s="287" t="s">
        <v>54</v>
      </c>
      <c r="BV20" s="288"/>
      <c r="BW20" s="169"/>
      <c r="BX20" s="170"/>
      <c r="BY20" s="170"/>
      <c r="BZ20" s="171"/>
      <c r="CA20" s="321"/>
      <c r="CB20" s="321"/>
      <c r="CC20" s="321"/>
      <c r="CD20" s="321"/>
      <c r="CE20" s="321"/>
      <c r="CF20" s="321"/>
      <c r="CG20" s="321"/>
      <c r="CH20" s="321"/>
      <c r="CI20" s="321"/>
      <c r="CJ20" s="321"/>
      <c r="CK20" s="321"/>
      <c r="CL20" s="321"/>
      <c r="CM20" s="321"/>
      <c r="CN20" s="321"/>
      <c r="CO20" s="321"/>
      <c r="CP20" s="321"/>
      <c r="CQ20" s="321"/>
      <c r="CR20" s="321"/>
      <c r="CS20" s="321"/>
      <c r="CT20" s="321"/>
      <c r="CU20" s="321"/>
      <c r="CV20" s="321"/>
      <c r="CW20" s="70"/>
      <c r="CX20" s="71"/>
    </row>
    <row r="21" spans="4:102" ht="9.75" customHeight="1">
      <c r="D21" s="285"/>
      <c r="E21" s="303"/>
      <c r="F21" s="285"/>
      <c r="G21" s="303"/>
      <c r="H21" s="305" t="s">
        <v>55</v>
      </c>
      <c r="I21" s="306"/>
      <c r="J21" s="306"/>
      <c r="K21" s="307"/>
      <c r="L21" s="313"/>
      <c r="M21" s="313"/>
      <c r="N21" s="313"/>
      <c r="O21" s="313"/>
      <c r="P21" s="313"/>
      <c r="Q21" s="313"/>
      <c r="R21" s="313"/>
      <c r="S21" s="313"/>
      <c r="T21" s="313"/>
      <c r="U21" s="315"/>
      <c r="V21" s="315"/>
      <c r="W21" s="315"/>
      <c r="X21" s="315"/>
      <c r="Y21" s="315"/>
      <c r="Z21" s="315"/>
      <c r="AA21" s="315"/>
      <c r="AB21" s="315"/>
      <c r="AC21" s="315"/>
      <c r="AD21" s="315"/>
      <c r="AE21" s="315"/>
      <c r="AF21" s="315"/>
      <c r="AG21" s="315"/>
      <c r="AI21" s="60"/>
      <c r="AL21" s="273" t="str">
        <f>+IF($D$21="","",$D$21)</f>
        <v/>
      </c>
      <c r="AM21" s="301"/>
      <c r="AN21" s="273" t="str">
        <f>+IF($F$21="","",$F$21)</f>
        <v/>
      </c>
      <c r="AO21" s="301"/>
      <c r="AP21" s="305" t="s">
        <v>55</v>
      </c>
      <c r="AQ21" s="306"/>
      <c r="AR21" s="306"/>
      <c r="AS21" s="307"/>
      <c r="AT21" s="311" t="str">
        <f>+IF($L$21="","",$L$21)</f>
        <v/>
      </c>
      <c r="AU21" s="311"/>
      <c r="AV21" s="311"/>
      <c r="AW21" s="311"/>
      <c r="AX21" s="311"/>
      <c r="AY21" s="311"/>
      <c r="AZ21" s="311"/>
      <c r="BA21" s="311"/>
      <c r="BB21" s="311"/>
      <c r="BC21" s="293" t="str">
        <f>IF($U$21="","",$U$21)</f>
        <v/>
      </c>
      <c r="BD21" s="293"/>
      <c r="BE21" s="293"/>
      <c r="BF21" s="293"/>
      <c r="BG21" s="293"/>
      <c r="BH21" s="293"/>
      <c r="BI21" s="293"/>
      <c r="BJ21" s="293"/>
      <c r="BK21" s="293"/>
      <c r="BL21" s="293"/>
      <c r="BM21" s="293"/>
      <c r="BN21" s="293"/>
      <c r="BO21" s="293"/>
      <c r="BS21" s="273" t="str">
        <f>+IF($D$21="","",$D$21)</f>
        <v/>
      </c>
      <c r="BT21" s="301"/>
      <c r="BU21" s="273" t="str">
        <f>+IF($F$21="","",$F$21)</f>
        <v/>
      </c>
      <c r="BV21" s="301"/>
      <c r="BW21" s="305" t="s">
        <v>55</v>
      </c>
      <c r="BX21" s="306"/>
      <c r="BY21" s="306"/>
      <c r="BZ21" s="307"/>
      <c r="CA21" s="311" t="str">
        <f>+IF($L$21="","",$L$21)</f>
        <v/>
      </c>
      <c r="CB21" s="311"/>
      <c r="CC21" s="311"/>
      <c r="CD21" s="311"/>
      <c r="CE21" s="311"/>
      <c r="CF21" s="311"/>
      <c r="CG21" s="311"/>
      <c r="CH21" s="311"/>
      <c r="CI21" s="311"/>
      <c r="CJ21" s="293" t="str">
        <f>IF($U$21="","",$U$21)</f>
        <v/>
      </c>
      <c r="CK21" s="293"/>
      <c r="CL21" s="293"/>
      <c r="CM21" s="293"/>
      <c r="CN21" s="293"/>
      <c r="CO21" s="293"/>
      <c r="CP21" s="293"/>
      <c r="CQ21" s="293"/>
      <c r="CR21" s="293"/>
      <c r="CS21" s="293"/>
      <c r="CT21" s="293"/>
      <c r="CU21" s="293"/>
      <c r="CV21" s="293"/>
      <c r="CX21" s="60"/>
    </row>
    <row r="22" spans="4:102" ht="15" customHeight="1">
      <c r="D22" s="286"/>
      <c r="E22" s="304"/>
      <c r="F22" s="286"/>
      <c r="G22" s="304"/>
      <c r="H22" s="308"/>
      <c r="I22" s="309"/>
      <c r="J22" s="309"/>
      <c r="K22" s="310"/>
      <c r="L22" s="314"/>
      <c r="M22" s="314"/>
      <c r="N22" s="314"/>
      <c r="O22" s="314"/>
      <c r="P22" s="314"/>
      <c r="Q22" s="314"/>
      <c r="R22" s="314"/>
      <c r="S22" s="314"/>
      <c r="T22" s="314"/>
      <c r="U22" s="341"/>
      <c r="V22" s="341"/>
      <c r="W22" s="341"/>
      <c r="X22" s="341"/>
      <c r="Y22" s="341"/>
      <c r="Z22" s="341"/>
      <c r="AA22" s="341"/>
      <c r="AB22" s="341"/>
      <c r="AC22" s="341"/>
      <c r="AD22" s="341"/>
      <c r="AE22" s="341"/>
      <c r="AF22" s="341"/>
      <c r="AG22" s="341"/>
      <c r="AH22" s="35"/>
      <c r="AI22" s="117"/>
      <c r="AL22" s="274"/>
      <c r="AM22" s="302"/>
      <c r="AN22" s="274"/>
      <c r="AO22" s="302"/>
      <c r="AP22" s="308"/>
      <c r="AQ22" s="309"/>
      <c r="AR22" s="309"/>
      <c r="AS22" s="310"/>
      <c r="AT22" s="312"/>
      <c r="AU22" s="312"/>
      <c r="AV22" s="312"/>
      <c r="AW22" s="312"/>
      <c r="AX22" s="312"/>
      <c r="AY22" s="312"/>
      <c r="AZ22" s="312"/>
      <c r="BA22" s="312"/>
      <c r="BB22" s="312"/>
      <c r="BC22" s="294"/>
      <c r="BD22" s="294"/>
      <c r="BE22" s="294"/>
      <c r="BF22" s="294"/>
      <c r="BG22" s="294"/>
      <c r="BH22" s="294"/>
      <c r="BI22" s="294"/>
      <c r="BJ22" s="294"/>
      <c r="BK22" s="294"/>
      <c r="BL22" s="294"/>
      <c r="BM22" s="294"/>
      <c r="BN22" s="294"/>
      <c r="BO22" s="294"/>
      <c r="BP22" s="35"/>
      <c r="BS22" s="274"/>
      <c r="BT22" s="302"/>
      <c r="BU22" s="274"/>
      <c r="BV22" s="302"/>
      <c r="BW22" s="308"/>
      <c r="BX22" s="309"/>
      <c r="BY22" s="309"/>
      <c r="BZ22" s="310"/>
      <c r="CA22" s="312"/>
      <c r="CB22" s="312"/>
      <c r="CC22" s="312"/>
      <c r="CD22" s="312"/>
      <c r="CE22" s="312"/>
      <c r="CF22" s="312"/>
      <c r="CG22" s="312"/>
      <c r="CH22" s="312"/>
      <c r="CI22" s="312"/>
      <c r="CJ22" s="294"/>
      <c r="CK22" s="294"/>
      <c r="CL22" s="294"/>
      <c r="CM22" s="294"/>
      <c r="CN22" s="294"/>
      <c r="CO22" s="294"/>
      <c r="CP22" s="294"/>
      <c r="CQ22" s="294"/>
      <c r="CR22" s="294"/>
      <c r="CS22" s="294"/>
      <c r="CT22" s="294"/>
      <c r="CU22" s="294"/>
      <c r="CV22" s="294"/>
      <c r="CW22" s="35"/>
      <c r="CX22" s="117"/>
    </row>
    <row r="23" spans="4:102" ht="2.25" customHeight="1">
      <c r="D23" s="72"/>
      <c r="E23" s="73"/>
      <c r="F23" s="72"/>
      <c r="G23" s="74"/>
      <c r="H23" s="72"/>
      <c r="I23" s="72"/>
      <c r="J23" s="72"/>
      <c r="K23" s="72"/>
      <c r="L23" s="75"/>
      <c r="M23" s="75"/>
      <c r="N23" s="75"/>
      <c r="O23" s="75"/>
      <c r="P23" s="75"/>
      <c r="Q23" s="75"/>
      <c r="R23" s="75"/>
      <c r="S23" s="76"/>
      <c r="T23" s="75"/>
      <c r="U23" s="76"/>
      <c r="V23" s="75"/>
      <c r="W23" s="75"/>
      <c r="X23" s="76"/>
      <c r="Y23" s="77"/>
      <c r="Z23" s="75"/>
      <c r="AA23" s="75"/>
      <c r="AB23" s="75"/>
      <c r="AC23" s="75"/>
      <c r="AD23" s="75"/>
      <c r="AE23" s="75"/>
      <c r="AF23" s="75"/>
      <c r="AG23" s="76"/>
      <c r="AI23" s="60"/>
      <c r="AL23" s="72"/>
      <c r="AM23" s="73"/>
      <c r="AN23" s="72"/>
      <c r="AO23" s="74"/>
      <c r="AP23" s="72"/>
      <c r="AQ23" s="72"/>
      <c r="AR23" s="72"/>
      <c r="AS23" s="72"/>
      <c r="AT23" s="72"/>
      <c r="AU23" s="72"/>
      <c r="AV23" s="72"/>
      <c r="AW23" s="72"/>
      <c r="AX23" s="72"/>
      <c r="AY23" s="72"/>
      <c r="AZ23" s="72"/>
      <c r="BA23" s="78"/>
      <c r="BB23" s="72"/>
      <c r="BC23" s="78"/>
      <c r="BD23" s="72"/>
      <c r="BE23" s="72"/>
      <c r="BF23" s="78"/>
      <c r="BG23" s="73"/>
      <c r="BH23" s="72"/>
      <c r="BI23" s="72"/>
      <c r="BJ23" s="72"/>
      <c r="BK23" s="72"/>
      <c r="BL23" s="72"/>
      <c r="BM23" s="72"/>
      <c r="BN23" s="72"/>
      <c r="BO23" s="78"/>
      <c r="BS23" s="72"/>
      <c r="BT23" s="73"/>
      <c r="BU23" s="72"/>
      <c r="BV23" s="74"/>
      <c r="BW23" s="72"/>
      <c r="BX23" s="72"/>
      <c r="BY23" s="72"/>
      <c r="BZ23" s="72"/>
      <c r="CA23" s="72"/>
      <c r="CB23" s="72"/>
      <c r="CC23" s="72"/>
      <c r="CD23" s="72"/>
      <c r="CE23" s="72"/>
      <c r="CF23" s="72"/>
      <c r="CG23" s="72"/>
      <c r="CH23" s="78"/>
      <c r="CI23" s="72"/>
      <c r="CJ23" s="78"/>
      <c r="CK23" s="72"/>
      <c r="CL23" s="72"/>
      <c r="CM23" s="78"/>
      <c r="CN23" s="73"/>
      <c r="CO23" s="72"/>
      <c r="CP23" s="72"/>
      <c r="CQ23" s="72"/>
      <c r="CR23" s="72"/>
      <c r="CS23" s="72"/>
      <c r="CT23" s="72"/>
      <c r="CU23" s="72"/>
      <c r="CV23" s="78"/>
      <c r="CX23" s="60"/>
    </row>
    <row r="24" spans="4:102" ht="11.25" customHeight="1">
      <c r="D24" s="295" t="s">
        <v>56</v>
      </c>
      <c r="E24" s="296"/>
      <c r="F24" s="296"/>
      <c r="G24" s="296"/>
      <c r="H24" s="296"/>
      <c r="I24" s="296"/>
      <c r="J24" s="296"/>
      <c r="K24" s="296"/>
      <c r="L24" s="296"/>
      <c r="M24" s="296"/>
      <c r="N24" s="296"/>
      <c r="O24" s="296"/>
      <c r="P24" s="296"/>
      <c r="Q24" s="296"/>
      <c r="R24" s="296"/>
      <c r="S24" s="296"/>
      <c r="T24" s="296"/>
      <c r="U24" s="297"/>
      <c r="V24" s="298" t="s">
        <v>57</v>
      </c>
      <c r="W24" s="299"/>
      <c r="X24" s="299"/>
      <c r="Y24" s="299"/>
      <c r="Z24" s="299"/>
      <c r="AA24" s="299"/>
      <c r="AB24" s="299"/>
      <c r="AC24" s="299"/>
      <c r="AD24" s="299"/>
      <c r="AE24" s="299"/>
      <c r="AF24" s="299"/>
      <c r="AG24" s="300"/>
      <c r="AI24" s="60"/>
      <c r="AL24" s="295" t="s">
        <v>56</v>
      </c>
      <c r="AM24" s="296"/>
      <c r="AN24" s="296"/>
      <c r="AO24" s="296"/>
      <c r="AP24" s="296"/>
      <c r="AQ24" s="296"/>
      <c r="AR24" s="296"/>
      <c r="AS24" s="296"/>
      <c r="AT24" s="296"/>
      <c r="AU24" s="296"/>
      <c r="AV24" s="296"/>
      <c r="AW24" s="296"/>
      <c r="AX24" s="296"/>
      <c r="AY24" s="296"/>
      <c r="AZ24" s="296"/>
      <c r="BA24" s="296"/>
      <c r="BB24" s="296"/>
      <c r="BC24" s="297"/>
      <c r="BD24" s="298" t="s">
        <v>57</v>
      </c>
      <c r="BE24" s="299"/>
      <c r="BF24" s="299"/>
      <c r="BG24" s="299"/>
      <c r="BH24" s="299"/>
      <c r="BI24" s="299"/>
      <c r="BJ24" s="299"/>
      <c r="BK24" s="299"/>
      <c r="BL24" s="299"/>
      <c r="BM24" s="299"/>
      <c r="BN24" s="299"/>
      <c r="BO24" s="300"/>
      <c r="BS24" s="295" t="s">
        <v>56</v>
      </c>
      <c r="BT24" s="296"/>
      <c r="BU24" s="296"/>
      <c r="BV24" s="296"/>
      <c r="BW24" s="296"/>
      <c r="BX24" s="296"/>
      <c r="BY24" s="296"/>
      <c r="BZ24" s="296"/>
      <c r="CA24" s="296"/>
      <c r="CB24" s="296"/>
      <c r="CC24" s="296"/>
      <c r="CD24" s="296"/>
      <c r="CE24" s="296"/>
      <c r="CF24" s="296"/>
      <c r="CG24" s="296"/>
      <c r="CH24" s="296"/>
      <c r="CI24" s="296"/>
      <c r="CJ24" s="297"/>
      <c r="CK24" s="298" t="s">
        <v>57</v>
      </c>
      <c r="CL24" s="299"/>
      <c r="CM24" s="299"/>
      <c r="CN24" s="299"/>
      <c r="CO24" s="299"/>
      <c r="CP24" s="299"/>
      <c r="CQ24" s="299"/>
      <c r="CR24" s="299"/>
      <c r="CS24" s="299"/>
      <c r="CT24" s="299"/>
      <c r="CU24" s="299"/>
      <c r="CV24" s="300"/>
      <c r="CX24" s="60"/>
    </row>
    <row r="25" spans="4:102" ht="19.5" customHeight="1">
      <c r="D25" s="285"/>
      <c r="E25" s="275"/>
      <c r="F25" s="351" t="s">
        <v>58</v>
      </c>
      <c r="G25" s="275"/>
      <c r="H25" s="275"/>
      <c r="I25" s="351" t="s">
        <v>58</v>
      </c>
      <c r="J25" s="275"/>
      <c r="K25" s="275"/>
      <c r="L25" s="353" t="s">
        <v>59</v>
      </c>
      <c r="M25" s="275"/>
      <c r="N25" s="275"/>
      <c r="O25" s="351" t="s">
        <v>58</v>
      </c>
      <c r="P25" s="275"/>
      <c r="Q25" s="275"/>
      <c r="R25" s="351" t="s">
        <v>58</v>
      </c>
      <c r="S25" s="275"/>
      <c r="T25" s="275"/>
      <c r="U25" s="355" t="s">
        <v>60</v>
      </c>
      <c r="V25" s="342"/>
      <c r="W25" s="343"/>
      <c r="X25" s="343"/>
      <c r="Y25" s="343"/>
      <c r="Z25" s="343"/>
      <c r="AA25" s="343"/>
      <c r="AB25" s="343"/>
      <c r="AC25" s="343"/>
      <c r="AD25" s="343"/>
      <c r="AE25" s="343"/>
      <c r="AF25" s="343"/>
      <c r="AG25" s="344"/>
      <c r="AH25" s="118"/>
      <c r="AI25" s="119"/>
      <c r="AL25" s="273" t="str">
        <f>+IF($D$25="","",$D$25)</f>
        <v/>
      </c>
      <c r="AM25" s="257"/>
      <c r="AN25" s="351" t="s">
        <v>58</v>
      </c>
      <c r="AO25" s="257" t="str">
        <f>+IF($G$25="","",$G$25)</f>
        <v/>
      </c>
      <c r="AP25" s="257"/>
      <c r="AQ25" s="351" t="s">
        <v>58</v>
      </c>
      <c r="AR25" s="257" t="str">
        <f>+IF($J$25="","",$J$25)</f>
        <v/>
      </c>
      <c r="AS25" s="257"/>
      <c r="AT25" s="353" t="s">
        <v>59</v>
      </c>
      <c r="AU25" s="257" t="str">
        <f>+IF($M$25="","",$M$25)</f>
        <v/>
      </c>
      <c r="AV25" s="257"/>
      <c r="AW25" s="351" t="s">
        <v>58</v>
      </c>
      <c r="AX25" s="257" t="str">
        <f>+IF($P$25="","",$P$25)</f>
        <v/>
      </c>
      <c r="AY25" s="257"/>
      <c r="AZ25" s="351" t="s">
        <v>58</v>
      </c>
      <c r="BA25" s="257" t="str">
        <f>+IF($S$25="","",$S$25)</f>
        <v/>
      </c>
      <c r="BB25" s="257"/>
      <c r="BC25" s="355" t="s">
        <v>60</v>
      </c>
      <c r="BD25" s="260" t="str">
        <f>+IF($V$25="","",$V$25)</f>
        <v/>
      </c>
      <c r="BE25" s="261"/>
      <c r="BF25" s="261"/>
      <c r="BG25" s="261"/>
      <c r="BH25" s="261"/>
      <c r="BI25" s="261"/>
      <c r="BJ25" s="261"/>
      <c r="BK25" s="261"/>
      <c r="BL25" s="261"/>
      <c r="BM25" s="261"/>
      <c r="BN25" s="261"/>
      <c r="BO25" s="262"/>
      <c r="BP25" s="118"/>
      <c r="BS25" s="273" t="str">
        <f>+IF($D$25="","",$D$25)</f>
        <v/>
      </c>
      <c r="BT25" s="257"/>
      <c r="BU25" s="351" t="s">
        <v>58</v>
      </c>
      <c r="BV25" s="257" t="str">
        <f>+IF($G$25="","",$G$25)</f>
        <v/>
      </c>
      <c r="BW25" s="257"/>
      <c r="BX25" s="351" t="s">
        <v>58</v>
      </c>
      <c r="BY25" s="257" t="str">
        <f>+IF($J$25="","",$J$25)</f>
        <v/>
      </c>
      <c r="BZ25" s="257"/>
      <c r="CA25" s="353" t="s">
        <v>59</v>
      </c>
      <c r="CB25" s="257" t="str">
        <f>+IF($M$25="","",$M$25)</f>
        <v/>
      </c>
      <c r="CC25" s="257"/>
      <c r="CD25" s="351" t="s">
        <v>58</v>
      </c>
      <c r="CE25" s="257" t="str">
        <f>+IF($P$25="","",$P$25)</f>
        <v/>
      </c>
      <c r="CF25" s="257"/>
      <c r="CG25" s="351" t="s">
        <v>58</v>
      </c>
      <c r="CH25" s="257" t="str">
        <f>+IF($S$25="","",$S$25)</f>
        <v/>
      </c>
      <c r="CI25" s="257"/>
      <c r="CJ25" s="355" t="s">
        <v>60</v>
      </c>
      <c r="CK25" s="260" t="str">
        <f>+IF($V$25="","",$V$25)</f>
        <v/>
      </c>
      <c r="CL25" s="261"/>
      <c r="CM25" s="261"/>
      <c r="CN25" s="261"/>
      <c r="CO25" s="261"/>
      <c r="CP25" s="261"/>
      <c r="CQ25" s="261"/>
      <c r="CR25" s="261"/>
      <c r="CS25" s="261"/>
      <c r="CT25" s="261"/>
      <c r="CU25" s="261"/>
      <c r="CV25" s="262"/>
      <c r="CW25" s="118"/>
      <c r="CX25" s="119"/>
    </row>
    <row r="26" spans="4:102" s="122" customFormat="1" ht="12" customHeight="1">
      <c r="D26" s="286"/>
      <c r="E26" s="153"/>
      <c r="F26" s="352"/>
      <c r="G26" s="153"/>
      <c r="H26" s="153"/>
      <c r="I26" s="352"/>
      <c r="J26" s="153"/>
      <c r="K26" s="153"/>
      <c r="L26" s="354"/>
      <c r="M26" s="153"/>
      <c r="N26" s="153"/>
      <c r="O26" s="352"/>
      <c r="P26" s="153"/>
      <c r="Q26" s="153"/>
      <c r="R26" s="352"/>
      <c r="S26" s="153"/>
      <c r="T26" s="153"/>
      <c r="U26" s="356"/>
      <c r="V26" s="345"/>
      <c r="W26" s="346"/>
      <c r="X26" s="346"/>
      <c r="Y26" s="346"/>
      <c r="Z26" s="346"/>
      <c r="AA26" s="346"/>
      <c r="AB26" s="346"/>
      <c r="AC26" s="346"/>
      <c r="AD26" s="346"/>
      <c r="AE26" s="346"/>
      <c r="AF26" s="346"/>
      <c r="AG26" s="347"/>
      <c r="AH26" s="120"/>
      <c r="AI26" s="121"/>
      <c r="AL26" s="274"/>
      <c r="AM26" s="152"/>
      <c r="AN26" s="352"/>
      <c r="AO26" s="152"/>
      <c r="AP26" s="152"/>
      <c r="AQ26" s="352"/>
      <c r="AR26" s="152"/>
      <c r="AS26" s="152"/>
      <c r="AT26" s="354"/>
      <c r="AU26" s="152"/>
      <c r="AV26" s="152"/>
      <c r="AW26" s="352"/>
      <c r="AX26" s="152"/>
      <c r="AY26" s="152"/>
      <c r="AZ26" s="352"/>
      <c r="BA26" s="152"/>
      <c r="BB26" s="152"/>
      <c r="BC26" s="356"/>
      <c r="BD26" s="263"/>
      <c r="BE26" s="264"/>
      <c r="BF26" s="264"/>
      <c r="BG26" s="264"/>
      <c r="BH26" s="264"/>
      <c r="BI26" s="264"/>
      <c r="BJ26" s="264"/>
      <c r="BK26" s="264"/>
      <c r="BL26" s="264"/>
      <c r="BM26" s="264"/>
      <c r="BN26" s="264"/>
      <c r="BO26" s="265"/>
      <c r="BP26" s="120"/>
      <c r="BS26" s="274"/>
      <c r="BT26" s="152"/>
      <c r="BU26" s="352"/>
      <c r="BV26" s="152"/>
      <c r="BW26" s="152"/>
      <c r="BX26" s="352"/>
      <c r="BY26" s="152"/>
      <c r="BZ26" s="152"/>
      <c r="CA26" s="354"/>
      <c r="CB26" s="152"/>
      <c r="CC26" s="152"/>
      <c r="CD26" s="352"/>
      <c r="CE26" s="152"/>
      <c r="CF26" s="152"/>
      <c r="CG26" s="352"/>
      <c r="CH26" s="152"/>
      <c r="CI26" s="152"/>
      <c r="CJ26" s="356"/>
      <c r="CK26" s="263"/>
      <c r="CL26" s="264"/>
      <c r="CM26" s="264"/>
      <c r="CN26" s="264"/>
      <c r="CO26" s="264"/>
      <c r="CP26" s="264"/>
      <c r="CQ26" s="264"/>
      <c r="CR26" s="264"/>
      <c r="CS26" s="264"/>
      <c r="CT26" s="264"/>
      <c r="CU26" s="264"/>
      <c r="CV26" s="265"/>
      <c r="CW26" s="120"/>
      <c r="CX26" s="121"/>
    </row>
    <row r="27" spans="4:102" s="122" customFormat="1" ht="12" customHeight="1">
      <c r="D27" s="286"/>
      <c r="E27" s="153"/>
      <c r="F27" s="352"/>
      <c r="G27" s="153"/>
      <c r="H27" s="153"/>
      <c r="I27" s="352"/>
      <c r="J27" s="153"/>
      <c r="K27" s="153"/>
      <c r="L27" s="354"/>
      <c r="M27" s="153"/>
      <c r="N27" s="153"/>
      <c r="O27" s="352"/>
      <c r="P27" s="153"/>
      <c r="Q27" s="153"/>
      <c r="R27" s="352"/>
      <c r="S27" s="153"/>
      <c r="T27" s="153"/>
      <c r="U27" s="356"/>
      <c r="V27" s="345"/>
      <c r="W27" s="346"/>
      <c r="X27" s="346"/>
      <c r="Y27" s="346"/>
      <c r="Z27" s="346"/>
      <c r="AA27" s="346"/>
      <c r="AB27" s="346"/>
      <c r="AC27" s="346"/>
      <c r="AD27" s="346"/>
      <c r="AE27" s="346"/>
      <c r="AF27" s="346"/>
      <c r="AG27" s="347"/>
      <c r="AH27" s="120"/>
      <c r="AI27" s="121"/>
      <c r="AL27" s="274"/>
      <c r="AM27" s="152"/>
      <c r="AN27" s="352"/>
      <c r="AO27" s="152"/>
      <c r="AP27" s="152"/>
      <c r="AQ27" s="352"/>
      <c r="AR27" s="152"/>
      <c r="AS27" s="152"/>
      <c r="AT27" s="354"/>
      <c r="AU27" s="152"/>
      <c r="AV27" s="152"/>
      <c r="AW27" s="352"/>
      <c r="AX27" s="152"/>
      <c r="AY27" s="152"/>
      <c r="AZ27" s="352"/>
      <c r="BA27" s="152"/>
      <c r="BB27" s="152"/>
      <c r="BC27" s="356"/>
      <c r="BD27" s="263"/>
      <c r="BE27" s="264"/>
      <c r="BF27" s="264"/>
      <c r="BG27" s="264"/>
      <c r="BH27" s="264"/>
      <c r="BI27" s="264"/>
      <c r="BJ27" s="264"/>
      <c r="BK27" s="264"/>
      <c r="BL27" s="264"/>
      <c r="BM27" s="264"/>
      <c r="BN27" s="264"/>
      <c r="BO27" s="265"/>
      <c r="BP27" s="120"/>
      <c r="BS27" s="274"/>
      <c r="BT27" s="152"/>
      <c r="BU27" s="352"/>
      <c r="BV27" s="152"/>
      <c r="BW27" s="152"/>
      <c r="BX27" s="352"/>
      <c r="BY27" s="152"/>
      <c r="BZ27" s="152"/>
      <c r="CA27" s="354"/>
      <c r="CB27" s="152"/>
      <c r="CC27" s="152"/>
      <c r="CD27" s="352"/>
      <c r="CE27" s="152"/>
      <c r="CF27" s="152"/>
      <c r="CG27" s="352"/>
      <c r="CH27" s="152"/>
      <c r="CI27" s="152"/>
      <c r="CJ27" s="356"/>
      <c r="CK27" s="263"/>
      <c r="CL27" s="264"/>
      <c r="CM27" s="264"/>
      <c r="CN27" s="264"/>
      <c r="CO27" s="264"/>
      <c r="CP27" s="264"/>
      <c r="CQ27" s="264"/>
      <c r="CR27" s="264"/>
      <c r="CS27" s="264"/>
      <c r="CT27" s="264"/>
      <c r="CU27" s="264"/>
      <c r="CV27" s="265"/>
      <c r="CW27" s="120"/>
      <c r="CX27" s="121"/>
    </row>
    <row r="28" spans="4:102" ht="9" customHeight="1">
      <c r="D28" s="123"/>
      <c r="E28" s="124"/>
      <c r="F28" s="124"/>
      <c r="G28" s="124"/>
      <c r="H28" s="124"/>
      <c r="I28" s="124"/>
      <c r="J28" s="124"/>
      <c r="K28" s="124"/>
      <c r="L28" s="125"/>
      <c r="M28" s="124"/>
      <c r="N28" s="124"/>
      <c r="O28" s="124"/>
      <c r="P28" s="124"/>
      <c r="Q28" s="124"/>
      <c r="R28" s="124"/>
      <c r="S28" s="125"/>
      <c r="T28" s="126"/>
      <c r="U28" s="127"/>
      <c r="V28" s="348"/>
      <c r="W28" s="349"/>
      <c r="X28" s="349"/>
      <c r="Y28" s="349"/>
      <c r="Z28" s="349"/>
      <c r="AA28" s="349"/>
      <c r="AB28" s="349"/>
      <c r="AC28" s="349"/>
      <c r="AD28" s="349"/>
      <c r="AE28" s="349"/>
      <c r="AF28" s="349"/>
      <c r="AG28" s="350"/>
      <c r="AH28" s="118"/>
      <c r="AI28" s="119"/>
      <c r="AL28" s="123"/>
      <c r="AM28" s="124"/>
      <c r="AN28" s="124"/>
      <c r="AO28" s="124"/>
      <c r="AP28" s="124"/>
      <c r="AQ28" s="124"/>
      <c r="AR28" s="124"/>
      <c r="AS28" s="124"/>
      <c r="AT28" s="125"/>
      <c r="AU28" s="124"/>
      <c r="AV28" s="124"/>
      <c r="AW28" s="124"/>
      <c r="AX28" s="124"/>
      <c r="AY28" s="124"/>
      <c r="AZ28" s="124"/>
      <c r="BA28" s="125"/>
      <c r="BB28" s="126"/>
      <c r="BC28" s="127"/>
      <c r="BD28" s="266"/>
      <c r="BE28" s="267"/>
      <c r="BF28" s="267"/>
      <c r="BG28" s="267"/>
      <c r="BH28" s="267"/>
      <c r="BI28" s="267"/>
      <c r="BJ28" s="267"/>
      <c r="BK28" s="267"/>
      <c r="BL28" s="267"/>
      <c r="BM28" s="267"/>
      <c r="BN28" s="267"/>
      <c r="BO28" s="268"/>
      <c r="BP28" s="118"/>
      <c r="BS28" s="123"/>
      <c r="BT28" s="124"/>
      <c r="BU28" s="124"/>
      <c r="BV28" s="124"/>
      <c r="BW28" s="124"/>
      <c r="BX28" s="124"/>
      <c r="BY28" s="124"/>
      <c r="BZ28" s="124"/>
      <c r="CA28" s="125"/>
      <c r="CB28" s="124"/>
      <c r="CC28" s="124"/>
      <c r="CD28" s="124"/>
      <c r="CE28" s="124"/>
      <c r="CF28" s="124"/>
      <c r="CG28" s="124"/>
      <c r="CH28" s="125"/>
      <c r="CI28" s="126"/>
      <c r="CJ28" s="127"/>
      <c r="CK28" s="266"/>
      <c r="CL28" s="267"/>
      <c r="CM28" s="267"/>
      <c r="CN28" s="267"/>
      <c r="CO28" s="267"/>
      <c r="CP28" s="267"/>
      <c r="CQ28" s="267"/>
      <c r="CR28" s="267"/>
      <c r="CS28" s="267"/>
      <c r="CT28" s="267"/>
      <c r="CU28" s="267"/>
      <c r="CV28" s="268"/>
      <c r="CW28" s="118"/>
      <c r="CX28" s="119"/>
    </row>
    <row r="29" spans="4:102" ht="10.5" customHeight="1">
      <c r="D29" s="161" t="s">
        <v>61</v>
      </c>
      <c r="E29" s="162"/>
      <c r="F29" s="162"/>
      <c r="G29" s="162"/>
      <c r="H29" s="162"/>
      <c r="I29" s="163"/>
      <c r="J29" s="167" t="s">
        <v>62</v>
      </c>
      <c r="K29" s="252"/>
      <c r="L29" s="168" t="s">
        <v>63</v>
      </c>
      <c r="M29" s="159"/>
      <c r="N29" s="159" t="s">
        <v>64</v>
      </c>
      <c r="O29" s="159"/>
      <c r="P29" s="159" t="s">
        <v>65</v>
      </c>
      <c r="Q29" s="159"/>
      <c r="R29" s="159" t="s">
        <v>66</v>
      </c>
      <c r="S29" s="159"/>
      <c r="T29" s="256" t="s">
        <v>63</v>
      </c>
      <c r="U29" s="159"/>
      <c r="V29" s="159" t="s">
        <v>64</v>
      </c>
      <c r="W29" s="159"/>
      <c r="X29" s="159" t="s">
        <v>67</v>
      </c>
      <c r="Y29" s="159"/>
      <c r="Z29" s="159" t="s">
        <v>66</v>
      </c>
      <c r="AA29" s="159"/>
      <c r="AB29" s="159" t="s">
        <v>63</v>
      </c>
      <c r="AC29" s="159"/>
      <c r="AD29" s="159" t="s">
        <v>64</v>
      </c>
      <c r="AE29" s="159"/>
      <c r="AF29" s="159" t="s">
        <v>68</v>
      </c>
      <c r="AG29" s="160"/>
      <c r="AH29" s="27"/>
      <c r="AI29" s="28"/>
      <c r="AL29" s="245" t="s">
        <v>61</v>
      </c>
      <c r="AM29" s="246"/>
      <c r="AN29" s="246"/>
      <c r="AO29" s="246"/>
      <c r="AP29" s="246"/>
      <c r="AQ29" s="247"/>
      <c r="AR29" s="167" t="s">
        <v>62</v>
      </c>
      <c r="AS29" s="252"/>
      <c r="AT29" s="168" t="s">
        <v>63</v>
      </c>
      <c r="AU29" s="159"/>
      <c r="AV29" s="159" t="s">
        <v>64</v>
      </c>
      <c r="AW29" s="159"/>
      <c r="AX29" s="159" t="s">
        <v>65</v>
      </c>
      <c r="AY29" s="159"/>
      <c r="AZ29" s="159" t="s">
        <v>66</v>
      </c>
      <c r="BA29" s="159"/>
      <c r="BB29" s="256" t="s">
        <v>63</v>
      </c>
      <c r="BC29" s="159"/>
      <c r="BD29" s="159" t="s">
        <v>64</v>
      </c>
      <c r="BE29" s="159"/>
      <c r="BF29" s="159" t="s">
        <v>67</v>
      </c>
      <c r="BG29" s="159"/>
      <c r="BH29" s="159" t="s">
        <v>66</v>
      </c>
      <c r="BI29" s="159"/>
      <c r="BJ29" s="159" t="s">
        <v>63</v>
      </c>
      <c r="BK29" s="159"/>
      <c r="BL29" s="159" t="s">
        <v>64</v>
      </c>
      <c r="BM29" s="159"/>
      <c r="BN29" s="159" t="s">
        <v>68</v>
      </c>
      <c r="BO29" s="160"/>
      <c r="BP29" s="27"/>
      <c r="BS29" s="245" t="s">
        <v>61</v>
      </c>
      <c r="BT29" s="246"/>
      <c r="BU29" s="246"/>
      <c r="BV29" s="246"/>
      <c r="BW29" s="246"/>
      <c r="BX29" s="247"/>
      <c r="BY29" s="167" t="s">
        <v>62</v>
      </c>
      <c r="BZ29" s="252"/>
      <c r="CA29" s="168" t="s">
        <v>63</v>
      </c>
      <c r="CB29" s="159"/>
      <c r="CC29" s="159" t="s">
        <v>64</v>
      </c>
      <c r="CD29" s="159"/>
      <c r="CE29" s="159" t="s">
        <v>65</v>
      </c>
      <c r="CF29" s="159"/>
      <c r="CG29" s="159" t="s">
        <v>66</v>
      </c>
      <c r="CH29" s="159"/>
      <c r="CI29" s="256" t="s">
        <v>63</v>
      </c>
      <c r="CJ29" s="159"/>
      <c r="CK29" s="159" t="s">
        <v>64</v>
      </c>
      <c r="CL29" s="159"/>
      <c r="CM29" s="159" t="s">
        <v>67</v>
      </c>
      <c r="CN29" s="159"/>
      <c r="CO29" s="159" t="s">
        <v>66</v>
      </c>
      <c r="CP29" s="159"/>
      <c r="CQ29" s="159" t="s">
        <v>63</v>
      </c>
      <c r="CR29" s="159"/>
      <c r="CS29" s="159" t="s">
        <v>64</v>
      </c>
      <c r="CT29" s="159"/>
      <c r="CU29" s="159" t="s">
        <v>68</v>
      </c>
      <c r="CV29" s="160"/>
      <c r="CW29" s="27"/>
      <c r="CX29" s="28"/>
    </row>
    <row r="30" spans="4:102" ht="15" customHeight="1">
      <c r="D30" s="164"/>
      <c r="E30" s="165"/>
      <c r="F30" s="165"/>
      <c r="G30" s="165"/>
      <c r="H30" s="165"/>
      <c r="I30" s="166"/>
      <c r="J30" s="233"/>
      <c r="K30" s="234"/>
      <c r="L30" s="218"/>
      <c r="M30" s="219"/>
      <c r="N30" s="219"/>
      <c r="O30" s="219"/>
      <c r="P30" s="219"/>
      <c r="Q30" s="219"/>
      <c r="R30" s="219"/>
      <c r="S30" s="219"/>
      <c r="T30" s="219"/>
      <c r="U30" s="219"/>
      <c r="V30" s="219"/>
      <c r="W30" s="219"/>
      <c r="X30" s="219"/>
      <c r="Y30" s="219"/>
      <c r="Z30" s="219"/>
      <c r="AA30" s="219"/>
      <c r="AB30" s="219"/>
      <c r="AC30" s="219"/>
      <c r="AD30" s="219"/>
      <c r="AE30" s="219"/>
      <c r="AF30" s="219"/>
      <c r="AG30" s="255"/>
      <c r="AI30" s="60"/>
      <c r="AL30" s="248"/>
      <c r="AM30" s="226"/>
      <c r="AN30" s="226"/>
      <c r="AO30" s="226"/>
      <c r="AP30" s="226"/>
      <c r="AQ30" s="227"/>
      <c r="AR30" s="233"/>
      <c r="AS30" s="234"/>
      <c r="AT30" s="221" t="str">
        <f>+IF($L$30="","",$L$30)</f>
        <v/>
      </c>
      <c r="AU30" s="197"/>
      <c r="AV30" s="197" t="str">
        <f>+IF($N$30="","",$N$30)</f>
        <v/>
      </c>
      <c r="AW30" s="197"/>
      <c r="AX30" s="197" t="str">
        <f>+IF($P$30="","",$P$30)</f>
        <v/>
      </c>
      <c r="AY30" s="197"/>
      <c r="AZ30" s="197" t="str">
        <f>+IF($R$30="","",$R$30)</f>
        <v/>
      </c>
      <c r="BA30" s="197"/>
      <c r="BB30" s="197" t="str">
        <f>+IF($T$30="","",$T$30)</f>
        <v/>
      </c>
      <c r="BC30" s="197"/>
      <c r="BD30" s="197" t="str">
        <f>+IF($V$30="","",$V$30)</f>
        <v/>
      </c>
      <c r="BE30" s="197"/>
      <c r="BF30" s="197" t="str">
        <f>+IF($X$30="","",$X$30)</f>
        <v/>
      </c>
      <c r="BG30" s="197"/>
      <c r="BH30" s="197" t="str">
        <f>+IF($Z$30="","",$Z$30)</f>
        <v/>
      </c>
      <c r="BI30" s="197"/>
      <c r="BJ30" s="197" t="str">
        <f>+IF($AB$30="","",$AB$30)</f>
        <v/>
      </c>
      <c r="BK30" s="197"/>
      <c r="BL30" s="197" t="str">
        <f>+IF($AD$30="","",$AD$30)</f>
        <v/>
      </c>
      <c r="BM30" s="197"/>
      <c r="BN30" s="197" t="str">
        <f>+IF($AF$30="","",$AF$30)</f>
        <v/>
      </c>
      <c r="BO30" s="198"/>
      <c r="BS30" s="248"/>
      <c r="BT30" s="226"/>
      <c r="BU30" s="226"/>
      <c r="BV30" s="226"/>
      <c r="BW30" s="226"/>
      <c r="BX30" s="227"/>
      <c r="BY30" s="233"/>
      <c r="BZ30" s="234"/>
      <c r="CA30" s="221" t="str">
        <f>+IF($L$30="","",$L$30)</f>
        <v/>
      </c>
      <c r="CB30" s="197"/>
      <c r="CC30" s="197" t="str">
        <f>+IF($N$30="","",$N$30)</f>
        <v/>
      </c>
      <c r="CD30" s="197"/>
      <c r="CE30" s="197" t="str">
        <f>+IF($P$30="","",$P$30)</f>
        <v/>
      </c>
      <c r="CF30" s="197"/>
      <c r="CG30" s="197" t="str">
        <f>+IF($R$30="","",$R$30)</f>
        <v/>
      </c>
      <c r="CH30" s="197"/>
      <c r="CI30" s="197" t="str">
        <f>+IF($T$30="","",$T$30)</f>
        <v/>
      </c>
      <c r="CJ30" s="197"/>
      <c r="CK30" s="197" t="str">
        <f>+IF($V$30="","",$V$30)</f>
        <v/>
      </c>
      <c r="CL30" s="197"/>
      <c r="CM30" s="197" t="str">
        <f>+IF($X$30="","",$X$30)</f>
        <v/>
      </c>
      <c r="CN30" s="197"/>
      <c r="CO30" s="197" t="str">
        <f>+IF($Z$30="","",$Z$30)</f>
        <v/>
      </c>
      <c r="CP30" s="197"/>
      <c r="CQ30" s="197" t="str">
        <f>+IF($AB$30="","",$AB$30)</f>
        <v/>
      </c>
      <c r="CR30" s="197"/>
      <c r="CS30" s="197" t="str">
        <f>+IF($AD$30="","",$AD$30)</f>
        <v/>
      </c>
      <c r="CT30" s="197"/>
      <c r="CU30" s="197" t="str">
        <f>+IF($AF$30="","",$AF$30)</f>
        <v/>
      </c>
      <c r="CV30" s="198"/>
      <c r="CX30" s="60"/>
    </row>
    <row r="31" spans="4:102" ht="3.75" customHeight="1">
      <c r="D31" s="169"/>
      <c r="E31" s="170"/>
      <c r="F31" s="170"/>
      <c r="G31" s="170"/>
      <c r="H31" s="170"/>
      <c r="I31" s="171"/>
      <c r="J31" s="253"/>
      <c r="K31" s="254"/>
      <c r="L31" s="72"/>
      <c r="M31" s="73"/>
      <c r="N31" s="72"/>
      <c r="O31" s="73"/>
      <c r="P31" s="72"/>
      <c r="Q31" s="73"/>
      <c r="R31" s="72"/>
      <c r="S31" s="73"/>
      <c r="T31" s="72"/>
      <c r="U31" s="73"/>
      <c r="V31" s="72"/>
      <c r="W31" s="73"/>
      <c r="X31" s="72"/>
      <c r="Y31" s="73"/>
      <c r="Z31" s="72"/>
      <c r="AA31" s="73"/>
      <c r="AB31" s="72"/>
      <c r="AC31" s="73"/>
      <c r="AD31" s="72"/>
      <c r="AE31" s="73"/>
      <c r="AF31" s="72"/>
      <c r="AG31" s="74"/>
      <c r="AI31" s="60"/>
      <c r="AL31" s="249"/>
      <c r="AM31" s="250"/>
      <c r="AN31" s="250"/>
      <c r="AO31" s="250"/>
      <c r="AP31" s="250"/>
      <c r="AQ31" s="251"/>
      <c r="AR31" s="253"/>
      <c r="AS31" s="254"/>
      <c r="AT31" s="72"/>
      <c r="AU31" s="73"/>
      <c r="AV31" s="72"/>
      <c r="AW31" s="73"/>
      <c r="AX31" s="72"/>
      <c r="AY31" s="73"/>
      <c r="AZ31" s="72"/>
      <c r="BA31" s="73"/>
      <c r="BB31" s="72"/>
      <c r="BC31" s="73"/>
      <c r="BD31" s="72"/>
      <c r="BE31" s="73"/>
      <c r="BF31" s="72"/>
      <c r="BG31" s="73"/>
      <c r="BH31" s="72"/>
      <c r="BI31" s="73"/>
      <c r="BJ31" s="72"/>
      <c r="BK31" s="73"/>
      <c r="BL31" s="72"/>
      <c r="BM31" s="73"/>
      <c r="BN31" s="72"/>
      <c r="BO31" s="74"/>
      <c r="BS31" s="249"/>
      <c r="BT31" s="250"/>
      <c r="BU31" s="250"/>
      <c r="BV31" s="250"/>
      <c r="BW31" s="250"/>
      <c r="BX31" s="251"/>
      <c r="BY31" s="253"/>
      <c r="BZ31" s="254"/>
      <c r="CA31" s="72"/>
      <c r="CB31" s="73"/>
      <c r="CC31" s="72"/>
      <c r="CD31" s="73"/>
      <c r="CE31" s="72"/>
      <c r="CF31" s="73"/>
      <c r="CG31" s="72"/>
      <c r="CH31" s="73"/>
      <c r="CI31" s="72"/>
      <c r="CJ31" s="73"/>
      <c r="CK31" s="72"/>
      <c r="CL31" s="73"/>
      <c r="CM31" s="72"/>
      <c r="CN31" s="73"/>
      <c r="CO31" s="72"/>
      <c r="CP31" s="73"/>
      <c r="CQ31" s="72"/>
      <c r="CR31" s="73"/>
      <c r="CS31" s="72"/>
      <c r="CT31" s="73"/>
      <c r="CU31" s="72"/>
      <c r="CV31" s="74"/>
      <c r="CX31" s="60"/>
    </row>
    <row r="32" spans="4:102" ht="10.5" customHeight="1">
      <c r="D32" s="161" t="s">
        <v>69</v>
      </c>
      <c r="E32" s="162"/>
      <c r="F32" s="162"/>
      <c r="G32" s="162"/>
      <c r="H32" s="162"/>
      <c r="I32" s="163"/>
      <c r="J32" s="167" t="s">
        <v>70</v>
      </c>
      <c r="K32" s="252"/>
      <c r="L32" s="168"/>
      <c r="M32" s="159"/>
      <c r="N32" s="159"/>
      <c r="O32" s="159"/>
      <c r="P32" s="159"/>
      <c r="Q32" s="159"/>
      <c r="R32" s="159"/>
      <c r="S32" s="159"/>
      <c r="T32" s="159"/>
      <c r="U32" s="159"/>
      <c r="V32" s="159"/>
      <c r="W32" s="159"/>
      <c r="X32" s="159"/>
      <c r="Y32" s="159"/>
      <c r="Z32" s="159"/>
      <c r="AA32" s="159"/>
      <c r="AB32" s="159"/>
      <c r="AC32" s="159"/>
      <c r="AD32" s="159"/>
      <c r="AE32" s="159"/>
      <c r="AF32" s="159"/>
      <c r="AG32" s="160"/>
      <c r="AH32" s="27"/>
      <c r="AI32" s="28"/>
      <c r="AL32" s="245" t="s">
        <v>69</v>
      </c>
      <c r="AM32" s="246"/>
      <c r="AN32" s="246"/>
      <c r="AO32" s="246"/>
      <c r="AP32" s="246"/>
      <c r="AQ32" s="247"/>
      <c r="AR32" s="167" t="s">
        <v>70</v>
      </c>
      <c r="AS32" s="252"/>
      <c r="AT32" s="168"/>
      <c r="AU32" s="159"/>
      <c r="AV32" s="159"/>
      <c r="AW32" s="159"/>
      <c r="AX32" s="159"/>
      <c r="AY32" s="159"/>
      <c r="AZ32" s="159"/>
      <c r="BA32" s="159"/>
      <c r="BB32" s="159"/>
      <c r="BC32" s="159"/>
      <c r="BD32" s="159"/>
      <c r="BE32" s="159"/>
      <c r="BF32" s="159"/>
      <c r="BG32" s="159"/>
      <c r="BH32" s="159"/>
      <c r="BI32" s="159"/>
      <c r="BJ32" s="159"/>
      <c r="BK32" s="159"/>
      <c r="BL32" s="159"/>
      <c r="BM32" s="159"/>
      <c r="BN32" s="159"/>
      <c r="BO32" s="160"/>
      <c r="BP32" s="27"/>
      <c r="BS32" s="245" t="s">
        <v>69</v>
      </c>
      <c r="BT32" s="246"/>
      <c r="BU32" s="246"/>
      <c r="BV32" s="246"/>
      <c r="BW32" s="246"/>
      <c r="BX32" s="247"/>
      <c r="BY32" s="167" t="s">
        <v>70</v>
      </c>
      <c r="BZ32" s="252"/>
      <c r="CA32" s="168"/>
      <c r="CB32" s="159"/>
      <c r="CC32" s="159"/>
      <c r="CD32" s="159"/>
      <c r="CE32" s="159"/>
      <c r="CF32" s="159"/>
      <c r="CG32" s="159"/>
      <c r="CH32" s="159"/>
      <c r="CI32" s="159"/>
      <c r="CJ32" s="159"/>
      <c r="CK32" s="159"/>
      <c r="CL32" s="159"/>
      <c r="CM32" s="159"/>
      <c r="CN32" s="159"/>
      <c r="CO32" s="159"/>
      <c r="CP32" s="159"/>
      <c r="CQ32" s="159"/>
      <c r="CR32" s="159"/>
      <c r="CS32" s="159"/>
      <c r="CT32" s="159"/>
      <c r="CU32" s="159"/>
      <c r="CV32" s="160"/>
      <c r="CW32" s="27"/>
      <c r="CX32" s="28"/>
    </row>
    <row r="33" spans="3:102" ht="15" customHeight="1">
      <c r="D33" s="164"/>
      <c r="E33" s="165"/>
      <c r="F33" s="165"/>
      <c r="G33" s="165"/>
      <c r="H33" s="165"/>
      <c r="I33" s="166"/>
      <c r="J33" s="233"/>
      <c r="K33" s="234"/>
      <c r="L33" s="218"/>
      <c r="M33" s="219"/>
      <c r="N33" s="219"/>
      <c r="O33" s="219"/>
      <c r="P33" s="219"/>
      <c r="Q33" s="219"/>
      <c r="R33" s="219"/>
      <c r="S33" s="219"/>
      <c r="T33" s="219"/>
      <c r="U33" s="219"/>
      <c r="V33" s="219"/>
      <c r="W33" s="219"/>
      <c r="X33" s="219"/>
      <c r="Y33" s="219"/>
      <c r="Z33" s="219"/>
      <c r="AA33" s="219"/>
      <c r="AB33" s="219"/>
      <c r="AC33" s="219"/>
      <c r="AD33" s="219"/>
      <c r="AE33" s="219"/>
      <c r="AF33" s="219"/>
      <c r="AG33" s="255"/>
      <c r="AI33" s="60"/>
      <c r="AL33" s="248"/>
      <c r="AM33" s="226"/>
      <c r="AN33" s="226"/>
      <c r="AO33" s="226"/>
      <c r="AP33" s="226"/>
      <c r="AQ33" s="227"/>
      <c r="AR33" s="233"/>
      <c r="AS33" s="234"/>
      <c r="AT33" s="221" t="str">
        <f>+IF($L$33="","",$L$33)</f>
        <v/>
      </c>
      <c r="AU33" s="197"/>
      <c r="AV33" s="197" t="str">
        <f>+IF($N$33="","",$N$33)</f>
        <v/>
      </c>
      <c r="AW33" s="197"/>
      <c r="AX33" s="197" t="str">
        <f>+IF($P$33="","",$P$33)</f>
        <v/>
      </c>
      <c r="AY33" s="197"/>
      <c r="AZ33" s="197" t="str">
        <f>+IF($R$33="","",$R$33)</f>
        <v/>
      </c>
      <c r="BA33" s="197"/>
      <c r="BB33" s="197" t="str">
        <f>+IF($T$33="","",$T$33)</f>
        <v/>
      </c>
      <c r="BC33" s="197"/>
      <c r="BD33" s="197" t="str">
        <f>+IF($V$33="","",$V$33)</f>
        <v/>
      </c>
      <c r="BE33" s="197"/>
      <c r="BF33" s="197" t="str">
        <f>+IF($X$33="","",$X$33)</f>
        <v/>
      </c>
      <c r="BG33" s="197"/>
      <c r="BH33" s="197" t="str">
        <f>+IF($Z$33="","",$Z$33)</f>
        <v/>
      </c>
      <c r="BI33" s="197"/>
      <c r="BJ33" s="197" t="str">
        <f>+IF($AB$33="","",$AB$33)</f>
        <v/>
      </c>
      <c r="BK33" s="197"/>
      <c r="BL33" s="197" t="str">
        <f>+IF($AD$33="","",$AD$33)</f>
        <v/>
      </c>
      <c r="BM33" s="197"/>
      <c r="BN33" s="197" t="str">
        <f>+IF($AF$33="","",$AF$33)</f>
        <v/>
      </c>
      <c r="BO33" s="198"/>
      <c r="BS33" s="248"/>
      <c r="BT33" s="226"/>
      <c r="BU33" s="226"/>
      <c r="BV33" s="226"/>
      <c r="BW33" s="226"/>
      <c r="BX33" s="227"/>
      <c r="BY33" s="233"/>
      <c r="BZ33" s="234"/>
      <c r="CA33" s="221" t="str">
        <f>+IF($L$33="","",$L$33)</f>
        <v/>
      </c>
      <c r="CB33" s="197"/>
      <c r="CC33" s="197" t="str">
        <f>+IF($N$33="","",$N$33)</f>
        <v/>
      </c>
      <c r="CD33" s="197"/>
      <c r="CE33" s="197" t="str">
        <f>+IF($P$33="","",$P$33)</f>
        <v/>
      </c>
      <c r="CF33" s="197"/>
      <c r="CG33" s="197" t="str">
        <f>+IF($R$33="","",$R$33)</f>
        <v/>
      </c>
      <c r="CH33" s="197"/>
      <c r="CI33" s="197" t="str">
        <f>+IF($T$33="","",$T$33)</f>
        <v/>
      </c>
      <c r="CJ33" s="197"/>
      <c r="CK33" s="197" t="str">
        <f>+IF($V$33="","",$V$33)</f>
        <v/>
      </c>
      <c r="CL33" s="197"/>
      <c r="CM33" s="197" t="str">
        <f>+IF($X$33="","",$X$33)</f>
        <v/>
      </c>
      <c r="CN33" s="197"/>
      <c r="CO33" s="197" t="str">
        <f>+IF($Z$33="","",$Z$33)</f>
        <v/>
      </c>
      <c r="CP33" s="197"/>
      <c r="CQ33" s="197" t="str">
        <f>+IF($AB$33="","",$AB$33)</f>
        <v/>
      </c>
      <c r="CR33" s="197"/>
      <c r="CS33" s="197" t="str">
        <f>+IF($AD$33="","",$AD$33)</f>
        <v/>
      </c>
      <c r="CT33" s="197"/>
      <c r="CU33" s="197" t="str">
        <f>+IF($AF$33="","",$AF$33)</f>
        <v/>
      </c>
      <c r="CV33" s="198"/>
      <c r="CX33" s="60"/>
    </row>
    <row r="34" spans="3:102" ht="3.75" customHeight="1" thickBot="1">
      <c r="D34" s="169"/>
      <c r="E34" s="170"/>
      <c r="F34" s="170"/>
      <c r="G34" s="170"/>
      <c r="H34" s="170"/>
      <c r="I34" s="171"/>
      <c r="J34" s="253"/>
      <c r="K34" s="254"/>
      <c r="L34" s="72"/>
      <c r="M34" s="73"/>
      <c r="N34" s="72"/>
      <c r="O34" s="73"/>
      <c r="P34" s="72"/>
      <c r="Q34" s="73"/>
      <c r="R34" s="72"/>
      <c r="S34" s="73"/>
      <c r="T34" s="72"/>
      <c r="U34" s="73"/>
      <c r="V34" s="72"/>
      <c r="W34" s="73"/>
      <c r="X34" s="72"/>
      <c r="Y34" s="73"/>
      <c r="Z34" s="72"/>
      <c r="AA34" s="73"/>
      <c r="AB34" s="72"/>
      <c r="AC34" s="73"/>
      <c r="AD34" s="72"/>
      <c r="AE34" s="73"/>
      <c r="AF34" s="72"/>
      <c r="AG34" s="74"/>
      <c r="AI34" s="60"/>
      <c r="AL34" s="249"/>
      <c r="AM34" s="250"/>
      <c r="AN34" s="250"/>
      <c r="AO34" s="250"/>
      <c r="AP34" s="250"/>
      <c r="AQ34" s="251"/>
      <c r="AR34" s="253"/>
      <c r="AS34" s="254"/>
      <c r="AT34" s="72"/>
      <c r="AU34" s="73"/>
      <c r="AV34" s="72"/>
      <c r="AW34" s="73"/>
      <c r="AX34" s="72"/>
      <c r="AY34" s="73"/>
      <c r="AZ34" s="72"/>
      <c r="BA34" s="73"/>
      <c r="BB34" s="72"/>
      <c r="BC34" s="73"/>
      <c r="BD34" s="72"/>
      <c r="BE34" s="73"/>
      <c r="BF34" s="72"/>
      <c r="BG34" s="73"/>
      <c r="BH34" s="72"/>
      <c r="BI34" s="73"/>
      <c r="BJ34" s="72"/>
      <c r="BK34" s="73"/>
      <c r="BL34" s="72"/>
      <c r="BM34" s="73"/>
      <c r="BN34" s="72"/>
      <c r="BO34" s="74"/>
      <c r="BS34" s="249"/>
      <c r="BT34" s="250"/>
      <c r="BU34" s="250"/>
      <c r="BV34" s="250"/>
      <c r="BW34" s="250"/>
      <c r="BX34" s="251"/>
      <c r="BY34" s="253"/>
      <c r="BZ34" s="254"/>
      <c r="CA34" s="72"/>
      <c r="CB34" s="73"/>
      <c r="CC34" s="72"/>
      <c r="CD34" s="73"/>
      <c r="CE34" s="72"/>
      <c r="CF34" s="73"/>
      <c r="CG34" s="72"/>
      <c r="CH34" s="73"/>
      <c r="CI34" s="72"/>
      <c r="CJ34" s="73"/>
      <c r="CK34" s="72"/>
      <c r="CL34" s="73"/>
      <c r="CM34" s="72"/>
      <c r="CN34" s="73"/>
      <c r="CO34" s="72"/>
      <c r="CP34" s="73"/>
      <c r="CQ34" s="72"/>
      <c r="CR34" s="73"/>
      <c r="CS34" s="72"/>
      <c r="CT34" s="73"/>
      <c r="CU34" s="72"/>
      <c r="CV34" s="74"/>
      <c r="CX34" s="60"/>
    </row>
    <row r="35" spans="3:102" ht="10.5" customHeight="1">
      <c r="D35" s="238" t="s">
        <v>71</v>
      </c>
      <c r="E35" s="239"/>
      <c r="F35" s="239"/>
      <c r="G35" s="239"/>
      <c r="H35" s="239"/>
      <c r="I35" s="240"/>
      <c r="J35" s="231" t="s">
        <v>72</v>
      </c>
      <c r="K35" s="232"/>
      <c r="L35" s="358"/>
      <c r="M35" s="357"/>
      <c r="N35" s="357"/>
      <c r="O35" s="357"/>
      <c r="P35" s="357"/>
      <c r="Q35" s="357"/>
      <c r="R35" s="357"/>
      <c r="S35" s="357"/>
      <c r="T35" s="357"/>
      <c r="U35" s="357"/>
      <c r="V35" s="357"/>
      <c r="W35" s="357"/>
      <c r="X35" s="357"/>
      <c r="Y35" s="357"/>
      <c r="Z35" s="357"/>
      <c r="AA35" s="357"/>
      <c r="AB35" s="357"/>
      <c r="AC35" s="357"/>
      <c r="AD35" s="357"/>
      <c r="AE35" s="357"/>
      <c r="AF35" s="357"/>
      <c r="AG35" s="359"/>
      <c r="AH35" s="27"/>
      <c r="AI35" s="28"/>
      <c r="AL35" s="222" t="s">
        <v>71</v>
      </c>
      <c r="AM35" s="223"/>
      <c r="AN35" s="223"/>
      <c r="AO35" s="223"/>
      <c r="AP35" s="223"/>
      <c r="AQ35" s="224"/>
      <c r="AR35" s="231" t="s">
        <v>72</v>
      </c>
      <c r="AS35" s="232"/>
      <c r="AT35" s="358"/>
      <c r="AU35" s="357"/>
      <c r="AV35" s="357"/>
      <c r="AW35" s="357"/>
      <c r="AX35" s="357"/>
      <c r="AY35" s="357"/>
      <c r="AZ35" s="357"/>
      <c r="BA35" s="357"/>
      <c r="BB35" s="357"/>
      <c r="BC35" s="357"/>
      <c r="BD35" s="357"/>
      <c r="BE35" s="357"/>
      <c r="BF35" s="357"/>
      <c r="BG35" s="357"/>
      <c r="BH35" s="357"/>
      <c r="BI35" s="357"/>
      <c r="BJ35" s="357"/>
      <c r="BK35" s="357"/>
      <c r="BL35" s="357"/>
      <c r="BM35" s="357"/>
      <c r="BN35" s="357"/>
      <c r="BO35" s="359"/>
      <c r="BP35" s="27"/>
      <c r="BS35" s="222" t="s">
        <v>71</v>
      </c>
      <c r="BT35" s="223"/>
      <c r="BU35" s="223"/>
      <c r="BV35" s="223"/>
      <c r="BW35" s="223"/>
      <c r="BX35" s="224"/>
      <c r="BY35" s="231" t="s">
        <v>72</v>
      </c>
      <c r="BZ35" s="232"/>
      <c r="CA35" s="358"/>
      <c r="CB35" s="357"/>
      <c r="CC35" s="357"/>
      <c r="CD35" s="357"/>
      <c r="CE35" s="357"/>
      <c r="CF35" s="357"/>
      <c r="CG35" s="357"/>
      <c r="CH35" s="357"/>
      <c r="CI35" s="357"/>
      <c r="CJ35" s="357"/>
      <c r="CK35" s="357"/>
      <c r="CL35" s="357"/>
      <c r="CM35" s="357"/>
      <c r="CN35" s="357"/>
      <c r="CO35" s="357"/>
      <c r="CP35" s="357"/>
      <c r="CQ35" s="357"/>
      <c r="CR35" s="357"/>
      <c r="CS35" s="357"/>
      <c r="CT35" s="357"/>
      <c r="CU35" s="357"/>
      <c r="CV35" s="359"/>
      <c r="CW35" s="27"/>
      <c r="CX35" s="28"/>
    </row>
    <row r="36" spans="3:102" ht="15" customHeight="1">
      <c r="D36" s="241"/>
      <c r="E36" s="165"/>
      <c r="F36" s="165"/>
      <c r="G36" s="165"/>
      <c r="H36" s="165"/>
      <c r="I36" s="166"/>
      <c r="J36" s="233"/>
      <c r="K36" s="234"/>
      <c r="L36" s="218"/>
      <c r="M36" s="219"/>
      <c r="N36" s="219"/>
      <c r="O36" s="219"/>
      <c r="P36" s="219"/>
      <c r="Q36" s="219"/>
      <c r="R36" s="219"/>
      <c r="S36" s="219"/>
      <c r="T36" s="219"/>
      <c r="U36" s="219"/>
      <c r="V36" s="219"/>
      <c r="W36" s="219"/>
      <c r="X36" s="219"/>
      <c r="Y36" s="219"/>
      <c r="Z36" s="219"/>
      <c r="AA36" s="219"/>
      <c r="AB36" s="219"/>
      <c r="AC36" s="219"/>
      <c r="AD36" s="219"/>
      <c r="AE36" s="219"/>
      <c r="AF36" s="219"/>
      <c r="AG36" s="220"/>
      <c r="AI36" s="60"/>
      <c r="AL36" s="225"/>
      <c r="AM36" s="226"/>
      <c r="AN36" s="226"/>
      <c r="AO36" s="226"/>
      <c r="AP36" s="226"/>
      <c r="AQ36" s="227"/>
      <c r="AR36" s="233"/>
      <c r="AS36" s="234"/>
      <c r="AT36" s="221" t="str">
        <f>+IF($L$36="","",$L$36)</f>
        <v/>
      </c>
      <c r="AU36" s="197"/>
      <c r="AV36" s="197" t="str">
        <f>+IF($N$36="","",$N$36)</f>
        <v/>
      </c>
      <c r="AW36" s="197"/>
      <c r="AX36" s="197" t="str">
        <f>+IF($P$36="","",$P$36)</f>
        <v/>
      </c>
      <c r="AY36" s="197"/>
      <c r="AZ36" s="197" t="str">
        <f>+IF($R$36="","",$R$36)</f>
        <v/>
      </c>
      <c r="BA36" s="197"/>
      <c r="BB36" s="197" t="str">
        <f>+IF($T$36="","",$T$36)</f>
        <v/>
      </c>
      <c r="BC36" s="197"/>
      <c r="BD36" s="197" t="str">
        <f>+IF($V$36="","",$V$36)</f>
        <v/>
      </c>
      <c r="BE36" s="197"/>
      <c r="BF36" s="197" t="str">
        <f>+IF($X$36="","",$X$36)</f>
        <v/>
      </c>
      <c r="BG36" s="197"/>
      <c r="BH36" s="197" t="str">
        <f>+IF($Z$36="","",$Z$36)</f>
        <v/>
      </c>
      <c r="BI36" s="197"/>
      <c r="BJ36" s="197" t="str">
        <f>+IF($AB$36="","",$AB$36)</f>
        <v/>
      </c>
      <c r="BK36" s="197"/>
      <c r="BL36" s="197" t="str">
        <f>+IF($AD$36="","",$AD$36)</f>
        <v/>
      </c>
      <c r="BM36" s="197"/>
      <c r="BN36" s="197" t="str">
        <f>+IF($AF$36="","",$AF$36)</f>
        <v/>
      </c>
      <c r="BO36" s="198"/>
      <c r="BS36" s="225"/>
      <c r="BT36" s="226"/>
      <c r="BU36" s="226"/>
      <c r="BV36" s="226"/>
      <c r="BW36" s="226"/>
      <c r="BX36" s="227"/>
      <c r="BY36" s="233"/>
      <c r="BZ36" s="234"/>
      <c r="CA36" s="221" t="str">
        <f>+IF($L$36="","",$L$36)</f>
        <v/>
      </c>
      <c r="CB36" s="197"/>
      <c r="CC36" s="197" t="str">
        <f>+IF($N$36="","",$N$36)</f>
        <v/>
      </c>
      <c r="CD36" s="197"/>
      <c r="CE36" s="197" t="str">
        <f>+IF($P$36="","",$P$36)</f>
        <v/>
      </c>
      <c r="CF36" s="197"/>
      <c r="CG36" s="197" t="str">
        <f>+IF($R$36="","",$R$36)</f>
        <v/>
      </c>
      <c r="CH36" s="197"/>
      <c r="CI36" s="197" t="str">
        <f>+IF($T$36="","",$T$36)</f>
        <v/>
      </c>
      <c r="CJ36" s="197"/>
      <c r="CK36" s="197" t="str">
        <f>+IF($V$36="","",$V$36)</f>
        <v/>
      </c>
      <c r="CL36" s="197"/>
      <c r="CM36" s="197" t="str">
        <f>+IF($X$36="","",$X$36)</f>
        <v/>
      </c>
      <c r="CN36" s="197"/>
      <c r="CO36" s="197" t="str">
        <f>+IF($Z$36="","",$Z$36)</f>
        <v/>
      </c>
      <c r="CP36" s="197"/>
      <c r="CQ36" s="197" t="str">
        <f>+IF($AB$36="","",$AB$36)</f>
        <v/>
      </c>
      <c r="CR36" s="197"/>
      <c r="CS36" s="197" t="str">
        <f>+IF($AD$36="","",$AD$36)</f>
        <v/>
      </c>
      <c r="CT36" s="197"/>
      <c r="CU36" s="197" t="str">
        <f>+IF($AF$36="","",$AF$36)</f>
        <v/>
      </c>
      <c r="CV36" s="198"/>
      <c r="CX36" s="60"/>
    </row>
    <row r="37" spans="3:102" ht="5.25" customHeight="1" thickBot="1">
      <c r="D37" s="242"/>
      <c r="E37" s="243"/>
      <c r="F37" s="243"/>
      <c r="G37" s="243"/>
      <c r="H37" s="243"/>
      <c r="I37" s="244"/>
      <c r="J37" s="235"/>
      <c r="K37" s="236"/>
      <c r="L37" s="82"/>
      <c r="M37" s="83"/>
      <c r="N37" s="82"/>
      <c r="O37" s="83"/>
      <c r="P37" s="82"/>
      <c r="Q37" s="83"/>
      <c r="R37" s="82"/>
      <c r="S37" s="83"/>
      <c r="T37" s="82"/>
      <c r="U37" s="83"/>
      <c r="V37" s="82"/>
      <c r="W37" s="83"/>
      <c r="X37" s="82"/>
      <c r="Y37" s="83"/>
      <c r="Z37" s="82"/>
      <c r="AA37" s="83"/>
      <c r="AB37" s="82"/>
      <c r="AC37" s="83"/>
      <c r="AD37" s="82"/>
      <c r="AE37" s="83"/>
      <c r="AF37" s="82"/>
      <c r="AG37" s="84"/>
      <c r="AI37" s="60"/>
      <c r="AL37" s="228"/>
      <c r="AM37" s="229"/>
      <c r="AN37" s="229"/>
      <c r="AO37" s="229"/>
      <c r="AP37" s="229"/>
      <c r="AQ37" s="230"/>
      <c r="AR37" s="235"/>
      <c r="AS37" s="236"/>
      <c r="AT37" s="82"/>
      <c r="AU37" s="83"/>
      <c r="AV37" s="82"/>
      <c r="AW37" s="83"/>
      <c r="AX37" s="82"/>
      <c r="AY37" s="83"/>
      <c r="AZ37" s="82"/>
      <c r="BA37" s="83"/>
      <c r="BB37" s="82"/>
      <c r="BC37" s="83"/>
      <c r="BD37" s="82"/>
      <c r="BE37" s="83"/>
      <c r="BF37" s="82"/>
      <c r="BG37" s="83"/>
      <c r="BH37" s="82"/>
      <c r="BI37" s="83"/>
      <c r="BJ37" s="82"/>
      <c r="BK37" s="83"/>
      <c r="BL37" s="82"/>
      <c r="BM37" s="83"/>
      <c r="BN37" s="82"/>
      <c r="BO37" s="84"/>
      <c r="BS37" s="228"/>
      <c r="BT37" s="229"/>
      <c r="BU37" s="229"/>
      <c r="BV37" s="229"/>
      <c r="BW37" s="229"/>
      <c r="BX37" s="230"/>
      <c r="BY37" s="235"/>
      <c r="BZ37" s="236"/>
      <c r="CA37" s="82"/>
      <c r="CB37" s="83"/>
      <c r="CC37" s="82"/>
      <c r="CD37" s="83"/>
      <c r="CE37" s="82"/>
      <c r="CF37" s="83"/>
      <c r="CG37" s="82"/>
      <c r="CH37" s="83"/>
      <c r="CI37" s="82"/>
      <c r="CJ37" s="83"/>
      <c r="CK37" s="82"/>
      <c r="CL37" s="83"/>
      <c r="CM37" s="82"/>
      <c r="CN37" s="83"/>
      <c r="CO37" s="82"/>
      <c r="CP37" s="83"/>
      <c r="CQ37" s="82"/>
      <c r="CR37" s="83"/>
      <c r="CS37" s="82"/>
      <c r="CT37" s="83"/>
      <c r="CU37" s="82"/>
      <c r="CV37" s="84"/>
      <c r="CX37" s="60"/>
    </row>
    <row r="38" spans="3:102" ht="9" customHeight="1">
      <c r="D38" s="85"/>
      <c r="T38" s="199" t="s">
        <v>73</v>
      </c>
      <c r="U38" s="200"/>
      <c r="V38" s="86"/>
      <c r="W38" s="87"/>
      <c r="X38" s="87"/>
      <c r="Y38" s="87"/>
      <c r="Z38" s="87"/>
      <c r="AA38" s="87"/>
      <c r="AB38" s="87"/>
      <c r="AC38" s="87"/>
      <c r="AD38" s="87"/>
      <c r="AE38" s="87"/>
      <c r="AF38" s="87"/>
      <c r="AG38" s="88"/>
      <c r="AI38" s="60"/>
      <c r="AL38" s="85"/>
      <c r="BB38" s="199" t="s">
        <v>73</v>
      </c>
      <c r="BC38" s="200"/>
      <c r="BD38" s="86"/>
      <c r="BE38" s="87"/>
      <c r="BF38" s="87"/>
      <c r="BG38" s="87"/>
      <c r="BH38" s="87"/>
      <c r="BI38" s="87"/>
      <c r="BJ38" s="87"/>
      <c r="BK38" s="87"/>
      <c r="BL38" s="87"/>
      <c r="BM38" s="87"/>
      <c r="BN38" s="87"/>
      <c r="BO38" s="88"/>
      <c r="BS38" s="85"/>
      <c r="CI38" s="205" t="s">
        <v>73</v>
      </c>
      <c r="CJ38" s="206"/>
      <c r="CK38" s="86"/>
      <c r="CL38" s="87"/>
      <c r="CM38" s="87"/>
      <c r="CN38" s="87"/>
      <c r="CO38" s="87"/>
      <c r="CP38" s="87"/>
      <c r="CQ38" s="87"/>
      <c r="CR38" s="87"/>
      <c r="CS38" s="87"/>
      <c r="CT38" s="87"/>
      <c r="CU38" s="87"/>
      <c r="CV38" s="88"/>
      <c r="CX38" s="60"/>
    </row>
    <row r="39" spans="3:102" ht="19.5" customHeight="1">
      <c r="D39" s="187" t="s">
        <v>74</v>
      </c>
      <c r="E39" s="188"/>
      <c r="F39" s="188"/>
      <c r="G39" s="188"/>
      <c r="H39" s="188"/>
      <c r="I39" s="188"/>
      <c r="J39" s="188"/>
      <c r="K39" s="188"/>
      <c r="L39" s="188"/>
      <c r="M39" s="188"/>
      <c r="N39" s="188"/>
      <c r="O39" s="188"/>
      <c r="P39" s="188"/>
      <c r="Q39" s="188"/>
      <c r="R39" s="188"/>
      <c r="S39" s="189"/>
      <c r="T39" s="201"/>
      <c r="U39" s="202"/>
      <c r="V39" s="85"/>
      <c r="AG39" s="89"/>
      <c r="AI39" s="60"/>
      <c r="AL39" s="187" t="s">
        <v>75</v>
      </c>
      <c r="AM39" s="188"/>
      <c r="AN39" s="188"/>
      <c r="AO39" s="188"/>
      <c r="AP39" s="188"/>
      <c r="AQ39" s="188"/>
      <c r="AR39" s="188"/>
      <c r="AS39" s="188"/>
      <c r="AT39" s="188"/>
      <c r="AU39" s="188"/>
      <c r="AV39" s="188"/>
      <c r="AW39" s="188"/>
      <c r="AX39" s="188"/>
      <c r="AY39" s="188"/>
      <c r="AZ39" s="188"/>
      <c r="BA39" s="189"/>
      <c r="BB39" s="201"/>
      <c r="BC39" s="202"/>
      <c r="BD39" s="85"/>
      <c r="BO39" s="89"/>
      <c r="BS39" s="187" t="s">
        <v>76</v>
      </c>
      <c r="BT39" s="188"/>
      <c r="BU39" s="188"/>
      <c r="BV39" s="188"/>
      <c r="BW39" s="188"/>
      <c r="BX39" s="188"/>
      <c r="BY39" s="188"/>
      <c r="BZ39" s="188"/>
      <c r="CA39" s="188"/>
      <c r="CB39" s="188"/>
      <c r="CC39" s="188"/>
      <c r="CD39" s="188"/>
      <c r="CE39" s="188"/>
      <c r="CF39" s="188"/>
      <c r="CG39" s="188"/>
      <c r="CH39" s="189"/>
      <c r="CI39" s="205"/>
      <c r="CJ39" s="206"/>
      <c r="CK39" s="85"/>
      <c r="CV39" s="89"/>
      <c r="CX39" s="60"/>
    </row>
    <row r="40" spans="3:102" ht="27" customHeight="1">
      <c r="D40" s="190" t="s">
        <v>77</v>
      </c>
      <c r="E40" s="191"/>
      <c r="F40" s="191"/>
      <c r="G40" s="191"/>
      <c r="H40" s="191"/>
      <c r="I40" s="191"/>
      <c r="J40" s="191"/>
      <c r="K40" s="191"/>
      <c r="L40" s="29"/>
      <c r="M40" s="29"/>
      <c r="N40" s="29"/>
      <c r="O40" s="29"/>
      <c r="P40" s="29"/>
      <c r="Q40" s="29"/>
      <c r="R40" s="29"/>
      <c r="S40" s="29"/>
      <c r="T40" s="201"/>
      <c r="U40" s="202"/>
      <c r="V40" s="85"/>
      <c r="AG40" s="89"/>
      <c r="AI40" s="60"/>
      <c r="AL40" s="190" t="s">
        <v>78</v>
      </c>
      <c r="AM40" s="191"/>
      <c r="AN40" s="191"/>
      <c r="AO40" s="191"/>
      <c r="AP40" s="191"/>
      <c r="AQ40" s="191"/>
      <c r="AR40" s="191"/>
      <c r="AS40" s="191"/>
      <c r="AT40" s="29"/>
      <c r="AU40" s="29"/>
      <c r="AV40" s="29"/>
      <c r="AW40" s="29"/>
      <c r="AX40" s="29"/>
      <c r="AY40" s="29"/>
      <c r="AZ40" s="29"/>
      <c r="BA40" s="29"/>
      <c r="BB40" s="201"/>
      <c r="BC40" s="202"/>
      <c r="BD40" s="85"/>
      <c r="BO40" s="89"/>
      <c r="BS40" s="190" t="s">
        <v>79</v>
      </c>
      <c r="BT40" s="191"/>
      <c r="BU40" s="191"/>
      <c r="BV40" s="191"/>
      <c r="BW40" s="191"/>
      <c r="BX40" s="191"/>
      <c r="BY40" s="191"/>
      <c r="BZ40" s="191"/>
      <c r="CA40" s="29"/>
      <c r="CB40" s="29"/>
      <c r="CC40" s="29"/>
      <c r="CD40" s="29"/>
      <c r="CE40" s="29"/>
      <c r="CF40" s="29"/>
      <c r="CG40" s="29"/>
      <c r="CH40" s="29"/>
      <c r="CI40" s="205"/>
      <c r="CJ40" s="206"/>
      <c r="CK40" s="85"/>
      <c r="CV40" s="89"/>
      <c r="CX40" s="60"/>
    </row>
    <row r="41" spans="3:102" ht="27" customHeight="1">
      <c r="D41" s="30"/>
      <c r="E41" s="29"/>
      <c r="F41" s="29"/>
      <c r="G41" s="29"/>
      <c r="H41" s="29"/>
      <c r="I41" s="29"/>
      <c r="J41" s="29"/>
      <c r="K41" s="29"/>
      <c r="L41" s="29"/>
      <c r="M41" s="29"/>
      <c r="N41" s="29"/>
      <c r="O41" s="29"/>
      <c r="P41" s="29"/>
      <c r="Q41" s="29"/>
      <c r="R41" s="29"/>
      <c r="S41" s="29"/>
      <c r="T41" s="201"/>
      <c r="U41" s="202"/>
      <c r="V41" s="85"/>
      <c r="AG41" s="89"/>
      <c r="AI41" s="60"/>
      <c r="AL41" s="30"/>
      <c r="AM41" s="29"/>
      <c r="AN41" s="29"/>
      <c r="AO41" s="29"/>
      <c r="AP41" s="29"/>
      <c r="AQ41" s="29"/>
      <c r="AR41" s="29"/>
      <c r="AS41" s="29"/>
      <c r="AT41" s="29"/>
      <c r="AU41" s="29"/>
      <c r="AV41" s="29"/>
      <c r="AW41" s="29"/>
      <c r="AX41" s="29"/>
      <c r="AY41" s="29"/>
      <c r="AZ41" s="29"/>
      <c r="BA41" s="29"/>
      <c r="BB41" s="201"/>
      <c r="BC41" s="202"/>
      <c r="BD41" s="85"/>
      <c r="BO41" s="89"/>
      <c r="BS41" s="30"/>
      <c r="BT41" s="29"/>
      <c r="BU41" s="29"/>
      <c r="BV41" s="29"/>
      <c r="BW41" s="29"/>
      <c r="BX41" s="29"/>
      <c r="BY41" s="29"/>
      <c r="BZ41" s="29"/>
      <c r="CA41" s="29"/>
      <c r="CB41" s="29"/>
      <c r="CC41" s="29"/>
      <c r="CD41" s="29"/>
      <c r="CE41" s="29"/>
      <c r="CF41" s="29"/>
      <c r="CG41" s="29"/>
      <c r="CH41" s="29"/>
      <c r="CI41" s="205"/>
      <c r="CJ41" s="206"/>
      <c r="CK41" s="85"/>
      <c r="CV41" s="89"/>
      <c r="CX41" s="60"/>
    </row>
    <row r="42" spans="3:102" ht="18" customHeight="1">
      <c r="D42" s="31"/>
      <c r="E42" s="32"/>
      <c r="F42" s="33"/>
      <c r="G42" s="33"/>
      <c r="H42" s="33"/>
      <c r="I42" s="33"/>
      <c r="J42" s="33"/>
      <c r="K42" s="33"/>
      <c r="L42" s="33"/>
      <c r="M42" s="33"/>
      <c r="N42" s="33"/>
      <c r="O42" s="33"/>
      <c r="P42" s="33"/>
      <c r="Q42" s="33"/>
      <c r="R42" s="33"/>
      <c r="S42" s="33"/>
      <c r="T42" s="201"/>
      <c r="U42" s="202"/>
      <c r="V42" s="85"/>
      <c r="AG42" s="89"/>
      <c r="AI42" s="60"/>
      <c r="AL42" s="31"/>
      <c r="AM42" s="32"/>
      <c r="AN42" s="33"/>
      <c r="AO42" s="33"/>
      <c r="AP42" s="33"/>
      <c r="AQ42" s="33"/>
      <c r="AR42" s="33"/>
      <c r="AS42" s="33"/>
      <c r="AT42" s="33"/>
      <c r="AU42" s="33"/>
      <c r="AV42" s="33"/>
      <c r="AW42" s="33"/>
      <c r="AX42" s="33"/>
      <c r="AY42" s="33"/>
      <c r="AZ42" s="33"/>
      <c r="BA42" s="33"/>
      <c r="BB42" s="201"/>
      <c r="BC42" s="202"/>
      <c r="BD42" s="85"/>
      <c r="BO42" s="89"/>
      <c r="BS42" s="31"/>
      <c r="BT42" s="32"/>
      <c r="BU42" s="33"/>
      <c r="BV42" s="33"/>
      <c r="BW42" s="33"/>
      <c r="BX42" s="33"/>
      <c r="BY42" s="33"/>
      <c r="BZ42" s="33"/>
      <c r="CA42" s="33"/>
      <c r="CB42" s="33"/>
      <c r="CC42" s="33"/>
      <c r="CD42" s="33"/>
      <c r="CE42" s="33"/>
      <c r="CF42" s="33"/>
      <c r="CG42" s="33"/>
      <c r="CH42" s="33"/>
      <c r="CI42" s="205"/>
      <c r="CJ42" s="206"/>
      <c r="CK42" s="85"/>
      <c r="CV42" s="89"/>
      <c r="CX42" s="60"/>
    </row>
    <row r="43" spans="3:102" ht="18" customHeight="1">
      <c r="D43" s="31"/>
      <c r="E43" s="32"/>
      <c r="F43" s="33"/>
      <c r="G43" s="33"/>
      <c r="H43" s="33"/>
      <c r="I43" s="33"/>
      <c r="J43" s="33"/>
      <c r="K43" s="33"/>
      <c r="L43" s="33"/>
      <c r="M43" s="33"/>
      <c r="N43" s="33"/>
      <c r="O43" s="33"/>
      <c r="P43" s="33"/>
      <c r="Q43" s="33"/>
      <c r="R43" s="33"/>
      <c r="S43" s="33"/>
      <c r="T43" s="201"/>
      <c r="U43" s="202"/>
      <c r="V43" s="85"/>
      <c r="AG43" s="89"/>
      <c r="AI43" s="60"/>
      <c r="AL43" s="31"/>
      <c r="AM43" s="207" t="s">
        <v>80</v>
      </c>
      <c r="AN43" s="208"/>
      <c r="AO43" s="208"/>
      <c r="AP43" s="208"/>
      <c r="AQ43" s="209"/>
      <c r="AR43" s="213"/>
      <c r="AS43" s="213"/>
      <c r="AT43" s="213"/>
      <c r="AU43" s="213"/>
      <c r="AV43" s="213"/>
      <c r="AW43" s="213"/>
      <c r="AX43" s="213"/>
      <c r="AY43" s="213"/>
      <c r="AZ43" s="214" t="s">
        <v>81</v>
      </c>
      <c r="BA43" s="214"/>
      <c r="BB43" s="201"/>
      <c r="BC43" s="202"/>
      <c r="BD43" s="85"/>
      <c r="BO43" s="89"/>
      <c r="BS43" s="215" t="s">
        <v>82</v>
      </c>
      <c r="BT43" s="208"/>
      <c r="BU43" s="208"/>
      <c r="BV43" s="208"/>
      <c r="BW43" s="208"/>
      <c r="BX43" s="208"/>
      <c r="BY43" s="209"/>
      <c r="BZ43" s="192" t="s">
        <v>83</v>
      </c>
      <c r="CA43" s="193"/>
      <c r="CB43" s="193"/>
      <c r="CC43" s="193"/>
      <c r="CD43" s="193"/>
      <c r="CE43" s="193"/>
      <c r="CF43" s="193"/>
      <c r="CG43" s="193"/>
      <c r="CH43" s="193"/>
      <c r="CI43" s="205"/>
      <c r="CJ43" s="206"/>
      <c r="CK43" s="85"/>
      <c r="CV43" s="89"/>
      <c r="CX43" s="60"/>
    </row>
    <row r="44" spans="3:102" ht="18" customHeight="1" thickBot="1">
      <c r="D44" s="34"/>
      <c r="E44" s="35"/>
      <c r="F44" s="33"/>
      <c r="G44" s="33"/>
      <c r="H44" s="33"/>
      <c r="I44" s="33"/>
      <c r="J44" s="33"/>
      <c r="K44" s="33"/>
      <c r="L44" s="33"/>
      <c r="M44" s="33"/>
      <c r="N44" s="33"/>
      <c r="O44" s="33"/>
      <c r="P44" s="33"/>
      <c r="Q44" s="33"/>
      <c r="R44" s="33"/>
      <c r="S44" s="33"/>
      <c r="T44" s="203"/>
      <c r="U44" s="204"/>
      <c r="V44" s="82"/>
      <c r="W44" s="83"/>
      <c r="X44" s="83"/>
      <c r="Y44" s="83"/>
      <c r="Z44" s="83"/>
      <c r="AA44" s="83"/>
      <c r="AB44" s="83"/>
      <c r="AC44" s="83"/>
      <c r="AD44" s="83"/>
      <c r="AE44" s="83"/>
      <c r="AF44" s="83"/>
      <c r="AG44" s="90"/>
      <c r="AI44" s="60"/>
      <c r="AL44" s="34"/>
      <c r="AM44" s="210"/>
      <c r="AN44" s="211"/>
      <c r="AO44" s="211"/>
      <c r="AP44" s="211"/>
      <c r="AQ44" s="212"/>
      <c r="AR44" s="195"/>
      <c r="AS44" s="195"/>
      <c r="AT44" s="195"/>
      <c r="AU44" s="195"/>
      <c r="AV44" s="195"/>
      <c r="AW44" s="195"/>
      <c r="AX44" s="195"/>
      <c r="AY44" s="195"/>
      <c r="AZ44" s="196" t="s">
        <v>84</v>
      </c>
      <c r="BA44" s="196"/>
      <c r="BB44" s="203"/>
      <c r="BC44" s="204"/>
      <c r="BD44" s="82"/>
      <c r="BE44" s="83"/>
      <c r="BF44" s="83"/>
      <c r="BG44" s="83"/>
      <c r="BH44" s="83"/>
      <c r="BI44" s="83"/>
      <c r="BJ44" s="83"/>
      <c r="BK44" s="83"/>
      <c r="BL44" s="83"/>
      <c r="BM44" s="83"/>
      <c r="BN44" s="83"/>
      <c r="BO44" s="90"/>
      <c r="BS44" s="210"/>
      <c r="BT44" s="211"/>
      <c r="BU44" s="211"/>
      <c r="BV44" s="211"/>
      <c r="BW44" s="211"/>
      <c r="BX44" s="211"/>
      <c r="BY44" s="212"/>
      <c r="BZ44" s="194"/>
      <c r="CA44" s="194"/>
      <c r="CB44" s="194"/>
      <c r="CC44" s="194"/>
      <c r="CD44" s="194"/>
      <c r="CE44" s="194"/>
      <c r="CF44" s="194"/>
      <c r="CG44" s="194"/>
      <c r="CH44" s="194"/>
      <c r="CI44" s="205"/>
      <c r="CJ44" s="206"/>
      <c r="CK44" s="82"/>
      <c r="CL44" s="83"/>
      <c r="CM44" s="83"/>
      <c r="CN44" s="83"/>
      <c r="CO44" s="83"/>
      <c r="CP44" s="83"/>
      <c r="CQ44" s="83"/>
      <c r="CR44" s="83"/>
      <c r="CS44" s="83"/>
      <c r="CT44" s="83"/>
      <c r="CU44" s="83"/>
      <c r="CV44" s="90"/>
      <c r="CX44" s="60"/>
    </row>
    <row r="45" spans="3:102" ht="24" customHeight="1" thickBot="1">
      <c r="D45" s="177" t="s">
        <v>85</v>
      </c>
      <c r="E45" s="178"/>
      <c r="F45" s="178"/>
      <c r="G45" s="178"/>
      <c r="H45" s="178"/>
      <c r="I45" s="178"/>
      <c r="J45" s="179"/>
      <c r="K45" s="360" t="s">
        <v>167</v>
      </c>
      <c r="L45" s="361"/>
      <c r="M45" s="361"/>
      <c r="N45" s="182"/>
      <c r="O45" s="182"/>
      <c r="P45" s="128" t="s">
        <v>87</v>
      </c>
      <c r="Q45" s="129"/>
      <c r="R45" s="182"/>
      <c r="S45" s="182"/>
      <c r="T45" s="128" t="s">
        <v>88</v>
      </c>
      <c r="U45" s="130"/>
      <c r="V45" s="182"/>
      <c r="W45" s="182"/>
      <c r="X45" s="128" t="s">
        <v>89</v>
      </c>
      <c r="Y45" s="131"/>
      <c r="Z45" s="173"/>
      <c r="AA45" s="174"/>
      <c r="AB45" s="174"/>
      <c r="AC45" s="175">
        <v>0</v>
      </c>
      <c r="AD45" s="175"/>
      <c r="AE45" s="175"/>
      <c r="AF45" s="175"/>
      <c r="AG45" s="176"/>
      <c r="AH45" s="91"/>
      <c r="AI45" s="60"/>
      <c r="AL45" s="177" t="s">
        <v>85</v>
      </c>
      <c r="AM45" s="183"/>
      <c r="AN45" s="183"/>
      <c r="AO45" s="183"/>
      <c r="AP45" s="183"/>
      <c r="AQ45" s="183"/>
      <c r="AR45" s="184"/>
      <c r="AS45" s="362" t="s">
        <v>167</v>
      </c>
      <c r="AT45" s="363"/>
      <c r="AU45" s="363"/>
      <c r="AV45" s="172" t="str">
        <f>+IF($N$45="","",$N$45)</f>
        <v/>
      </c>
      <c r="AW45" s="172"/>
      <c r="AX45" s="132" t="s">
        <v>87</v>
      </c>
      <c r="AY45" s="133"/>
      <c r="AZ45" s="172" t="str">
        <f>+IF($R$45="","",$R$45)</f>
        <v/>
      </c>
      <c r="BA45" s="172"/>
      <c r="BB45" s="128" t="s">
        <v>88</v>
      </c>
      <c r="BC45" s="130"/>
      <c r="BD45" s="172" t="str">
        <f>+IF($V$45="","",$V$45)</f>
        <v/>
      </c>
      <c r="BE45" s="172"/>
      <c r="BF45" s="128" t="s">
        <v>89</v>
      </c>
      <c r="BG45" s="131"/>
      <c r="BH45" s="173"/>
      <c r="BI45" s="174"/>
      <c r="BJ45" s="174"/>
      <c r="BK45" s="175">
        <v>0</v>
      </c>
      <c r="BL45" s="175"/>
      <c r="BM45" s="175"/>
      <c r="BN45" s="175"/>
      <c r="BO45" s="176"/>
      <c r="BP45" s="91"/>
      <c r="BS45" s="177" t="s">
        <v>85</v>
      </c>
      <c r="BT45" s="178"/>
      <c r="BU45" s="178"/>
      <c r="BV45" s="178"/>
      <c r="BW45" s="178"/>
      <c r="BX45" s="178"/>
      <c r="BY45" s="179"/>
      <c r="BZ45" s="360" t="s">
        <v>167</v>
      </c>
      <c r="CA45" s="361"/>
      <c r="CB45" s="361"/>
      <c r="CC45" s="172" t="str">
        <f>+IF($N$45="","",$N$45)</f>
        <v/>
      </c>
      <c r="CD45" s="172"/>
      <c r="CE45" s="128" t="s">
        <v>87</v>
      </c>
      <c r="CF45" s="129"/>
      <c r="CG45" s="172" t="str">
        <f>+IF($R$45="","",$R$45)</f>
        <v/>
      </c>
      <c r="CH45" s="172"/>
      <c r="CI45" s="128" t="s">
        <v>88</v>
      </c>
      <c r="CJ45" s="130"/>
      <c r="CK45" s="172" t="str">
        <f>+IF($V$45="","",$V$45)</f>
        <v/>
      </c>
      <c r="CL45" s="172"/>
      <c r="CM45" s="128" t="s">
        <v>89</v>
      </c>
      <c r="CN45" s="131"/>
      <c r="CO45" s="173"/>
      <c r="CP45" s="174"/>
      <c r="CQ45" s="174"/>
      <c r="CR45" s="175">
        <v>0</v>
      </c>
      <c r="CS45" s="175"/>
      <c r="CT45" s="175"/>
      <c r="CU45" s="175"/>
      <c r="CV45" s="176"/>
      <c r="CW45" s="91"/>
      <c r="CX45" s="60"/>
    </row>
    <row r="46" spans="3:102" ht="12.75" customHeight="1">
      <c r="C46" s="92"/>
      <c r="D46" s="42"/>
      <c r="E46" s="43"/>
      <c r="F46" s="43"/>
      <c r="G46" s="43"/>
      <c r="H46" s="43"/>
      <c r="I46" s="43"/>
      <c r="J46" s="43"/>
      <c r="K46" s="44"/>
      <c r="L46" s="44"/>
      <c r="M46" s="44"/>
      <c r="N46" s="45"/>
      <c r="O46" s="45"/>
      <c r="P46" s="46"/>
      <c r="Q46" s="47"/>
      <c r="R46" s="45"/>
      <c r="S46" s="45"/>
      <c r="T46" s="46"/>
      <c r="U46" s="48"/>
      <c r="V46" s="45"/>
      <c r="W46" s="45"/>
      <c r="X46" s="46"/>
      <c r="Y46" s="49"/>
      <c r="Z46" s="50"/>
      <c r="AA46" s="50"/>
      <c r="AB46" s="50"/>
      <c r="AC46" s="93"/>
      <c r="AD46" s="93"/>
      <c r="AE46" s="93"/>
      <c r="AF46" s="93"/>
      <c r="AG46" s="93"/>
      <c r="AH46" s="92"/>
      <c r="AI46" s="94"/>
      <c r="AK46" s="92"/>
      <c r="AL46" s="42"/>
      <c r="AM46" s="43"/>
      <c r="AN46" s="43"/>
      <c r="AO46" s="43"/>
      <c r="AP46" s="43"/>
      <c r="AQ46" s="43"/>
      <c r="AR46" s="43"/>
      <c r="AS46" s="44"/>
      <c r="AT46" s="44"/>
      <c r="AU46" s="44"/>
      <c r="AV46" s="45"/>
      <c r="AW46" s="45"/>
      <c r="AX46" s="46"/>
      <c r="AY46" s="47"/>
      <c r="AZ46" s="45"/>
      <c r="BA46" s="45"/>
      <c r="BB46" s="46"/>
      <c r="BC46" s="48"/>
      <c r="BD46" s="45"/>
      <c r="BE46" s="45"/>
      <c r="BF46" s="46"/>
      <c r="BG46" s="49"/>
      <c r="BH46" s="50"/>
      <c r="BI46" s="50"/>
      <c r="BJ46" s="50"/>
      <c r="BK46" s="93"/>
      <c r="BL46" s="93"/>
      <c r="BM46" s="93"/>
      <c r="BN46" s="93"/>
      <c r="BO46" s="93"/>
      <c r="BP46" s="92"/>
      <c r="BR46" s="92"/>
      <c r="BS46" s="42"/>
      <c r="BT46" s="43"/>
      <c r="BU46" s="43"/>
      <c r="BV46" s="43"/>
      <c r="BW46" s="43"/>
      <c r="BX46" s="43"/>
      <c r="BY46" s="43"/>
      <c r="BZ46" s="44"/>
      <c r="CA46" s="44"/>
      <c r="CB46" s="44"/>
      <c r="CC46" s="45"/>
      <c r="CD46" s="45"/>
      <c r="CE46" s="46"/>
      <c r="CF46" s="47"/>
      <c r="CG46" s="45"/>
      <c r="CH46" s="45"/>
      <c r="CI46" s="46"/>
      <c r="CJ46" s="48"/>
      <c r="CK46" s="45"/>
      <c r="CL46" s="45"/>
      <c r="CM46" s="46"/>
      <c r="CN46" s="49"/>
      <c r="CO46" s="50"/>
      <c r="CP46" s="50"/>
      <c r="CQ46" s="50"/>
      <c r="CR46" s="93"/>
      <c r="CS46" s="93"/>
      <c r="CT46" s="93"/>
      <c r="CU46" s="93"/>
      <c r="CV46" s="93"/>
      <c r="CW46" s="92"/>
      <c r="CX46" s="94"/>
    </row>
    <row r="47" spans="3:102" ht="9.75" customHeight="1">
      <c r="D47" s="51"/>
      <c r="E47" s="51"/>
      <c r="F47" s="51"/>
      <c r="G47" s="51"/>
      <c r="H47" s="51"/>
      <c r="I47" s="51"/>
      <c r="J47" s="51"/>
      <c r="K47" s="52"/>
      <c r="L47" s="52"/>
      <c r="M47" s="52"/>
      <c r="N47" s="53"/>
      <c r="O47" s="53"/>
      <c r="P47" s="54"/>
      <c r="Q47" s="55"/>
      <c r="R47" s="53"/>
      <c r="S47" s="53"/>
      <c r="T47" s="54"/>
      <c r="U47" s="56"/>
      <c r="V47" s="53"/>
      <c r="W47" s="53"/>
      <c r="X47" s="54"/>
      <c r="Y47" s="57"/>
      <c r="Z47" s="58"/>
      <c r="AA47" s="58"/>
      <c r="AB47" s="58"/>
      <c r="AC47" s="95"/>
      <c r="AD47" s="95"/>
      <c r="AE47" s="95"/>
      <c r="AF47" s="95"/>
      <c r="AG47" s="95"/>
      <c r="AI47" s="60"/>
      <c r="AJ47" s="96"/>
      <c r="AL47" s="51"/>
      <c r="AM47" s="51"/>
      <c r="AN47" s="51"/>
      <c r="AO47" s="51"/>
      <c r="AP47" s="51"/>
      <c r="AQ47" s="51"/>
      <c r="AR47" s="51"/>
      <c r="AS47" s="52"/>
      <c r="AT47" s="52"/>
      <c r="AU47" s="52"/>
      <c r="AV47" s="53"/>
      <c r="AW47" s="53"/>
      <c r="AX47" s="54"/>
      <c r="AY47" s="55"/>
      <c r="AZ47" s="53"/>
      <c r="BA47" s="53"/>
      <c r="BB47" s="54"/>
      <c r="BC47" s="56"/>
      <c r="BD47" s="53"/>
      <c r="BE47" s="53"/>
      <c r="BF47" s="54"/>
      <c r="BG47" s="57"/>
      <c r="BH47" s="58"/>
      <c r="BI47" s="58"/>
      <c r="BJ47" s="58"/>
      <c r="BK47" s="95"/>
      <c r="BL47" s="95"/>
      <c r="BM47" s="95"/>
      <c r="BN47" s="95"/>
      <c r="BO47" s="95"/>
      <c r="BS47" s="51"/>
      <c r="BT47" s="51"/>
      <c r="BU47" s="51"/>
      <c r="BV47" s="51"/>
      <c r="BW47" s="51"/>
      <c r="BX47" s="51"/>
      <c r="BY47" s="51"/>
      <c r="BZ47" s="52"/>
      <c r="CA47" s="52"/>
      <c r="CB47" s="52"/>
      <c r="CC47" s="53"/>
      <c r="CD47" s="53"/>
      <c r="CE47" s="54"/>
      <c r="CF47" s="55"/>
      <c r="CG47" s="53"/>
      <c r="CH47" s="53"/>
      <c r="CI47" s="54"/>
      <c r="CJ47" s="56"/>
      <c r="CK47" s="53"/>
      <c r="CL47" s="53"/>
      <c r="CM47" s="54"/>
      <c r="CN47" s="57"/>
      <c r="CO47" s="58"/>
      <c r="CP47" s="58"/>
      <c r="CQ47" s="58"/>
      <c r="CR47" s="95"/>
      <c r="CS47" s="95"/>
      <c r="CT47" s="95"/>
      <c r="CU47" s="95"/>
      <c r="CV47" s="95"/>
    </row>
  </sheetData>
  <sheetProtection selectLockedCells="1"/>
  <mergeCells count="374">
    <mergeCell ref="CO45:CQ45"/>
    <mergeCell ref="CR45:CV45"/>
    <mergeCell ref="BK45:BO45"/>
    <mergeCell ref="BS45:BY45"/>
    <mergeCell ref="BZ45:CB45"/>
    <mergeCell ref="CC45:CD45"/>
    <mergeCell ref="CG45:CH45"/>
    <mergeCell ref="CK45:CL45"/>
    <mergeCell ref="AL45:AR45"/>
    <mergeCell ref="AS45:AU45"/>
    <mergeCell ref="AV45:AW45"/>
    <mergeCell ref="AZ45:BA45"/>
    <mergeCell ref="BD45:BE45"/>
    <mergeCell ref="BH45:BJ45"/>
    <mergeCell ref="BZ43:CH44"/>
    <mergeCell ref="AR44:AY44"/>
    <mergeCell ref="AZ44:BA44"/>
    <mergeCell ref="D45:J45"/>
    <mergeCell ref="K45:M45"/>
    <mergeCell ref="N45:O45"/>
    <mergeCell ref="R45:S45"/>
    <mergeCell ref="V45:W45"/>
    <mergeCell ref="Z45:AB45"/>
    <mergeCell ref="AC45:AG45"/>
    <mergeCell ref="D39:S39"/>
    <mergeCell ref="AL39:BA39"/>
    <mergeCell ref="BS39:CH39"/>
    <mergeCell ref="D40:K40"/>
    <mergeCell ref="AL40:AS40"/>
    <mergeCell ref="BS40:BZ40"/>
    <mergeCell ref="CQ36:CR36"/>
    <mergeCell ref="CS36:CT36"/>
    <mergeCell ref="CU36:CV36"/>
    <mergeCell ref="T38:U44"/>
    <mergeCell ref="BB38:BC44"/>
    <mergeCell ref="CI38:CJ44"/>
    <mergeCell ref="AM43:AQ44"/>
    <mergeCell ref="AR43:AY43"/>
    <mergeCell ref="AZ43:BA43"/>
    <mergeCell ref="BS43:BY44"/>
    <mergeCell ref="CE36:CF36"/>
    <mergeCell ref="CG36:CH36"/>
    <mergeCell ref="CI36:CJ36"/>
    <mergeCell ref="CK36:CL36"/>
    <mergeCell ref="CM36:CN36"/>
    <mergeCell ref="CO36:CP36"/>
    <mergeCell ref="AZ36:BA36"/>
    <mergeCell ref="BB36:BC36"/>
    <mergeCell ref="CQ35:CR35"/>
    <mergeCell ref="CS35:CT35"/>
    <mergeCell ref="CU35:CV35"/>
    <mergeCell ref="L36:M36"/>
    <mergeCell ref="N36:O36"/>
    <mergeCell ref="P36:Q36"/>
    <mergeCell ref="R36:S36"/>
    <mergeCell ref="T36:U36"/>
    <mergeCell ref="V36:W36"/>
    <mergeCell ref="X36:Y36"/>
    <mergeCell ref="CE35:CF35"/>
    <mergeCell ref="CG35:CH35"/>
    <mergeCell ref="CI35:CJ35"/>
    <mergeCell ref="CK35:CL35"/>
    <mergeCell ref="CM35:CN35"/>
    <mergeCell ref="CO35:CP35"/>
    <mergeCell ref="BL35:BM35"/>
    <mergeCell ref="BN35:BO35"/>
    <mergeCell ref="BS35:BX37"/>
    <mergeCell ref="BY35:BZ37"/>
    <mergeCell ref="CA35:CB35"/>
    <mergeCell ref="CC35:CD35"/>
    <mergeCell ref="BL36:BM36"/>
    <mergeCell ref="BN36:BO36"/>
    <mergeCell ref="CA36:CB36"/>
    <mergeCell ref="CC36:CD36"/>
    <mergeCell ref="AZ35:BA35"/>
    <mergeCell ref="BB35:BC35"/>
    <mergeCell ref="BD35:BE35"/>
    <mergeCell ref="BF35:BG35"/>
    <mergeCell ref="BH35:BI35"/>
    <mergeCell ref="BJ35:BK35"/>
    <mergeCell ref="AF35:AG35"/>
    <mergeCell ref="AL35:AQ37"/>
    <mergeCell ref="AR35:AS37"/>
    <mergeCell ref="AT35:AU35"/>
    <mergeCell ref="AV35:AW35"/>
    <mergeCell ref="AX35:AY35"/>
    <mergeCell ref="AX36:AY36"/>
    <mergeCell ref="BD36:BE36"/>
    <mergeCell ref="BF36:BG36"/>
    <mergeCell ref="BH36:BI36"/>
    <mergeCell ref="BJ36:BK36"/>
    <mergeCell ref="AF36:AG36"/>
    <mergeCell ref="AT36:AU36"/>
    <mergeCell ref="AV36:AW36"/>
    <mergeCell ref="T35:U35"/>
    <mergeCell ref="V35:W35"/>
    <mergeCell ref="X35:Y35"/>
    <mergeCell ref="Z35:AA35"/>
    <mergeCell ref="AB35:AC35"/>
    <mergeCell ref="AD35:AE35"/>
    <mergeCell ref="D35:I37"/>
    <mergeCell ref="J35:K37"/>
    <mergeCell ref="L35:M35"/>
    <mergeCell ref="N35:O35"/>
    <mergeCell ref="P35:Q35"/>
    <mergeCell ref="R35:S35"/>
    <mergeCell ref="Z36:AA36"/>
    <mergeCell ref="AB36:AC36"/>
    <mergeCell ref="AD36:AE36"/>
    <mergeCell ref="CA33:CB33"/>
    <mergeCell ref="CC33:CD33"/>
    <mergeCell ref="CE33:CF33"/>
    <mergeCell ref="CG33:CH33"/>
    <mergeCell ref="CI33:CJ33"/>
    <mergeCell ref="BS32:BX34"/>
    <mergeCell ref="BY32:BZ34"/>
    <mergeCell ref="CA32:CB32"/>
    <mergeCell ref="CC32:CD32"/>
    <mergeCell ref="CU32:CV32"/>
    <mergeCell ref="L33:M33"/>
    <mergeCell ref="N33:O33"/>
    <mergeCell ref="P33:Q33"/>
    <mergeCell ref="R33:S33"/>
    <mergeCell ref="T33:U33"/>
    <mergeCell ref="V33:W33"/>
    <mergeCell ref="X33:Y33"/>
    <mergeCell ref="Z33:AA33"/>
    <mergeCell ref="AB33:AC33"/>
    <mergeCell ref="CI32:CJ32"/>
    <mergeCell ref="CK32:CL32"/>
    <mergeCell ref="CM32:CN32"/>
    <mergeCell ref="CO32:CP32"/>
    <mergeCell ref="CQ32:CR32"/>
    <mergeCell ref="CS32:CT32"/>
    <mergeCell ref="CE32:CF32"/>
    <mergeCell ref="CG32:CH32"/>
    <mergeCell ref="CK33:CL33"/>
    <mergeCell ref="CM33:CN33"/>
    <mergeCell ref="CO33:CP33"/>
    <mergeCell ref="CQ33:CR33"/>
    <mergeCell ref="CS33:CT33"/>
    <mergeCell ref="CU33:CV33"/>
    <mergeCell ref="BD32:BE32"/>
    <mergeCell ref="BF32:BG32"/>
    <mergeCell ref="BH32:BI32"/>
    <mergeCell ref="BJ32:BK32"/>
    <mergeCell ref="BL32:BM32"/>
    <mergeCell ref="BN32:BO32"/>
    <mergeCell ref="AR32:AS34"/>
    <mergeCell ref="AT32:AU32"/>
    <mergeCell ref="AV32:AW32"/>
    <mergeCell ref="AX32:AY32"/>
    <mergeCell ref="AZ32:BA32"/>
    <mergeCell ref="BB32:BC32"/>
    <mergeCell ref="AT33:AU33"/>
    <mergeCell ref="AV33:AW33"/>
    <mergeCell ref="AX33:AY33"/>
    <mergeCell ref="AZ33:BA33"/>
    <mergeCell ref="BB33:BC33"/>
    <mergeCell ref="BD33:BE33"/>
    <mergeCell ref="BF33:BG33"/>
    <mergeCell ref="BH33:BI33"/>
    <mergeCell ref="BJ33:BK33"/>
    <mergeCell ref="BL33:BM33"/>
    <mergeCell ref="BN33:BO33"/>
    <mergeCell ref="X32:Y32"/>
    <mergeCell ref="Z32:AA32"/>
    <mergeCell ref="AB32:AC32"/>
    <mergeCell ref="AD32:AE32"/>
    <mergeCell ref="AF32:AG32"/>
    <mergeCell ref="AL32:AQ34"/>
    <mergeCell ref="AD33:AE33"/>
    <mergeCell ref="AF33:AG33"/>
    <mergeCell ref="CS30:CT30"/>
    <mergeCell ref="AV30:AW30"/>
    <mergeCell ref="AX30:AY30"/>
    <mergeCell ref="AL29:AQ31"/>
    <mergeCell ref="AR29:AS31"/>
    <mergeCell ref="AT29:AU29"/>
    <mergeCell ref="AV29:AW29"/>
    <mergeCell ref="AX29:AY29"/>
    <mergeCell ref="CS29:CT29"/>
    <mergeCell ref="CE30:CF30"/>
    <mergeCell ref="BB29:BC29"/>
    <mergeCell ref="BD29:BE29"/>
    <mergeCell ref="BF29:BG29"/>
    <mergeCell ref="BH29:BI29"/>
    <mergeCell ref="BJ29:BK29"/>
    <mergeCell ref="BL29:BM29"/>
    <mergeCell ref="CU30:CV30"/>
    <mergeCell ref="D32:I34"/>
    <mergeCell ref="J32:K34"/>
    <mergeCell ref="L32:M32"/>
    <mergeCell ref="N32:O32"/>
    <mergeCell ref="P32:Q32"/>
    <mergeCell ref="R32:S32"/>
    <mergeCell ref="T32:U32"/>
    <mergeCell ref="V32:W32"/>
    <mergeCell ref="CG30:CH30"/>
    <mergeCell ref="CI30:CJ30"/>
    <mergeCell ref="CK30:CL30"/>
    <mergeCell ref="CM30:CN30"/>
    <mergeCell ref="CO30:CP30"/>
    <mergeCell ref="CQ30:CR30"/>
    <mergeCell ref="BB30:BC30"/>
    <mergeCell ref="BD30:BE30"/>
    <mergeCell ref="BF30:BG30"/>
    <mergeCell ref="BH30:BI30"/>
    <mergeCell ref="BJ30:BK30"/>
    <mergeCell ref="BL30:BM30"/>
    <mergeCell ref="AD30:AE30"/>
    <mergeCell ref="AF30:AG30"/>
    <mergeCell ref="AT30:AU30"/>
    <mergeCell ref="CU29:CV29"/>
    <mergeCell ref="L30:M30"/>
    <mergeCell ref="N30:O30"/>
    <mergeCell ref="P30:Q30"/>
    <mergeCell ref="R30:S30"/>
    <mergeCell ref="T30:U30"/>
    <mergeCell ref="V30:W30"/>
    <mergeCell ref="X30:Y30"/>
    <mergeCell ref="Z30:AA30"/>
    <mergeCell ref="CG29:CH29"/>
    <mergeCell ref="CI29:CJ29"/>
    <mergeCell ref="CK29:CL29"/>
    <mergeCell ref="CM29:CN29"/>
    <mergeCell ref="CO29:CP29"/>
    <mergeCell ref="CQ29:CR29"/>
    <mergeCell ref="BN29:BO29"/>
    <mergeCell ref="BS29:BX31"/>
    <mergeCell ref="BY29:BZ31"/>
    <mergeCell ref="CA29:CB29"/>
    <mergeCell ref="CC29:CD29"/>
    <mergeCell ref="CE29:CF29"/>
    <mergeCell ref="BN30:BO30"/>
    <mergeCell ref="CA30:CB30"/>
    <mergeCell ref="CC30:CD30"/>
    <mergeCell ref="T29:U29"/>
    <mergeCell ref="AZ29:BA29"/>
    <mergeCell ref="AZ30:BA30"/>
    <mergeCell ref="V29:W29"/>
    <mergeCell ref="X29:Y29"/>
    <mergeCell ref="Z29:AA29"/>
    <mergeCell ref="AB29:AC29"/>
    <mergeCell ref="AD29:AE29"/>
    <mergeCell ref="AF29:AG29"/>
    <mergeCell ref="AB30:AC30"/>
    <mergeCell ref="D29:I31"/>
    <mergeCell ref="J29:K31"/>
    <mergeCell ref="L29:M29"/>
    <mergeCell ref="N29:O29"/>
    <mergeCell ref="P29:Q29"/>
    <mergeCell ref="R29:S29"/>
    <mergeCell ref="CD25:CD27"/>
    <mergeCell ref="CE25:CF27"/>
    <mergeCell ref="CG25:CG27"/>
    <mergeCell ref="AX25:AY27"/>
    <mergeCell ref="AZ25:AZ27"/>
    <mergeCell ref="BA25:BB27"/>
    <mergeCell ref="BC25:BC27"/>
    <mergeCell ref="BD25:BO28"/>
    <mergeCell ref="BS25:BT27"/>
    <mergeCell ref="AO25:AP27"/>
    <mergeCell ref="AQ25:AQ27"/>
    <mergeCell ref="AR25:AS27"/>
    <mergeCell ref="AT25:AT27"/>
    <mergeCell ref="AU25:AV27"/>
    <mergeCell ref="AW25:AW27"/>
    <mergeCell ref="R25:R27"/>
    <mergeCell ref="S25:T27"/>
    <mergeCell ref="U25:U27"/>
    <mergeCell ref="CH25:CI27"/>
    <mergeCell ref="CJ25:CJ27"/>
    <mergeCell ref="CK25:CV28"/>
    <mergeCell ref="BU25:BU27"/>
    <mergeCell ref="BV25:BW27"/>
    <mergeCell ref="BX25:BX27"/>
    <mergeCell ref="BY25:BZ27"/>
    <mergeCell ref="CA25:CA27"/>
    <mergeCell ref="CB25:CC27"/>
    <mergeCell ref="V25:AG28"/>
    <mergeCell ref="AL25:AM27"/>
    <mergeCell ref="AN25:AN27"/>
    <mergeCell ref="AN21:AO22"/>
    <mergeCell ref="D25:E27"/>
    <mergeCell ref="F25:F27"/>
    <mergeCell ref="G25:H27"/>
    <mergeCell ref="I25:I27"/>
    <mergeCell ref="J25:K27"/>
    <mergeCell ref="L25:L27"/>
    <mergeCell ref="M25:N27"/>
    <mergeCell ref="O25:O27"/>
    <mergeCell ref="P25:Q27"/>
    <mergeCell ref="AL21:AM22"/>
    <mergeCell ref="BW21:BZ22"/>
    <mergeCell ref="CA21:CI22"/>
    <mergeCell ref="CJ21:CV22"/>
    <mergeCell ref="D24:U24"/>
    <mergeCell ref="V24:AG24"/>
    <mergeCell ref="AL24:BC24"/>
    <mergeCell ref="BD24:BO24"/>
    <mergeCell ref="BS24:CJ24"/>
    <mergeCell ref="CK24:CV24"/>
    <mergeCell ref="AP21:AS22"/>
    <mergeCell ref="AT21:BB22"/>
    <mergeCell ref="BC21:BO22"/>
    <mergeCell ref="BS21:BT22"/>
    <mergeCell ref="BU21:BV22"/>
    <mergeCell ref="D21:E22"/>
    <mergeCell ref="F21:G22"/>
    <mergeCell ref="H21:K22"/>
    <mergeCell ref="L21:T22"/>
    <mergeCell ref="U21:AG22"/>
    <mergeCell ref="AZ17:BL17"/>
    <mergeCell ref="CJ19:CV20"/>
    <mergeCell ref="BS20:BT20"/>
    <mergeCell ref="BU20:BV20"/>
    <mergeCell ref="D19:G19"/>
    <mergeCell ref="H19:K20"/>
    <mergeCell ref="L19:T20"/>
    <mergeCell ref="U19:AG20"/>
    <mergeCell ref="AL19:AO19"/>
    <mergeCell ref="AP19:AS20"/>
    <mergeCell ref="K17:Q17"/>
    <mergeCell ref="R17:AD17"/>
    <mergeCell ref="AS17:AY17"/>
    <mergeCell ref="BZ17:CF17"/>
    <mergeCell ref="CG17:CS17"/>
    <mergeCell ref="D20:E20"/>
    <mergeCell ref="AT19:BB20"/>
    <mergeCell ref="BC19:BO20"/>
    <mergeCell ref="BS19:BV19"/>
    <mergeCell ref="BW19:BZ20"/>
    <mergeCell ref="CA19:CI20"/>
    <mergeCell ref="F20:G20"/>
    <mergeCell ref="AL20:AM20"/>
    <mergeCell ref="AN20:AO20"/>
    <mergeCell ref="BS6:CE6"/>
    <mergeCell ref="CF6:CV6"/>
    <mergeCell ref="AC14:AF16"/>
    <mergeCell ref="E14:AB16"/>
    <mergeCell ref="BK14:BN16"/>
    <mergeCell ref="AM14:BJ16"/>
    <mergeCell ref="E8:F8"/>
    <mergeCell ref="G8:S8"/>
    <mergeCell ref="AN8:AY8"/>
    <mergeCell ref="BU8:CF8"/>
    <mergeCell ref="E9:AF13"/>
    <mergeCell ref="AM9:BN13"/>
    <mergeCell ref="BT9:CU13"/>
    <mergeCell ref="BT3:CA3"/>
    <mergeCell ref="E4:L4"/>
    <mergeCell ref="Y4:AH4"/>
    <mergeCell ref="AM4:AT4"/>
    <mergeCell ref="BG4:BP4"/>
    <mergeCell ref="BT4:CA4"/>
    <mergeCell ref="BT14:CQ16"/>
    <mergeCell ref="CR14:CU16"/>
    <mergeCell ref="E2:L2"/>
    <mergeCell ref="O2:X3"/>
    <mergeCell ref="AM2:AT2"/>
    <mergeCell ref="AW2:BF3"/>
    <mergeCell ref="BT2:CA2"/>
    <mergeCell ref="CD2:CM3"/>
    <mergeCell ref="E3:L3"/>
    <mergeCell ref="AM3:AT3"/>
    <mergeCell ref="CN4:CW4"/>
    <mergeCell ref="E5:L5"/>
    <mergeCell ref="AM5:AT5"/>
    <mergeCell ref="BT5:CA5"/>
    <mergeCell ref="D6:P6"/>
    <mergeCell ref="Q6:AG6"/>
    <mergeCell ref="AL6:AX6"/>
    <mergeCell ref="AY6:BO6"/>
  </mergeCells>
  <phoneticPr fontId="3"/>
  <pageMargins left="0.27559055118110237" right="0.19685039370078741" top="0.19685039370078741" bottom="0.19685039370078741" header="0" footer="0"/>
  <pageSetup paperSize="9"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536974-9fce-4a35-afcf-ef12334c33a6" xsi:nil="true"/>
    <lcf76f155ced4ddcb4097134ff3c332f xmlns="e8f7edb7-df36-41e4-b0e9-dbf4e26f1a2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5F36561A58AA54D99E6E3E1D36EB52A" ma:contentTypeVersion="15" ma:contentTypeDescription="新しいドキュメントを作成します。" ma:contentTypeScope="" ma:versionID="b5de13a3875806b177a06ccf114be97f">
  <xsd:schema xmlns:xsd="http://www.w3.org/2001/XMLSchema" xmlns:xs="http://www.w3.org/2001/XMLSchema" xmlns:p="http://schemas.microsoft.com/office/2006/metadata/properties" xmlns:ns2="e8f7edb7-df36-41e4-b0e9-dbf4e26f1a20" xmlns:ns3="b3536974-9fce-4a35-afcf-ef12334c33a6" targetNamespace="http://schemas.microsoft.com/office/2006/metadata/properties" ma:root="true" ma:fieldsID="bf470352c6336f10c283aa5db5dd8efb" ns2:_="" ns3:_="">
    <xsd:import namespace="e8f7edb7-df36-41e4-b0e9-dbf4e26f1a20"/>
    <xsd:import namespace="b3536974-9fce-4a35-afcf-ef12334c33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f7edb7-df36-41e4-b0e9-dbf4e26f1a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de0be0ea-2966-4b22-9820-15b7a2053ba1"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536974-9fce-4a35-afcf-ef12334c33a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459e0539-2395-4bcd-929e-a2a16c8b53be}" ma:internalName="TaxCatchAll" ma:showField="CatchAllData" ma:web="b3536974-9fce-4a35-afcf-ef12334c33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25EDAD-96DA-474A-B4E5-A24A8DE31D86}"/>
</file>

<file path=customXml/itemProps2.xml><?xml version="1.0" encoding="utf-8"?>
<ds:datastoreItem xmlns:ds="http://schemas.openxmlformats.org/officeDocument/2006/customXml" ds:itemID="{EC73394B-34EF-48C3-ABBD-5F2C25C3B6B5}"/>
</file>

<file path=customXml/itemProps3.xml><?xml version="1.0" encoding="utf-8"?>
<ds:datastoreItem xmlns:ds="http://schemas.openxmlformats.org/officeDocument/2006/customXml" ds:itemID="{A7F6C956-2779-478A-9E5D-C89F75918954}"/>
</file>

<file path=docProps/app.xml><?xml version="1.0" encoding="utf-8"?>
<Properties xmlns="http://schemas.openxmlformats.org/officeDocument/2006/extended-properties" xmlns:vt="http://schemas.openxmlformats.org/officeDocument/2006/docPropsVTypes">
  <Application>Microsoft Excel Online</Application>
  <Manager/>
  <Company>宝塚市役所</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宝塚市役所</dc:creator>
  <cp:keywords/>
  <dc:description/>
  <cp:lastModifiedBy>木村　俊樹　（市民税課）</cp:lastModifiedBy>
  <cp:revision/>
  <dcterms:created xsi:type="dcterms:W3CDTF">1999-10-26T05:05:54Z</dcterms:created>
  <dcterms:modified xsi:type="dcterms:W3CDTF">2025-05-22T07:27:03Z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0x01010025F36561A58AA54D99E6E3E1D36EB52A</vt:lpwstr>
  </property>
  <property fmtid="{D5CDD505-2E9C-101B-9397-08002B2CF9AE}" pid="3" name="MediaServiceImageTags">
    <vt:lpwstr/>
  </property>
</Properties>
</file>