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gyomu\4_法人市民税\★コアへ送る\【書式】法人市民税申告書等\"/>
    </mc:Choice>
  </mc:AlternateContent>
  <bookViews>
    <workbookView xWindow="-15" yWindow="6435" windowWidth="19170" windowHeight="6495" activeTab="3"/>
  </bookViews>
  <sheets>
    <sheet name="入力シート" sheetId="13" r:id="rId1"/>
    <sheet name="印刷用" sheetId="12" r:id="rId2"/>
    <sheet name="納付について" sheetId="16" r:id="rId3"/>
    <sheet name="直接入力用" sheetId="8" r:id="rId4"/>
    <sheet name="計算" sheetId="14" state="hidden" r:id="rId5"/>
    <sheet name="Sheet1" sheetId="7" state="hidden" r:id="rId6"/>
  </sheets>
  <definedNames>
    <definedName name="_xlnm.Print_Area" localSheetId="2">納付について!$A$1:$AZ$22</definedName>
  </definedNames>
  <calcPr calcId="162913"/>
</workbook>
</file>

<file path=xl/calcChain.xml><?xml version="1.0" encoding="utf-8"?>
<calcChain xmlns="http://schemas.openxmlformats.org/spreadsheetml/2006/main">
  <c r="BO21" i="8" l="1"/>
  <c r="AI21" i="8"/>
  <c r="AO20" i="8" l="1"/>
  <c r="CE48" i="8"/>
  <c r="CA48" i="8"/>
  <c r="BW48" i="8"/>
  <c r="AQ48" i="8"/>
  <c r="BB20" i="8"/>
  <c r="AG21" i="8"/>
  <c r="BU20" i="8"/>
  <c r="CH20" i="8"/>
  <c r="BM21" i="8"/>
  <c r="AG10" i="8"/>
  <c r="BM10" i="8"/>
  <c r="AG16" i="8"/>
  <c r="BM16" i="8"/>
  <c r="AG24" i="8"/>
  <c r="AJ24" i="8"/>
  <c r="AM24" i="8"/>
  <c r="AP24" i="8"/>
  <c r="AS24" i="8"/>
  <c r="AV24" i="8"/>
  <c r="AY24" i="8"/>
  <c r="BM24" i="8"/>
  <c r="BP24" i="8"/>
  <c r="BS24" i="8"/>
  <c r="BV24" i="8"/>
  <c r="BY24" i="8"/>
  <c r="CB24" i="8"/>
  <c r="CE24" i="8"/>
  <c r="AO28" i="8"/>
  <c r="AQ28" i="8"/>
  <c r="AS28" i="8"/>
  <c r="AU28" i="8"/>
  <c r="AW28" i="8"/>
  <c r="AY28" i="8"/>
  <c r="BA28" i="8"/>
  <c r="BC28" i="8"/>
  <c r="BE28" i="8"/>
  <c r="BG28" i="8"/>
  <c r="BI28" i="8"/>
  <c r="BU28" i="8"/>
  <c r="BW28" i="8"/>
  <c r="BY28" i="8"/>
  <c r="CA28" i="8"/>
  <c r="CC28" i="8"/>
  <c r="CE28" i="8"/>
  <c r="CG28" i="8"/>
  <c r="CI28" i="8"/>
  <c r="CK28" i="8"/>
  <c r="CM28" i="8"/>
  <c r="CO28" i="8"/>
  <c r="AO31" i="8"/>
  <c r="AQ31" i="8"/>
  <c r="AS31" i="8"/>
  <c r="AU31" i="8"/>
  <c r="AW31" i="8"/>
  <c r="AY31" i="8"/>
  <c r="BA31" i="8"/>
  <c r="BC31" i="8"/>
  <c r="BE31" i="8"/>
  <c r="BG31" i="8"/>
  <c r="BI31" i="8"/>
  <c r="BU31" i="8"/>
  <c r="BW31" i="8"/>
  <c r="BY31" i="8"/>
  <c r="CA31" i="8"/>
  <c r="CC31" i="8"/>
  <c r="CE31" i="8"/>
  <c r="CG31" i="8"/>
  <c r="CI31" i="8"/>
  <c r="CK31" i="8"/>
  <c r="CM31" i="8"/>
  <c r="CO31" i="8"/>
  <c r="AO34" i="8"/>
  <c r="AQ34" i="8"/>
  <c r="AS34" i="8"/>
  <c r="AU34" i="8"/>
  <c r="AW34" i="8"/>
  <c r="AY34" i="8"/>
  <c r="BA34" i="8"/>
  <c r="BC34" i="8"/>
  <c r="BE34" i="8"/>
  <c r="BG34" i="8"/>
  <c r="BI34" i="8"/>
  <c r="BU34" i="8"/>
  <c r="BW34" i="8"/>
  <c r="BY34" i="8"/>
  <c r="CA34" i="8"/>
  <c r="CC34" i="8"/>
  <c r="CE34" i="8"/>
  <c r="CG34" i="8"/>
  <c r="CI34" i="8"/>
  <c r="CK34" i="8"/>
  <c r="CM34" i="8"/>
  <c r="CO34" i="8"/>
  <c r="AO37" i="8"/>
  <c r="AQ37" i="8"/>
  <c r="AS37" i="8"/>
  <c r="AU37" i="8"/>
  <c r="AW37" i="8"/>
  <c r="AY37" i="8"/>
  <c r="BA37" i="8"/>
  <c r="BC37" i="8"/>
  <c r="BE37" i="8"/>
  <c r="BG37" i="8"/>
  <c r="BI37" i="8"/>
  <c r="BU37" i="8"/>
  <c r="BW37" i="8"/>
  <c r="BY37" i="8"/>
  <c r="CA37" i="8"/>
  <c r="CC37" i="8"/>
  <c r="CE37" i="8"/>
  <c r="CG37" i="8"/>
  <c r="CI37" i="8"/>
  <c r="CK37" i="8"/>
  <c r="CM37" i="8"/>
  <c r="CO37" i="8"/>
  <c r="AO40" i="8"/>
  <c r="AQ40" i="8"/>
  <c r="AS40" i="8"/>
  <c r="AU40" i="8"/>
  <c r="AW40" i="8"/>
  <c r="AY40" i="8"/>
  <c r="BA40" i="8"/>
  <c r="BC40" i="8"/>
  <c r="BE40" i="8"/>
  <c r="BG40" i="8"/>
  <c r="BI40" i="8"/>
  <c r="BU40" i="8"/>
  <c r="BW40" i="8"/>
  <c r="BY40" i="8"/>
  <c r="CA40" i="8"/>
  <c r="CC40" i="8"/>
  <c r="CE40" i="8"/>
  <c r="CG40" i="8"/>
  <c r="CI40" i="8"/>
  <c r="CK40" i="8"/>
  <c r="CM40" i="8"/>
  <c r="CO40" i="8"/>
  <c r="AU48" i="8"/>
  <c r="AY48" i="8"/>
  <c r="AO21" i="12"/>
  <c r="B18" i="13" l="1"/>
  <c r="B16" i="14" s="1"/>
  <c r="B18" i="14"/>
  <c r="D18" i="14" s="1"/>
  <c r="K48" i="12" s="1"/>
  <c r="AQ48" i="12" s="1"/>
  <c r="T25" i="12"/>
  <c r="AZ25" i="12" s="1"/>
  <c r="B5" i="14"/>
  <c r="D5" i="14" s="1"/>
  <c r="B3" i="14"/>
  <c r="V21" i="12"/>
  <c r="CH21" i="12" s="1"/>
  <c r="AI22" i="12"/>
  <c r="A21" i="12"/>
  <c r="BM22" i="12" s="1"/>
  <c r="Q17" i="12"/>
  <c r="CC17" i="12" s="1"/>
  <c r="A14" i="12"/>
  <c r="BM14" i="12" s="1"/>
  <c r="A11" i="12"/>
  <c r="BM11" i="12" s="1"/>
  <c r="B8" i="14"/>
  <c r="D8" i="14" s="1"/>
  <c r="B14" i="14"/>
  <c r="D14" i="14" s="1"/>
  <c r="I37" i="12" s="1"/>
  <c r="B12" i="14"/>
  <c r="B10" i="14"/>
  <c r="D10" i="14" s="1"/>
  <c r="BU21" i="12"/>
  <c r="AY25" i="12"/>
  <c r="BJ25" i="12"/>
  <c r="CE25" i="12"/>
  <c r="CP25" i="12"/>
  <c r="B22" i="7"/>
  <c r="BO22" i="12"/>
  <c r="E17" i="14"/>
  <c r="BW48" i="12"/>
  <c r="AW17" i="12" l="1"/>
  <c r="AG14" i="12"/>
  <c r="AG11" i="12"/>
  <c r="D12" i="14"/>
  <c r="I34" i="12" s="1"/>
  <c r="BU34" i="12" s="1"/>
  <c r="I31" i="12"/>
  <c r="BU31" i="12" s="1"/>
  <c r="E9" i="14"/>
  <c r="CF25" i="12"/>
  <c r="D3" i="14"/>
  <c r="A25" i="12" s="1"/>
  <c r="BB21" i="12"/>
  <c r="D16" i="14"/>
  <c r="I40" i="12" s="1"/>
  <c r="E7" i="14"/>
  <c r="I28" i="12"/>
  <c r="E4" i="14"/>
  <c r="J25" i="12"/>
  <c r="E18" i="14"/>
  <c r="O48" i="12" s="1"/>
  <c r="F17" i="14"/>
  <c r="F18" i="14" s="1"/>
  <c r="S48" i="12" s="1"/>
  <c r="AO37" i="12"/>
  <c r="BU37" i="12"/>
  <c r="E13" i="14"/>
  <c r="AG22" i="12"/>
  <c r="AO34" i="12" l="1"/>
  <c r="E11" i="14"/>
  <c r="E12" i="14" s="1"/>
  <c r="F11" i="14" s="1"/>
  <c r="F12" i="14" s="1"/>
  <c r="G11" i="14" s="1"/>
  <c r="AO31" i="12"/>
  <c r="E10" i="14"/>
  <c r="K31" i="12" s="1"/>
  <c r="E15" i="14"/>
  <c r="E16" i="14" s="1"/>
  <c r="AG25" i="12"/>
  <c r="BM25" i="12"/>
  <c r="E2" i="14"/>
  <c r="E3" i="14" s="1"/>
  <c r="D25" i="12" s="1"/>
  <c r="AJ25" i="12" s="1"/>
  <c r="E5" i="14"/>
  <c r="M25" i="12" s="1"/>
  <c r="AP25" i="12"/>
  <c r="BV25" i="12"/>
  <c r="CE48" i="12"/>
  <c r="AY48" i="12"/>
  <c r="AO28" i="12"/>
  <c r="BU28" i="12"/>
  <c r="AO40" i="12"/>
  <c r="BU40" i="12"/>
  <c r="E14" i="14"/>
  <c r="K37" i="12" s="1"/>
  <c r="CA48" i="12"/>
  <c r="AU48" i="12"/>
  <c r="E8" i="14"/>
  <c r="K28" i="12" s="1"/>
  <c r="F4" i="14" l="1"/>
  <c r="F5" i="14" s="1"/>
  <c r="P25" i="12" s="1"/>
  <c r="F13" i="14"/>
  <c r="K34" i="12"/>
  <c r="AQ34" i="12" s="1"/>
  <c r="F15" i="14"/>
  <c r="F16" i="14" s="1"/>
  <c r="G15" i="14" s="1"/>
  <c r="K40" i="12"/>
  <c r="BW40" i="12" s="1"/>
  <c r="AQ31" i="12"/>
  <c r="BW31" i="12"/>
  <c r="F9" i="14"/>
  <c r="F10" i="14" s="1"/>
  <c r="G9" i="14" s="1"/>
  <c r="F2" i="14"/>
  <c r="F3" i="14" s="1"/>
  <c r="G25" i="12" s="1"/>
  <c r="BS25" i="12" s="1"/>
  <c r="BP25" i="12"/>
  <c r="BW28" i="12"/>
  <c r="AQ28" i="12"/>
  <c r="G12" i="14"/>
  <c r="H11" i="14" s="1"/>
  <c r="AM25" i="12"/>
  <c r="AS25" i="12"/>
  <c r="BY25" i="12"/>
  <c r="F7" i="14"/>
  <c r="BW37" i="12"/>
  <c r="AQ37" i="12"/>
  <c r="CB25" i="12"/>
  <c r="AV25" i="12"/>
  <c r="F14" i="14"/>
  <c r="G13" i="14" s="1"/>
  <c r="BW34" i="12"/>
  <c r="M31" i="12" l="1"/>
  <c r="BY31" i="12" s="1"/>
  <c r="M37" i="12"/>
  <c r="BY37" i="12" s="1"/>
  <c r="M34" i="12"/>
  <c r="M40" i="12"/>
  <c r="AS40" i="12" s="1"/>
  <c r="AQ40" i="12"/>
  <c r="G10" i="14"/>
  <c r="H9" i="14"/>
  <c r="H10" i="14" s="1"/>
  <c r="I9" i="14" s="1"/>
  <c r="H12" i="14"/>
  <c r="I11" i="14" s="1"/>
  <c r="G16" i="14"/>
  <c r="H15" i="14" s="1"/>
  <c r="BY34" i="12"/>
  <c r="AS34" i="12"/>
  <c r="O34" i="12"/>
  <c r="G14" i="14"/>
  <c r="H13" i="14" s="1"/>
  <c r="F8" i="14"/>
  <c r="M28" i="12" s="1"/>
  <c r="O31" i="12" l="1"/>
  <c r="AU31" i="12" s="1"/>
  <c r="AS31" i="12"/>
  <c r="AS37" i="12"/>
  <c r="I10" i="14"/>
  <c r="J9" i="14" s="1"/>
  <c r="J10" i="14" s="1"/>
  <c r="K9" i="14" s="1"/>
  <c r="BY40" i="12"/>
  <c r="O40" i="12"/>
  <c r="CA40" i="12" s="1"/>
  <c r="O37" i="12"/>
  <c r="Q37" i="12" s="1"/>
  <c r="H14" i="14"/>
  <c r="I13" i="14"/>
  <c r="I12" i="14"/>
  <c r="J11" i="14" s="1"/>
  <c r="CA37" i="12"/>
  <c r="H16" i="14"/>
  <c r="I15" i="14" s="1"/>
  <c r="CA34" i="12"/>
  <c r="Q34" i="12"/>
  <c r="AU34" i="12"/>
  <c r="AS28" i="12"/>
  <c r="BY28" i="12"/>
  <c r="G7" i="14"/>
  <c r="Q31" i="12" l="1"/>
  <c r="CC31" i="12" s="1"/>
  <c r="CA31" i="12"/>
  <c r="AU37" i="12"/>
  <c r="AU40" i="12"/>
  <c r="AW31" i="12"/>
  <c r="S31" i="12"/>
  <c r="CE31" i="12" s="1"/>
  <c r="Q40" i="12"/>
  <c r="CC40" i="12" s="1"/>
  <c r="J12" i="14"/>
  <c r="K11" i="14" s="1"/>
  <c r="K10" i="14"/>
  <c r="L9" i="14" s="1"/>
  <c r="I16" i="14"/>
  <c r="J15" i="14" s="1"/>
  <c r="AW34" i="12"/>
  <c r="S34" i="12"/>
  <c r="CC34" i="12"/>
  <c r="I14" i="14"/>
  <c r="J13" i="14" s="1"/>
  <c r="G8" i="14"/>
  <c r="O28" i="12" s="1"/>
  <c r="S37" i="12"/>
  <c r="AW37" i="12"/>
  <c r="CC37" i="12"/>
  <c r="H7" i="14" l="1"/>
  <c r="U31" i="12"/>
  <c r="CG31" i="12" s="1"/>
  <c r="AY31" i="12"/>
  <c r="AW40" i="12"/>
  <c r="S40" i="12"/>
  <c r="AY40" i="12" s="1"/>
  <c r="J14" i="14"/>
  <c r="K13" i="14" s="1"/>
  <c r="L10" i="14"/>
  <c r="M9" i="14"/>
  <c r="J16" i="14"/>
  <c r="K15" i="14" s="1"/>
  <c r="K12" i="14"/>
  <c r="L11" i="14"/>
  <c r="W31" i="12"/>
  <c r="U34" i="12"/>
  <c r="CE34" i="12"/>
  <c r="AY34" i="12"/>
  <c r="CE37" i="12"/>
  <c r="AY37" i="12"/>
  <c r="U37" i="12"/>
  <c r="H8" i="14"/>
  <c r="I7" i="14" s="1"/>
  <c r="CA28" i="12"/>
  <c r="AU28" i="12"/>
  <c r="BA31" i="12" l="1"/>
  <c r="Q28" i="12"/>
  <c r="CC28" i="12" s="1"/>
  <c r="U40" i="12"/>
  <c r="BA40" i="12" s="1"/>
  <c r="CE40" i="12"/>
  <c r="I8" i="14"/>
  <c r="J7" i="14" s="1"/>
  <c r="K14" i="14"/>
  <c r="L13" i="14" s="1"/>
  <c r="BA34" i="12"/>
  <c r="CG34" i="12"/>
  <c r="W34" i="12"/>
  <c r="M10" i="14"/>
  <c r="N9" i="14" s="1"/>
  <c r="N10" i="14" s="1"/>
  <c r="L12" i="14"/>
  <c r="M11" i="14" s="1"/>
  <c r="CI31" i="12"/>
  <c r="BC31" i="12"/>
  <c r="Y31" i="12"/>
  <c r="K16" i="14"/>
  <c r="CG37" i="12"/>
  <c r="BA37" i="12"/>
  <c r="AW28" i="12" l="1"/>
  <c r="S28" i="12"/>
  <c r="CE28" i="12" s="1"/>
  <c r="W37" i="12"/>
  <c r="BC37" i="12" s="1"/>
  <c r="CG40" i="12"/>
  <c r="W40" i="12"/>
  <c r="CI40" i="12" s="1"/>
  <c r="M12" i="14"/>
  <c r="N11" i="14" s="1"/>
  <c r="N12" i="14" s="1"/>
  <c r="L14" i="14"/>
  <c r="M13" i="14" s="1"/>
  <c r="Y34" i="12"/>
  <c r="CI34" i="12"/>
  <c r="BC34" i="12"/>
  <c r="L15" i="14"/>
  <c r="J8" i="14"/>
  <c r="U28" i="12" s="1"/>
  <c r="BE31" i="12"/>
  <c r="AA31" i="12"/>
  <c r="CK31" i="12"/>
  <c r="AY28" i="12" l="1"/>
  <c r="CI37" i="12"/>
  <c r="Y37" i="12"/>
  <c r="BC40" i="12"/>
  <c r="BA28" i="12"/>
  <c r="CG28" i="12"/>
  <c r="M14" i="14"/>
  <c r="N13" i="14" s="1"/>
  <c r="N14" i="14" s="1"/>
  <c r="K7" i="14"/>
  <c r="L16" i="14"/>
  <c r="Y40" i="12" s="1"/>
  <c r="AA34" i="12"/>
  <c r="CK34" i="12"/>
  <c r="BE34" i="12"/>
  <c r="BE37" i="12"/>
  <c r="CK37" i="12"/>
  <c r="CM31" i="12"/>
  <c r="BG31" i="12"/>
  <c r="AC31" i="12"/>
  <c r="AA37" i="12" l="1"/>
  <c r="AC37" i="12" s="1"/>
  <c r="M15" i="14"/>
  <c r="M16" i="14" s="1"/>
  <c r="N15" i="14" s="1"/>
  <c r="N16" i="14" s="1"/>
  <c r="CO31" i="12"/>
  <c r="BI31" i="12"/>
  <c r="BE40" i="12"/>
  <c r="CK40" i="12"/>
  <c r="K8" i="14"/>
  <c r="W28" i="12" s="1"/>
  <c r="AC34" i="12"/>
  <c r="BG34" i="12"/>
  <c r="CM34" i="12"/>
  <c r="BG37" i="12" l="1"/>
  <c r="CM37" i="12"/>
  <c r="L7" i="14"/>
  <c r="L8" i="14" s="1"/>
  <c r="Y28" i="12" s="1"/>
  <c r="CO37" i="12"/>
  <c r="BI37" i="12"/>
  <c r="AA40" i="12"/>
  <c r="CI28" i="12"/>
  <c r="BC28" i="12"/>
  <c r="BI34" i="12"/>
  <c r="CO34" i="12"/>
  <c r="CK28" i="12" l="1"/>
  <c r="BE28" i="12"/>
  <c r="CM40" i="12"/>
  <c r="AC40" i="12"/>
  <c r="BG40" i="12"/>
  <c r="M7" i="14"/>
  <c r="M8" i="14" l="1"/>
  <c r="AA28" i="12" s="1"/>
  <c r="BI40" i="12"/>
  <c r="CO40" i="12"/>
  <c r="N7" i="14" l="1"/>
  <c r="N8" i="14" s="1"/>
  <c r="CM28" i="12"/>
  <c r="AC28" i="12"/>
  <c r="BG28" i="12"/>
  <c r="BI28" i="12" l="1"/>
  <c r="CO28" i="12"/>
</calcChain>
</file>

<file path=xl/comments1.xml><?xml version="1.0" encoding="utf-8"?>
<comments xmlns="http://schemas.openxmlformats.org/spreadsheetml/2006/main">
  <authors>
    <author>200912</author>
  </authors>
  <commentList>
    <comment ref="A10" authorId="0" shapeId="0">
      <text>
        <r>
          <rPr>
            <b/>
            <sz val="12"/>
            <color indexed="81"/>
            <rFont val="ＭＳ Ｐゴシック"/>
            <family val="3"/>
            <charset val="128"/>
          </rPr>
          <t>「法人市民税領収証書」の薄い黄色のセルに必要事項を入力し、印刷してください。
（「法人市民税納付書」及び「法人市民税領収済通知書」へは自動入力されます。）</t>
        </r>
      </text>
    </comment>
  </commentList>
</comments>
</file>

<file path=xl/sharedStrings.xml><?xml version="1.0" encoding="utf-8"?>
<sst xmlns="http://schemas.openxmlformats.org/spreadsheetml/2006/main" count="453" uniqueCount="183">
  <si>
    <t>中間</t>
  </si>
  <si>
    <t>予定</t>
  </si>
  <si>
    <t>確定</t>
  </si>
  <si>
    <t>修正</t>
  </si>
  <si>
    <t>更正</t>
  </si>
  <si>
    <t>決定</t>
  </si>
  <si>
    <t>その他</t>
  </si>
  <si>
    <t>均等割額</t>
  </si>
  <si>
    <t>延滞金</t>
  </si>
  <si>
    <t>納期限</t>
  </si>
  <si>
    <t>担当者</t>
  </si>
  <si>
    <t>合　　計</t>
  </si>
  <si>
    <t>法人市民税納付書について</t>
    <rPh sb="0" eb="2">
      <t>ホウジン</t>
    </rPh>
    <rPh sb="2" eb="5">
      <t>シミンゼイ</t>
    </rPh>
    <rPh sb="5" eb="8">
      <t>ノウフショ</t>
    </rPh>
    <phoneticPr fontId="15"/>
  </si>
  <si>
    <t>◎領収証書は後日の紛争を避けるため７年間保存してください。</t>
    <rPh sb="1" eb="4">
      <t>リョウシュウショウ</t>
    </rPh>
    <rPh sb="4" eb="5">
      <t>ショ</t>
    </rPh>
    <rPh sb="6" eb="8">
      <t>ゴジツ</t>
    </rPh>
    <rPh sb="9" eb="11">
      <t>フンソウ</t>
    </rPh>
    <rPh sb="12" eb="13">
      <t>サ</t>
    </rPh>
    <rPh sb="18" eb="20">
      <t>7ネンカン</t>
    </rPh>
    <rPh sb="20" eb="22">
      <t>ホゾン</t>
    </rPh>
    <phoneticPr fontId="15"/>
  </si>
  <si>
    <t>「入力」シートで内容を入力してから印刷してください。</t>
    <rPh sb="1" eb="3">
      <t>ニュウリョク</t>
    </rPh>
    <rPh sb="8" eb="10">
      <t>ナイヨウ</t>
    </rPh>
    <rPh sb="11" eb="13">
      <t>ニュウリョク</t>
    </rPh>
    <rPh sb="17" eb="19">
      <t>インサツ</t>
    </rPh>
    <phoneticPr fontId="15"/>
  </si>
  <si>
    <t>または、手書きの場合は、納付書３面とも同じ内容をご記入ください。</t>
    <rPh sb="4" eb="6">
      <t>テガ</t>
    </rPh>
    <rPh sb="8" eb="10">
      <t>バアイ</t>
    </rPh>
    <rPh sb="12" eb="15">
      <t>ノウフショ</t>
    </rPh>
    <rPh sb="16" eb="17">
      <t>メン</t>
    </rPh>
    <rPh sb="19" eb="20">
      <t>オナ</t>
    </rPh>
    <rPh sb="21" eb="23">
      <t>ナイヨウ</t>
    </rPh>
    <rPh sb="25" eb="27">
      <t>キニュウ</t>
    </rPh>
    <phoneticPr fontId="15"/>
  </si>
  <si>
    <t>「印刷」シートを印刷して使ってください。</t>
    <rPh sb="1" eb="3">
      <t>インサツ</t>
    </rPh>
    <rPh sb="8" eb="10">
      <t>インサツ</t>
    </rPh>
    <rPh sb="12" eb="13">
      <t>ツカ</t>
    </rPh>
    <phoneticPr fontId="15"/>
  </si>
  <si>
    <t>の欄が入力箇所です。</t>
    <rPh sb="1" eb="2">
      <t>ラン</t>
    </rPh>
    <rPh sb="3" eb="5">
      <t>ニュウリョク</t>
    </rPh>
    <rPh sb="5" eb="7">
      <t>カショ</t>
    </rPh>
    <phoneticPr fontId="15"/>
  </si>
  <si>
    <t>市町村コード</t>
    <rPh sb="0" eb="3">
      <t>シチョウソン</t>
    </rPh>
    <phoneticPr fontId="2"/>
  </si>
  <si>
    <t>ま</t>
    <phoneticPr fontId="2"/>
  </si>
  <si>
    <t>ら</t>
    <phoneticPr fontId="2"/>
  </si>
  <si>
    <t>で</t>
    <phoneticPr fontId="2"/>
  </si>
  <si>
    <t>法人税割額</t>
    <rPh sb="0" eb="2">
      <t>ホウジン</t>
    </rPh>
    <rPh sb="2" eb="3">
      <t>ゼイ</t>
    </rPh>
    <rPh sb="3" eb="4">
      <t>ワリ</t>
    </rPh>
    <rPh sb="4" eb="5">
      <t>ガク</t>
    </rPh>
    <phoneticPr fontId="2"/>
  </si>
  <si>
    <t>０１</t>
    <phoneticPr fontId="2"/>
  </si>
  <si>
    <t>百</t>
    <rPh sb="0" eb="1">
      <t>ヒャク</t>
    </rPh>
    <phoneticPr fontId="2"/>
  </si>
  <si>
    <t>十</t>
    <rPh sb="0" eb="1">
      <t>ジュウ</t>
    </rPh>
    <phoneticPr fontId="2"/>
  </si>
  <si>
    <t>億</t>
    <rPh sb="0" eb="1">
      <t>オク</t>
    </rPh>
    <phoneticPr fontId="2"/>
  </si>
  <si>
    <t>千</t>
    <rPh sb="0" eb="1">
      <t>セン</t>
    </rPh>
    <phoneticPr fontId="2"/>
  </si>
  <si>
    <t>万</t>
    <rPh sb="0" eb="1">
      <t>マン</t>
    </rPh>
    <phoneticPr fontId="2"/>
  </si>
  <si>
    <t>円</t>
    <rPh sb="0" eb="1">
      <t>エン</t>
    </rPh>
    <phoneticPr fontId="2"/>
  </si>
  <si>
    <t>均等割額</t>
    <rPh sb="0" eb="2">
      <t>キントウ</t>
    </rPh>
    <rPh sb="2" eb="3">
      <t>ワ</t>
    </rPh>
    <rPh sb="3" eb="4">
      <t>ガク</t>
    </rPh>
    <phoneticPr fontId="2"/>
  </si>
  <si>
    <t>０２</t>
    <phoneticPr fontId="2"/>
  </si>
  <si>
    <t>延滞金</t>
    <rPh sb="0" eb="3">
      <t>エンタイキン</t>
    </rPh>
    <phoneticPr fontId="2"/>
  </si>
  <si>
    <t>０３</t>
    <phoneticPr fontId="2"/>
  </si>
  <si>
    <t>督促手数料</t>
    <rPh sb="0" eb="2">
      <t>トクソク</t>
    </rPh>
    <rPh sb="2" eb="5">
      <t>テスウリョウ</t>
    </rPh>
    <phoneticPr fontId="2"/>
  </si>
  <si>
    <t>０４</t>
    <phoneticPr fontId="2"/>
  </si>
  <si>
    <t>合計額</t>
    <rPh sb="0" eb="3">
      <t>ゴウケイガク</t>
    </rPh>
    <phoneticPr fontId="2"/>
  </si>
  <si>
    <t>０５</t>
    <phoneticPr fontId="2"/>
  </si>
  <si>
    <t>領収日付印</t>
    <rPh sb="0" eb="2">
      <t>リョウシュウ</t>
    </rPh>
    <rPh sb="2" eb="5">
      <t>ヒヅケイン</t>
    </rPh>
    <phoneticPr fontId="2"/>
  </si>
  <si>
    <t>上記のとおり納付します。</t>
    <rPh sb="0" eb="2">
      <t>ジョウキ</t>
    </rPh>
    <rPh sb="6" eb="8">
      <t>ノウフ</t>
    </rPh>
    <phoneticPr fontId="2"/>
  </si>
  <si>
    <t>納 期 限</t>
    <rPh sb="0" eb="3">
      <t>ノウキ</t>
    </rPh>
    <rPh sb="4" eb="5">
      <t>ゲン</t>
    </rPh>
    <phoneticPr fontId="2"/>
  </si>
  <si>
    <t>年</t>
    <rPh sb="0" eb="1">
      <t>ネン</t>
    </rPh>
    <phoneticPr fontId="2"/>
  </si>
  <si>
    <t>月</t>
    <rPh sb="0" eb="1">
      <t>ツキ</t>
    </rPh>
    <phoneticPr fontId="2"/>
  </si>
  <si>
    <t>日</t>
    <rPh sb="0" eb="1">
      <t>ヒ</t>
    </rPh>
    <phoneticPr fontId="2"/>
  </si>
  <si>
    <t>前橋市指定金融機関等へ納付してください。</t>
    <rPh sb="0" eb="3">
      <t>マエバシシ</t>
    </rPh>
    <rPh sb="3" eb="5">
      <t>シテイ</t>
    </rPh>
    <rPh sb="5" eb="7">
      <t>キンユウ</t>
    </rPh>
    <rPh sb="7" eb="9">
      <t>キカン</t>
    </rPh>
    <rPh sb="9" eb="10">
      <t>トウ</t>
    </rPh>
    <rPh sb="11" eb="13">
      <t>ノウフ</t>
    </rPh>
    <phoneticPr fontId="15"/>
  </si>
  <si>
    <t>群馬銀行（本・支店）</t>
    <rPh sb="0" eb="2">
      <t>グンマ</t>
    </rPh>
    <rPh sb="2" eb="4">
      <t>ギンコウ</t>
    </rPh>
    <rPh sb="5" eb="6">
      <t>ホン</t>
    </rPh>
    <rPh sb="7" eb="9">
      <t>シテン</t>
    </rPh>
    <phoneticPr fontId="15"/>
  </si>
  <si>
    <t>東和銀行（本・支店）</t>
    <rPh sb="0" eb="2">
      <t>トウワ</t>
    </rPh>
    <rPh sb="2" eb="4">
      <t>ギンコウ</t>
    </rPh>
    <rPh sb="5" eb="6">
      <t>ホン</t>
    </rPh>
    <rPh sb="7" eb="9">
      <t>シテン</t>
    </rPh>
    <phoneticPr fontId="15"/>
  </si>
  <si>
    <t>みずほ銀行（本・支店）</t>
    <rPh sb="3" eb="5">
      <t>ギンコウ</t>
    </rPh>
    <rPh sb="6" eb="7">
      <t>ホン</t>
    </rPh>
    <rPh sb="8" eb="10">
      <t>シテン</t>
    </rPh>
    <phoneticPr fontId="15"/>
  </si>
  <si>
    <t>栃木銀行（本・支店）</t>
    <rPh sb="0" eb="2">
      <t>トチギ</t>
    </rPh>
    <rPh sb="2" eb="4">
      <t>ギンコウ</t>
    </rPh>
    <rPh sb="5" eb="6">
      <t>ホン</t>
    </rPh>
    <rPh sb="7" eb="9">
      <t>シテン</t>
    </rPh>
    <phoneticPr fontId="15"/>
  </si>
  <si>
    <t>高崎信用金庫（本・支店）</t>
    <rPh sb="0" eb="2">
      <t>タカサキ</t>
    </rPh>
    <rPh sb="2" eb="4">
      <t>シンヨウ</t>
    </rPh>
    <rPh sb="4" eb="6">
      <t>キンコ</t>
    </rPh>
    <rPh sb="7" eb="8">
      <t>ホン</t>
    </rPh>
    <rPh sb="9" eb="11">
      <t>シテン</t>
    </rPh>
    <phoneticPr fontId="15"/>
  </si>
  <si>
    <t>北群馬信用金庫（本・支店）</t>
    <rPh sb="0" eb="3">
      <t>キタグンマ</t>
    </rPh>
    <rPh sb="3" eb="5">
      <t>シンヨウ</t>
    </rPh>
    <rPh sb="5" eb="7">
      <t>キンコ</t>
    </rPh>
    <rPh sb="8" eb="9">
      <t>ホン</t>
    </rPh>
    <rPh sb="10" eb="12">
      <t>シテン</t>
    </rPh>
    <phoneticPr fontId="15"/>
  </si>
  <si>
    <t>利根郡信用金庫（本・支店）</t>
    <rPh sb="0" eb="3">
      <t>トネグン</t>
    </rPh>
    <rPh sb="3" eb="5">
      <t>シンヨウ</t>
    </rPh>
    <rPh sb="5" eb="7">
      <t>キンコ</t>
    </rPh>
    <rPh sb="8" eb="9">
      <t>ホン</t>
    </rPh>
    <rPh sb="10" eb="12">
      <t>シテン</t>
    </rPh>
    <phoneticPr fontId="15"/>
  </si>
  <si>
    <t>桐生信用金庫（本・支店）</t>
    <rPh sb="0" eb="2">
      <t>キリュウ</t>
    </rPh>
    <rPh sb="2" eb="4">
      <t>シンヨウ</t>
    </rPh>
    <rPh sb="4" eb="6">
      <t>キンコ</t>
    </rPh>
    <rPh sb="7" eb="8">
      <t>ホン</t>
    </rPh>
    <rPh sb="9" eb="11">
      <t>シテン</t>
    </rPh>
    <phoneticPr fontId="15"/>
  </si>
  <si>
    <t>中央労働金庫（本・支店）</t>
    <rPh sb="0" eb="2">
      <t>チュウオウ</t>
    </rPh>
    <rPh sb="2" eb="4">
      <t>ロウドウ</t>
    </rPh>
    <rPh sb="4" eb="6">
      <t>キンコ</t>
    </rPh>
    <rPh sb="7" eb="8">
      <t>ホン</t>
    </rPh>
    <rPh sb="9" eb="11">
      <t>シテン</t>
    </rPh>
    <phoneticPr fontId="15"/>
  </si>
  <si>
    <t>あかぎ信用組合（本・支店）</t>
    <rPh sb="3" eb="5">
      <t>シンヨウ</t>
    </rPh>
    <rPh sb="5" eb="7">
      <t>クミアイ</t>
    </rPh>
    <rPh sb="8" eb="9">
      <t>ホン</t>
    </rPh>
    <rPh sb="10" eb="12">
      <t>シテン</t>
    </rPh>
    <phoneticPr fontId="15"/>
  </si>
  <si>
    <t>延滞金の計算方法については、収納課収納管理係にお問い合わせください。</t>
    <rPh sb="0" eb="2">
      <t>エンタイ</t>
    </rPh>
    <rPh sb="2" eb="3">
      <t>キン</t>
    </rPh>
    <rPh sb="4" eb="6">
      <t>ケイサン</t>
    </rPh>
    <rPh sb="6" eb="8">
      <t>ホウホウ</t>
    </rPh>
    <rPh sb="14" eb="17">
      <t>シュウノウカ</t>
    </rPh>
    <rPh sb="17" eb="19">
      <t>シュウノウ</t>
    </rPh>
    <rPh sb="19" eb="21">
      <t>カンリ</t>
    </rPh>
    <rPh sb="21" eb="22">
      <t>カカリ</t>
    </rPh>
    <rPh sb="24" eb="25">
      <t>ト</t>
    </rPh>
    <rPh sb="26" eb="27">
      <t>ア</t>
    </rPh>
    <phoneticPr fontId="15"/>
  </si>
  <si>
    <t>群馬県</t>
    <rPh sb="0" eb="3">
      <t>グンマケン</t>
    </rPh>
    <phoneticPr fontId="2"/>
  </si>
  <si>
    <t>前橋市</t>
    <rPh sb="0" eb="3">
      <t>マエバシシ</t>
    </rPh>
    <phoneticPr fontId="2"/>
  </si>
  <si>
    <t>群馬県前橋市大手町２－１２－１</t>
  </si>
  <si>
    <t>前橋市役所市民税課</t>
  </si>
  <si>
    <t>003-40053</t>
  </si>
  <si>
    <t>（納税者保管）</t>
    <rPh sb="1" eb="4">
      <t>ノウゼイシャ</t>
    </rPh>
    <rPh sb="4" eb="6">
      <t>ホカン</t>
    </rPh>
    <phoneticPr fontId="2"/>
  </si>
  <si>
    <t>法人番号</t>
  </si>
  <si>
    <t>所在地</t>
  </si>
  <si>
    <t>法人名</t>
  </si>
  <si>
    <t>年度</t>
  </si>
  <si>
    <t>対象年度</t>
  </si>
  <si>
    <t>区分</t>
  </si>
  <si>
    <t>自年月日</t>
  </si>
  <si>
    <t>至年月日</t>
  </si>
  <si>
    <t>法　人　税割額</t>
  </si>
  <si>
    <t>督　促　手数料</t>
  </si>
  <si>
    <t>法人番号</t>
    <rPh sb="0" eb="2">
      <t>ホウジン</t>
    </rPh>
    <rPh sb="2" eb="4">
      <t>バンゴウ</t>
    </rPh>
    <phoneticPr fontId="3"/>
  </si>
  <si>
    <t>日計</t>
    <rPh sb="0" eb="2">
      <t>ニッケイ</t>
    </rPh>
    <phoneticPr fontId="2"/>
  </si>
  <si>
    <t>口</t>
    <rPh sb="0" eb="1">
      <t>クチ</t>
    </rPh>
    <phoneticPr fontId="2"/>
  </si>
  <si>
    <t>（前橋市役所出張所）</t>
    <rPh sb="1" eb="3">
      <t>マエバシ</t>
    </rPh>
    <rPh sb="3" eb="6">
      <t>シヤクショ</t>
    </rPh>
    <rPh sb="6" eb="9">
      <t>シュッチョウショ</t>
    </rPh>
    <phoneticPr fontId="2"/>
  </si>
  <si>
    <t>アイオー信用金庫（本・支店）</t>
    <rPh sb="4" eb="6">
      <t>シンヨウ</t>
    </rPh>
    <rPh sb="6" eb="8">
      <t>キンコ</t>
    </rPh>
    <rPh sb="9" eb="10">
      <t>ホン</t>
    </rPh>
    <rPh sb="11" eb="13">
      <t>シテン</t>
    </rPh>
    <phoneticPr fontId="15"/>
  </si>
  <si>
    <r>
      <t>所在地及び法人名</t>
    </r>
    <r>
      <rPr>
        <sz val="7"/>
        <rFont val="ＭＳ 明朝"/>
        <family val="1"/>
        <charset val="128"/>
      </rPr>
      <t>(法人課税信託に係る受託法人の各事業年度の法人税額を課税標準とする市民税の法人税割については、法人課税信託の名称を併記)</t>
    </r>
    <rPh sb="0" eb="3">
      <t>ショザイチ</t>
    </rPh>
    <rPh sb="3" eb="4">
      <t>オヨ</t>
    </rPh>
    <rPh sb="5" eb="7">
      <t>ホウジン</t>
    </rPh>
    <rPh sb="7" eb="8">
      <t>メイ</t>
    </rPh>
    <rPh sb="9" eb="11">
      <t>ホウジン</t>
    </rPh>
    <rPh sb="11" eb="13">
      <t>カゼイ</t>
    </rPh>
    <rPh sb="13" eb="15">
      <t>シンタク</t>
    </rPh>
    <rPh sb="16" eb="17">
      <t>カカ</t>
    </rPh>
    <rPh sb="18" eb="20">
      <t>ジュタク</t>
    </rPh>
    <rPh sb="20" eb="22">
      <t>ホウジン</t>
    </rPh>
    <rPh sb="23" eb="26">
      <t>カクジギョウ</t>
    </rPh>
    <rPh sb="26" eb="28">
      <t>ネンド</t>
    </rPh>
    <rPh sb="29" eb="32">
      <t>ホウジンゼイ</t>
    </rPh>
    <rPh sb="32" eb="33">
      <t>ガク</t>
    </rPh>
    <rPh sb="34" eb="36">
      <t>カゼイ</t>
    </rPh>
    <rPh sb="36" eb="38">
      <t>ヒョウジュン</t>
    </rPh>
    <rPh sb="41" eb="42">
      <t>シ</t>
    </rPh>
    <rPh sb="42" eb="43">
      <t>ミン</t>
    </rPh>
    <rPh sb="43" eb="44">
      <t>ゼイ</t>
    </rPh>
    <rPh sb="45" eb="48">
      <t>ホウジンゼイ</t>
    </rPh>
    <rPh sb="48" eb="49">
      <t>ワリ</t>
    </rPh>
    <rPh sb="55" eb="57">
      <t>ホウジン</t>
    </rPh>
    <rPh sb="57" eb="59">
      <t>カゼイ</t>
    </rPh>
    <rPh sb="59" eb="61">
      <t>シンタク</t>
    </rPh>
    <rPh sb="62" eb="64">
      <t>メイショウ</t>
    </rPh>
    <rPh sb="65" eb="67">
      <t>ヘイキ</t>
    </rPh>
    <phoneticPr fontId="2"/>
  </si>
  <si>
    <t>しののめ信用金庫（本・支店）</t>
    <rPh sb="4" eb="6">
      <t>シンヨウ</t>
    </rPh>
    <rPh sb="6" eb="8">
      <t>キンコ</t>
    </rPh>
    <rPh sb="9" eb="10">
      <t>ホン</t>
    </rPh>
    <rPh sb="11" eb="13">
      <t>シテン</t>
    </rPh>
    <phoneticPr fontId="15"/>
  </si>
  <si>
    <t>申告区分</t>
    <rPh sb="0" eb="2">
      <t>シンコク</t>
    </rPh>
    <rPh sb="2" eb="4">
      <t>クブン</t>
    </rPh>
    <phoneticPr fontId="2"/>
  </si>
  <si>
    <t>年度</t>
    <rPh sb="0" eb="2">
      <t>ネンド</t>
    </rPh>
    <phoneticPr fontId="2"/>
  </si>
  <si>
    <t>102016</t>
    <phoneticPr fontId="2"/>
  </si>
  <si>
    <t>03</t>
    <phoneticPr fontId="2"/>
  </si>
  <si>
    <t>・</t>
    <phoneticPr fontId="2"/>
  </si>
  <si>
    <t>か</t>
    <phoneticPr fontId="2"/>
  </si>
  <si>
    <t>ま</t>
    <phoneticPr fontId="2"/>
  </si>
  <si>
    <t>・</t>
    <phoneticPr fontId="2"/>
  </si>
  <si>
    <t>か</t>
    <phoneticPr fontId="2"/>
  </si>
  <si>
    <t>・</t>
    <phoneticPr fontId="2"/>
  </si>
  <si>
    <t>・</t>
    <phoneticPr fontId="2"/>
  </si>
  <si>
    <t>均等割額</t>
    <rPh sb="0" eb="3">
      <t>キントウワリ</t>
    </rPh>
    <rPh sb="3" eb="4">
      <t>ガク</t>
    </rPh>
    <phoneticPr fontId="3"/>
  </si>
  <si>
    <t>法人税割額</t>
    <rPh sb="0" eb="2">
      <t>ホウジン</t>
    </rPh>
    <rPh sb="2" eb="3">
      <t>ゼイ</t>
    </rPh>
    <rPh sb="3" eb="4">
      <t>ワ</t>
    </rPh>
    <rPh sb="4" eb="5">
      <t>ガク</t>
    </rPh>
    <phoneticPr fontId="3"/>
  </si>
  <si>
    <t>合計</t>
    <rPh sb="0" eb="2">
      <t>ゴウケイ</t>
    </rPh>
    <phoneticPr fontId="3"/>
  </si>
  <si>
    <t>延滞金</t>
    <rPh sb="0" eb="2">
      <t>エンタイ</t>
    </rPh>
    <rPh sb="2" eb="3">
      <t>キン</t>
    </rPh>
    <phoneticPr fontId="3"/>
  </si>
  <si>
    <t>督促手数料</t>
    <rPh sb="0" eb="2">
      <t>トクソク</t>
    </rPh>
    <rPh sb="2" eb="5">
      <t>テスウリョウ</t>
    </rPh>
    <phoneticPr fontId="3"/>
  </si>
  <si>
    <t>所在地</t>
    <rPh sb="0" eb="3">
      <t>ショザイチ</t>
    </rPh>
    <phoneticPr fontId="3"/>
  </si>
  <si>
    <t>法人名</t>
    <rPh sb="0" eb="1">
      <t>ホウ</t>
    </rPh>
    <rPh sb="1" eb="3">
      <t>ジンメイ</t>
    </rPh>
    <phoneticPr fontId="3"/>
  </si>
  <si>
    <t>電話番号</t>
    <rPh sb="0" eb="2">
      <t>デンワ</t>
    </rPh>
    <rPh sb="2" eb="4">
      <t>バンゴウ</t>
    </rPh>
    <phoneticPr fontId="3"/>
  </si>
  <si>
    <t>（電話番号</t>
    <rPh sb="1" eb="3">
      <t>デンワ</t>
    </rPh>
    <rPh sb="3" eb="5">
      <t>バンゴウ</t>
    </rPh>
    <phoneticPr fontId="2"/>
  </si>
  <si>
    <t>）</t>
    <phoneticPr fontId="2"/>
  </si>
  <si>
    <t>申告区分</t>
    <rPh sb="0" eb="2">
      <t>シンコク</t>
    </rPh>
    <rPh sb="2" eb="4">
      <t>クブン</t>
    </rPh>
    <phoneticPr fontId="3"/>
  </si>
  <si>
    <t>事業年度</t>
    <rPh sb="0" eb="2">
      <t>ジギョウ</t>
    </rPh>
    <rPh sb="2" eb="4">
      <t>ネンド</t>
    </rPh>
    <phoneticPr fontId="3"/>
  </si>
  <si>
    <t>年度　まで</t>
    <rPh sb="0" eb="2">
      <t>ネンド</t>
    </rPh>
    <phoneticPr fontId="3"/>
  </si>
  <si>
    <t>年度　から</t>
    <rPh sb="0" eb="2">
      <t>ネンド</t>
    </rPh>
    <phoneticPr fontId="3"/>
  </si>
  <si>
    <t>予定</t>
    <rPh sb="0" eb="2">
      <t>ヨテイ</t>
    </rPh>
    <phoneticPr fontId="3"/>
  </si>
  <si>
    <t>中間</t>
    <rPh sb="0" eb="2">
      <t>チュウカン</t>
    </rPh>
    <phoneticPr fontId="3"/>
  </si>
  <si>
    <t>確定</t>
    <rPh sb="0" eb="2">
      <t>カクテイ</t>
    </rPh>
    <phoneticPr fontId="3"/>
  </si>
  <si>
    <t>修正</t>
    <rPh sb="0" eb="2">
      <t>シュウセイ</t>
    </rPh>
    <phoneticPr fontId="3"/>
  </si>
  <si>
    <t>更正</t>
    <rPh sb="0" eb="2">
      <t>コウセイ</t>
    </rPh>
    <phoneticPr fontId="3"/>
  </si>
  <si>
    <t>から</t>
    <phoneticPr fontId="2"/>
  </si>
  <si>
    <t>まで</t>
    <phoneticPr fontId="2"/>
  </si>
  <si>
    <t>納期限</t>
    <rPh sb="0" eb="3">
      <t>ノウキゲン</t>
    </rPh>
    <phoneticPr fontId="3"/>
  </si>
  <si>
    <t>合　計</t>
    <rPh sb="0" eb="1">
      <t>ゴウ</t>
    </rPh>
    <rPh sb="2" eb="3">
      <t>ケイ</t>
    </rPh>
    <phoneticPr fontId="3"/>
  </si>
  <si>
    <t>の欄は直接入力してください。</t>
    <rPh sb="1" eb="2">
      <t>ラン</t>
    </rPh>
    <rPh sb="3" eb="5">
      <t>チョクセツ</t>
    </rPh>
    <rPh sb="5" eb="7">
      <t>ニュウリョク</t>
    </rPh>
    <phoneticPr fontId="3"/>
  </si>
  <si>
    <t>の欄は表示される選択肢から選択して、入力してください。</t>
    <rPh sb="1" eb="2">
      <t>ラン</t>
    </rPh>
    <rPh sb="3" eb="5">
      <t>ヒョウジ</t>
    </rPh>
    <rPh sb="8" eb="11">
      <t>センタクシ</t>
    </rPh>
    <rPh sb="13" eb="15">
      <t>センタク</t>
    </rPh>
    <rPh sb="18" eb="20">
      <t>ニュウリョク</t>
    </rPh>
    <phoneticPr fontId="3"/>
  </si>
  <si>
    <t>※選択肢にない場合は、空欄にし、お手数ですが手書きでお願いします。</t>
    <rPh sb="1" eb="4">
      <t>センタクシ</t>
    </rPh>
    <rPh sb="7" eb="9">
      <t>バアイ</t>
    </rPh>
    <rPh sb="11" eb="13">
      <t>クウラン</t>
    </rPh>
    <rPh sb="17" eb="19">
      <t>テスウ</t>
    </rPh>
    <rPh sb="22" eb="24">
      <t>テガ</t>
    </rPh>
    <rPh sb="27" eb="28">
      <t>ネガ</t>
    </rPh>
    <phoneticPr fontId="3"/>
  </si>
  <si>
    <t>（入力例）</t>
    <rPh sb="1" eb="3">
      <t>ニュウリョク</t>
    </rPh>
    <rPh sb="3" eb="4">
      <t>レイ</t>
    </rPh>
    <phoneticPr fontId="3"/>
  </si>
  <si>
    <t>（入力例）前橋市大手町二丁目１２番１号</t>
    <rPh sb="1" eb="3">
      <t>ニュウリョク</t>
    </rPh>
    <rPh sb="3" eb="4">
      <t>レイ</t>
    </rPh>
    <rPh sb="5" eb="7">
      <t>マエバシ</t>
    </rPh>
    <rPh sb="7" eb="8">
      <t>シ</t>
    </rPh>
    <rPh sb="8" eb="11">
      <t>オオテマチ</t>
    </rPh>
    <rPh sb="11" eb="14">
      <t>２チョウメ</t>
    </rPh>
    <rPh sb="16" eb="17">
      <t>バン</t>
    </rPh>
    <rPh sb="18" eb="19">
      <t>ゴウ</t>
    </rPh>
    <phoneticPr fontId="3"/>
  </si>
  <si>
    <t>（入力例）前橋市役所　株式会社</t>
    <rPh sb="1" eb="3">
      <t>ニュウリョク</t>
    </rPh>
    <rPh sb="3" eb="4">
      <t>レイ</t>
    </rPh>
    <rPh sb="5" eb="10">
      <t>マエバシシヤクショ</t>
    </rPh>
    <rPh sb="11" eb="15">
      <t>カブシキガイシャ</t>
    </rPh>
    <phoneticPr fontId="3"/>
  </si>
  <si>
    <t>（入力例）027-224-1111</t>
    <rPh sb="1" eb="3">
      <t>ニュウリョク</t>
    </rPh>
    <rPh sb="3" eb="4">
      <t>レイ</t>
    </rPh>
    <phoneticPr fontId="3"/>
  </si>
  <si>
    <t>（入力例）01234567</t>
    <rPh sb="1" eb="3">
      <t>ニュウリョク</t>
    </rPh>
    <rPh sb="3" eb="4">
      <t>レイ</t>
    </rPh>
    <phoneticPr fontId="3"/>
  </si>
  <si>
    <t>～</t>
    <phoneticPr fontId="3"/>
  </si>
  <si>
    <t>（入力例）確定</t>
    <rPh sb="1" eb="3">
      <t>ニュウリョク</t>
    </rPh>
    <rPh sb="3" eb="4">
      <t>レイ</t>
    </rPh>
    <rPh sb="5" eb="7">
      <t>カクテイ</t>
    </rPh>
    <phoneticPr fontId="3"/>
  </si>
  <si>
    <t>（入力例）10000</t>
    <rPh sb="1" eb="3">
      <t>ニュウリョク</t>
    </rPh>
    <rPh sb="3" eb="4">
      <t>レイ</t>
    </rPh>
    <phoneticPr fontId="3"/>
  </si>
  <si>
    <t>（入力例）60000</t>
    <rPh sb="1" eb="3">
      <t>ニュウリョク</t>
    </rPh>
    <rPh sb="3" eb="4">
      <t>レイ</t>
    </rPh>
    <phoneticPr fontId="3"/>
  </si>
  <si>
    <t>（入力例）70000（自動計算されます）</t>
    <rPh sb="1" eb="3">
      <t>ニュウリョク</t>
    </rPh>
    <rPh sb="3" eb="4">
      <t>レイ</t>
    </rPh>
    <phoneticPr fontId="3"/>
  </si>
  <si>
    <t>注意！</t>
    <rPh sb="0" eb="2">
      <t>チュウイ</t>
    </rPh>
    <phoneticPr fontId="3"/>
  </si>
  <si>
    <t>変更をする際は、保護をして、このシートは表示しない形で、ＨＰにアップしてください。</t>
    <rPh sb="0" eb="2">
      <t>ヘンコウ</t>
    </rPh>
    <rPh sb="5" eb="6">
      <t>サイ</t>
    </rPh>
    <rPh sb="8" eb="10">
      <t>ホゴ</t>
    </rPh>
    <rPh sb="20" eb="22">
      <t>ヒョウジ</t>
    </rPh>
    <rPh sb="25" eb="26">
      <t>カタチ</t>
    </rPh>
    <phoneticPr fontId="3"/>
  </si>
  <si>
    <t>～</t>
    <phoneticPr fontId="3"/>
  </si>
  <si>
    <t>表示しないためには・・・</t>
    <rPh sb="0" eb="2">
      <t>ヒョウジ</t>
    </rPh>
    <phoneticPr fontId="3"/>
  </si>
  <si>
    <t>　書式→シート→表示しない　でＯＫ！</t>
    <rPh sb="1" eb="3">
      <t>ショシキ</t>
    </rPh>
    <rPh sb="8" eb="10">
      <t>ヒョウジ</t>
    </rPh>
    <phoneticPr fontId="3"/>
  </si>
  <si>
    <t>ぐんまみらい信用組合（本・支店）</t>
    <rPh sb="6" eb="8">
      <t>シンヨウ</t>
    </rPh>
    <rPh sb="8" eb="10">
      <t>クミアイ</t>
    </rPh>
    <rPh sb="11" eb="12">
      <t>ホン</t>
    </rPh>
    <rPh sb="13" eb="15">
      <t>シテン</t>
    </rPh>
    <phoneticPr fontId="15"/>
  </si>
  <si>
    <t>指定代理金融機関で合併等により名称変更になった金融機関について、納付書はそのままご利用頂けます。</t>
    <rPh sb="0" eb="2">
      <t>シテイ</t>
    </rPh>
    <rPh sb="2" eb="4">
      <t>ダイリ</t>
    </rPh>
    <rPh sb="4" eb="6">
      <t>キンユウ</t>
    </rPh>
    <rPh sb="6" eb="8">
      <t>キカン</t>
    </rPh>
    <rPh sb="9" eb="12">
      <t>ガッペイトウ</t>
    </rPh>
    <rPh sb="15" eb="17">
      <t>メイショウ</t>
    </rPh>
    <rPh sb="17" eb="19">
      <t>ヘンコウ</t>
    </rPh>
    <rPh sb="23" eb="25">
      <t>キンユウ</t>
    </rPh>
    <rPh sb="25" eb="27">
      <t>キカン</t>
    </rPh>
    <rPh sb="32" eb="35">
      <t>ノウフショ</t>
    </rPh>
    <rPh sb="41" eb="43">
      <t>リヨウ</t>
    </rPh>
    <rPh sb="43" eb="44">
      <t>イタダ</t>
    </rPh>
    <phoneticPr fontId="15"/>
  </si>
  <si>
    <t>管理番号</t>
    <rPh sb="0" eb="2">
      <t>カンリ</t>
    </rPh>
    <rPh sb="2" eb="4">
      <t>バンゴウ</t>
    </rPh>
    <phoneticPr fontId="3"/>
  </si>
  <si>
    <t>管理番号</t>
    <rPh sb="0" eb="2">
      <t>カンリ</t>
    </rPh>
    <rPh sb="2" eb="4">
      <t>バンゴウ</t>
    </rPh>
    <phoneticPr fontId="2"/>
  </si>
  <si>
    <t>（電話番号    -     -     ）</t>
    <rPh sb="1" eb="3">
      <t>デンワ</t>
    </rPh>
    <rPh sb="3" eb="5">
      <t>バンゴウ</t>
    </rPh>
    <phoneticPr fontId="2"/>
  </si>
  <si>
    <t>（入力例）29</t>
    <rPh sb="1" eb="3">
      <t>ニュウリョク</t>
    </rPh>
    <rPh sb="3" eb="4">
      <t>レイ</t>
    </rPh>
    <phoneticPr fontId="3"/>
  </si>
  <si>
    <t>（入力例）280401</t>
    <rPh sb="1" eb="3">
      <t>ニュウリョク</t>
    </rPh>
    <rPh sb="3" eb="4">
      <t>レイ</t>
    </rPh>
    <phoneticPr fontId="3"/>
  </si>
  <si>
    <t>（入力例）290531</t>
    <rPh sb="1" eb="3">
      <t>ニュウリョク</t>
    </rPh>
    <rPh sb="3" eb="4">
      <t>レイ</t>
    </rPh>
    <phoneticPr fontId="3"/>
  </si>
  <si>
    <t>●</t>
    <phoneticPr fontId="15"/>
  </si>
  <si>
    <t>納付場所</t>
    <phoneticPr fontId="15"/>
  </si>
  <si>
    <t>※</t>
    <phoneticPr fontId="15"/>
  </si>
  <si>
    <t>令和</t>
    <rPh sb="0" eb="2">
      <t>レイワ</t>
    </rPh>
    <phoneticPr fontId="2"/>
  </si>
  <si>
    <t>前橋市役所収納課・各支所</t>
    <rPh sb="0" eb="2">
      <t>マエバシ</t>
    </rPh>
    <rPh sb="2" eb="5">
      <t>シヤクショ</t>
    </rPh>
    <rPh sb="5" eb="7">
      <t>シュウノウ</t>
    </rPh>
    <rPh sb="7" eb="8">
      <t>カ</t>
    </rPh>
    <rPh sb="9" eb="12">
      <t>カクシショ</t>
    </rPh>
    <phoneticPr fontId="15"/>
  </si>
  <si>
    <t>前橋市各市民サービスセンター(コミュニティセンターを除く)</t>
    <rPh sb="0" eb="3">
      <t>マエバシシ</t>
    </rPh>
    <rPh sb="3" eb="4">
      <t>カク</t>
    </rPh>
    <rPh sb="26" eb="27">
      <t>ノゾ</t>
    </rPh>
    <phoneticPr fontId="15"/>
  </si>
  <si>
    <t>第四北越銀行（本・支店）</t>
    <rPh sb="0" eb="1">
      <t>ダイ</t>
    </rPh>
    <rPh sb="1" eb="2">
      <t>ヨン</t>
    </rPh>
    <rPh sb="2" eb="4">
      <t>ホクエツ</t>
    </rPh>
    <rPh sb="4" eb="6">
      <t>ギンコウ</t>
    </rPh>
    <phoneticPr fontId="3"/>
  </si>
  <si>
    <t>大光銀行（本・支店）</t>
    <rPh sb="0" eb="2">
      <t>ダイコウ</t>
    </rPh>
    <rPh sb="2" eb="4">
      <t>ギンコウ</t>
    </rPh>
    <phoneticPr fontId="3"/>
  </si>
  <si>
    <t>口座番号</t>
    <rPh sb="0" eb="2">
      <t>コウザ</t>
    </rPh>
    <rPh sb="2" eb="4">
      <t>バンゴウ</t>
    </rPh>
    <phoneticPr fontId="2"/>
  </si>
  <si>
    <t>加入者</t>
    <rPh sb="0" eb="3">
      <t>カニュウシャ</t>
    </rPh>
    <phoneticPr fontId="2"/>
  </si>
  <si>
    <t>00120－1－960246</t>
    <phoneticPr fontId="2"/>
  </si>
  <si>
    <t>前橋市会計管理者</t>
    <rPh sb="0" eb="3">
      <t>マエバシシ</t>
    </rPh>
    <rPh sb="3" eb="5">
      <t>カイケイ</t>
    </rPh>
    <rPh sb="5" eb="8">
      <t>カンリシャ</t>
    </rPh>
    <phoneticPr fontId="2"/>
  </si>
  <si>
    <t>足利銀行（本・支店）</t>
  </si>
  <si>
    <t>横浜幸銀信用組合（前橋支店）</t>
    <rPh sb="0" eb="2">
      <t>ヨコハマ</t>
    </rPh>
    <rPh sb="2" eb="3">
      <t>サチ</t>
    </rPh>
    <rPh sb="3" eb="4">
      <t>ギン</t>
    </rPh>
    <rPh sb="4" eb="6">
      <t>シンヨウ</t>
    </rPh>
    <rPh sb="6" eb="8">
      <t>クミアイ</t>
    </rPh>
    <rPh sb="9" eb="11">
      <t>マエバシ</t>
    </rPh>
    <rPh sb="11" eb="13">
      <t>シテン</t>
    </rPh>
    <phoneticPr fontId="15"/>
  </si>
  <si>
    <t>関東各都県及び山梨県所在のゆうちょ銀行・郵便局</t>
    <rPh sb="0" eb="2">
      <t>カントウ</t>
    </rPh>
    <rPh sb="2" eb="5">
      <t>カクトケン</t>
    </rPh>
    <rPh sb="5" eb="6">
      <t>オヨ</t>
    </rPh>
    <rPh sb="7" eb="9">
      <t>ヤマナシ</t>
    </rPh>
    <rPh sb="9" eb="10">
      <t>ケン</t>
    </rPh>
    <rPh sb="10" eb="12">
      <t>ショザイ</t>
    </rPh>
    <rPh sb="17" eb="19">
      <t>ギンコウ</t>
    </rPh>
    <rPh sb="20" eb="23">
      <t>ユウビンキョク</t>
    </rPh>
    <phoneticPr fontId="3"/>
  </si>
  <si>
    <t>公</t>
    <rPh sb="0" eb="1">
      <t>コウ</t>
    </rPh>
    <phoneticPr fontId="2"/>
  </si>
  <si>
    <t>※処理事項</t>
    <rPh sb="1" eb="3">
      <t>ショリ</t>
    </rPh>
    <rPh sb="3" eb="5">
      <t>ジコウ</t>
    </rPh>
    <phoneticPr fontId="2"/>
  </si>
  <si>
    <t>法人市民税領収証書　</t>
    <phoneticPr fontId="2"/>
  </si>
  <si>
    <t>法人市民税領収済通知書　</t>
    <phoneticPr fontId="2"/>
  </si>
  <si>
    <t>年度</t>
    <rPh sb="0" eb="2">
      <t>ネンド</t>
    </rPh>
    <phoneticPr fontId="3"/>
  </si>
  <si>
    <t>（例：令和6年4月1日から令和7年3月31日）</t>
    <rPh sb="1" eb="2">
      <t>レイ</t>
    </rPh>
    <rPh sb="3" eb="5">
      <t>レイワ</t>
    </rPh>
    <rPh sb="6" eb="7">
      <t>ネン</t>
    </rPh>
    <rPh sb="8" eb="9">
      <t>ガツ</t>
    </rPh>
    <rPh sb="10" eb="11">
      <t>ニチ</t>
    </rPh>
    <rPh sb="13" eb="15">
      <t>レイワ</t>
    </rPh>
    <rPh sb="16" eb="17">
      <t>ネン</t>
    </rPh>
    <rPh sb="18" eb="19">
      <t>ガツ</t>
    </rPh>
    <rPh sb="21" eb="22">
      <t>ニチ</t>
    </rPh>
    <phoneticPr fontId="3"/>
  </si>
  <si>
    <t>法人市民税納付書　原符</t>
    <rPh sb="0" eb="2">
      <t>ホウジン</t>
    </rPh>
    <rPh sb="2" eb="5">
      <t>シミンゼイ</t>
    </rPh>
    <rPh sb="5" eb="8">
      <t>ノウフショ</t>
    </rPh>
    <rPh sb="9" eb="10">
      <t>ゲン</t>
    </rPh>
    <rPh sb="10" eb="11">
      <t>フ</t>
    </rPh>
    <phoneticPr fontId="2"/>
  </si>
  <si>
    <t>上記のとおり領収しました。</t>
    <phoneticPr fontId="2"/>
  </si>
  <si>
    <t>上記のとおり通知します。</t>
    <phoneticPr fontId="2"/>
  </si>
  <si>
    <t>（前橋市保管）</t>
    <rPh sb="1" eb="4">
      <t>マエバシシ</t>
    </rPh>
    <rPh sb="4" eb="6">
      <t>ホカン</t>
    </rPh>
    <phoneticPr fontId="2"/>
  </si>
  <si>
    <t>（金融機関保管）</t>
    <rPh sb="1" eb="3">
      <t>キンユウ</t>
    </rPh>
    <rPh sb="3" eb="5">
      <t>キカン</t>
    </rPh>
    <rPh sb="5" eb="7">
      <t>ホカン</t>
    </rPh>
    <phoneticPr fontId="2"/>
  </si>
  <si>
    <t>法人市民税領収証書</t>
  </si>
  <si>
    <t>法人市民税領収済通知書</t>
    <phoneticPr fontId="2"/>
  </si>
  <si>
    <t>※日付の入力は和暦で続けてお願いします。（例：令和６年４月１日→60401）</t>
    <rPh sb="1" eb="3">
      <t>ヒヅケ</t>
    </rPh>
    <rPh sb="4" eb="6">
      <t>ニュウリョク</t>
    </rPh>
    <rPh sb="7" eb="9">
      <t>ワレキ</t>
    </rPh>
    <rPh sb="10" eb="11">
      <t>ツヅ</t>
    </rPh>
    <rPh sb="14" eb="15">
      <t>ネガ</t>
    </rPh>
    <rPh sb="21" eb="22">
      <t>レイ</t>
    </rPh>
    <rPh sb="23" eb="25">
      <t>レイワ</t>
    </rPh>
    <rPh sb="26" eb="27">
      <t>ネン</t>
    </rPh>
    <rPh sb="27" eb="28">
      <t>ヘイネン</t>
    </rPh>
    <rPh sb="28" eb="29">
      <t>ガツ</t>
    </rPh>
    <rPh sb="30" eb="31">
      <t>ニチ</t>
    </rPh>
    <phoneticPr fontId="3"/>
  </si>
  <si>
    <t>03</t>
    <phoneticPr fontId="2"/>
  </si>
  <si>
    <t>03</t>
    <phoneticPr fontId="2"/>
  </si>
  <si>
    <t>03</t>
    <phoneticPr fontId="2"/>
  </si>
  <si>
    <t>〒</t>
    <phoneticPr fontId="2"/>
  </si>
  <si>
    <t>03</t>
    <phoneticPr fontId="2"/>
  </si>
  <si>
    <t>事業年度(算定期間）</t>
    <rPh sb="0" eb="2">
      <t>ジギョウ</t>
    </rPh>
    <rPh sb="2" eb="4">
      <t>ネンド</t>
    </rPh>
    <rPh sb="5" eb="7">
      <t>サンテイ</t>
    </rPh>
    <rPh sb="7" eb="9">
      <t>キカン</t>
    </rPh>
    <phoneticPr fontId="2"/>
  </si>
  <si>
    <t>指定金融機関名</t>
    <rPh sb="0" eb="2">
      <t>シテイ</t>
    </rPh>
    <rPh sb="2" eb="4">
      <t>キンユウ</t>
    </rPh>
    <rPh sb="4" eb="6">
      <t>キカン</t>
    </rPh>
    <rPh sb="6" eb="7">
      <t>メイ</t>
    </rPh>
    <phoneticPr fontId="2"/>
  </si>
  <si>
    <t>(取りまとめ店）</t>
    <rPh sb="1" eb="2">
      <t>ト</t>
    </rPh>
    <rPh sb="6" eb="7">
      <t>テン</t>
    </rPh>
    <phoneticPr fontId="2"/>
  </si>
  <si>
    <t>取りまとめ店</t>
    <rPh sb="0" eb="1">
      <t>ト</t>
    </rPh>
    <rPh sb="5" eb="6">
      <t>テン</t>
    </rPh>
    <phoneticPr fontId="2"/>
  </si>
  <si>
    <t>　㈱群馬銀行</t>
    <rPh sb="2" eb="4">
      <t>グンマ</t>
    </rPh>
    <rPh sb="4" eb="6">
      <t>ギンコウ</t>
    </rPh>
    <phoneticPr fontId="2"/>
  </si>
  <si>
    <t>ゆうちょ銀行　　　　東京貯金事務センター</t>
    <rPh sb="4" eb="6">
      <t>ギンコウ</t>
    </rPh>
    <rPh sb="10" eb="12">
      <t>トウキョウ</t>
    </rPh>
    <rPh sb="12" eb="14">
      <t>チョキン</t>
    </rPh>
    <rPh sb="14" eb="16">
      <t>ジム</t>
    </rPh>
    <phoneticPr fontId="2"/>
  </si>
  <si>
    <t>前橋市農業協同組合（本・支所・出張所）</t>
    <rPh sb="0" eb="3">
      <t>マエバシシ</t>
    </rPh>
    <rPh sb="3" eb="5">
      <t>ノウギョウ</t>
    </rPh>
    <rPh sb="5" eb="7">
      <t>キョウドウ</t>
    </rPh>
    <rPh sb="7" eb="9">
      <t>クミアイ</t>
    </rPh>
    <rPh sb="10" eb="11">
      <t>ホン</t>
    </rPh>
    <rPh sb="12" eb="14">
      <t>シショ</t>
    </rPh>
    <rPh sb="15" eb="17">
      <t>シュッチョウ</t>
    </rPh>
    <rPh sb="17" eb="18">
      <t>ジョ</t>
    </rPh>
    <phoneticPr fontId="15"/>
  </si>
  <si>
    <t xml:space="preserve"> ㈱群馬銀行</t>
    <rPh sb="2" eb="4">
      <t>グンマ</t>
    </rPh>
    <rPh sb="4" eb="6">
      <t>ギンコウ</t>
    </rPh>
    <phoneticPr fontId="2"/>
  </si>
  <si>
    <t>収納課収納管理係：027-898-6226</t>
    <rPh sb="0" eb="2">
      <t>シュウノウ</t>
    </rPh>
    <rPh sb="2" eb="3">
      <t>カ</t>
    </rPh>
    <rPh sb="3" eb="5">
      <t>シュウノウ</t>
    </rPh>
    <rPh sb="5" eb="7">
      <t>カンリ</t>
    </rPh>
    <rPh sb="7" eb="8">
      <t>カカリ</t>
    </rPh>
    <phoneticPr fontId="15"/>
  </si>
  <si>
    <t>公</t>
    <rPh sb="0" eb="1">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</si>
</sst>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35" x14ac:knownFonts="1">
    <font>
      <sz val="11"/>
      <name val="ＭＳ 明朝"/>
      <family val="1"/>
      <charset val="128"/>
    </font>
    <font>
      <sz val="11"/>
      <name val="ＭＳ 明朝"/>
      <family val="1"/>
      <charset val="128"/>
    </font>
    <font>
      <sz val="6"/>
      <name val="ＭＳ Ｐ明朝"/>
      <family val="1"/>
      <charset val="128"/>
    </font>
    <font>
      <sz val="6"/>
      <name val="ＭＳ 明朝"/>
      <family val="1"/>
      <charset val="128"/>
    </font>
    <font>
      <sz val="8"/>
      <name val="ＭＳ 明朝"/>
      <family val="1"/>
      <charset val="128"/>
    </font>
    <font>
      <b/>
      <sz val="12"/>
      <name val="ＭＳ 明朝"/>
      <family val="1"/>
      <charset val="128"/>
    </font>
    <font>
      <sz val="12"/>
      <name val="ＭＳ 明朝"/>
      <family val="1"/>
      <charset val="128"/>
    </font>
    <font>
      <sz val="10"/>
      <name val="ＭＳ 明朝"/>
      <family val="1"/>
      <charset val="128"/>
    </font>
    <font>
      <sz val="9"/>
      <name val="ＭＳ 明朝"/>
      <family val="1"/>
      <charset val="128"/>
    </font>
    <font>
      <sz val="7"/>
      <name val="ＭＳ 明朝"/>
      <family val="1"/>
      <charset val="128"/>
    </font>
    <font>
      <b/>
      <sz val="6"/>
      <name val="ＭＳ ゴシック"/>
      <family val="3"/>
      <charset val="128"/>
    </font>
    <font>
      <b/>
      <sz val="11"/>
      <name val="ＭＳ ゴシック"/>
      <family val="3"/>
      <charset val="128"/>
    </font>
    <font>
      <b/>
      <sz val="10"/>
      <name val="ＭＳ ゴシック"/>
      <family val="3"/>
      <charset val="128"/>
    </font>
    <font>
      <sz val="11"/>
      <color indexed="9"/>
      <name val="ＭＳ 明朝"/>
      <family val="1"/>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明朝"/>
      <family val="1"/>
      <charset val="128"/>
    </font>
    <font>
      <sz val="12"/>
      <color indexed="12"/>
      <name val="ＭＳ 明朝"/>
      <family val="1"/>
      <charset val="128"/>
    </font>
    <font>
      <sz val="6"/>
      <color indexed="12"/>
      <name val="ＭＳ 明朝"/>
      <family val="1"/>
      <charset val="128"/>
    </font>
    <font>
      <b/>
      <sz val="14"/>
      <color indexed="12"/>
      <name val="ＭＳ ゴシック"/>
      <family val="3"/>
      <charset val="128"/>
    </font>
    <font>
      <sz val="11"/>
      <name val="ＭＳ 明朝"/>
      <family val="1"/>
      <charset val="128"/>
    </font>
    <font>
      <b/>
      <sz val="12"/>
      <color indexed="81"/>
      <name val="ＭＳ Ｐゴシック"/>
      <family val="3"/>
      <charset val="128"/>
    </font>
    <font>
      <sz val="10"/>
      <color indexed="12"/>
      <name val="ＭＳ 明朝"/>
      <family val="1"/>
      <charset val="128"/>
    </font>
    <font>
      <b/>
      <sz val="11"/>
      <color indexed="12"/>
      <name val="ＭＳ ゴシック"/>
      <family val="3"/>
      <charset val="128"/>
    </font>
    <font>
      <b/>
      <sz val="16"/>
      <color indexed="10"/>
      <name val="ＭＳ 明朝"/>
      <family val="1"/>
      <charset val="128"/>
    </font>
    <font>
      <b/>
      <sz val="18"/>
      <name val="メイリオ"/>
      <family val="3"/>
      <charset val="128"/>
    </font>
    <font>
      <sz val="18"/>
      <name val="メイリオ"/>
      <family val="3"/>
      <charset val="128"/>
    </font>
    <font>
      <sz val="14"/>
      <name val="メイリオ"/>
      <family val="3"/>
      <charset val="128"/>
    </font>
    <font>
      <b/>
      <sz val="14"/>
      <color indexed="10"/>
      <name val="メイリオ"/>
      <family val="3"/>
      <charset val="128"/>
    </font>
    <font>
      <sz val="18"/>
      <name val="ＭＳ 明朝"/>
      <family val="1"/>
      <charset val="128"/>
    </font>
    <font>
      <sz val="18"/>
      <color indexed="12"/>
      <name val="ＭＳ 明朝"/>
      <family val="1"/>
      <charset val="128"/>
    </font>
    <font>
      <sz val="11"/>
      <name val="メイリオ"/>
      <family val="3"/>
      <charset val="128"/>
    </font>
    <font>
      <b/>
      <sz val="11"/>
      <name val="メイリオ"/>
      <family val="3"/>
      <charset val="128"/>
    </font>
    <font>
      <b/>
      <sz val="11"/>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4"/>
        <bgColor indexed="64"/>
      </patternFill>
    </fill>
    <fill>
      <patternFill patternType="solid">
        <fgColor indexed="41"/>
        <bgColor indexed="64"/>
      </patternFill>
    </fill>
  </fills>
  <borders count="45">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38" fontId="1" fillId="0" borderId="0" applyFont="0" applyFill="0" applyBorder="0" applyAlignment="0" applyProtection="0"/>
    <xf numFmtId="0" fontId="14" fillId="0" borderId="0"/>
  </cellStyleXfs>
  <cellXfs count="394">
    <xf numFmtId="0" fontId="0" fillId="0" borderId="0" xfId="0"/>
    <xf numFmtId="0" fontId="3" fillId="0" borderId="1" xfId="0" applyFont="1" applyBorder="1" applyAlignment="1">
      <alignment vertical="top"/>
    </xf>
    <xf numFmtId="0" fontId="0" fillId="0" borderId="2" xfId="0" applyBorder="1"/>
    <xf numFmtId="0" fontId="0" fillId="0" borderId="0"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3" fillId="0" borderId="5" xfId="0" applyFont="1" applyBorder="1" applyAlignment="1">
      <alignment horizontal="left"/>
    </xf>
    <xf numFmtId="0" fontId="5" fillId="0" borderId="0" xfId="0" applyFont="1" applyAlignment="1">
      <alignment vertical="center"/>
    </xf>
    <xf numFmtId="0" fontId="6" fillId="0" borderId="0" xfId="0" applyFont="1" applyAlignment="1"/>
    <xf numFmtId="0" fontId="0" fillId="0" borderId="8" xfId="0" applyBorder="1"/>
    <xf numFmtId="0" fontId="0" fillId="0" borderId="9" xfId="0" applyBorder="1"/>
    <xf numFmtId="0" fontId="0" fillId="0" borderId="10" xfId="0" applyBorder="1"/>
    <xf numFmtId="0" fontId="7" fillId="0" borderId="4" xfId="0" applyFont="1" applyBorder="1" applyAlignment="1">
      <alignment vertical="center"/>
    </xf>
    <xf numFmtId="0" fontId="7" fillId="0" borderId="5" xfId="0" applyFont="1" applyBorder="1" applyAlignment="1">
      <alignment vertical="center"/>
    </xf>
    <xf numFmtId="0" fontId="3" fillId="0" borderId="5" xfId="0" applyFont="1" applyBorder="1" applyAlignment="1">
      <alignment vertical="center" textRotation="255" shrinkToFit="1"/>
    </xf>
    <xf numFmtId="0" fontId="7" fillId="0" borderId="2" xfId="0" applyFont="1" applyBorder="1" applyAlignment="1">
      <alignment horizontal="left" vertical="center"/>
    </xf>
    <xf numFmtId="0" fontId="7" fillId="0" borderId="0" xfId="0" applyFont="1" applyBorder="1" applyAlignment="1">
      <alignment horizontal="left" vertical="center"/>
    </xf>
    <xf numFmtId="0" fontId="0" fillId="0" borderId="0" xfId="0" applyBorder="1" applyAlignment="1">
      <alignment horizontal="center" vertical="center" shrinkToFit="1"/>
    </xf>
    <xf numFmtId="0" fontId="0" fillId="0" borderId="0" xfId="0" applyAlignment="1"/>
    <xf numFmtId="0" fontId="0" fillId="0" borderId="5" xfId="0" applyBorder="1" applyAlignment="1"/>
    <xf numFmtId="0" fontId="3" fillId="0" borderId="6" xfId="0" applyFont="1" applyBorder="1" applyAlignment="1"/>
    <xf numFmtId="0" fontId="0" fillId="0" borderId="0" xfId="0" applyBorder="1" applyAlignment="1">
      <alignment horizontal="center" vertical="center"/>
    </xf>
    <xf numFmtId="0" fontId="0" fillId="0" borderId="0" xfId="0" applyBorder="1" applyAlignment="1"/>
    <xf numFmtId="0" fontId="3" fillId="0" borderId="0" xfId="0" applyFont="1" applyBorder="1" applyAlignment="1"/>
    <xf numFmtId="0" fontId="3" fillId="0" borderId="3" xfId="0" applyFont="1" applyBorder="1" applyAlignment="1"/>
    <xf numFmtId="0" fontId="3" fillId="0" borderId="0" xfId="0" applyFont="1" applyBorder="1" applyAlignment="1">
      <alignment horizontal="left" vertical="center"/>
    </xf>
    <xf numFmtId="0" fontId="3" fillId="0" borderId="5" xfId="0" applyFont="1" applyBorder="1" applyAlignment="1"/>
    <xf numFmtId="0" fontId="4" fillId="0" borderId="0" xfId="0" applyFont="1" applyBorder="1" applyAlignment="1">
      <alignment horizontal="right" vertical="top"/>
    </xf>
    <xf numFmtId="0" fontId="3" fillId="0" borderId="0" xfId="0" applyFont="1" applyBorder="1" applyAlignment="1">
      <alignment horizontal="center" vertical="center"/>
    </xf>
    <xf numFmtId="0" fontId="7" fillId="0" borderId="0" xfId="0" applyFont="1" applyBorder="1" applyAlignment="1">
      <alignment vertical="center"/>
    </xf>
    <xf numFmtId="0" fontId="0" fillId="0" borderId="11" xfId="0" applyBorder="1"/>
    <xf numFmtId="0" fontId="12" fillId="0" borderId="12" xfId="0" applyFont="1" applyBorder="1" applyAlignment="1">
      <alignment vertical="center"/>
    </xf>
    <xf numFmtId="0" fontId="11" fillId="0" borderId="12" xfId="0" applyFont="1" applyBorder="1" applyAlignment="1">
      <alignment vertical="center"/>
    </xf>
    <xf numFmtId="0" fontId="10" fillId="0" borderId="12" xfId="0" applyFont="1" applyBorder="1" applyAlignment="1">
      <alignment vertical="center"/>
    </xf>
    <xf numFmtId="0" fontId="11" fillId="0" borderId="12" xfId="0" applyFont="1" applyBorder="1"/>
    <xf numFmtId="38" fontId="0" fillId="0" borderId="0" xfId="0" applyNumberFormat="1"/>
    <xf numFmtId="0" fontId="13" fillId="0" borderId="0" xfId="0" applyFont="1"/>
    <xf numFmtId="0" fontId="0" fillId="0" borderId="0" xfId="0" applyProtection="1"/>
    <xf numFmtId="0" fontId="13" fillId="0" borderId="0" xfId="0" applyFont="1" applyProtection="1"/>
    <xf numFmtId="0" fontId="0" fillId="0" borderId="13" xfId="0" applyBorder="1" applyAlignment="1" applyProtection="1">
      <alignment horizontal="center"/>
    </xf>
    <xf numFmtId="0" fontId="0" fillId="0" borderId="14" xfId="0" applyBorder="1" applyAlignment="1" applyProtection="1">
      <alignment horizontal="center"/>
    </xf>
    <xf numFmtId="0" fontId="0" fillId="0" borderId="15" xfId="0" applyBorder="1" applyAlignment="1" applyProtection="1">
      <alignment horizontal="center"/>
    </xf>
    <xf numFmtId="0" fontId="0" fillId="0" borderId="16" xfId="0" applyBorder="1" applyAlignment="1" applyProtection="1">
      <alignment horizontal="center"/>
    </xf>
    <xf numFmtId="0" fontId="0" fillId="0" borderId="17" xfId="0" applyBorder="1" applyAlignment="1" applyProtection="1">
      <alignment horizontal="center"/>
    </xf>
    <xf numFmtId="0" fontId="0" fillId="0" borderId="18" xfId="0" applyBorder="1" applyAlignment="1" applyProtection="1">
      <alignment horizontal="center"/>
    </xf>
    <xf numFmtId="0" fontId="0" fillId="0" borderId="19" xfId="0" applyBorder="1" applyAlignment="1" applyProtection="1">
      <alignment horizontal="center"/>
    </xf>
    <xf numFmtId="0" fontId="0" fillId="0" borderId="20" xfId="0" applyBorder="1" applyAlignment="1" applyProtection="1">
      <alignment horizontal="center"/>
      <protection locked="0" hidden="1"/>
    </xf>
    <xf numFmtId="0" fontId="0" fillId="0" borderId="21" xfId="0" applyBorder="1"/>
    <xf numFmtId="0" fontId="3" fillId="0" borderId="2" xfId="0" applyFont="1" applyBorder="1" applyAlignment="1">
      <alignment vertical="center" shrinkToFit="1"/>
    </xf>
    <xf numFmtId="0" fontId="3" fillId="0" borderId="0" xfId="0" applyFont="1" applyBorder="1" applyAlignment="1">
      <alignment vertical="center" shrinkToFit="1"/>
    </xf>
    <xf numFmtId="0" fontId="3" fillId="0" borderId="3" xfId="0" applyFont="1" applyBorder="1" applyAlignment="1">
      <alignment vertical="center" shrinkToFit="1"/>
    </xf>
    <xf numFmtId="0" fontId="0" fillId="0" borderId="0" xfId="0" applyBorder="1" applyProtection="1">
      <protection hidden="1"/>
    </xf>
    <xf numFmtId="0" fontId="0" fillId="0" borderId="0" xfId="0" applyProtection="1">
      <protection hidden="1"/>
    </xf>
    <xf numFmtId="0" fontId="19" fillId="0" borderId="0" xfId="0" applyFont="1" applyBorder="1" applyAlignment="1"/>
    <xf numFmtId="0" fontId="7" fillId="0" borderId="2" xfId="0" applyFont="1" applyBorder="1" applyAlignment="1">
      <alignment horizontal="left" wrapText="1"/>
    </xf>
    <xf numFmtId="0" fontId="7" fillId="0" borderId="0" xfId="0" applyFont="1" applyBorder="1" applyAlignment="1">
      <alignment horizontal="left" wrapText="1"/>
    </xf>
    <xf numFmtId="0" fontId="7" fillId="0" borderId="3" xfId="0" applyFont="1" applyBorder="1" applyAlignment="1">
      <alignment horizontal="left" wrapText="1"/>
    </xf>
    <xf numFmtId="0" fontId="6" fillId="2" borderId="2" xfId="0" applyFont="1" applyFill="1" applyBorder="1" applyAlignment="1" applyProtection="1">
      <alignment horizontal="right"/>
      <protection locked="0"/>
    </xf>
    <xf numFmtId="0" fontId="6" fillId="2" borderId="0" xfId="0" applyFont="1" applyFill="1" applyBorder="1" applyAlignment="1" applyProtection="1">
      <alignment horizontal="right"/>
      <protection locked="0"/>
    </xf>
    <xf numFmtId="0" fontId="6" fillId="0" borderId="2" xfId="0" applyFont="1" applyFill="1" applyBorder="1" applyAlignment="1" applyProtection="1">
      <alignment horizontal="right"/>
      <protection locked="0"/>
    </xf>
    <xf numFmtId="0" fontId="6" fillId="0" borderId="0" xfId="0" applyFont="1" applyFill="1" applyBorder="1" applyAlignment="1" applyProtection="1">
      <alignment horizontal="right"/>
      <protection locked="0"/>
    </xf>
    <xf numFmtId="0" fontId="0" fillId="0" borderId="0" xfId="0" applyFill="1" applyBorder="1"/>
    <xf numFmtId="0" fontId="0" fillId="0" borderId="0" xfId="0" applyFill="1"/>
    <xf numFmtId="0" fontId="25" fillId="0" borderId="0" xfId="0" applyFont="1"/>
    <xf numFmtId="49" fontId="27" fillId="0" borderId="0" xfId="2" applyNumberFormat="1" applyFont="1" applyAlignment="1">
      <alignment vertical="center"/>
    </xf>
    <xf numFmtId="49" fontId="28" fillId="0" borderId="0" xfId="2" applyNumberFormat="1" applyFont="1" applyAlignment="1">
      <alignment vertical="center"/>
    </xf>
    <xf numFmtId="0" fontId="32" fillId="3" borderId="23" xfId="0" applyFont="1" applyFill="1" applyBorder="1" applyAlignment="1">
      <alignment horizontal="center"/>
    </xf>
    <xf numFmtId="0" fontId="32" fillId="0" borderId="0" xfId="0" applyFont="1" applyAlignment="1">
      <alignment horizontal="left"/>
    </xf>
    <xf numFmtId="0" fontId="32" fillId="0" borderId="0" xfId="0" applyFont="1" applyAlignment="1">
      <alignment horizontal="center"/>
    </xf>
    <xf numFmtId="0" fontId="32" fillId="0" borderId="0" xfId="0" applyFont="1"/>
    <xf numFmtId="0" fontId="32" fillId="0" borderId="0" xfId="0" applyFont="1" applyFill="1" applyBorder="1" applyAlignment="1">
      <alignment horizontal="center"/>
    </xf>
    <xf numFmtId="0" fontId="32" fillId="4" borderId="23" xfId="0" applyFont="1" applyFill="1" applyBorder="1" applyAlignment="1">
      <alignment horizontal="center"/>
    </xf>
    <xf numFmtId="0" fontId="33" fillId="5" borderId="24" xfId="0" applyFont="1" applyFill="1" applyBorder="1" applyAlignment="1">
      <alignment horizontal="center" vertical="center"/>
    </xf>
    <xf numFmtId="0" fontId="32" fillId="3" borderId="25" xfId="0" applyFont="1" applyFill="1" applyBorder="1" applyAlignment="1">
      <alignment horizontal="center"/>
    </xf>
    <xf numFmtId="0" fontId="32" fillId="0" borderId="26" xfId="0" applyFont="1" applyBorder="1" applyAlignment="1">
      <alignment horizontal="center"/>
    </xf>
    <xf numFmtId="0" fontId="32" fillId="3" borderId="27" xfId="0" applyFont="1" applyFill="1" applyBorder="1" applyAlignment="1">
      <alignment horizontal="center"/>
    </xf>
    <xf numFmtId="0" fontId="33" fillId="2" borderId="24" xfId="0" applyFont="1" applyFill="1" applyBorder="1" applyAlignment="1">
      <alignment horizontal="center" vertical="center"/>
    </xf>
    <xf numFmtId="0" fontId="32" fillId="0" borderId="0" xfId="0" applyFont="1" applyAlignment="1">
      <alignment horizontal="left" vertical="center"/>
    </xf>
    <xf numFmtId="49" fontId="26" fillId="0" borderId="0" xfId="2" applyNumberFormat="1" applyFont="1" applyBorder="1" applyAlignment="1">
      <alignment vertical="center"/>
    </xf>
    <xf numFmtId="49" fontId="27" fillId="0" borderId="0" xfId="2" applyNumberFormat="1" applyFont="1" applyBorder="1" applyAlignment="1">
      <alignment vertical="center"/>
    </xf>
    <xf numFmtId="49" fontId="28" fillId="0" borderId="0" xfId="2" applyNumberFormat="1" applyFont="1" applyBorder="1" applyAlignment="1">
      <alignment vertical="center"/>
    </xf>
    <xf numFmtId="49" fontId="28" fillId="5" borderId="0" xfId="2" applyNumberFormat="1" applyFont="1" applyFill="1" applyBorder="1" applyAlignment="1">
      <alignment vertical="center"/>
    </xf>
    <xf numFmtId="49" fontId="28" fillId="0" borderId="0" xfId="2" applyNumberFormat="1" applyFont="1" applyFill="1" applyBorder="1" applyAlignment="1">
      <alignment vertical="center"/>
    </xf>
    <xf numFmtId="49" fontId="28" fillId="0" borderId="0" xfId="2" applyNumberFormat="1" applyFont="1" applyFill="1" applyBorder="1" applyAlignment="1">
      <alignment vertical="center" wrapText="1"/>
    </xf>
    <xf numFmtId="49" fontId="28" fillId="0" borderId="0" xfId="2" applyNumberFormat="1" applyFont="1" applyFill="1" applyBorder="1" applyAlignment="1">
      <alignment horizontal="left" vertical="center" wrapText="1"/>
    </xf>
    <xf numFmtId="49" fontId="29" fillId="0" borderId="0" xfId="2" applyNumberFormat="1" applyFont="1" applyBorder="1" applyAlignment="1">
      <alignment vertical="center"/>
    </xf>
    <xf numFmtId="0" fontId="0" fillId="0" borderId="0"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xf>
    <xf numFmtId="0" fontId="0" fillId="0" borderId="0" xfId="0" applyBorder="1" applyAlignment="1">
      <alignment horizontal="center" vertical="center"/>
    </xf>
    <xf numFmtId="0" fontId="4" fillId="0" borderId="0" xfId="0" applyFont="1" applyBorder="1" applyAlignment="1">
      <alignment horizontal="right" vertical="top"/>
    </xf>
    <xf numFmtId="0" fontId="0" fillId="0" borderId="0" xfId="0" applyFont="1" applyAlignment="1"/>
    <xf numFmtId="0" fontId="33" fillId="5" borderId="7" xfId="0" applyFont="1" applyFill="1" applyBorder="1" applyAlignment="1">
      <alignment horizontal="center" vertical="center"/>
    </xf>
    <xf numFmtId="0" fontId="34" fillId="0" borderId="0" xfId="0" applyFont="1"/>
    <xf numFmtId="0" fontId="5" fillId="0" borderId="0" xfId="0" applyFont="1"/>
    <xf numFmtId="0" fontId="32" fillId="3" borderId="24" xfId="0" applyFont="1" applyFill="1" applyBorder="1" applyAlignment="1">
      <alignment horizontal="center"/>
    </xf>
    <xf numFmtId="3" fontId="32" fillId="3" borderId="24" xfId="0" applyNumberFormat="1" applyFont="1" applyFill="1" applyBorder="1" applyAlignment="1">
      <alignment horizontal="center"/>
    </xf>
    <xf numFmtId="0" fontId="32" fillId="3" borderId="25" xfId="0" applyFont="1" applyFill="1" applyBorder="1" applyAlignment="1">
      <alignment horizontal="center" wrapText="1"/>
    </xf>
    <xf numFmtId="0" fontId="32" fillId="3" borderId="26" xfId="0" applyFont="1" applyFill="1" applyBorder="1" applyAlignment="1">
      <alignment horizontal="center"/>
    </xf>
    <xf numFmtId="0" fontId="32" fillId="0" borderId="26" xfId="0" applyFont="1" applyBorder="1" applyAlignment="1"/>
    <xf numFmtId="0" fontId="32" fillId="0" borderId="27" xfId="0" applyFont="1" applyBorder="1" applyAlignment="1"/>
    <xf numFmtId="0" fontId="32" fillId="3" borderId="25" xfId="0" applyFont="1" applyFill="1" applyBorder="1" applyAlignment="1">
      <alignment horizontal="center"/>
    </xf>
    <xf numFmtId="49" fontId="32" fillId="3" borderId="7" xfId="0" applyNumberFormat="1" applyFont="1" applyFill="1" applyBorder="1" applyAlignment="1">
      <alignment horizontal="center"/>
    </xf>
    <xf numFmtId="0" fontId="32" fillId="3" borderId="7" xfId="0" applyFont="1" applyFill="1" applyBorder="1" applyAlignment="1">
      <alignment horizontal="center"/>
    </xf>
    <xf numFmtId="0" fontId="32" fillId="4" borderId="24" xfId="0" applyFont="1" applyFill="1" applyBorder="1" applyAlignment="1">
      <alignment horizontal="center"/>
    </xf>
    <xf numFmtId="0" fontId="19" fillId="0" borderId="1" xfId="0" applyFont="1" applyBorder="1" applyAlignment="1">
      <alignment horizontal="center" vertical="top"/>
    </xf>
    <xf numFmtId="0" fontId="19" fillId="0" borderId="22" xfId="0" applyFont="1" applyBorder="1" applyAlignment="1">
      <alignment horizontal="center" vertical="top"/>
    </xf>
    <xf numFmtId="0" fontId="19" fillId="0" borderId="0" xfId="0" applyFont="1" applyBorder="1" applyAlignment="1">
      <alignment horizontal="center" vertical="top"/>
    </xf>
    <xf numFmtId="0" fontId="19" fillId="0" borderId="3" xfId="0" applyFont="1" applyBorder="1" applyAlignment="1">
      <alignment horizontal="center" vertical="top"/>
    </xf>
    <xf numFmtId="0" fontId="1" fillId="0" borderId="0" xfId="0" applyFont="1" applyBorder="1" applyAlignment="1">
      <alignment horizontal="center" vertical="center"/>
    </xf>
    <xf numFmtId="0" fontId="19" fillId="0" borderId="3" xfId="0" applyFont="1" applyBorder="1" applyAlignment="1" applyProtection="1">
      <alignment horizontal="center" vertical="center"/>
      <protection locked="0"/>
    </xf>
    <xf numFmtId="0" fontId="4" fillId="0" borderId="1" xfId="0" applyFont="1" applyBorder="1" applyAlignment="1">
      <alignment horizontal="center"/>
    </xf>
    <xf numFmtId="0" fontId="4" fillId="0" borderId="22" xfId="0" applyFont="1" applyBorder="1"/>
    <xf numFmtId="176" fontId="17" fillId="0" borderId="2" xfId="0" applyNumberFormat="1" applyFont="1" applyBorder="1" applyAlignment="1">
      <alignment horizontal="center" vertical="center"/>
    </xf>
    <xf numFmtId="0" fontId="17" fillId="0" borderId="0" xfId="0" applyFont="1" applyBorder="1"/>
    <xf numFmtId="0" fontId="3" fillId="2" borderId="0" xfId="0" applyFont="1" applyFill="1" applyBorder="1" applyAlignment="1" applyProtection="1">
      <alignment horizontal="center" vertical="center" textRotation="255" shrinkToFit="1"/>
      <protection locked="0"/>
    </xf>
    <xf numFmtId="0" fontId="7" fillId="0" borderId="28" xfId="0" applyFont="1" applyBorder="1" applyAlignment="1">
      <alignment horizontal="left" wrapText="1"/>
    </xf>
    <xf numFmtId="0" fontId="7" fillId="0" borderId="1" xfId="0" applyFont="1" applyBorder="1" applyAlignment="1">
      <alignment horizontal="left" wrapText="1"/>
    </xf>
    <xf numFmtId="0" fontId="7" fillId="0" borderId="22" xfId="0" applyFont="1" applyBorder="1" applyAlignment="1">
      <alignment horizontal="left" wrapText="1"/>
    </xf>
    <xf numFmtId="0" fontId="7" fillId="0" borderId="2" xfId="0" applyFont="1" applyBorder="1" applyAlignment="1">
      <alignment horizontal="left" wrapText="1"/>
    </xf>
    <xf numFmtId="0" fontId="7" fillId="0" borderId="0" xfId="0" applyFont="1" applyBorder="1" applyAlignment="1">
      <alignment horizontal="left" wrapText="1"/>
    </xf>
    <xf numFmtId="0" fontId="7" fillId="0" borderId="3" xfId="0" applyFont="1" applyBorder="1" applyAlignment="1">
      <alignment horizontal="left" wrapText="1"/>
    </xf>
    <xf numFmtId="0" fontId="17" fillId="0" borderId="28" xfId="0" applyFont="1" applyBorder="1" applyAlignment="1">
      <alignment horizontal="center" vertical="center"/>
    </xf>
    <xf numFmtId="0" fontId="17" fillId="0" borderId="1" xfId="0" applyFont="1" applyBorder="1" applyAlignment="1">
      <alignment horizontal="center" vertical="center"/>
    </xf>
    <xf numFmtId="0" fontId="17" fillId="0" borderId="22"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Alignment="1">
      <alignment horizontal="center" vertical="center"/>
    </xf>
    <xf numFmtId="0" fontId="17" fillId="0" borderId="3" xfId="0" applyFont="1" applyBorder="1" applyAlignment="1">
      <alignment horizontal="center" vertical="center"/>
    </xf>
    <xf numFmtId="176" fontId="17" fillId="0" borderId="0" xfId="0" applyNumberFormat="1" applyFont="1" applyBorder="1" applyAlignment="1">
      <alignment horizontal="center" vertical="center"/>
    </xf>
    <xf numFmtId="0" fontId="17" fillId="0" borderId="3" xfId="0" applyFont="1" applyBorder="1"/>
    <xf numFmtId="0" fontId="0" fillId="0" borderId="0" xfId="0" applyBorder="1" applyAlignment="1">
      <alignment horizontal="center" vertical="center"/>
    </xf>
    <xf numFmtId="0" fontId="0" fillId="2" borderId="1" xfId="0" applyFill="1" applyBorder="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2" borderId="0" xfId="0"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7" fillId="0" borderId="1" xfId="0" applyFont="1" applyBorder="1" applyAlignment="1">
      <alignment horizontal="center" vertical="center"/>
    </xf>
    <xf numFmtId="0" fontId="7" fillId="2" borderId="0" xfId="0" applyFont="1" applyFill="1" applyBorder="1" applyAlignment="1" applyProtection="1">
      <alignment horizontal="center" vertical="center" shrinkToFit="1"/>
      <protection locked="0"/>
    </xf>
    <xf numFmtId="0" fontId="7" fillId="0" borderId="0" xfId="0" applyFont="1" applyAlignment="1">
      <alignment horizontal="center" vertical="center"/>
    </xf>
    <xf numFmtId="0" fontId="8" fillId="0" borderId="25" xfId="0" applyFont="1" applyBorder="1" applyAlignment="1">
      <alignment horizontal="distributed" vertical="center" justifyLastLine="1"/>
    </xf>
    <xf numFmtId="0" fontId="8" fillId="0" borderId="26" xfId="0" applyFont="1" applyBorder="1" applyAlignment="1">
      <alignment horizontal="distributed" vertical="center" justifyLastLine="1"/>
    </xf>
    <xf numFmtId="0" fontId="8" fillId="0" borderId="27" xfId="0" applyFont="1" applyBorder="1" applyAlignment="1">
      <alignment horizontal="distributed" vertical="center" justifyLastLine="1"/>
    </xf>
    <xf numFmtId="0" fontId="16" fillId="0" borderId="25" xfId="0" applyFont="1" applyBorder="1" applyAlignment="1">
      <alignment horizontal="distributed" vertical="center" justifyLastLine="1" shrinkToFit="1"/>
    </xf>
    <xf numFmtId="0" fontId="16" fillId="0" borderId="26" xfId="0" applyFont="1" applyBorder="1" applyAlignment="1">
      <alignment horizontal="distributed" vertical="center" justifyLastLine="1" shrinkToFit="1"/>
    </xf>
    <xf numFmtId="0" fontId="16" fillId="0" borderId="27" xfId="0" applyFont="1" applyBorder="1" applyAlignment="1">
      <alignment horizontal="distributed" vertical="center" justifyLastLine="1" shrinkToFit="1"/>
    </xf>
    <xf numFmtId="0" fontId="3" fillId="0" borderId="22" xfId="0" applyFont="1" applyBorder="1" applyAlignment="1">
      <alignment vertical="center" textRotation="255"/>
    </xf>
    <xf numFmtId="0" fontId="3" fillId="0" borderId="3" xfId="0" applyFont="1" applyBorder="1" applyAlignment="1">
      <alignment vertical="center" textRotation="255"/>
    </xf>
    <xf numFmtId="0" fontId="3" fillId="0" borderId="1" xfId="0" applyFont="1" applyBorder="1" applyAlignment="1">
      <alignment vertical="center" textRotation="255"/>
    </xf>
    <xf numFmtId="0" fontId="3" fillId="0" borderId="0" xfId="0" applyFont="1" applyBorder="1" applyAlignment="1">
      <alignment vertical="center" textRotation="255"/>
    </xf>
    <xf numFmtId="0" fontId="8" fillId="0" borderId="24"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24" xfId="0" applyFont="1" applyBorder="1" applyAlignment="1">
      <alignment horizontal="center" shrinkToFit="1"/>
    </xf>
    <xf numFmtId="0" fontId="8" fillId="0" borderId="17" xfId="0" applyFont="1" applyBorder="1" applyAlignment="1">
      <alignment horizontal="center" shrinkToFit="1"/>
    </xf>
    <xf numFmtId="0" fontId="18" fillId="0" borderId="0" xfId="0" applyFont="1" applyBorder="1" applyAlignment="1">
      <alignment horizontal="center" vertical="center"/>
    </xf>
    <xf numFmtId="0" fontId="4" fillId="0" borderId="1" xfId="0" applyFont="1" applyBorder="1" applyAlignment="1">
      <alignment horizontal="right" vertical="top"/>
    </xf>
    <xf numFmtId="0" fontId="8" fillId="0" borderId="11" xfId="0" applyFont="1" applyBorder="1" applyAlignment="1">
      <alignment horizontal="left"/>
    </xf>
    <xf numFmtId="0" fontId="8" fillId="0" borderId="2" xfId="0" applyFont="1" applyBorder="1" applyAlignment="1">
      <alignment horizontal="left"/>
    </xf>
    <xf numFmtId="0" fontId="4" fillId="0" borderId="35" xfId="0" applyFont="1" applyBorder="1" applyAlignment="1">
      <alignment horizontal="right" vertical="top"/>
    </xf>
    <xf numFmtId="0" fontId="18" fillId="0" borderId="2" xfId="0" applyFont="1" applyBorder="1" applyAlignment="1">
      <alignment horizontal="center" vertical="center"/>
    </xf>
    <xf numFmtId="49" fontId="7" fillId="0" borderId="2" xfId="0" applyNumberFormat="1" applyFont="1" applyBorder="1" applyAlignment="1">
      <alignment horizontal="center" vertical="center" shrinkToFit="1"/>
    </xf>
    <xf numFmtId="49" fontId="7" fillId="0" borderId="0" xfId="0" applyNumberFormat="1" applyFont="1" applyBorder="1" applyAlignment="1">
      <alignment horizontal="center" vertical="center" shrinkToFit="1"/>
    </xf>
    <xf numFmtId="0" fontId="6" fillId="0" borderId="0" xfId="0" applyFont="1" applyFill="1" applyBorder="1" applyAlignment="1" applyProtection="1">
      <alignment horizontal="center"/>
      <protection locked="0"/>
    </xf>
    <xf numFmtId="0" fontId="6" fillId="0" borderId="0" xfId="0" applyFont="1" applyFill="1" applyBorder="1" applyAlignment="1" applyProtection="1">
      <alignment horizontal="left"/>
      <protection locked="0"/>
    </xf>
    <xf numFmtId="0" fontId="0" fillId="0" borderId="3" xfId="0" applyBorder="1" applyAlignment="1"/>
    <xf numFmtId="0" fontId="4" fillId="0" borderId="28" xfId="0" applyFont="1" applyBorder="1" applyAlignment="1">
      <alignment horizontal="center"/>
    </xf>
    <xf numFmtId="0" fontId="4" fillId="0" borderId="1" xfId="0" applyFont="1" applyBorder="1"/>
    <xf numFmtId="0" fontId="18" fillId="0" borderId="3" xfId="0" applyFont="1" applyBorder="1" applyAlignment="1">
      <alignment horizontal="center" vertical="center"/>
    </xf>
    <xf numFmtId="0" fontId="4" fillId="0" borderId="22" xfId="0" applyFont="1" applyBorder="1" applyAlignment="1">
      <alignment horizontal="right" vertical="top"/>
    </xf>
    <xf numFmtId="0" fontId="11" fillId="0" borderId="31" xfId="0" applyFont="1" applyBorder="1" applyAlignment="1">
      <alignment horizontal="center" vertical="center"/>
    </xf>
    <xf numFmtId="0" fontId="11" fillId="0" borderId="12" xfId="0" applyFont="1" applyBorder="1" applyAlignment="1">
      <alignment horizontal="center" vertical="center"/>
    </xf>
    <xf numFmtId="0" fontId="11" fillId="0" borderId="32" xfId="0" applyFont="1" applyBorder="1" applyAlignment="1">
      <alignment horizontal="center" vertical="center"/>
    </xf>
    <xf numFmtId="0" fontId="12" fillId="0" borderId="33" xfId="0" applyFont="1" applyBorder="1" applyAlignment="1">
      <alignment vertical="center" shrinkToFit="1"/>
    </xf>
    <xf numFmtId="0" fontId="12" fillId="0" borderId="12" xfId="0" applyFont="1" applyBorder="1" applyAlignment="1">
      <alignment vertical="center" shrinkToFit="1"/>
    </xf>
    <xf numFmtId="176" fontId="0" fillId="0" borderId="12" xfId="0" applyNumberFormat="1" applyBorder="1" applyAlignment="1">
      <alignment horizontal="center" vertical="center"/>
    </xf>
    <xf numFmtId="176" fontId="0" fillId="0" borderId="34" xfId="0" applyNumberFormat="1" applyBorder="1" applyAlignment="1">
      <alignment horizontal="center" vertical="center"/>
    </xf>
    <xf numFmtId="0" fontId="24" fillId="0" borderId="12"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12" xfId="0" applyFont="1" applyBorder="1" applyAlignment="1">
      <alignment horizontal="center" vertical="center" shrinkToFit="1"/>
    </xf>
    <xf numFmtId="0" fontId="18" fillId="0" borderId="30" xfId="0" applyFont="1" applyBorder="1" applyAlignment="1">
      <alignment horizontal="center" vertical="center"/>
    </xf>
    <xf numFmtId="0" fontId="3" fillId="0" borderId="29" xfId="0" applyFont="1" applyBorder="1" applyAlignment="1">
      <alignment horizontal="left"/>
    </xf>
    <xf numFmtId="0" fontId="3" fillId="0" borderId="8" xfId="0" applyFont="1" applyBorder="1" applyAlignment="1">
      <alignment horizontal="left"/>
    </xf>
    <xf numFmtId="0" fontId="8" fillId="0" borderId="41" xfId="0" applyFont="1" applyBorder="1" applyAlignment="1">
      <alignment horizontal="left"/>
    </xf>
    <xf numFmtId="0" fontId="8" fillId="0" borderId="29" xfId="0" applyFont="1" applyBorder="1" applyAlignment="1">
      <alignment horizontal="left"/>
    </xf>
    <xf numFmtId="0" fontId="4" fillId="0" borderId="28" xfId="0" applyFont="1" applyBorder="1" applyAlignment="1">
      <alignment horizontal="right" vertical="top"/>
    </xf>
    <xf numFmtId="0" fontId="6" fillId="2" borderId="0" xfId="0" applyFont="1" applyFill="1" applyBorder="1" applyAlignment="1" applyProtection="1">
      <alignment horizontal="center" vertical="center"/>
      <protection locked="0"/>
    </xf>
    <xf numFmtId="0" fontId="4" fillId="0" borderId="36" xfId="0" applyFont="1" applyBorder="1" applyAlignment="1">
      <alignment horizontal="right" vertical="top"/>
    </xf>
    <xf numFmtId="0" fontId="6" fillId="2" borderId="3" xfId="0" applyFont="1" applyFill="1" applyBorder="1" applyAlignment="1" applyProtection="1">
      <alignment horizontal="center" vertical="center"/>
      <protection locked="0"/>
    </xf>
    <xf numFmtId="0" fontId="4" fillId="0" borderId="28" xfId="0" applyFont="1" applyBorder="1" applyAlignment="1">
      <alignment horizontal="center" vertical="center" shrinkToFit="1"/>
    </xf>
    <xf numFmtId="0" fontId="0" fillId="0" borderId="1" xfId="0" applyBorder="1" applyAlignment="1">
      <alignment horizontal="center" vertical="center" shrinkToFit="1"/>
    </xf>
    <xf numFmtId="0" fontId="0" fillId="0" borderId="22" xfId="0" applyBorder="1" applyAlignment="1">
      <alignment horizontal="center" vertical="center" shrinkToFit="1"/>
    </xf>
    <xf numFmtId="0" fontId="0" fillId="0" borderId="2" xfId="0" applyBorder="1" applyAlignment="1">
      <alignment horizontal="center" vertical="center" shrinkToFit="1"/>
    </xf>
    <xf numFmtId="0" fontId="0" fillId="0" borderId="0" xfId="0" applyBorder="1" applyAlignment="1">
      <alignment horizontal="center" vertical="center" shrinkToFit="1"/>
    </xf>
    <xf numFmtId="0" fontId="0" fillId="0" borderId="3" xfId="0" applyBorder="1" applyAlignment="1">
      <alignment horizontal="center" vertical="center" shrinkToFit="1"/>
    </xf>
    <xf numFmtId="0" fontId="11" fillId="2" borderId="12" xfId="0" applyFont="1" applyFill="1" applyBorder="1" applyAlignment="1" applyProtection="1">
      <alignment horizontal="center" vertical="center" shrinkToFit="1"/>
      <protection locked="0"/>
    </xf>
    <xf numFmtId="49" fontId="4" fillId="0" borderId="28" xfId="0" applyNumberFormat="1" applyFont="1"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19" fillId="0" borderId="28" xfId="0" applyFont="1" applyBorder="1" applyAlignment="1">
      <alignment horizontal="center" vertical="center" textRotation="255" shrinkToFit="1"/>
    </xf>
    <xf numFmtId="0" fontId="19" fillId="0" borderId="2" xfId="0" applyFont="1" applyBorder="1" applyAlignment="1">
      <alignment horizontal="center" vertical="center" textRotation="255" shrinkToFit="1"/>
    </xf>
    <xf numFmtId="0" fontId="17" fillId="0" borderId="1" xfId="0" applyFont="1" applyBorder="1" applyAlignment="1">
      <alignment horizontal="center" vertical="center" shrinkToFit="1"/>
    </xf>
    <xf numFmtId="0" fontId="17" fillId="0" borderId="0" xfId="0" applyFont="1" applyBorder="1" applyAlignment="1">
      <alignment horizontal="center" vertical="center" shrinkToFit="1"/>
    </xf>
    <xf numFmtId="0" fontId="17" fillId="0" borderId="28" xfId="0" applyFont="1" applyBorder="1" applyAlignment="1">
      <alignment horizontal="center" vertical="center" shrinkToFit="1"/>
    </xf>
    <xf numFmtId="0" fontId="17" fillId="0" borderId="2" xfId="0"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0" xfId="0" applyFont="1" applyBorder="1" applyAlignment="1">
      <alignment horizontal="center" vertical="center" shrinkToFit="1"/>
    </xf>
    <xf numFmtId="0" fontId="4" fillId="0" borderId="37" xfId="0" applyFont="1" applyBorder="1" applyAlignment="1">
      <alignment horizontal="center" vertical="center" shrinkToFit="1"/>
    </xf>
    <xf numFmtId="0" fontId="0" fillId="0" borderId="35" xfId="0" applyBorder="1" applyAlignment="1">
      <alignment horizontal="center" vertical="center" shrinkToFit="1"/>
    </xf>
    <xf numFmtId="0" fontId="0" fillId="0" borderId="38" xfId="0" applyBorder="1" applyAlignment="1">
      <alignment horizontal="center" vertical="center" shrinkToFi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0" borderId="9" xfId="0" applyBorder="1" applyAlignment="1">
      <alignment horizontal="center" vertical="center" shrinkToFit="1"/>
    </xf>
    <xf numFmtId="0" fontId="0" fillId="0" borderId="41" xfId="0" applyBorder="1" applyAlignment="1">
      <alignment horizontal="center" vertical="center" shrinkToFit="1"/>
    </xf>
    <xf numFmtId="49" fontId="4" fillId="0" borderId="42" xfId="0" applyNumberFormat="1" applyFont="1" applyBorder="1" applyAlignment="1">
      <alignment horizontal="center" vertical="center" shrinkToFit="1"/>
    </xf>
    <xf numFmtId="0" fontId="0" fillId="0" borderId="8" xfId="0" applyBorder="1" applyAlignment="1">
      <alignment horizontal="center" vertical="center" shrinkToFit="1"/>
    </xf>
    <xf numFmtId="0" fontId="4" fillId="0" borderId="42" xfId="0" applyFont="1" applyBorder="1" applyAlignment="1">
      <alignment horizontal="right" vertical="top"/>
    </xf>
    <xf numFmtId="0" fontId="6" fillId="2" borderId="2" xfId="0" applyFont="1" applyFill="1" applyBorder="1" applyAlignment="1" applyProtection="1">
      <alignment horizontal="center" vertical="center"/>
      <protection locked="0"/>
    </xf>
    <xf numFmtId="0" fontId="4" fillId="0" borderId="0" xfId="0" applyFont="1" applyBorder="1" applyAlignment="1">
      <alignment horizontal="right" vertical="top"/>
    </xf>
    <xf numFmtId="0" fontId="0" fillId="0" borderId="25" xfId="0" applyBorder="1" applyAlignment="1">
      <alignment horizontal="left" vertical="center" shrinkToFit="1"/>
    </xf>
    <xf numFmtId="0" fontId="0" fillId="0" borderId="26" xfId="0" applyBorder="1" applyAlignment="1">
      <alignment horizontal="left" vertical="center" shrinkToFit="1"/>
    </xf>
    <xf numFmtId="0" fontId="0" fillId="0" borderId="27" xfId="0" applyBorder="1" applyAlignment="1">
      <alignment horizontal="left" vertical="center" shrinkToFit="1"/>
    </xf>
    <xf numFmtId="0" fontId="8" fillId="0" borderId="25" xfId="0" applyFont="1" applyBorder="1" applyAlignment="1">
      <alignment horizontal="center"/>
    </xf>
    <xf numFmtId="0" fontId="8" fillId="0" borderId="26" xfId="0" applyFont="1" applyBorder="1" applyAlignment="1">
      <alignment horizontal="center"/>
    </xf>
    <xf numFmtId="0" fontId="8" fillId="0" borderId="27" xfId="0" applyFont="1" applyBorder="1" applyAlignment="1">
      <alignment horizontal="center"/>
    </xf>
    <xf numFmtId="0" fontId="4" fillId="0" borderId="25" xfId="0" applyFont="1" applyBorder="1" applyAlignment="1">
      <alignment horizontal="center" vertical="top"/>
    </xf>
    <xf numFmtId="0" fontId="4" fillId="0" borderId="26" xfId="0" applyFont="1" applyBorder="1" applyAlignment="1">
      <alignment horizontal="center" vertical="top"/>
    </xf>
    <xf numFmtId="0" fontId="0" fillId="0" borderId="26" xfId="0" applyBorder="1" applyAlignment="1"/>
    <xf numFmtId="0" fontId="0" fillId="0" borderId="27" xfId="0" applyBorder="1" applyAlignment="1"/>
    <xf numFmtId="0" fontId="0" fillId="2" borderId="28"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4" fillId="0" borderId="26"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49" fontId="0" fillId="0" borderId="25" xfId="0" applyNumberFormat="1" applyBorder="1" applyAlignment="1">
      <alignment horizontal="distributed" vertical="center" shrinkToFit="1"/>
    </xf>
    <xf numFmtId="49" fontId="0" fillId="0" borderId="26" xfId="0" applyNumberFormat="1" applyBorder="1" applyAlignment="1">
      <alignment horizontal="distributed" vertical="center" shrinkToFit="1"/>
    </xf>
    <xf numFmtId="0" fontId="0" fillId="0" borderId="26" xfId="0" applyBorder="1" applyAlignment="1">
      <alignment horizontal="distributed" vertical="center" shrinkToFit="1"/>
    </xf>
    <xf numFmtId="0" fontId="0" fillId="0" borderId="27" xfId="0" applyBorder="1" applyAlignment="1">
      <alignment horizontal="distributed" vertical="center" shrinkToFit="1"/>
    </xf>
    <xf numFmtId="0" fontId="0" fillId="0" borderId="25" xfId="0" applyBorder="1" applyAlignment="1">
      <alignment horizontal="distributed" vertical="center" shrinkToFit="1"/>
    </xf>
    <xf numFmtId="0" fontId="8" fillId="0" borderId="28" xfId="0" applyFont="1" applyBorder="1" applyAlignment="1">
      <alignment horizontal="center" vertical="center"/>
    </xf>
    <xf numFmtId="0" fontId="8" fillId="0" borderId="1" xfId="0" applyFont="1" applyBorder="1" applyAlignment="1">
      <alignment horizontal="center" vertical="center"/>
    </xf>
    <xf numFmtId="0" fontId="8" fillId="0" borderId="22"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3" fillId="0" borderId="1" xfId="0" applyFont="1" applyBorder="1" applyAlignment="1">
      <alignment horizontal="center" vertical="center"/>
    </xf>
    <xf numFmtId="0" fontId="23" fillId="0" borderId="0" xfId="0" applyFont="1" applyAlignment="1">
      <alignment horizontal="center" vertical="center"/>
    </xf>
    <xf numFmtId="0" fontId="18" fillId="0" borderId="2" xfId="0" applyFont="1" applyBorder="1" applyAlignment="1">
      <alignment horizontal="left" vertical="top" wrapText="1"/>
    </xf>
    <xf numFmtId="0" fontId="0" fillId="0" borderId="0" xfId="0" applyAlignment="1">
      <alignment horizontal="left" vertical="top"/>
    </xf>
    <xf numFmtId="0" fontId="0" fillId="0" borderId="3" xfId="0" applyBorder="1" applyAlignment="1">
      <alignment horizontal="left" vertical="top"/>
    </xf>
    <xf numFmtId="0" fontId="0" fillId="0" borderId="2" xfId="0" applyBorder="1" applyAlignment="1">
      <alignment horizontal="left" vertical="top"/>
    </xf>
    <xf numFmtId="0" fontId="0" fillId="0" borderId="0" xfId="0" applyFill="1" applyAlignment="1">
      <alignment horizontal="left"/>
    </xf>
    <xf numFmtId="0" fontId="7" fillId="0" borderId="2"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3"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3" xfId="0" applyFont="1" applyBorder="1" applyAlignment="1">
      <alignment horizontal="left" vertical="center" shrinkToFit="1"/>
    </xf>
    <xf numFmtId="0" fontId="0" fillId="0" borderId="2" xfId="0" applyBorder="1" applyAlignment="1">
      <alignment horizontal="center" vertical="center" textRotation="255" shrinkToFit="1"/>
    </xf>
    <xf numFmtId="0" fontId="0" fillId="0" borderId="3" xfId="0" applyBorder="1" applyAlignment="1">
      <alignment horizontal="center" vertical="center" textRotation="255" shrinkToFit="1"/>
    </xf>
    <xf numFmtId="0" fontId="8" fillId="0" borderId="3" xfId="0" applyFont="1" applyBorder="1" applyAlignment="1">
      <alignment horizontal="left"/>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6" xfId="0" applyFont="1" applyBorder="1" applyAlignment="1">
      <alignment horizontal="left" vertical="center" shrinkToFit="1"/>
    </xf>
    <xf numFmtId="0" fontId="8" fillId="0" borderId="0" xfId="0" applyFont="1" applyBorder="1" applyAlignment="1">
      <alignment horizontal="distributed" shrinkToFit="1"/>
    </xf>
    <xf numFmtId="0" fontId="8" fillId="0" borderId="0" xfId="0" applyFont="1" applyAlignment="1">
      <alignment horizontal="distributed" shrinkToFit="1"/>
    </xf>
    <xf numFmtId="0" fontId="8" fillId="0" borderId="3" xfId="0" applyFont="1" applyBorder="1" applyAlignment="1">
      <alignment horizontal="distributed" shrinkToFit="1"/>
    </xf>
    <xf numFmtId="0" fontId="6" fillId="2" borderId="2" xfId="0" applyFont="1" applyFill="1" applyBorder="1" applyAlignment="1" applyProtection="1">
      <alignment horizontal="left" vertical="top" wrapText="1"/>
      <protection locked="0"/>
    </xf>
    <xf numFmtId="0" fontId="6" fillId="2" borderId="2" xfId="0" applyFont="1" applyFill="1" applyBorder="1" applyAlignment="1" applyProtection="1">
      <alignment horizontal="left" vertical="top"/>
      <protection locked="0"/>
    </xf>
    <xf numFmtId="0" fontId="6" fillId="2" borderId="0" xfId="0" applyFont="1" applyFill="1" applyBorder="1" applyAlignment="1" applyProtection="1">
      <alignment horizontal="left"/>
      <protection locked="0"/>
    </xf>
    <xf numFmtId="0" fontId="0" fillId="0" borderId="0" xfId="0" applyAlignment="1">
      <alignment horizontal="left"/>
    </xf>
    <xf numFmtId="0" fontId="6" fillId="2" borderId="0" xfId="0" applyFont="1" applyFill="1" applyBorder="1" applyAlignment="1" applyProtection="1">
      <alignment horizontal="center"/>
      <protection locked="0"/>
    </xf>
    <xf numFmtId="0" fontId="3" fillId="2" borderId="3" xfId="0" applyFont="1" applyFill="1" applyBorder="1" applyAlignment="1" applyProtection="1">
      <alignment horizontal="center" vertical="center"/>
      <protection locked="0"/>
    </xf>
    <xf numFmtId="0" fontId="0" fillId="2" borderId="28" xfId="0" applyFill="1" applyBorder="1" applyAlignment="1" applyProtection="1">
      <alignment horizontal="center" vertical="center" shrinkToFit="1"/>
      <protection locked="0"/>
    </xf>
    <xf numFmtId="0" fontId="0" fillId="2" borderId="2" xfId="0"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top"/>
      <protection locked="0"/>
    </xf>
    <xf numFmtId="0" fontId="3" fillId="2" borderId="22" xfId="0" applyFont="1" applyFill="1" applyBorder="1" applyAlignment="1" applyProtection="1">
      <alignment horizontal="center" vertical="top"/>
      <protection locked="0"/>
    </xf>
    <xf numFmtId="0" fontId="3" fillId="2" borderId="0" xfId="0" applyFont="1" applyFill="1" applyBorder="1" applyAlignment="1" applyProtection="1">
      <alignment horizontal="center" vertical="top"/>
      <protection locked="0"/>
    </xf>
    <xf numFmtId="0" fontId="3" fillId="2" borderId="3" xfId="0" applyFont="1" applyFill="1" applyBorder="1" applyAlignment="1" applyProtection="1">
      <alignment horizontal="center" vertical="top"/>
      <protection locked="0"/>
    </xf>
    <xf numFmtId="0" fontId="4" fillId="0" borderId="1"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4" fillId="0" borderId="7" xfId="0" applyFont="1" applyBorder="1" applyAlignment="1">
      <alignment horizontal="left"/>
    </xf>
    <xf numFmtId="0" fontId="8" fillId="0" borderId="11" xfId="0" applyFont="1" applyBorder="1" applyAlignment="1"/>
    <xf numFmtId="0" fontId="8" fillId="0" borderId="0" xfId="0" applyFont="1" applyBorder="1" applyAlignment="1">
      <alignment vertical="center"/>
    </xf>
    <xf numFmtId="0" fontId="8" fillId="0" borderId="3" xfId="0" applyFont="1" applyBorder="1" applyAlignment="1">
      <alignment vertical="center"/>
    </xf>
    <xf numFmtId="0" fontId="8" fillId="0" borderId="17" xfId="0" applyFont="1" applyBorder="1" applyAlignment="1">
      <alignment horizontal="center" vertical="center"/>
    </xf>
    <xf numFmtId="0" fontId="3" fillId="0" borderId="17" xfId="0" applyFont="1" applyBorder="1" applyAlignment="1">
      <alignment horizontal="center" vertical="center"/>
    </xf>
    <xf numFmtId="0" fontId="8" fillId="0" borderId="17" xfId="0" applyFont="1" applyBorder="1" applyAlignment="1">
      <alignment horizontal="left" vertical="center" wrapText="1"/>
    </xf>
    <xf numFmtId="176" fontId="0" fillId="2" borderId="28" xfId="0" applyNumberFormat="1" applyFill="1" applyBorder="1" applyAlignment="1" applyProtection="1">
      <alignment horizontal="center" vertical="center"/>
      <protection locked="0"/>
    </xf>
    <xf numFmtId="176" fontId="0" fillId="2" borderId="1" xfId="0" applyNumberFormat="1" applyFill="1" applyBorder="1" applyAlignment="1" applyProtection="1">
      <alignment horizontal="center" vertical="center"/>
      <protection locked="0"/>
    </xf>
    <xf numFmtId="176" fontId="0" fillId="2" borderId="22" xfId="0" applyNumberFormat="1" applyFill="1" applyBorder="1" applyAlignment="1" applyProtection="1">
      <alignment horizontal="center" vertical="center"/>
      <protection locked="0"/>
    </xf>
    <xf numFmtId="176" fontId="0" fillId="2" borderId="2" xfId="0" applyNumberFormat="1" applyFill="1" applyBorder="1" applyAlignment="1" applyProtection="1">
      <alignment horizontal="center" vertical="center"/>
      <protection locked="0"/>
    </xf>
    <xf numFmtId="176" fontId="0" fillId="2" borderId="0" xfId="0" applyNumberFormat="1" applyFill="1" applyBorder="1" applyAlignment="1" applyProtection="1">
      <alignment horizontal="center" vertical="center"/>
      <protection locked="0"/>
    </xf>
    <xf numFmtId="176" fontId="0" fillId="2" borderId="3" xfId="0" applyNumberFormat="1" applyFill="1" applyBorder="1" applyAlignment="1" applyProtection="1">
      <alignment horizontal="center" vertical="center"/>
      <protection locked="0"/>
    </xf>
    <xf numFmtId="0" fontId="4" fillId="0" borderId="22" xfId="0" applyFont="1" applyBorder="1" applyAlignment="1">
      <alignment horizontal="center"/>
    </xf>
    <xf numFmtId="0" fontId="17" fillId="0" borderId="0" xfId="0" applyFont="1" applyBorder="1" applyAlignment="1">
      <alignment horizontal="center" vertical="center"/>
    </xf>
    <xf numFmtId="0" fontId="18" fillId="0" borderId="0" xfId="0" applyFont="1" applyBorder="1" applyAlignment="1">
      <alignment horizontal="left" vertical="top" wrapText="1"/>
    </xf>
    <xf numFmtId="0" fontId="18" fillId="0" borderId="3" xfId="0" applyFont="1" applyBorder="1" applyAlignment="1">
      <alignment horizontal="left" vertical="top" wrapText="1"/>
    </xf>
    <xf numFmtId="0" fontId="6" fillId="2" borderId="2" xfId="0" applyFont="1" applyFill="1" applyBorder="1" applyAlignment="1" applyProtection="1">
      <alignment horizontal="right"/>
      <protection locked="0"/>
    </xf>
    <xf numFmtId="0" fontId="6" fillId="2" borderId="0" xfId="0" applyFont="1" applyFill="1" applyBorder="1" applyAlignment="1" applyProtection="1">
      <alignment horizontal="right"/>
      <protection locked="0"/>
    </xf>
    <xf numFmtId="0" fontId="6" fillId="2" borderId="3" xfId="0" applyFont="1" applyFill="1" applyBorder="1" applyAlignment="1" applyProtection="1">
      <alignment horizontal="right"/>
      <protection locked="0"/>
    </xf>
    <xf numFmtId="0" fontId="18" fillId="0" borderId="2" xfId="0" applyFont="1" applyBorder="1" applyAlignment="1">
      <alignment horizontal="right"/>
    </xf>
    <xf numFmtId="0" fontId="18" fillId="0" borderId="0" xfId="0" applyFont="1" applyBorder="1" applyAlignment="1">
      <alignment horizontal="right"/>
    </xf>
    <xf numFmtId="0" fontId="18" fillId="0" borderId="3" xfId="0" applyFont="1" applyBorder="1" applyAlignment="1">
      <alignment horizontal="right"/>
    </xf>
    <xf numFmtId="0" fontId="6" fillId="2" borderId="0" xfId="0" applyFont="1" applyFill="1" applyBorder="1" applyAlignment="1" applyProtection="1">
      <alignment horizontal="left" vertical="top" wrapText="1"/>
      <protection locked="0"/>
    </xf>
    <xf numFmtId="0" fontId="6" fillId="2" borderId="3" xfId="0" applyFont="1" applyFill="1" applyBorder="1" applyAlignment="1" applyProtection="1">
      <alignment horizontal="left" vertical="top" wrapText="1"/>
      <protection locked="0"/>
    </xf>
    <xf numFmtId="0" fontId="4" fillId="0" borderId="2"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41" xfId="0" applyFont="1" applyBorder="1" applyAlignment="1">
      <alignment horizontal="center" vertical="center" shrinkToFit="1"/>
    </xf>
    <xf numFmtId="49" fontId="4" fillId="0" borderId="22"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8" xfId="0" applyNumberFormat="1" applyFont="1" applyBorder="1" applyAlignment="1">
      <alignment horizontal="center" vertical="center" shrinkToFit="1"/>
    </xf>
    <xf numFmtId="49" fontId="4" fillId="0" borderId="41" xfId="0" applyNumberFormat="1" applyFont="1" applyBorder="1" applyAlignment="1">
      <alignment horizontal="center" vertical="center" shrinkToFit="1"/>
    </xf>
    <xf numFmtId="0" fontId="0" fillId="0" borderId="1" xfId="0" applyBorder="1" applyAlignment="1">
      <alignment horizontal="center" vertical="center"/>
    </xf>
    <xf numFmtId="0" fontId="30" fillId="2" borderId="28" xfId="0" applyFont="1" applyFill="1" applyBorder="1" applyAlignment="1" applyProtection="1">
      <alignment horizontal="center" vertical="center" shrinkToFit="1"/>
      <protection locked="0"/>
    </xf>
    <xf numFmtId="0" fontId="30" fillId="2" borderId="1" xfId="0" applyFont="1" applyFill="1" applyBorder="1" applyAlignment="1" applyProtection="1">
      <alignment horizontal="center" vertical="center" shrinkToFit="1"/>
      <protection locked="0"/>
    </xf>
    <xf numFmtId="0" fontId="30" fillId="2" borderId="22" xfId="0" applyFont="1" applyFill="1" applyBorder="1" applyAlignment="1" applyProtection="1">
      <alignment horizontal="center" vertical="center" shrinkToFit="1"/>
      <protection locked="0"/>
    </xf>
    <xf numFmtId="0" fontId="30" fillId="2" borderId="2" xfId="0" applyFont="1" applyFill="1" applyBorder="1" applyAlignment="1" applyProtection="1">
      <alignment horizontal="center" vertical="center" shrinkToFit="1"/>
      <protection locked="0"/>
    </xf>
    <xf numFmtId="0" fontId="30" fillId="2" borderId="0" xfId="0" applyFont="1" applyFill="1" applyBorder="1" applyAlignment="1" applyProtection="1">
      <alignment horizontal="center" vertical="center" shrinkToFit="1"/>
      <protection locked="0"/>
    </xf>
    <xf numFmtId="0" fontId="30" fillId="2" borderId="3" xfId="0" applyFont="1" applyFill="1" applyBorder="1" applyAlignment="1" applyProtection="1">
      <alignment horizontal="center" vertical="center" shrinkToFit="1"/>
      <protection locked="0"/>
    </xf>
    <xf numFmtId="0" fontId="30" fillId="2" borderId="4" xfId="0" applyFont="1" applyFill="1" applyBorder="1" applyAlignment="1" applyProtection="1">
      <alignment horizontal="center" vertical="center" shrinkToFit="1"/>
      <protection locked="0"/>
    </xf>
    <xf numFmtId="0" fontId="30" fillId="2" borderId="5" xfId="0" applyFont="1" applyFill="1" applyBorder="1" applyAlignment="1" applyProtection="1">
      <alignment horizontal="center" vertical="center" shrinkToFit="1"/>
      <protection locked="0"/>
    </xf>
    <xf numFmtId="0" fontId="30" fillId="2" borderId="6" xfId="0" applyFont="1" applyFill="1" applyBorder="1" applyAlignment="1" applyProtection="1">
      <alignment horizontal="center" vertical="center" shrinkToFit="1"/>
      <protection locked="0"/>
    </xf>
    <xf numFmtId="0" fontId="1" fillId="0" borderId="1" xfId="0" applyFont="1" applyBorder="1" applyAlignment="1">
      <alignment horizontal="center" vertical="center"/>
    </xf>
    <xf numFmtId="49" fontId="4" fillId="0" borderId="4" xfId="0" applyNumberFormat="1" applyFont="1" applyBorder="1" applyAlignment="1">
      <alignment horizontal="center" vertical="center" shrinkToFit="1"/>
    </xf>
    <xf numFmtId="49" fontId="4" fillId="0" borderId="6" xfId="0" applyNumberFormat="1" applyFont="1" applyBorder="1" applyAlignment="1">
      <alignment horizontal="center" vertical="center" shrinkToFit="1"/>
    </xf>
    <xf numFmtId="0" fontId="11" fillId="0" borderId="40" xfId="0" applyFont="1" applyBorder="1" applyAlignment="1">
      <alignment horizontal="center" vertical="center"/>
    </xf>
    <xf numFmtId="0" fontId="11" fillId="0" borderId="9" xfId="0" applyFont="1" applyBorder="1" applyAlignment="1">
      <alignment horizontal="center" vertical="center"/>
    </xf>
    <xf numFmtId="0" fontId="11" fillId="0" borderId="41" xfId="0" applyFont="1" applyBorder="1" applyAlignment="1">
      <alignment horizontal="center" vertical="center"/>
    </xf>
    <xf numFmtId="0" fontId="4" fillId="0" borderId="35"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40" xfId="0" applyFont="1" applyBorder="1" applyAlignment="1">
      <alignment horizontal="center" vertical="center" shrinkToFit="1"/>
    </xf>
    <xf numFmtId="49" fontId="4" fillId="0" borderId="38" xfId="0" applyNumberFormat="1" applyFont="1" applyBorder="1" applyAlignment="1">
      <alignment horizontal="center" vertical="center" shrinkToFit="1"/>
    </xf>
    <xf numFmtId="0" fontId="8" fillId="0" borderId="5" xfId="0" applyFont="1" applyBorder="1" applyAlignment="1">
      <alignment horizontal="distributed" shrinkToFit="1"/>
    </xf>
    <xf numFmtId="0" fontId="8" fillId="0" borderId="6" xfId="0" applyFont="1" applyBorder="1" applyAlignment="1">
      <alignment horizontal="distributed" shrinkToFit="1"/>
    </xf>
    <xf numFmtId="0" fontId="8" fillId="0" borderId="18" xfId="0" applyFont="1" applyBorder="1" applyAlignment="1">
      <alignment horizontal="center" shrinkToFit="1"/>
    </xf>
    <xf numFmtId="0" fontId="8" fillId="0" borderId="44" xfId="0" applyFont="1" applyBorder="1" applyAlignment="1">
      <alignment horizontal="center" shrinkToFit="1"/>
    </xf>
    <xf numFmtId="0" fontId="8" fillId="0" borderId="25" xfId="0" applyFont="1" applyBorder="1" applyAlignment="1">
      <alignment horizontal="center" shrinkToFit="1"/>
    </xf>
    <xf numFmtId="0" fontId="8" fillId="0" borderId="26" xfId="0" applyFont="1" applyBorder="1" applyAlignment="1">
      <alignment horizontal="center" shrinkToFit="1"/>
    </xf>
    <xf numFmtId="0" fontId="8" fillId="0" borderId="27" xfId="0" applyFont="1" applyBorder="1" applyAlignment="1">
      <alignment horizontal="center" shrinkToFit="1"/>
    </xf>
    <xf numFmtId="0" fontId="4" fillId="0" borderId="27" xfId="0" applyFont="1" applyBorder="1" applyAlignment="1">
      <alignment horizontal="center" vertical="top"/>
    </xf>
    <xf numFmtId="0" fontId="4" fillId="0" borderId="25" xfId="0" applyFont="1" applyBorder="1" applyAlignment="1">
      <alignment horizontal="center" vertical="center" shrinkToFit="1"/>
    </xf>
    <xf numFmtId="0" fontId="4" fillId="0" borderId="27" xfId="0" applyFont="1" applyBorder="1" applyAlignment="1">
      <alignment horizontal="center" vertical="center" shrinkToFit="1"/>
    </xf>
    <xf numFmtId="0" fontId="21" fillId="0" borderId="1" xfId="0" applyFont="1" applyBorder="1" applyAlignment="1">
      <alignment horizontal="center" vertical="center"/>
    </xf>
    <xf numFmtId="0" fontId="21" fillId="0" borderId="0" xfId="0" applyFont="1" applyBorder="1" applyAlignment="1">
      <alignment horizontal="center" vertical="center"/>
    </xf>
    <xf numFmtId="49" fontId="0" fillId="0" borderId="27" xfId="0" applyNumberFormat="1" applyBorder="1" applyAlignment="1">
      <alignment horizontal="distributed" vertical="center" shrinkToFit="1"/>
    </xf>
    <xf numFmtId="176" fontId="17" fillId="0" borderId="3" xfId="0" applyNumberFormat="1" applyFont="1" applyBorder="1" applyAlignment="1">
      <alignment horizontal="center" vertical="center"/>
    </xf>
    <xf numFmtId="0" fontId="31" fillId="0" borderId="28" xfId="0" applyFont="1" applyBorder="1" applyAlignment="1">
      <alignment horizontal="center" vertical="center" shrinkToFit="1"/>
    </xf>
    <xf numFmtId="0" fontId="31" fillId="0" borderId="1" xfId="0" applyFont="1" applyBorder="1" applyAlignment="1">
      <alignment horizontal="center" vertical="center" shrinkToFit="1"/>
    </xf>
    <xf numFmtId="0" fontId="31" fillId="0" borderId="22" xfId="0" applyFont="1" applyBorder="1" applyAlignment="1">
      <alignment horizontal="center" vertical="center" shrinkToFit="1"/>
    </xf>
    <xf numFmtId="0" fontId="31" fillId="0" borderId="2" xfId="0" applyFont="1" applyBorder="1" applyAlignment="1">
      <alignment horizontal="center" vertical="center" shrinkToFit="1"/>
    </xf>
    <xf numFmtId="0" fontId="31" fillId="0" borderId="0" xfId="0" applyFont="1" applyBorder="1" applyAlignment="1">
      <alignment horizontal="center" vertical="center" shrinkToFit="1"/>
    </xf>
    <xf numFmtId="0" fontId="31" fillId="0" borderId="3" xfId="0" applyFont="1" applyBorder="1" applyAlignment="1">
      <alignment horizontal="center" vertical="center" shrinkToFit="1"/>
    </xf>
    <xf numFmtId="0" fontId="31" fillId="0" borderId="4"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6" xfId="0" applyFont="1" applyBorder="1" applyAlignment="1">
      <alignment horizontal="center" vertical="center" shrinkToFit="1"/>
    </xf>
    <xf numFmtId="0" fontId="6" fillId="2" borderId="30" xfId="0" applyFont="1" applyFill="1" applyBorder="1" applyAlignment="1" applyProtection="1">
      <alignment horizontal="center" vertical="center"/>
      <protection locked="0"/>
    </xf>
    <xf numFmtId="0" fontId="20" fillId="0" borderId="12" xfId="0" applyFont="1" applyBorder="1" applyAlignment="1">
      <alignment horizontal="center" vertical="center" shrinkToFit="1"/>
    </xf>
    <xf numFmtId="0" fontId="8" fillId="0" borderId="43" xfId="0" applyFont="1" applyBorder="1" applyAlignment="1">
      <alignment horizont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41" xfId="0" applyFont="1" applyBorder="1" applyAlignment="1">
      <alignment horizontal="center" vertical="center" shrinkToFit="1"/>
    </xf>
    <xf numFmtId="0" fontId="0" fillId="0" borderId="42" xfId="0" applyBorder="1" applyAlignment="1">
      <alignment horizontal="center" vertical="center" textRotation="255" shrinkToFit="1"/>
    </xf>
    <xf numFmtId="0" fontId="0" fillId="0" borderId="38" xfId="0" applyBorder="1" applyAlignment="1">
      <alignment horizontal="center" vertical="center" textRotation="255" shrinkToFit="1"/>
    </xf>
    <xf numFmtId="0" fontId="0" fillId="0" borderId="8" xfId="0" applyBorder="1" applyAlignment="1">
      <alignment horizontal="center" vertical="center" textRotation="255" shrinkToFit="1"/>
    </xf>
    <xf numFmtId="0" fontId="0" fillId="0" borderId="41" xfId="0" applyBorder="1" applyAlignment="1">
      <alignment horizontal="center" vertical="center" textRotation="255" shrinkToFit="1"/>
    </xf>
    <xf numFmtId="0" fontId="8" fillId="0" borderId="24" xfId="0" applyFont="1" applyBorder="1" applyAlignment="1">
      <alignment horizontal="center" vertical="center"/>
    </xf>
    <xf numFmtId="0" fontId="3" fillId="0" borderId="24" xfId="0" applyFont="1" applyBorder="1" applyAlignment="1">
      <alignment horizontal="center" vertical="center"/>
    </xf>
    <xf numFmtId="0" fontId="8" fillId="0" borderId="0" xfId="0" applyFont="1" applyBorder="1" applyAlignment="1">
      <alignment horizontal="left" vertical="center"/>
    </xf>
    <xf numFmtId="0" fontId="8" fillId="0" borderId="3" xfId="0" applyFont="1" applyBorder="1" applyAlignment="1">
      <alignment horizontal="left" vertical="center"/>
    </xf>
    <xf numFmtId="0" fontId="0" fillId="0" borderId="0" xfId="0" applyAlignment="1">
      <alignment horizontal="left" vertical="center"/>
    </xf>
    <xf numFmtId="38" fontId="0" fillId="0" borderId="0" xfId="1" applyFont="1" applyAlignment="1">
      <alignment horizontal="right" vertical="center"/>
    </xf>
    <xf numFmtId="0" fontId="0" fillId="0" borderId="0" xfId="0" applyAlignment="1">
      <alignment horizontal="left" vertical="center" wrapText="1"/>
    </xf>
    <xf numFmtId="0" fontId="0" fillId="0" borderId="0" xfId="0" applyAlignment="1">
      <alignment horizontal="right" vertical="center"/>
    </xf>
    <xf numFmtId="0" fontId="0" fillId="0" borderId="0" xfId="0" applyAlignment="1">
      <alignment vertical="center"/>
    </xf>
  </cellXfs>
  <cellStyles count="3">
    <cellStyle name="桁区切り" xfId="1" builtinId="6"/>
    <cellStyle name="標準" xfId="0" builtinId="0"/>
    <cellStyle name="標準_houjinnoufusyo"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95250</xdr:colOff>
      <xdr:row>3</xdr:row>
      <xdr:rowOff>0</xdr:rowOff>
    </xdr:from>
    <xdr:to>
      <xdr:col>28</xdr:col>
      <xdr:colOff>95250</xdr:colOff>
      <xdr:row>4</xdr:row>
      <xdr:rowOff>47625</xdr:rowOff>
    </xdr:to>
    <xdr:sp macro="" textlink="">
      <xdr:nvSpPr>
        <xdr:cNvPr id="7" name="楕円 6"/>
        <xdr:cNvSpPr/>
      </xdr:nvSpPr>
      <xdr:spPr bwMode="auto">
        <a:xfrm>
          <a:off x="3181350" y="466725"/>
          <a:ext cx="228600" cy="2286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58</xdr:col>
      <xdr:colOff>95250</xdr:colOff>
      <xdr:row>3</xdr:row>
      <xdr:rowOff>0</xdr:rowOff>
    </xdr:from>
    <xdr:to>
      <xdr:col>60</xdr:col>
      <xdr:colOff>95250</xdr:colOff>
      <xdr:row>4</xdr:row>
      <xdr:rowOff>47625</xdr:rowOff>
    </xdr:to>
    <xdr:sp macro="" textlink="">
      <xdr:nvSpPr>
        <xdr:cNvPr id="8" name="楕円 7"/>
        <xdr:cNvSpPr/>
      </xdr:nvSpPr>
      <xdr:spPr bwMode="auto">
        <a:xfrm>
          <a:off x="6934200" y="466725"/>
          <a:ext cx="228600" cy="2286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91</xdr:col>
      <xdr:colOff>95250</xdr:colOff>
      <xdr:row>3</xdr:row>
      <xdr:rowOff>0</xdr:rowOff>
    </xdr:from>
    <xdr:to>
      <xdr:col>93</xdr:col>
      <xdr:colOff>95250</xdr:colOff>
      <xdr:row>4</xdr:row>
      <xdr:rowOff>47625</xdr:rowOff>
    </xdr:to>
    <xdr:sp macro="" textlink="">
      <xdr:nvSpPr>
        <xdr:cNvPr id="9" name="楕円 8"/>
        <xdr:cNvSpPr/>
      </xdr:nvSpPr>
      <xdr:spPr bwMode="auto">
        <a:xfrm>
          <a:off x="10801350" y="466725"/>
          <a:ext cx="228600" cy="2286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22</xdr:row>
      <xdr:rowOff>0</xdr:rowOff>
    </xdr:from>
    <xdr:to>
      <xdr:col>1</xdr:col>
      <xdr:colOff>0</xdr:colOff>
      <xdr:row>22</xdr:row>
      <xdr:rowOff>0</xdr:rowOff>
    </xdr:to>
    <xdr:sp macro="" textlink="">
      <xdr:nvSpPr>
        <xdr:cNvPr id="14226" name="AutoShape 3"/>
        <xdr:cNvSpPr>
          <a:spLocks noChangeArrowheads="1"/>
        </xdr:cNvSpPr>
      </xdr:nvSpPr>
      <xdr:spPr bwMode="auto">
        <a:xfrm>
          <a:off x="685800" y="945832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14227" name="AutoShape 18"/>
        <xdr:cNvSpPr>
          <a:spLocks noChangeArrowheads="1"/>
        </xdr:cNvSpPr>
      </xdr:nvSpPr>
      <xdr:spPr bwMode="auto">
        <a:xfrm>
          <a:off x="685800" y="945832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14228" name="AutoShape 31"/>
        <xdr:cNvSpPr>
          <a:spLocks noChangeArrowheads="1"/>
        </xdr:cNvSpPr>
      </xdr:nvSpPr>
      <xdr:spPr bwMode="auto">
        <a:xfrm>
          <a:off x="685800" y="945832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14229" name="AutoShape 44"/>
        <xdr:cNvSpPr>
          <a:spLocks noChangeArrowheads="1"/>
        </xdr:cNvSpPr>
      </xdr:nvSpPr>
      <xdr:spPr bwMode="auto">
        <a:xfrm>
          <a:off x="685800" y="945832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59</xdr:col>
      <xdr:colOff>95250</xdr:colOff>
      <xdr:row>3</xdr:row>
      <xdr:rowOff>0</xdr:rowOff>
    </xdr:from>
    <xdr:to>
      <xdr:col>61</xdr:col>
      <xdr:colOff>95250</xdr:colOff>
      <xdr:row>4</xdr:row>
      <xdr:rowOff>47625</xdr:rowOff>
    </xdr:to>
    <xdr:sp macro="" textlink="">
      <xdr:nvSpPr>
        <xdr:cNvPr id="7" name="楕円 6"/>
        <xdr:cNvSpPr/>
      </xdr:nvSpPr>
      <xdr:spPr bwMode="auto">
        <a:xfrm>
          <a:off x="7048500" y="466725"/>
          <a:ext cx="228600" cy="2286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90</xdr:col>
      <xdr:colOff>85725</xdr:colOff>
      <xdr:row>2</xdr:row>
      <xdr:rowOff>161925</xdr:rowOff>
    </xdr:from>
    <xdr:to>
      <xdr:col>92</xdr:col>
      <xdr:colOff>85725</xdr:colOff>
      <xdr:row>4</xdr:row>
      <xdr:rowOff>38100</xdr:rowOff>
    </xdr:to>
    <xdr:sp macro="" textlink="">
      <xdr:nvSpPr>
        <xdr:cNvPr id="8" name="楕円 7"/>
        <xdr:cNvSpPr/>
      </xdr:nvSpPr>
      <xdr:spPr bwMode="auto">
        <a:xfrm>
          <a:off x="10677525" y="457200"/>
          <a:ext cx="228600" cy="2286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25</xdr:col>
      <xdr:colOff>76200</xdr:colOff>
      <xdr:row>2</xdr:row>
      <xdr:rowOff>152400</xdr:rowOff>
    </xdr:from>
    <xdr:to>
      <xdr:col>28</xdr:col>
      <xdr:colOff>9525</xdr:colOff>
      <xdr:row>4</xdr:row>
      <xdr:rowOff>38100</xdr:rowOff>
    </xdr:to>
    <xdr:sp macro="" textlink="">
      <xdr:nvSpPr>
        <xdr:cNvPr id="3" name="楕円 2"/>
        <xdr:cNvSpPr/>
      </xdr:nvSpPr>
      <xdr:spPr bwMode="auto">
        <a:xfrm>
          <a:off x="3048000" y="447675"/>
          <a:ext cx="276225" cy="2381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9"/>
  <sheetViews>
    <sheetView showGridLines="0" topLeftCell="A13" zoomScale="115" workbookViewId="0">
      <selection activeCell="G19" sqref="G19"/>
    </sheetView>
  </sheetViews>
  <sheetFormatPr defaultRowHeight="18.75" x14ac:dyDescent="0.45"/>
  <cols>
    <col min="1" max="1" width="12.625" style="71" customWidth="1"/>
    <col min="2" max="2" width="8.625" style="71" customWidth="1"/>
    <col min="3" max="3" width="3" style="71" customWidth="1"/>
    <col min="4" max="4" width="8.625" style="71" customWidth="1"/>
    <col min="5" max="6" width="9" style="72"/>
    <col min="7" max="7" width="3.375" style="72" customWidth="1"/>
    <col min="8" max="16384" width="9" style="72"/>
  </cols>
  <sheetData>
    <row r="2" spans="1:26" ht="20.100000000000001" customHeight="1" x14ac:dyDescent="0.45">
      <c r="A2" s="69"/>
      <c r="B2" s="70" t="s">
        <v>113</v>
      </c>
    </row>
    <row r="3" spans="1:26" ht="20.100000000000001" customHeight="1" x14ac:dyDescent="0.45">
      <c r="A3" s="73"/>
      <c r="B3" s="70" t="s">
        <v>167</v>
      </c>
    </row>
    <row r="4" spans="1:26" ht="20.100000000000001" customHeight="1" x14ac:dyDescent="0.45">
      <c r="A4" s="74"/>
      <c r="B4" s="70" t="s">
        <v>114</v>
      </c>
    </row>
    <row r="5" spans="1:26" ht="20.100000000000001" customHeight="1" x14ac:dyDescent="0.45">
      <c r="B5" s="70" t="s">
        <v>115</v>
      </c>
    </row>
    <row r="6" spans="1:26" x14ac:dyDescent="0.45">
      <c r="B6" s="70"/>
      <c r="Z6" s="72" t="s">
        <v>104</v>
      </c>
    </row>
    <row r="7" spans="1:26" ht="30" customHeight="1" x14ac:dyDescent="0.45">
      <c r="A7" s="75" t="s">
        <v>95</v>
      </c>
      <c r="B7" s="100"/>
      <c r="C7" s="101"/>
      <c r="D7" s="101"/>
      <c r="E7" s="102"/>
      <c r="F7" s="102"/>
      <c r="G7" s="102"/>
      <c r="H7" s="103"/>
      <c r="I7" s="72" t="s">
        <v>117</v>
      </c>
      <c r="Z7" s="72" t="s">
        <v>105</v>
      </c>
    </row>
    <row r="8" spans="1:26" ht="30" customHeight="1" x14ac:dyDescent="0.45">
      <c r="A8" s="75" t="s">
        <v>96</v>
      </c>
      <c r="B8" s="104"/>
      <c r="C8" s="101"/>
      <c r="D8" s="101"/>
      <c r="E8" s="102"/>
      <c r="F8" s="102"/>
      <c r="G8" s="102"/>
      <c r="H8" s="103"/>
      <c r="I8" s="72" t="s">
        <v>118</v>
      </c>
      <c r="Z8" s="72" t="s">
        <v>106</v>
      </c>
    </row>
    <row r="9" spans="1:26" ht="20.100000000000001" customHeight="1" x14ac:dyDescent="0.45">
      <c r="A9" s="75" t="s">
        <v>97</v>
      </c>
      <c r="B9" s="106"/>
      <c r="C9" s="106"/>
      <c r="D9" s="106"/>
      <c r="E9" s="72" t="s">
        <v>119</v>
      </c>
      <c r="Z9" s="72" t="s">
        <v>107</v>
      </c>
    </row>
    <row r="10" spans="1:26" ht="20.100000000000001" customHeight="1" x14ac:dyDescent="0.45">
      <c r="A10" s="75" t="s">
        <v>158</v>
      </c>
      <c r="B10" s="98"/>
      <c r="C10" s="98"/>
      <c r="D10" s="98"/>
      <c r="E10" s="72" t="s">
        <v>136</v>
      </c>
      <c r="F10" s="80">
        <v>6</v>
      </c>
      <c r="Z10" s="72" t="s">
        <v>108</v>
      </c>
    </row>
    <row r="11" spans="1:26" ht="20.100000000000001" customHeight="1" x14ac:dyDescent="0.45">
      <c r="A11" s="95" t="s">
        <v>133</v>
      </c>
      <c r="B11" s="105"/>
      <c r="C11" s="106"/>
      <c r="D11" s="106"/>
      <c r="E11" s="72" t="s">
        <v>120</v>
      </c>
    </row>
    <row r="12" spans="1:26" ht="20.100000000000001" customHeight="1" x14ac:dyDescent="0.45">
      <c r="A12" s="75" t="s">
        <v>101</v>
      </c>
      <c r="B12" s="76"/>
      <c r="C12" s="77" t="s">
        <v>128</v>
      </c>
      <c r="D12" s="78"/>
      <c r="E12" s="72" t="s">
        <v>137</v>
      </c>
      <c r="F12" s="70">
        <v>60401</v>
      </c>
      <c r="G12" s="71" t="s">
        <v>121</v>
      </c>
      <c r="H12" s="70">
        <v>70331</v>
      </c>
      <c r="I12" s="72" t="s">
        <v>159</v>
      </c>
    </row>
    <row r="13" spans="1:26" ht="20.100000000000001" customHeight="1" x14ac:dyDescent="0.45">
      <c r="A13" s="75" t="s">
        <v>100</v>
      </c>
      <c r="B13" s="107"/>
      <c r="C13" s="107"/>
      <c r="D13" s="107"/>
      <c r="E13" s="72" t="s">
        <v>122</v>
      </c>
    </row>
    <row r="14" spans="1:26" ht="20.100000000000001" customHeight="1" x14ac:dyDescent="0.45">
      <c r="A14" s="79" t="s">
        <v>91</v>
      </c>
      <c r="B14" s="99"/>
      <c r="C14" s="99"/>
      <c r="D14" s="99"/>
      <c r="E14" s="72" t="s">
        <v>123</v>
      </c>
    </row>
    <row r="15" spans="1:26" ht="20.100000000000001" customHeight="1" x14ac:dyDescent="0.45">
      <c r="A15" s="79" t="s">
        <v>90</v>
      </c>
      <c r="B15" s="99"/>
      <c r="C15" s="99"/>
      <c r="D15" s="99"/>
      <c r="E15" s="72" t="s">
        <v>124</v>
      </c>
    </row>
    <row r="16" spans="1:26" ht="20.100000000000001" customHeight="1" x14ac:dyDescent="0.45">
      <c r="A16" s="79" t="s">
        <v>93</v>
      </c>
      <c r="B16" s="99"/>
      <c r="C16" s="99"/>
      <c r="D16" s="99"/>
      <c r="E16" s="72" t="s">
        <v>116</v>
      </c>
    </row>
    <row r="17" spans="1:6" ht="20.100000000000001" customHeight="1" x14ac:dyDescent="0.45">
      <c r="A17" s="79" t="s">
        <v>94</v>
      </c>
      <c r="B17" s="99"/>
      <c r="C17" s="99"/>
      <c r="D17" s="99"/>
      <c r="E17" s="72" t="s">
        <v>116</v>
      </c>
    </row>
    <row r="18" spans="1:6" ht="20.100000000000001" customHeight="1" x14ac:dyDescent="0.45">
      <c r="A18" s="79" t="s">
        <v>112</v>
      </c>
      <c r="B18" s="99">
        <f>SUM(B14:D17)</f>
        <v>0</v>
      </c>
      <c r="C18" s="99"/>
      <c r="D18" s="99"/>
      <c r="E18" s="72" t="s">
        <v>125</v>
      </c>
    </row>
    <row r="19" spans="1:6" ht="20.100000000000001" customHeight="1" x14ac:dyDescent="0.45">
      <c r="A19" s="75" t="s">
        <v>111</v>
      </c>
      <c r="B19" s="98"/>
      <c r="C19" s="98"/>
      <c r="D19" s="98"/>
      <c r="E19" s="72" t="s">
        <v>138</v>
      </c>
      <c r="F19" s="70">
        <v>70531</v>
      </c>
    </row>
  </sheetData>
  <protectedRanges>
    <protectedRange sqref="B7:H8" name="範囲1"/>
    <protectedRange sqref="B11:D17 B9:D10" name="範囲2"/>
    <protectedRange sqref="B19:D20" name="範囲3"/>
  </protectedRanges>
  <mergeCells count="12">
    <mergeCell ref="B7:H7"/>
    <mergeCell ref="B8:H8"/>
    <mergeCell ref="B11:D11"/>
    <mergeCell ref="B14:D14"/>
    <mergeCell ref="B13:D13"/>
    <mergeCell ref="B9:D9"/>
    <mergeCell ref="B10:D10"/>
    <mergeCell ref="B19:D19"/>
    <mergeCell ref="B15:D15"/>
    <mergeCell ref="B16:D16"/>
    <mergeCell ref="B17:D17"/>
    <mergeCell ref="B18:D18"/>
  </mergeCells>
  <phoneticPr fontId="3"/>
  <dataValidations count="1">
    <dataValidation type="list" allowBlank="1" showInputMessage="1" showErrorMessage="1" sqref="B13:D13">
      <formula1>$Z$6:$Z$10</formula1>
    </dataValidation>
  </dataValidations>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49"/>
  <sheetViews>
    <sheetView showGridLines="0" zoomScaleNormal="100" workbookViewId="0">
      <selection activeCell="A45" sqref="A45:G47"/>
    </sheetView>
  </sheetViews>
  <sheetFormatPr defaultRowHeight="13.5" x14ac:dyDescent="0.15"/>
  <cols>
    <col min="1" max="4" width="2.25" customWidth="1"/>
    <col min="5" max="8" width="1.125" customWidth="1"/>
    <col min="9" max="30" width="1.5" customWidth="1"/>
    <col min="31" max="32" width="1.375" customWidth="1"/>
    <col min="33" max="36" width="2.25" customWidth="1"/>
    <col min="37" max="40" width="1.125" customWidth="1"/>
    <col min="41" max="62" width="1.5" customWidth="1"/>
    <col min="63" max="64" width="1.375" customWidth="1"/>
    <col min="65" max="68" width="2.25" customWidth="1"/>
    <col min="69" max="72" width="1.125" customWidth="1"/>
    <col min="73" max="95" width="1.5" customWidth="1"/>
    <col min="96" max="96" width="1.375" customWidth="1"/>
    <col min="97" max="142" width="1.25" customWidth="1"/>
  </cols>
  <sheetData>
    <row r="1" spans="1:95" ht="9.75" customHeight="1" x14ac:dyDescent="0.15">
      <c r="AF1" s="2"/>
      <c r="BL1" s="2"/>
      <c r="CQ1" s="4"/>
    </row>
    <row r="2" spans="1:95" ht="13.5" customHeight="1" x14ac:dyDescent="0.15">
      <c r="A2" s="220" t="s">
        <v>18</v>
      </c>
      <c r="B2" s="221"/>
      <c r="C2" s="221"/>
      <c r="D2" s="221"/>
      <c r="E2" s="221"/>
      <c r="F2" s="221"/>
      <c r="G2" s="222"/>
      <c r="AG2" s="220" t="s">
        <v>18</v>
      </c>
      <c r="AH2" s="221"/>
      <c r="AI2" s="221"/>
      <c r="AJ2" s="221"/>
      <c r="AK2" s="221"/>
      <c r="AL2" s="221"/>
      <c r="AM2" s="222"/>
      <c r="BM2" s="220" t="s">
        <v>18</v>
      </c>
      <c r="BN2" s="221"/>
      <c r="BO2" s="221"/>
      <c r="BP2" s="221"/>
      <c r="BQ2" s="221"/>
      <c r="BR2" s="221"/>
      <c r="BS2" s="222"/>
    </row>
    <row r="3" spans="1:95" x14ac:dyDescent="0.15">
      <c r="A3" s="239" t="s">
        <v>81</v>
      </c>
      <c r="B3" s="240"/>
      <c r="C3" s="240"/>
      <c r="D3" s="240"/>
      <c r="E3" s="240"/>
      <c r="F3" s="241"/>
      <c r="G3" s="242"/>
      <c r="AG3" s="239" t="s">
        <v>81</v>
      </c>
      <c r="AH3" s="240"/>
      <c r="AI3" s="240"/>
      <c r="AJ3" s="240"/>
      <c r="AK3" s="240"/>
      <c r="AL3" s="241"/>
      <c r="AM3" s="242"/>
      <c r="BM3" s="239" t="s">
        <v>81</v>
      </c>
      <c r="BN3" s="240"/>
      <c r="BO3" s="240"/>
      <c r="BP3" s="240"/>
      <c r="BQ3" s="240"/>
      <c r="BR3" s="241"/>
      <c r="BS3" s="242"/>
    </row>
    <row r="4" spans="1:95" ht="14.25" x14ac:dyDescent="0.15">
      <c r="A4" s="243" t="s">
        <v>56</v>
      </c>
      <c r="B4" s="241"/>
      <c r="C4" s="241"/>
      <c r="D4" s="241"/>
      <c r="E4" s="241"/>
      <c r="F4" s="241"/>
      <c r="G4" s="242"/>
      <c r="J4" s="10" t="s">
        <v>157</v>
      </c>
      <c r="K4" s="10"/>
      <c r="L4" s="10"/>
      <c r="M4" s="10"/>
      <c r="N4" s="10"/>
      <c r="O4" s="10"/>
      <c r="P4" s="10"/>
      <c r="Q4" s="10"/>
      <c r="R4" s="10"/>
      <c r="S4" s="10"/>
      <c r="T4" s="10"/>
      <c r="U4" s="10"/>
      <c r="V4" s="10"/>
      <c r="W4" s="10"/>
      <c r="X4" s="10"/>
      <c r="Y4" s="10"/>
      <c r="Z4" s="11"/>
      <c r="AA4" s="11"/>
      <c r="AB4" s="94" t="s">
        <v>154</v>
      </c>
      <c r="AC4" s="11"/>
      <c r="AD4" s="11"/>
      <c r="AE4" s="11"/>
      <c r="AG4" s="243" t="s">
        <v>56</v>
      </c>
      <c r="AH4" s="241"/>
      <c r="AI4" s="241"/>
      <c r="AJ4" s="241"/>
      <c r="AK4" s="241"/>
      <c r="AL4" s="241"/>
      <c r="AM4" s="242"/>
      <c r="AP4" s="10" t="s">
        <v>160</v>
      </c>
      <c r="AQ4" s="10"/>
      <c r="AR4" s="10"/>
      <c r="AS4" s="10"/>
      <c r="AT4" s="10"/>
      <c r="AU4" s="10"/>
      <c r="AV4" s="10"/>
      <c r="AW4" s="10"/>
      <c r="AX4" s="10"/>
      <c r="AY4" s="10"/>
      <c r="AZ4" s="10"/>
      <c r="BA4" s="10"/>
      <c r="BB4" s="10"/>
      <c r="BC4" s="10"/>
      <c r="BD4" s="10"/>
      <c r="BE4" s="10"/>
      <c r="BF4" s="11"/>
      <c r="BG4" s="11"/>
      <c r="BH4" s="94" t="s">
        <v>154</v>
      </c>
      <c r="BI4" s="11"/>
      <c r="BJ4" s="11"/>
      <c r="BK4" s="11"/>
      <c r="BM4" s="243" t="s">
        <v>56</v>
      </c>
      <c r="BN4" s="241"/>
      <c r="BO4" s="241"/>
      <c r="BP4" s="241"/>
      <c r="BQ4" s="241"/>
      <c r="BR4" s="241"/>
      <c r="BS4" s="242"/>
      <c r="BV4" s="10" t="s">
        <v>156</v>
      </c>
      <c r="BW4" s="10"/>
      <c r="BX4" s="10"/>
      <c r="BY4" s="10"/>
      <c r="BZ4" s="10"/>
      <c r="CA4" s="10"/>
      <c r="CB4" s="10"/>
      <c r="CC4" s="10"/>
      <c r="CD4" s="10"/>
      <c r="CE4" s="10"/>
      <c r="CF4" s="10"/>
      <c r="CG4" s="10"/>
      <c r="CH4" s="10"/>
      <c r="CI4" s="10"/>
      <c r="CJ4" s="10"/>
      <c r="CK4" s="10"/>
      <c r="CL4" s="11"/>
      <c r="CM4" s="11"/>
      <c r="CN4" s="11"/>
      <c r="CO4" s="94" t="s">
        <v>154</v>
      </c>
      <c r="CP4" s="11"/>
    </row>
    <row r="5" spans="1:95" ht="17.25" customHeight="1" x14ac:dyDescent="0.15">
      <c r="A5" s="243" t="s">
        <v>57</v>
      </c>
      <c r="B5" s="241"/>
      <c r="C5" s="241"/>
      <c r="D5" s="241"/>
      <c r="E5" s="241"/>
      <c r="F5" s="241"/>
      <c r="G5" s="242"/>
      <c r="J5" s="10"/>
      <c r="K5" s="10"/>
      <c r="L5" s="10"/>
      <c r="M5" s="10"/>
      <c r="N5" s="10"/>
      <c r="O5" s="10"/>
      <c r="P5" s="10"/>
      <c r="Q5" s="10"/>
      <c r="R5" s="10"/>
      <c r="S5" s="10"/>
      <c r="T5" s="10"/>
      <c r="U5" s="10"/>
      <c r="V5" s="10"/>
      <c r="W5" s="10"/>
      <c r="X5" s="10"/>
      <c r="Y5" s="10"/>
      <c r="Z5" s="11"/>
      <c r="AA5" s="11"/>
      <c r="AB5" s="11"/>
      <c r="AC5" s="11"/>
      <c r="AD5" s="11"/>
      <c r="AE5" s="11"/>
      <c r="AG5" s="243" t="s">
        <v>57</v>
      </c>
      <c r="AH5" s="241"/>
      <c r="AI5" s="241"/>
      <c r="AJ5" s="241"/>
      <c r="AK5" s="241"/>
      <c r="AL5" s="241"/>
      <c r="AM5" s="242"/>
      <c r="AP5" s="10"/>
      <c r="AQ5" s="10"/>
      <c r="AR5" s="10"/>
      <c r="AS5" s="10"/>
      <c r="AT5" s="10"/>
      <c r="AU5" s="10"/>
      <c r="AV5" s="10"/>
      <c r="AW5" s="10"/>
      <c r="AX5" s="10"/>
      <c r="AY5" s="10"/>
      <c r="AZ5" s="10"/>
      <c r="BA5" s="10"/>
      <c r="BB5" s="10"/>
      <c r="BC5" s="10"/>
      <c r="BD5" s="10"/>
      <c r="BE5" s="10"/>
      <c r="BF5" s="11"/>
      <c r="BG5" s="11"/>
      <c r="BH5" s="11"/>
      <c r="BI5" s="11"/>
      <c r="BJ5" s="11"/>
      <c r="BK5" s="11"/>
      <c r="BM5" s="243" t="s">
        <v>57</v>
      </c>
      <c r="BN5" s="241"/>
      <c r="BO5" s="241"/>
      <c r="BP5" s="241"/>
      <c r="BQ5" s="241"/>
      <c r="BR5" s="241"/>
      <c r="BS5" s="242"/>
      <c r="BV5" s="10"/>
      <c r="BW5" s="10"/>
      <c r="BX5" s="10"/>
      <c r="BY5" s="10"/>
      <c r="BZ5" s="10"/>
      <c r="CA5" s="10"/>
      <c r="CB5" s="10"/>
      <c r="CC5" s="10"/>
      <c r="CD5" s="10"/>
      <c r="CE5" s="10"/>
      <c r="CF5" s="10"/>
      <c r="CG5" s="10"/>
      <c r="CH5" s="10"/>
      <c r="CI5" s="10"/>
      <c r="CJ5" s="10"/>
      <c r="CK5" s="10"/>
      <c r="CL5" s="11"/>
      <c r="CM5" s="11"/>
      <c r="CN5" s="11"/>
      <c r="CO5" s="11"/>
      <c r="CP5" s="11"/>
    </row>
    <row r="6" spans="1:95" ht="10.5" customHeight="1" x14ac:dyDescent="0.15">
      <c r="A6" s="226" t="s">
        <v>147</v>
      </c>
      <c r="B6" s="227"/>
      <c r="C6" s="227"/>
      <c r="D6" s="227"/>
      <c r="E6" s="227"/>
      <c r="F6" s="227"/>
      <c r="G6" s="227"/>
      <c r="H6" s="227"/>
      <c r="I6" s="227"/>
      <c r="J6" s="228"/>
      <c r="K6" s="228"/>
      <c r="L6" s="228"/>
      <c r="M6" s="229"/>
      <c r="N6" s="236" t="s">
        <v>148</v>
      </c>
      <c r="O6" s="237"/>
      <c r="P6" s="237"/>
      <c r="Q6" s="237"/>
      <c r="R6" s="237"/>
      <c r="S6" s="237"/>
      <c r="T6" s="237"/>
      <c r="U6" s="237"/>
      <c r="V6" s="237"/>
      <c r="W6" s="237"/>
      <c r="X6" s="237"/>
      <c r="Y6" s="237"/>
      <c r="Z6" s="237"/>
      <c r="AA6" s="237"/>
      <c r="AB6" s="237"/>
      <c r="AC6" s="237"/>
      <c r="AD6" s="238"/>
      <c r="AE6" s="89"/>
      <c r="AG6" s="226" t="s">
        <v>147</v>
      </c>
      <c r="AH6" s="227"/>
      <c r="AI6" s="227"/>
      <c r="AJ6" s="227"/>
      <c r="AK6" s="227"/>
      <c r="AL6" s="227"/>
      <c r="AM6" s="227"/>
      <c r="AN6" s="227"/>
      <c r="AO6" s="227"/>
      <c r="AP6" s="228"/>
      <c r="AQ6" s="228"/>
      <c r="AR6" s="228"/>
      <c r="AS6" s="229"/>
      <c r="AT6" s="236" t="s">
        <v>148</v>
      </c>
      <c r="AU6" s="237"/>
      <c r="AV6" s="237"/>
      <c r="AW6" s="237"/>
      <c r="AX6" s="237"/>
      <c r="AY6" s="237"/>
      <c r="AZ6" s="237"/>
      <c r="BA6" s="237"/>
      <c r="BB6" s="237"/>
      <c r="BC6" s="237"/>
      <c r="BD6" s="237"/>
      <c r="BE6" s="237"/>
      <c r="BF6" s="237"/>
      <c r="BG6" s="237"/>
      <c r="BH6" s="237"/>
      <c r="BI6" s="237"/>
      <c r="BJ6" s="238"/>
      <c r="BK6" s="20"/>
      <c r="BM6" s="226" t="s">
        <v>147</v>
      </c>
      <c r="BN6" s="227"/>
      <c r="BO6" s="227"/>
      <c r="BP6" s="227"/>
      <c r="BQ6" s="227"/>
      <c r="BR6" s="227"/>
      <c r="BS6" s="227"/>
      <c r="BT6" s="227"/>
      <c r="BU6" s="227"/>
      <c r="BV6" s="228"/>
      <c r="BW6" s="228"/>
      <c r="BX6" s="228"/>
      <c r="BY6" s="229"/>
      <c r="BZ6" s="236" t="s">
        <v>148</v>
      </c>
      <c r="CA6" s="237"/>
      <c r="CB6" s="237"/>
      <c r="CC6" s="237"/>
      <c r="CD6" s="237"/>
      <c r="CE6" s="237"/>
      <c r="CF6" s="237"/>
      <c r="CG6" s="237"/>
      <c r="CH6" s="237"/>
      <c r="CI6" s="237"/>
      <c r="CJ6" s="237"/>
      <c r="CK6" s="237"/>
      <c r="CL6" s="237"/>
      <c r="CM6" s="237"/>
      <c r="CN6" s="237"/>
      <c r="CO6" s="237"/>
      <c r="CP6" s="238"/>
    </row>
    <row r="7" spans="1:95" x14ac:dyDescent="0.15">
      <c r="A7" s="223" t="s">
        <v>149</v>
      </c>
      <c r="B7" s="224"/>
      <c r="C7" s="224"/>
      <c r="D7" s="224"/>
      <c r="E7" s="224"/>
      <c r="F7" s="224"/>
      <c r="G7" s="224"/>
      <c r="H7" s="224"/>
      <c r="I7" s="224"/>
      <c r="J7" s="224"/>
      <c r="K7" s="224"/>
      <c r="L7" s="224"/>
      <c r="M7" s="225"/>
      <c r="N7" s="223" t="s">
        <v>150</v>
      </c>
      <c r="O7" s="224"/>
      <c r="P7" s="224"/>
      <c r="Q7" s="224"/>
      <c r="R7" s="224"/>
      <c r="S7" s="224"/>
      <c r="T7" s="224"/>
      <c r="U7" s="224"/>
      <c r="V7" s="224"/>
      <c r="W7" s="224"/>
      <c r="X7" s="224"/>
      <c r="Y7" s="224"/>
      <c r="Z7" s="224"/>
      <c r="AA7" s="224"/>
      <c r="AB7" s="224"/>
      <c r="AC7" s="224"/>
      <c r="AD7" s="225"/>
      <c r="AE7" s="25"/>
      <c r="AG7" s="223" t="s">
        <v>149</v>
      </c>
      <c r="AH7" s="224"/>
      <c r="AI7" s="224"/>
      <c r="AJ7" s="224"/>
      <c r="AK7" s="224"/>
      <c r="AL7" s="224"/>
      <c r="AM7" s="224"/>
      <c r="AN7" s="224"/>
      <c r="AO7" s="224"/>
      <c r="AP7" s="224"/>
      <c r="AQ7" s="224"/>
      <c r="AR7" s="224"/>
      <c r="AS7" s="225"/>
      <c r="AT7" s="223" t="s">
        <v>150</v>
      </c>
      <c r="AU7" s="224"/>
      <c r="AV7" s="224"/>
      <c r="AW7" s="224"/>
      <c r="AX7" s="224"/>
      <c r="AY7" s="224"/>
      <c r="AZ7" s="224"/>
      <c r="BA7" s="224"/>
      <c r="BB7" s="224"/>
      <c r="BC7" s="224"/>
      <c r="BD7" s="224"/>
      <c r="BE7" s="224"/>
      <c r="BF7" s="224"/>
      <c r="BG7" s="224"/>
      <c r="BH7" s="224"/>
      <c r="BI7" s="224"/>
      <c r="BJ7" s="225"/>
      <c r="BK7" s="25"/>
      <c r="BM7" s="223" t="s">
        <v>149</v>
      </c>
      <c r="BN7" s="224"/>
      <c r="BO7" s="224"/>
      <c r="BP7" s="224"/>
      <c r="BQ7" s="224"/>
      <c r="BR7" s="224"/>
      <c r="BS7" s="224"/>
      <c r="BT7" s="224"/>
      <c r="BU7" s="224"/>
      <c r="BV7" s="224"/>
      <c r="BW7" s="224"/>
      <c r="BX7" s="224"/>
      <c r="BY7" s="225"/>
      <c r="BZ7" s="223" t="s">
        <v>150</v>
      </c>
      <c r="CA7" s="224"/>
      <c r="CB7" s="224"/>
      <c r="CC7" s="224"/>
      <c r="CD7" s="224"/>
      <c r="CE7" s="224"/>
      <c r="CF7" s="224"/>
      <c r="CG7" s="224"/>
      <c r="CH7" s="224"/>
      <c r="CI7" s="224"/>
      <c r="CJ7" s="224"/>
      <c r="CK7" s="224"/>
      <c r="CL7" s="224"/>
      <c r="CM7" s="224"/>
      <c r="CN7" s="224"/>
      <c r="CO7" s="224"/>
      <c r="CP7" s="225"/>
    </row>
    <row r="8" spans="1:95" x14ac:dyDescent="0.15">
      <c r="A8" s="119" t="s">
        <v>77</v>
      </c>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1"/>
      <c r="AE8" s="3"/>
      <c r="AG8" s="119" t="s">
        <v>77</v>
      </c>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1"/>
      <c r="BK8" s="3"/>
      <c r="BM8" s="119" t="s">
        <v>77</v>
      </c>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1"/>
    </row>
    <row r="9" spans="1:95" x14ac:dyDescent="0.15">
      <c r="A9" s="122"/>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4"/>
      <c r="AE9" s="3"/>
      <c r="AG9" s="122"/>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4"/>
      <c r="BK9" s="3"/>
      <c r="BM9" s="122"/>
      <c r="BN9" s="123"/>
      <c r="BO9" s="123"/>
      <c r="BP9" s="123"/>
      <c r="BQ9" s="123"/>
      <c r="BR9" s="123"/>
      <c r="BS9" s="123"/>
      <c r="BT9" s="123"/>
      <c r="BU9" s="123"/>
      <c r="BV9" s="123"/>
      <c r="BW9" s="123"/>
      <c r="BX9" s="123"/>
      <c r="BY9" s="123"/>
      <c r="BZ9" s="123"/>
      <c r="CA9" s="123"/>
      <c r="CB9" s="123"/>
      <c r="CC9" s="123"/>
      <c r="CD9" s="123"/>
      <c r="CE9" s="123"/>
      <c r="CF9" s="123"/>
      <c r="CG9" s="123"/>
      <c r="CH9" s="123"/>
      <c r="CI9" s="123"/>
      <c r="CJ9" s="123"/>
      <c r="CK9" s="123"/>
      <c r="CL9" s="123"/>
      <c r="CM9" s="123"/>
      <c r="CN9" s="123"/>
      <c r="CO9" s="123"/>
      <c r="CP9" s="124"/>
    </row>
    <row r="10" spans="1:95" ht="8.25" customHeight="1" x14ac:dyDescent="0.15">
      <c r="A10" s="57"/>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9"/>
      <c r="AE10" s="3"/>
      <c r="AG10" s="57"/>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9"/>
      <c r="BK10" s="3"/>
      <c r="BM10" s="57"/>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9"/>
    </row>
    <row r="11" spans="1:95" ht="13.5" customHeight="1" x14ac:dyDescent="0.15">
      <c r="A11" s="272">
        <f>入力シート!B7</f>
        <v>0</v>
      </c>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253"/>
      <c r="AB11" s="253"/>
      <c r="AC11" s="253"/>
      <c r="AD11" s="254"/>
      <c r="AE11" s="3"/>
      <c r="AG11" s="252">
        <f>IF($A$11="","",$A$11)</f>
        <v>0</v>
      </c>
      <c r="AH11" s="253"/>
      <c r="AI11" s="253"/>
      <c r="AJ11" s="253"/>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254"/>
      <c r="BK11" s="3"/>
      <c r="BM11" s="252">
        <f>IF($A$11="","",$A$11)</f>
        <v>0</v>
      </c>
      <c r="BN11" s="253"/>
      <c r="BO11" s="253"/>
      <c r="BP11" s="253"/>
      <c r="BQ11" s="253"/>
      <c r="BR11" s="253"/>
      <c r="BS11" s="253"/>
      <c r="BT11" s="253"/>
      <c r="BU11" s="253"/>
      <c r="BV11" s="253"/>
      <c r="BW11" s="253"/>
      <c r="BX11" s="253"/>
      <c r="BY11" s="253"/>
      <c r="BZ11" s="253"/>
      <c r="CA11" s="253"/>
      <c r="CB11" s="253"/>
      <c r="CC11" s="253"/>
      <c r="CD11" s="253"/>
      <c r="CE11" s="253"/>
      <c r="CF11" s="253"/>
      <c r="CG11" s="253"/>
      <c r="CH11" s="253"/>
      <c r="CI11" s="253"/>
      <c r="CJ11" s="253"/>
      <c r="CK11" s="253"/>
      <c r="CL11" s="253"/>
      <c r="CM11" s="253"/>
      <c r="CN11" s="253"/>
      <c r="CO11" s="253"/>
      <c r="CP11" s="254"/>
    </row>
    <row r="12" spans="1:95" ht="13.5" customHeight="1" x14ac:dyDescent="0.15">
      <c r="A12" s="255"/>
      <c r="B12" s="253"/>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4"/>
      <c r="AE12" s="3"/>
      <c r="AG12" s="255"/>
      <c r="AH12" s="253"/>
      <c r="AI12" s="253"/>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254"/>
      <c r="BK12" s="3"/>
      <c r="BM12" s="255"/>
      <c r="BN12" s="253"/>
      <c r="BO12" s="253"/>
      <c r="BP12" s="253"/>
      <c r="BQ12" s="253"/>
      <c r="BR12" s="253"/>
      <c r="BS12" s="253"/>
      <c r="BT12" s="253"/>
      <c r="BU12" s="253"/>
      <c r="BV12" s="253"/>
      <c r="BW12" s="253"/>
      <c r="BX12" s="253"/>
      <c r="BY12" s="253"/>
      <c r="BZ12" s="253"/>
      <c r="CA12" s="253"/>
      <c r="CB12" s="253"/>
      <c r="CC12" s="253"/>
      <c r="CD12" s="253"/>
      <c r="CE12" s="253"/>
      <c r="CF12" s="253"/>
      <c r="CG12" s="253"/>
      <c r="CH12" s="253"/>
      <c r="CI12" s="253"/>
      <c r="CJ12" s="253"/>
      <c r="CK12" s="253"/>
      <c r="CL12" s="253"/>
      <c r="CM12" s="253"/>
      <c r="CN12" s="253"/>
      <c r="CO12" s="253"/>
      <c r="CP12" s="254"/>
    </row>
    <row r="13" spans="1:95" ht="13.5" customHeight="1" x14ac:dyDescent="0.15">
      <c r="A13" s="255"/>
      <c r="B13" s="253"/>
      <c r="C13" s="253"/>
      <c r="D13" s="253"/>
      <c r="E13" s="253"/>
      <c r="F13" s="253"/>
      <c r="G13" s="253"/>
      <c r="H13" s="253"/>
      <c r="I13" s="253"/>
      <c r="J13" s="253"/>
      <c r="K13" s="253"/>
      <c r="L13" s="253"/>
      <c r="M13" s="253"/>
      <c r="N13" s="253"/>
      <c r="O13" s="253"/>
      <c r="P13" s="253"/>
      <c r="Q13" s="253"/>
      <c r="R13" s="253"/>
      <c r="S13" s="253"/>
      <c r="T13" s="253"/>
      <c r="U13" s="253"/>
      <c r="V13" s="253"/>
      <c r="W13" s="253"/>
      <c r="X13" s="253"/>
      <c r="Y13" s="253"/>
      <c r="Z13" s="253"/>
      <c r="AA13" s="253"/>
      <c r="AB13" s="253"/>
      <c r="AC13" s="253"/>
      <c r="AD13" s="254"/>
      <c r="AE13" s="54"/>
      <c r="AF13" s="55"/>
      <c r="AG13" s="255"/>
      <c r="AH13" s="253"/>
      <c r="AI13" s="253"/>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254"/>
      <c r="BK13" s="54"/>
      <c r="BL13" s="55"/>
      <c r="BM13" s="255"/>
      <c r="BN13" s="253"/>
      <c r="BO13" s="253"/>
      <c r="BP13" s="253"/>
      <c r="BQ13" s="253"/>
      <c r="BR13" s="253"/>
      <c r="BS13" s="253"/>
      <c r="BT13" s="253"/>
      <c r="BU13" s="253"/>
      <c r="BV13" s="253"/>
      <c r="BW13" s="253"/>
      <c r="BX13" s="253"/>
      <c r="BY13" s="253"/>
      <c r="BZ13" s="253"/>
      <c r="CA13" s="253"/>
      <c r="CB13" s="253"/>
      <c r="CC13" s="253"/>
      <c r="CD13" s="253"/>
      <c r="CE13" s="253"/>
      <c r="CF13" s="253"/>
      <c r="CG13" s="253"/>
      <c r="CH13" s="253"/>
      <c r="CI13" s="253"/>
      <c r="CJ13" s="253"/>
      <c r="CK13" s="253"/>
      <c r="CL13" s="253"/>
      <c r="CM13" s="253"/>
      <c r="CN13" s="253"/>
      <c r="CO13" s="253"/>
      <c r="CP13" s="254"/>
    </row>
    <row r="14" spans="1:95" ht="13.5" customHeight="1" x14ac:dyDescent="0.15">
      <c r="A14" s="273">
        <f>入力シート!B8</f>
        <v>0</v>
      </c>
      <c r="B14" s="253"/>
      <c r="C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254"/>
      <c r="AE14" s="54"/>
      <c r="AF14" s="55"/>
      <c r="AG14" s="252">
        <f>IF($A$14="","",$A$14)</f>
        <v>0</v>
      </c>
      <c r="AH14" s="253"/>
      <c r="AI14" s="253"/>
      <c r="AJ14" s="253"/>
      <c r="AK14" s="253"/>
      <c r="AL14" s="253"/>
      <c r="AM14" s="253"/>
      <c r="AN14" s="253"/>
      <c r="AO14" s="253"/>
      <c r="AP14" s="253"/>
      <c r="AQ14" s="253"/>
      <c r="AR14" s="253"/>
      <c r="AS14" s="253"/>
      <c r="AT14" s="253"/>
      <c r="AU14" s="253"/>
      <c r="AV14" s="253"/>
      <c r="AW14" s="253"/>
      <c r="AX14" s="253"/>
      <c r="AY14" s="253"/>
      <c r="AZ14" s="253"/>
      <c r="BA14" s="253"/>
      <c r="BB14" s="253"/>
      <c r="BC14" s="253"/>
      <c r="BD14" s="253"/>
      <c r="BE14" s="253"/>
      <c r="BF14" s="253"/>
      <c r="BG14" s="253"/>
      <c r="BH14" s="253"/>
      <c r="BI14" s="253"/>
      <c r="BJ14" s="254"/>
      <c r="BK14" s="54"/>
      <c r="BL14" s="55"/>
      <c r="BM14" s="252">
        <f>IF($A$14="","",$A$14)</f>
        <v>0</v>
      </c>
      <c r="BN14" s="253"/>
      <c r="BO14" s="253"/>
      <c r="BP14" s="253"/>
      <c r="BQ14" s="253"/>
      <c r="BR14" s="253"/>
      <c r="BS14" s="253"/>
      <c r="BT14" s="253"/>
      <c r="BU14" s="253"/>
      <c r="BV14" s="253"/>
      <c r="BW14" s="253"/>
      <c r="BX14" s="253"/>
      <c r="BY14" s="253"/>
      <c r="BZ14" s="253"/>
      <c r="CA14" s="253"/>
      <c r="CB14" s="253"/>
      <c r="CC14" s="253"/>
      <c r="CD14" s="253"/>
      <c r="CE14" s="253"/>
      <c r="CF14" s="253"/>
      <c r="CG14" s="253"/>
      <c r="CH14" s="253"/>
      <c r="CI14" s="253"/>
      <c r="CJ14" s="253"/>
      <c r="CK14" s="253"/>
      <c r="CL14" s="253"/>
      <c r="CM14" s="253"/>
      <c r="CN14" s="253"/>
      <c r="CO14" s="253"/>
      <c r="CP14" s="254"/>
    </row>
    <row r="15" spans="1:95" ht="13.5" customHeight="1" x14ac:dyDescent="0.15">
      <c r="A15" s="255"/>
      <c r="B15" s="253"/>
      <c r="C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4"/>
      <c r="AE15" s="54"/>
      <c r="AF15" s="55"/>
      <c r="AG15" s="255"/>
      <c r="AH15" s="253"/>
      <c r="AI15" s="253"/>
      <c r="AJ15" s="253"/>
      <c r="AK15" s="253"/>
      <c r="AL15" s="253"/>
      <c r="AM15" s="253"/>
      <c r="AN15" s="253"/>
      <c r="AO15" s="253"/>
      <c r="AP15" s="253"/>
      <c r="AQ15" s="253"/>
      <c r="AR15" s="253"/>
      <c r="AS15" s="253"/>
      <c r="AT15" s="253"/>
      <c r="AU15" s="253"/>
      <c r="AV15" s="253"/>
      <c r="AW15" s="253"/>
      <c r="AX15" s="253"/>
      <c r="AY15" s="253"/>
      <c r="AZ15" s="253"/>
      <c r="BA15" s="253"/>
      <c r="BB15" s="253"/>
      <c r="BC15" s="253"/>
      <c r="BD15" s="253"/>
      <c r="BE15" s="253"/>
      <c r="BF15" s="253"/>
      <c r="BG15" s="253"/>
      <c r="BH15" s="253"/>
      <c r="BI15" s="253"/>
      <c r="BJ15" s="254"/>
      <c r="BK15" s="54"/>
      <c r="BL15" s="55"/>
      <c r="BM15" s="255"/>
      <c r="BN15" s="253"/>
      <c r="BO15" s="253"/>
      <c r="BP15" s="253"/>
      <c r="BQ15" s="253"/>
      <c r="BR15" s="253"/>
      <c r="BS15" s="253"/>
      <c r="BT15" s="253"/>
      <c r="BU15" s="253"/>
      <c r="BV15" s="253"/>
      <c r="BW15" s="253"/>
      <c r="BX15" s="253"/>
      <c r="BY15" s="253"/>
      <c r="BZ15" s="253"/>
      <c r="CA15" s="253"/>
      <c r="CB15" s="253"/>
      <c r="CC15" s="253"/>
      <c r="CD15" s="253"/>
      <c r="CE15" s="253"/>
      <c r="CF15" s="253"/>
      <c r="CG15" s="253"/>
      <c r="CH15" s="253"/>
      <c r="CI15" s="253"/>
      <c r="CJ15" s="253"/>
      <c r="CK15" s="253"/>
      <c r="CL15" s="253"/>
      <c r="CM15" s="253"/>
      <c r="CN15" s="253"/>
      <c r="CO15" s="253"/>
      <c r="CP15" s="254"/>
    </row>
    <row r="16" spans="1:95" ht="13.5" customHeight="1" x14ac:dyDescent="0.15">
      <c r="A16" s="255"/>
      <c r="B16" s="253"/>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4"/>
      <c r="AE16" s="3"/>
      <c r="AG16" s="255"/>
      <c r="AH16" s="253"/>
      <c r="AI16" s="253"/>
      <c r="AJ16" s="253"/>
      <c r="AK16" s="253"/>
      <c r="AL16" s="253"/>
      <c r="AM16" s="253"/>
      <c r="AN16" s="253"/>
      <c r="AO16" s="253"/>
      <c r="AP16" s="253"/>
      <c r="AQ16" s="253"/>
      <c r="AR16" s="253"/>
      <c r="AS16" s="253"/>
      <c r="AT16" s="253"/>
      <c r="AU16" s="253"/>
      <c r="AV16" s="253"/>
      <c r="AW16" s="253"/>
      <c r="AX16" s="253"/>
      <c r="AY16" s="253"/>
      <c r="AZ16" s="253"/>
      <c r="BA16" s="253"/>
      <c r="BB16" s="253"/>
      <c r="BC16" s="253"/>
      <c r="BD16" s="253"/>
      <c r="BE16" s="253"/>
      <c r="BF16" s="253"/>
      <c r="BG16" s="253"/>
      <c r="BH16" s="253"/>
      <c r="BI16" s="253"/>
      <c r="BJ16" s="254"/>
      <c r="BK16" s="3"/>
      <c r="BM16" s="255"/>
      <c r="BN16" s="253"/>
      <c r="BO16" s="253"/>
      <c r="BP16" s="253"/>
      <c r="BQ16" s="253"/>
      <c r="BR16" s="253"/>
      <c r="BS16" s="253"/>
      <c r="BT16" s="253"/>
      <c r="BU16" s="253"/>
      <c r="BV16" s="253"/>
      <c r="BW16" s="253"/>
      <c r="BX16" s="253"/>
      <c r="BY16" s="253"/>
      <c r="BZ16" s="253"/>
      <c r="CA16" s="253"/>
      <c r="CB16" s="253"/>
      <c r="CC16" s="253"/>
      <c r="CD16" s="253"/>
      <c r="CE16" s="253"/>
      <c r="CF16" s="253"/>
      <c r="CG16" s="253"/>
      <c r="CH16" s="253"/>
      <c r="CI16" s="253"/>
      <c r="CJ16" s="253"/>
      <c r="CK16" s="253"/>
      <c r="CL16" s="253"/>
      <c r="CM16" s="253"/>
      <c r="CN16" s="253"/>
      <c r="CO16" s="253"/>
      <c r="CP16" s="254"/>
    </row>
    <row r="17" spans="1:94" ht="14.25" x14ac:dyDescent="0.15">
      <c r="A17" s="60"/>
      <c r="B17" s="61"/>
      <c r="C17" s="61"/>
      <c r="D17" s="61"/>
      <c r="E17" s="61"/>
      <c r="F17" s="61"/>
      <c r="G17" s="61"/>
      <c r="H17" s="61"/>
      <c r="I17" s="274" t="s">
        <v>98</v>
      </c>
      <c r="J17" s="275"/>
      <c r="K17" s="275"/>
      <c r="L17" s="275"/>
      <c r="M17" s="275"/>
      <c r="N17" s="275"/>
      <c r="O17" s="275"/>
      <c r="P17" s="275"/>
      <c r="Q17" s="276">
        <f>入力シート!B9</f>
        <v>0</v>
      </c>
      <c r="R17" s="276"/>
      <c r="S17" s="276"/>
      <c r="T17" s="276"/>
      <c r="U17" s="276"/>
      <c r="V17" s="276"/>
      <c r="W17" s="276"/>
      <c r="X17" s="276"/>
      <c r="Y17" s="276"/>
      <c r="Z17" s="276"/>
      <c r="AA17" s="276"/>
      <c r="AB17" s="276"/>
      <c r="AC17" s="274" t="s">
        <v>99</v>
      </c>
      <c r="AD17" s="165"/>
      <c r="AE17" s="3"/>
      <c r="AG17" s="62"/>
      <c r="AH17" s="63"/>
      <c r="AI17" s="63"/>
      <c r="AJ17" s="63"/>
      <c r="AK17" s="63"/>
      <c r="AL17" s="63"/>
      <c r="AM17" s="63"/>
      <c r="AN17" s="63"/>
      <c r="AO17" s="164" t="s">
        <v>98</v>
      </c>
      <c r="AP17" s="256"/>
      <c r="AQ17" s="256"/>
      <c r="AR17" s="256"/>
      <c r="AS17" s="256"/>
      <c r="AT17" s="256"/>
      <c r="AU17" s="256"/>
      <c r="AV17" s="256"/>
      <c r="AW17" s="163">
        <f>Q17</f>
        <v>0</v>
      </c>
      <c r="AX17" s="163"/>
      <c r="AY17" s="163"/>
      <c r="AZ17" s="163"/>
      <c r="BA17" s="163"/>
      <c r="BB17" s="163"/>
      <c r="BC17" s="163"/>
      <c r="BD17" s="163"/>
      <c r="BE17" s="163"/>
      <c r="BF17" s="163"/>
      <c r="BG17" s="163"/>
      <c r="BH17" s="163"/>
      <c r="BI17" s="164" t="s">
        <v>99</v>
      </c>
      <c r="BJ17" s="165"/>
      <c r="BK17" s="64"/>
      <c r="BL17" s="65"/>
      <c r="BM17" s="62"/>
      <c r="BN17" s="63"/>
      <c r="BO17" s="63"/>
      <c r="BP17" s="63"/>
      <c r="BQ17" s="63"/>
      <c r="BR17" s="63"/>
      <c r="BS17" s="63"/>
      <c r="BT17" s="63"/>
      <c r="BU17" s="164" t="s">
        <v>98</v>
      </c>
      <c r="BV17" s="256"/>
      <c r="BW17" s="256"/>
      <c r="BX17" s="256"/>
      <c r="BY17" s="256"/>
      <c r="BZ17" s="256"/>
      <c r="CA17" s="256"/>
      <c r="CB17" s="256"/>
      <c r="CC17" s="163">
        <f>Q17</f>
        <v>0</v>
      </c>
      <c r="CD17" s="163"/>
      <c r="CE17" s="163"/>
      <c r="CF17" s="163"/>
      <c r="CG17" s="163"/>
      <c r="CH17" s="163"/>
      <c r="CI17" s="163"/>
      <c r="CJ17" s="163"/>
      <c r="CK17" s="163"/>
      <c r="CL17" s="163"/>
      <c r="CM17" s="163"/>
      <c r="CN17" s="163"/>
      <c r="CO17" s="164" t="s">
        <v>99</v>
      </c>
      <c r="CP17" s="165"/>
    </row>
    <row r="18" spans="1:94" x14ac:dyDescent="0.15">
      <c r="A18" s="5"/>
      <c r="B18" s="6"/>
      <c r="C18" s="3"/>
      <c r="D18" s="3"/>
      <c r="E18" s="3"/>
      <c r="F18" s="3"/>
      <c r="G18" s="3"/>
      <c r="H18" s="3"/>
      <c r="I18" s="3"/>
      <c r="J18" s="3"/>
      <c r="K18" s="3"/>
      <c r="L18" s="3"/>
      <c r="M18" s="3"/>
      <c r="N18" s="3"/>
      <c r="O18" s="3"/>
      <c r="P18" s="3"/>
      <c r="Q18" s="3"/>
      <c r="R18" s="3"/>
      <c r="S18" s="3"/>
      <c r="T18" s="3"/>
      <c r="U18" s="3"/>
      <c r="V18" s="6"/>
      <c r="W18" s="6"/>
      <c r="X18" s="6"/>
      <c r="Y18" s="6"/>
      <c r="Z18" s="6"/>
      <c r="AA18" s="6"/>
      <c r="AB18" s="6"/>
      <c r="AC18" s="6"/>
      <c r="AD18" s="7"/>
      <c r="AE18" s="3"/>
      <c r="AG18" s="5"/>
      <c r="AH18" s="6"/>
      <c r="AI18" s="3"/>
      <c r="AJ18" s="3"/>
      <c r="AK18" s="3"/>
      <c r="AL18" s="3"/>
      <c r="AM18" s="3"/>
      <c r="AN18" s="3"/>
      <c r="AO18" s="3"/>
      <c r="AP18" s="3"/>
      <c r="AQ18" s="3"/>
      <c r="AR18" s="3"/>
      <c r="AS18" s="3"/>
      <c r="AT18" s="3"/>
      <c r="AU18" s="3"/>
      <c r="AV18" s="3"/>
      <c r="AW18" s="3"/>
      <c r="AX18" s="3"/>
      <c r="AY18" s="3"/>
      <c r="AZ18" s="3"/>
      <c r="BA18" s="3"/>
      <c r="BB18" s="6"/>
      <c r="BC18" s="6"/>
      <c r="BD18" s="6"/>
      <c r="BE18" s="6"/>
      <c r="BF18" s="6"/>
      <c r="BG18" s="6"/>
      <c r="BH18" s="6"/>
      <c r="BI18" s="6"/>
      <c r="BJ18" s="7"/>
      <c r="BK18" s="3"/>
      <c r="BM18" s="5"/>
      <c r="BN18" s="6"/>
      <c r="BO18" s="3"/>
      <c r="BP18" s="3"/>
      <c r="BQ18" s="3"/>
      <c r="BR18" s="3"/>
      <c r="BS18" s="3"/>
      <c r="BT18" s="3"/>
      <c r="BU18" s="3"/>
      <c r="BV18" s="3"/>
      <c r="BW18" s="3"/>
      <c r="BX18" s="3"/>
      <c r="BY18" s="3"/>
      <c r="BZ18" s="3"/>
      <c r="CA18" s="3"/>
      <c r="CB18" s="3"/>
      <c r="CC18" s="3"/>
      <c r="CD18" s="3"/>
      <c r="CE18" s="3"/>
      <c r="CF18" s="3"/>
      <c r="CG18" s="3"/>
      <c r="CH18" s="6"/>
      <c r="CI18" s="6"/>
      <c r="CJ18" s="6"/>
      <c r="CK18" s="6"/>
      <c r="CL18" s="6"/>
      <c r="CM18" s="6"/>
      <c r="CN18" s="6"/>
      <c r="CO18" s="6"/>
      <c r="CP18" s="7"/>
    </row>
    <row r="19" spans="1:94" s="3" customFormat="1" ht="6.95" customHeight="1" x14ac:dyDescent="0.15">
      <c r="A19" s="289" t="s">
        <v>80</v>
      </c>
      <c r="B19" s="290"/>
      <c r="C19" s="290"/>
      <c r="D19" s="291"/>
      <c r="E19" s="189" t="s">
        <v>155</v>
      </c>
      <c r="F19" s="284"/>
      <c r="G19" s="284"/>
      <c r="H19" s="284"/>
      <c r="I19" s="284"/>
      <c r="J19" s="284"/>
      <c r="K19" s="284"/>
      <c r="L19" s="284"/>
      <c r="M19" s="284"/>
      <c r="N19" s="284"/>
      <c r="O19" s="284"/>
      <c r="P19" s="284"/>
      <c r="Q19" s="284"/>
      <c r="R19" s="284"/>
      <c r="S19" s="284"/>
      <c r="T19" s="284"/>
      <c r="U19" s="285"/>
      <c r="V19" s="244" t="s">
        <v>134</v>
      </c>
      <c r="W19" s="245"/>
      <c r="X19" s="245"/>
      <c r="Y19" s="245"/>
      <c r="Z19" s="245"/>
      <c r="AA19" s="245"/>
      <c r="AB19" s="245"/>
      <c r="AC19" s="245"/>
      <c r="AD19" s="246"/>
      <c r="AE19" s="24"/>
      <c r="AG19" s="289" t="s">
        <v>80</v>
      </c>
      <c r="AH19" s="290"/>
      <c r="AI19" s="290"/>
      <c r="AJ19" s="291"/>
      <c r="AK19" s="189" t="s">
        <v>155</v>
      </c>
      <c r="AL19" s="284"/>
      <c r="AM19" s="284"/>
      <c r="AN19" s="284"/>
      <c r="AO19" s="284"/>
      <c r="AP19" s="284"/>
      <c r="AQ19" s="284"/>
      <c r="AR19" s="284"/>
      <c r="AS19" s="284"/>
      <c r="AT19" s="284"/>
      <c r="AU19" s="284"/>
      <c r="AV19" s="284"/>
      <c r="AW19" s="284"/>
      <c r="AX19" s="284"/>
      <c r="AY19" s="284"/>
      <c r="AZ19" s="284"/>
      <c r="BA19" s="285"/>
      <c r="BB19" s="244" t="s">
        <v>134</v>
      </c>
      <c r="BC19" s="245"/>
      <c r="BD19" s="245"/>
      <c r="BE19" s="245"/>
      <c r="BF19" s="245"/>
      <c r="BG19" s="245"/>
      <c r="BH19" s="245"/>
      <c r="BI19" s="245"/>
      <c r="BJ19" s="246"/>
      <c r="BK19" s="24"/>
      <c r="BM19" s="289" t="s">
        <v>80</v>
      </c>
      <c r="BN19" s="290"/>
      <c r="BO19" s="290"/>
      <c r="BP19" s="291"/>
      <c r="BQ19" s="189" t="s">
        <v>155</v>
      </c>
      <c r="BR19" s="284"/>
      <c r="BS19" s="284"/>
      <c r="BT19" s="284"/>
      <c r="BU19" s="284"/>
      <c r="BV19" s="284"/>
      <c r="BW19" s="284"/>
      <c r="BX19" s="284"/>
      <c r="BY19" s="284"/>
      <c r="BZ19" s="284"/>
      <c r="CA19" s="284"/>
      <c r="CB19" s="284"/>
      <c r="CC19" s="284"/>
      <c r="CD19" s="284"/>
      <c r="CE19" s="284"/>
      <c r="CF19" s="284"/>
      <c r="CG19" s="285"/>
      <c r="CH19" s="244" t="s">
        <v>134</v>
      </c>
      <c r="CI19" s="245"/>
      <c r="CJ19" s="245"/>
      <c r="CK19" s="245"/>
      <c r="CL19" s="245"/>
      <c r="CM19" s="245"/>
      <c r="CN19" s="245"/>
      <c r="CO19" s="245"/>
      <c r="CP19" s="246"/>
    </row>
    <row r="20" spans="1:94" ht="6.95" customHeight="1" x14ac:dyDescent="0.15">
      <c r="A20" s="292"/>
      <c r="B20" s="293"/>
      <c r="C20" s="293"/>
      <c r="D20" s="294"/>
      <c r="E20" s="286"/>
      <c r="F20" s="287"/>
      <c r="G20" s="287"/>
      <c r="H20" s="287"/>
      <c r="I20" s="287"/>
      <c r="J20" s="287"/>
      <c r="K20" s="287"/>
      <c r="L20" s="287"/>
      <c r="M20" s="287"/>
      <c r="N20" s="287"/>
      <c r="O20" s="287"/>
      <c r="P20" s="287"/>
      <c r="Q20" s="287"/>
      <c r="R20" s="287"/>
      <c r="S20" s="287"/>
      <c r="T20" s="287"/>
      <c r="U20" s="288"/>
      <c r="V20" s="247"/>
      <c r="W20" s="248"/>
      <c r="X20" s="248"/>
      <c r="Y20" s="248"/>
      <c r="Z20" s="248"/>
      <c r="AA20" s="248"/>
      <c r="AB20" s="248"/>
      <c r="AC20" s="248"/>
      <c r="AD20" s="249"/>
      <c r="AE20" s="24"/>
      <c r="AG20" s="292"/>
      <c r="AH20" s="293"/>
      <c r="AI20" s="293"/>
      <c r="AJ20" s="294"/>
      <c r="AK20" s="286"/>
      <c r="AL20" s="287"/>
      <c r="AM20" s="287"/>
      <c r="AN20" s="287"/>
      <c r="AO20" s="287"/>
      <c r="AP20" s="287"/>
      <c r="AQ20" s="287"/>
      <c r="AR20" s="287"/>
      <c r="AS20" s="287"/>
      <c r="AT20" s="287"/>
      <c r="AU20" s="287"/>
      <c r="AV20" s="287"/>
      <c r="AW20" s="287"/>
      <c r="AX20" s="287"/>
      <c r="AY20" s="287"/>
      <c r="AZ20" s="287"/>
      <c r="BA20" s="288"/>
      <c r="BB20" s="247"/>
      <c r="BC20" s="248"/>
      <c r="BD20" s="248"/>
      <c r="BE20" s="248"/>
      <c r="BF20" s="248"/>
      <c r="BG20" s="248"/>
      <c r="BH20" s="248"/>
      <c r="BI20" s="248"/>
      <c r="BJ20" s="249"/>
      <c r="BK20" s="24"/>
      <c r="BM20" s="292"/>
      <c r="BN20" s="293"/>
      <c r="BO20" s="293"/>
      <c r="BP20" s="294"/>
      <c r="BQ20" s="286"/>
      <c r="BR20" s="287"/>
      <c r="BS20" s="287"/>
      <c r="BT20" s="287"/>
      <c r="BU20" s="287"/>
      <c r="BV20" s="287"/>
      <c r="BW20" s="287"/>
      <c r="BX20" s="287"/>
      <c r="BY20" s="287"/>
      <c r="BZ20" s="287"/>
      <c r="CA20" s="287"/>
      <c r="CB20" s="287"/>
      <c r="CC20" s="287"/>
      <c r="CD20" s="287"/>
      <c r="CE20" s="287"/>
      <c r="CF20" s="287"/>
      <c r="CG20" s="288"/>
      <c r="CH20" s="247"/>
      <c r="CI20" s="248"/>
      <c r="CJ20" s="248"/>
      <c r="CK20" s="248"/>
      <c r="CL20" s="248"/>
      <c r="CM20" s="248"/>
      <c r="CN20" s="248"/>
      <c r="CO20" s="248"/>
      <c r="CP20" s="249"/>
    </row>
    <row r="21" spans="1:94" ht="9.75" customHeight="1" x14ac:dyDescent="0.15">
      <c r="A21" s="302">
        <f>入力シート!B10</f>
        <v>0</v>
      </c>
      <c r="B21" s="303"/>
      <c r="C21" s="303"/>
      <c r="D21" s="304"/>
      <c r="E21" s="1"/>
      <c r="F21" s="1"/>
      <c r="G21" s="1"/>
      <c r="H21" s="1"/>
      <c r="I21" s="280"/>
      <c r="J21" s="280"/>
      <c r="K21" s="280"/>
      <c r="L21" s="280"/>
      <c r="M21" s="280"/>
      <c r="N21" s="280"/>
      <c r="O21" s="280"/>
      <c r="P21" s="280"/>
      <c r="Q21" s="280"/>
      <c r="R21" s="280"/>
      <c r="S21" s="280"/>
      <c r="T21" s="280"/>
      <c r="U21" s="281"/>
      <c r="V21" s="230">
        <f>入力シート!B11</f>
        <v>0</v>
      </c>
      <c r="W21" s="231"/>
      <c r="X21" s="231"/>
      <c r="Y21" s="231"/>
      <c r="Z21" s="231"/>
      <c r="AA21" s="231"/>
      <c r="AB21" s="231"/>
      <c r="AC21" s="231"/>
      <c r="AD21" s="232"/>
      <c r="AE21" s="3"/>
      <c r="AG21" s="166"/>
      <c r="AH21" s="167"/>
      <c r="AI21" s="114"/>
      <c r="AJ21" s="115"/>
      <c r="AK21" s="1"/>
      <c r="AL21" s="1"/>
      <c r="AM21" s="1"/>
      <c r="AN21" s="1"/>
      <c r="AO21" s="108" t="str">
        <f>IF($I$21="","",$I$21)</f>
        <v/>
      </c>
      <c r="AP21" s="108"/>
      <c r="AQ21" s="108"/>
      <c r="AR21" s="108"/>
      <c r="AS21" s="108"/>
      <c r="AT21" s="108"/>
      <c r="AU21" s="108"/>
      <c r="AV21" s="108"/>
      <c r="AW21" s="108"/>
      <c r="AX21" s="108"/>
      <c r="AY21" s="108"/>
      <c r="AZ21" s="108"/>
      <c r="BA21" s="109"/>
      <c r="BB21" s="125">
        <f>IF($V$21="","",$V$21)</f>
        <v>0</v>
      </c>
      <c r="BC21" s="126"/>
      <c r="BD21" s="126"/>
      <c r="BE21" s="126"/>
      <c r="BF21" s="126"/>
      <c r="BG21" s="126"/>
      <c r="BH21" s="126"/>
      <c r="BI21" s="126"/>
      <c r="BJ21" s="127"/>
      <c r="BK21" s="3"/>
      <c r="BM21" s="166"/>
      <c r="BN21" s="167"/>
      <c r="BO21" s="114"/>
      <c r="BP21" s="115"/>
      <c r="BQ21" s="1"/>
      <c r="BR21" s="1"/>
      <c r="BS21" s="1"/>
      <c r="BT21" s="1"/>
      <c r="BU21" s="108" t="str">
        <f>IF($I$21="","",$I$21)</f>
        <v/>
      </c>
      <c r="BV21" s="108"/>
      <c r="BW21" s="108"/>
      <c r="BX21" s="108"/>
      <c r="BY21" s="108"/>
      <c r="BZ21" s="108"/>
      <c r="CA21" s="108"/>
      <c r="CB21" s="108"/>
      <c r="CC21" s="108"/>
      <c r="CD21" s="108"/>
      <c r="CE21" s="108"/>
      <c r="CF21" s="108"/>
      <c r="CG21" s="109"/>
      <c r="CH21" s="125">
        <f>IF($V$21="","",$V$21)</f>
        <v>0</v>
      </c>
      <c r="CI21" s="126"/>
      <c r="CJ21" s="126"/>
      <c r="CK21" s="126"/>
      <c r="CL21" s="126"/>
      <c r="CM21" s="126"/>
      <c r="CN21" s="126"/>
      <c r="CO21" s="126"/>
      <c r="CP21" s="127"/>
    </row>
    <row r="22" spans="1:94" ht="15" customHeight="1" x14ac:dyDescent="0.15">
      <c r="A22" s="305"/>
      <c r="B22" s="306"/>
      <c r="C22" s="306"/>
      <c r="D22" s="307"/>
      <c r="E22" s="161"/>
      <c r="F22" s="162"/>
      <c r="G22" s="162"/>
      <c r="H22" s="162"/>
      <c r="I22" s="282"/>
      <c r="J22" s="282"/>
      <c r="K22" s="282"/>
      <c r="L22" s="282"/>
      <c r="M22" s="282"/>
      <c r="N22" s="282"/>
      <c r="O22" s="282"/>
      <c r="P22" s="282"/>
      <c r="Q22" s="282"/>
      <c r="R22" s="282"/>
      <c r="S22" s="282"/>
      <c r="T22" s="282"/>
      <c r="U22" s="283"/>
      <c r="V22" s="233"/>
      <c r="W22" s="234"/>
      <c r="X22" s="234"/>
      <c r="Y22" s="234"/>
      <c r="Z22" s="234"/>
      <c r="AA22" s="234"/>
      <c r="AB22" s="234"/>
      <c r="AC22" s="234"/>
      <c r="AD22" s="235"/>
      <c r="AE22" s="32"/>
      <c r="AG22" s="116">
        <f>$A$21</f>
        <v>0</v>
      </c>
      <c r="AH22" s="117"/>
      <c r="AI22" s="131">
        <f>$C$22</f>
        <v>0</v>
      </c>
      <c r="AJ22" s="132"/>
      <c r="AK22" s="161" t="s">
        <v>168</v>
      </c>
      <c r="AL22" s="162"/>
      <c r="AM22" s="162"/>
      <c r="AN22" s="162"/>
      <c r="AO22" s="110"/>
      <c r="AP22" s="110"/>
      <c r="AQ22" s="110"/>
      <c r="AR22" s="110"/>
      <c r="AS22" s="110"/>
      <c r="AT22" s="110"/>
      <c r="AU22" s="110"/>
      <c r="AV22" s="110"/>
      <c r="AW22" s="110"/>
      <c r="AX22" s="110"/>
      <c r="AY22" s="110"/>
      <c r="AZ22" s="110"/>
      <c r="BA22" s="111"/>
      <c r="BB22" s="128"/>
      <c r="BC22" s="129"/>
      <c r="BD22" s="129"/>
      <c r="BE22" s="129"/>
      <c r="BF22" s="129"/>
      <c r="BG22" s="129"/>
      <c r="BH22" s="129"/>
      <c r="BI22" s="129"/>
      <c r="BJ22" s="130"/>
      <c r="BK22" s="32"/>
      <c r="BM22" s="116">
        <f>$A$21</f>
        <v>0</v>
      </c>
      <c r="BN22" s="117"/>
      <c r="BO22" s="131">
        <f>$C$22</f>
        <v>0</v>
      </c>
      <c r="BP22" s="132"/>
      <c r="BQ22" s="161" t="s">
        <v>82</v>
      </c>
      <c r="BR22" s="162"/>
      <c r="BS22" s="162"/>
      <c r="BT22" s="162"/>
      <c r="BU22" s="110"/>
      <c r="BV22" s="110"/>
      <c r="BW22" s="110"/>
      <c r="BX22" s="110"/>
      <c r="BY22" s="110"/>
      <c r="BZ22" s="110"/>
      <c r="CA22" s="110"/>
      <c r="CB22" s="110"/>
      <c r="CC22" s="110"/>
      <c r="CD22" s="110"/>
      <c r="CE22" s="110"/>
      <c r="CF22" s="110"/>
      <c r="CG22" s="111"/>
      <c r="CH22" s="128"/>
      <c r="CI22" s="129"/>
      <c r="CJ22" s="129"/>
      <c r="CK22" s="129"/>
      <c r="CL22" s="129"/>
      <c r="CM22" s="129"/>
      <c r="CN22" s="129"/>
      <c r="CO22" s="129"/>
      <c r="CP22" s="130"/>
    </row>
    <row r="23" spans="1:94" ht="2.25" customHeight="1" x14ac:dyDescent="0.15">
      <c r="A23" s="5"/>
      <c r="B23" s="6"/>
      <c r="C23" s="5"/>
      <c r="D23" s="7"/>
      <c r="E23" s="5"/>
      <c r="F23" s="5"/>
      <c r="G23" s="5"/>
      <c r="H23" s="5"/>
      <c r="I23" s="5"/>
      <c r="J23" s="5"/>
      <c r="K23" s="5"/>
      <c r="L23" s="5"/>
      <c r="M23" s="5"/>
      <c r="N23" s="5"/>
      <c r="O23" s="5"/>
      <c r="P23" s="8"/>
      <c r="Q23" s="5"/>
      <c r="R23" s="8"/>
      <c r="S23" s="5"/>
      <c r="T23" s="5"/>
      <c r="U23" s="8"/>
      <c r="V23" s="6"/>
      <c r="W23" s="5"/>
      <c r="X23" s="5"/>
      <c r="Y23" s="5"/>
      <c r="Z23" s="5"/>
      <c r="AA23" s="5"/>
      <c r="AB23" s="5"/>
      <c r="AC23" s="5"/>
      <c r="AD23" s="8"/>
      <c r="AE23" s="3"/>
      <c r="AG23" s="2"/>
      <c r="AH23" s="3"/>
      <c r="AI23" s="2"/>
      <c r="AJ23" s="4"/>
      <c r="AK23" s="2"/>
      <c r="AL23" s="2"/>
      <c r="AM23" s="2"/>
      <c r="AN23" s="2"/>
      <c r="AO23" s="2"/>
      <c r="AP23" s="2"/>
      <c r="AQ23" s="2"/>
      <c r="AR23" s="2"/>
      <c r="AS23" s="2"/>
      <c r="AT23" s="2"/>
      <c r="AU23" s="2"/>
      <c r="AV23" s="33"/>
      <c r="AW23" s="2"/>
      <c r="AX23" s="33"/>
      <c r="AY23" s="5"/>
      <c r="AZ23" s="5"/>
      <c r="BA23" s="8"/>
      <c r="BB23" s="6"/>
      <c r="BC23" s="5"/>
      <c r="BD23" s="5"/>
      <c r="BE23" s="5"/>
      <c r="BF23" s="5"/>
      <c r="BG23" s="5"/>
      <c r="BH23" s="5"/>
      <c r="BI23" s="5"/>
      <c r="BJ23" s="8"/>
      <c r="BK23" s="3"/>
      <c r="BM23" s="5"/>
      <c r="BN23" s="6"/>
      <c r="BO23" s="5"/>
      <c r="BP23" s="7"/>
      <c r="BQ23" s="5"/>
      <c r="BR23" s="5"/>
      <c r="BS23" s="5"/>
      <c r="BT23" s="5"/>
      <c r="BU23" s="5"/>
      <c r="BV23" s="5"/>
      <c r="BW23" s="5"/>
      <c r="BX23" s="5"/>
      <c r="BY23" s="5"/>
      <c r="BZ23" s="5"/>
      <c r="CA23" s="5"/>
      <c r="CB23" s="8"/>
      <c r="CC23" s="5"/>
      <c r="CD23" s="8"/>
      <c r="CE23" s="5"/>
      <c r="CF23" s="5"/>
      <c r="CG23" s="8"/>
      <c r="CH23" s="6"/>
      <c r="CI23" s="5"/>
      <c r="CJ23" s="5"/>
      <c r="CK23" s="5"/>
      <c r="CL23" s="5"/>
      <c r="CM23" s="5"/>
      <c r="CN23" s="5"/>
      <c r="CO23" s="5"/>
      <c r="CP23" s="8"/>
    </row>
    <row r="24" spans="1:94" ht="11.25" customHeight="1" x14ac:dyDescent="0.15">
      <c r="A24" s="141" t="s">
        <v>173</v>
      </c>
      <c r="B24" s="142"/>
      <c r="C24" s="142"/>
      <c r="D24" s="142"/>
      <c r="E24" s="142"/>
      <c r="F24" s="142"/>
      <c r="G24" s="142"/>
      <c r="H24" s="142"/>
      <c r="I24" s="142"/>
      <c r="J24" s="142"/>
      <c r="K24" s="142"/>
      <c r="L24" s="142"/>
      <c r="M24" s="142"/>
      <c r="N24" s="142"/>
      <c r="O24" s="142"/>
      <c r="P24" s="142"/>
      <c r="Q24" s="142"/>
      <c r="R24" s="143"/>
      <c r="S24" s="144" t="s">
        <v>79</v>
      </c>
      <c r="T24" s="145"/>
      <c r="U24" s="145"/>
      <c r="V24" s="145"/>
      <c r="W24" s="145"/>
      <c r="X24" s="145"/>
      <c r="Y24" s="145"/>
      <c r="Z24" s="145"/>
      <c r="AA24" s="145"/>
      <c r="AB24" s="145"/>
      <c r="AC24" s="145"/>
      <c r="AD24" s="146"/>
      <c r="AE24" s="3"/>
      <c r="AG24" s="141" t="s">
        <v>173</v>
      </c>
      <c r="AH24" s="142"/>
      <c r="AI24" s="142"/>
      <c r="AJ24" s="142"/>
      <c r="AK24" s="142"/>
      <c r="AL24" s="142"/>
      <c r="AM24" s="142"/>
      <c r="AN24" s="142"/>
      <c r="AO24" s="142"/>
      <c r="AP24" s="142"/>
      <c r="AQ24" s="142"/>
      <c r="AR24" s="142"/>
      <c r="AS24" s="142"/>
      <c r="AT24" s="142"/>
      <c r="AU24" s="142"/>
      <c r="AV24" s="142"/>
      <c r="AW24" s="142"/>
      <c r="AX24" s="143"/>
      <c r="AY24" s="144" t="s">
        <v>79</v>
      </c>
      <c r="AZ24" s="145"/>
      <c r="BA24" s="145"/>
      <c r="BB24" s="145"/>
      <c r="BC24" s="145"/>
      <c r="BD24" s="145"/>
      <c r="BE24" s="145"/>
      <c r="BF24" s="145"/>
      <c r="BG24" s="145"/>
      <c r="BH24" s="145"/>
      <c r="BI24" s="145"/>
      <c r="BJ24" s="146"/>
      <c r="BK24" s="3"/>
      <c r="BM24" s="141" t="s">
        <v>173</v>
      </c>
      <c r="BN24" s="142"/>
      <c r="BO24" s="142"/>
      <c r="BP24" s="142"/>
      <c r="BQ24" s="142"/>
      <c r="BR24" s="142"/>
      <c r="BS24" s="142"/>
      <c r="BT24" s="142"/>
      <c r="BU24" s="142"/>
      <c r="BV24" s="142"/>
      <c r="BW24" s="142"/>
      <c r="BX24" s="142"/>
      <c r="BY24" s="142"/>
      <c r="BZ24" s="142"/>
      <c r="CA24" s="142"/>
      <c r="CB24" s="142"/>
      <c r="CC24" s="142"/>
      <c r="CD24" s="143"/>
      <c r="CE24" s="144" t="s">
        <v>79</v>
      </c>
      <c r="CF24" s="145"/>
      <c r="CG24" s="145"/>
      <c r="CH24" s="145"/>
      <c r="CI24" s="145"/>
      <c r="CJ24" s="145"/>
      <c r="CK24" s="145"/>
      <c r="CL24" s="145"/>
      <c r="CM24" s="145"/>
      <c r="CN24" s="145"/>
      <c r="CO24" s="145"/>
      <c r="CP24" s="146"/>
    </row>
    <row r="25" spans="1:94" ht="12" customHeight="1" x14ac:dyDescent="0.15">
      <c r="A25" s="278">
        <f>計算!D3</f>
        <v>0</v>
      </c>
      <c r="B25" s="134"/>
      <c r="C25" s="133" t="s">
        <v>83</v>
      </c>
      <c r="D25" s="134">
        <f>計算!E3</f>
        <v>0</v>
      </c>
      <c r="E25" s="134"/>
      <c r="F25" s="133" t="s">
        <v>83</v>
      </c>
      <c r="G25" s="134">
        <f>計算!F3</f>
        <v>0</v>
      </c>
      <c r="H25" s="134"/>
      <c r="I25" s="149" t="s">
        <v>109</v>
      </c>
      <c r="J25" s="134">
        <f>計算!D5</f>
        <v>0</v>
      </c>
      <c r="K25" s="134"/>
      <c r="L25" s="133" t="s">
        <v>83</v>
      </c>
      <c r="M25" s="134">
        <f>計算!E5</f>
        <v>0</v>
      </c>
      <c r="N25" s="134"/>
      <c r="O25" s="133" t="s">
        <v>83</v>
      </c>
      <c r="P25" s="134">
        <f>計算!F5</f>
        <v>0</v>
      </c>
      <c r="Q25" s="134"/>
      <c r="R25" s="147" t="s">
        <v>110</v>
      </c>
      <c r="S25" s="118"/>
      <c r="T25" s="137">
        <f>入力シート!B13</f>
        <v>0</v>
      </c>
      <c r="U25" s="138"/>
      <c r="V25" s="138"/>
      <c r="W25" s="138"/>
      <c r="X25" s="138"/>
      <c r="Y25" s="138"/>
      <c r="Z25" s="138"/>
      <c r="AA25" s="138"/>
      <c r="AB25" s="138"/>
      <c r="AC25" s="138"/>
      <c r="AD25" s="277"/>
      <c r="AE25" s="31"/>
      <c r="AF25" s="21"/>
      <c r="AG25" s="204">
        <f>IF($A$25="","",$A$25)</f>
        <v>0</v>
      </c>
      <c r="AH25" s="202"/>
      <c r="AI25" s="112" t="s">
        <v>88</v>
      </c>
      <c r="AJ25" s="202">
        <f>IF($D$25="","",$D$25)</f>
        <v>0</v>
      </c>
      <c r="AK25" s="202"/>
      <c r="AL25" s="112" t="s">
        <v>88</v>
      </c>
      <c r="AM25" s="202">
        <f>IF($G$25="","",$G$25)</f>
        <v>0</v>
      </c>
      <c r="AN25" s="202"/>
      <c r="AO25" s="149" t="s">
        <v>109</v>
      </c>
      <c r="AP25" s="202">
        <f>IF($J$25="","",$J$25)</f>
        <v>0</v>
      </c>
      <c r="AQ25" s="202"/>
      <c r="AR25" s="112" t="s">
        <v>88</v>
      </c>
      <c r="AS25" s="202">
        <f>IF($M$25="","",$M$25)</f>
        <v>0</v>
      </c>
      <c r="AT25" s="202"/>
      <c r="AU25" s="112" t="s">
        <v>88</v>
      </c>
      <c r="AV25" s="202">
        <f>IF($P$25="","",$P$25)</f>
        <v>0</v>
      </c>
      <c r="AW25" s="202"/>
      <c r="AX25" s="147" t="s">
        <v>110</v>
      </c>
      <c r="AY25" s="200" t="str">
        <f>IF($S$25="","",$S$25)</f>
        <v/>
      </c>
      <c r="AZ25" s="206">
        <f>IF($T$25="","",$T$25)</f>
        <v>0</v>
      </c>
      <c r="BA25" s="138"/>
      <c r="BB25" s="138"/>
      <c r="BC25" s="138"/>
      <c r="BD25" s="138"/>
      <c r="BE25" s="138"/>
      <c r="BF25" s="138"/>
      <c r="BG25" s="138"/>
      <c r="BH25" s="138"/>
      <c r="BI25" s="138"/>
      <c r="BJ25" s="113" t="str">
        <f>IF($AD$25="","",$AD$25)</f>
        <v/>
      </c>
      <c r="BK25" s="31"/>
      <c r="BL25" s="21"/>
      <c r="BM25" s="204">
        <f>IF($A$25="","",$A$25)</f>
        <v>0</v>
      </c>
      <c r="BN25" s="202"/>
      <c r="BO25" s="112" t="s">
        <v>88</v>
      </c>
      <c r="BP25" s="202">
        <f>IF($D$25="","",$D$25)</f>
        <v>0</v>
      </c>
      <c r="BQ25" s="202"/>
      <c r="BR25" s="112" t="s">
        <v>88</v>
      </c>
      <c r="BS25" s="202">
        <f>IF($G$25="","",$G$25)</f>
        <v>0</v>
      </c>
      <c r="BT25" s="202"/>
      <c r="BU25" s="149" t="s">
        <v>109</v>
      </c>
      <c r="BV25" s="202">
        <f>IF($J$25="","",$J$25)</f>
        <v>0</v>
      </c>
      <c r="BW25" s="202"/>
      <c r="BX25" s="112" t="s">
        <v>88</v>
      </c>
      <c r="BY25" s="202">
        <f>IF($M$25="","",$M$25)</f>
        <v>0</v>
      </c>
      <c r="BZ25" s="202"/>
      <c r="CA25" s="112" t="s">
        <v>88</v>
      </c>
      <c r="CB25" s="202">
        <f>IF($P$25="","",$P$25)</f>
        <v>0</v>
      </c>
      <c r="CC25" s="202"/>
      <c r="CD25" s="147" t="s">
        <v>110</v>
      </c>
      <c r="CE25" s="200" t="str">
        <f>IF($S$25="","",$S$25)</f>
        <v/>
      </c>
      <c r="CF25" s="206">
        <f>IF($T$25="","",$T$25)</f>
        <v>0</v>
      </c>
      <c r="CG25" s="250"/>
      <c r="CH25" s="250"/>
      <c r="CI25" s="250"/>
      <c r="CJ25" s="250"/>
      <c r="CK25" s="250"/>
      <c r="CL25" s="250"/>
      <c r="CM25" s="250"/>
      <c r="CN25" s="250"/>
      <c r="CO25" s="250"/>
      <c r="CP25" s="113" t="str">
        <f>IF($AD$25="","",$AD$25)</f>
        <v/>
      </c>
    </row>
    <row r="26" spans="1:94" ht="19.5" customHeight="1" x14ac:dyDescent="0.15">
      <c r="A26" s="279"/>
      <c r="B26" s="136"/>
      <c r="C26" s="133"/>
      <c r="D26" s="136"/>
      <c r="E26" s="136"/>
      <c r="F26" s="133"/>
      <c r="G26" s="136"/>
      <c r="H26" s="136"/>
      <c r="I26" s="150"/>
      <c r="J26" s="136"/>
      <c r="K26" s="136"/>
      <c r="L26" s="133"/>
      <c r="M26" s="136"/>
      <c r="N26" s="136"/>
      <c r="O26" s="133"/>
      <c r="P26" s="135"/>
      <c r="Q26" s="135"/>
      <c r="R26" s="148"/>
      <c r="S26" s="118"/>
      <c r="T26" s="139"/>
      <c r="U26" s="140"/>
      <c r="V26" s="140"/>
      <c r="W26" s="140"/>
      <c r="X26" s="140"/>
      <c r="Y26" s="140"/>
      <c r="Z26" s="140"/>
      <c r="AA26" s="140"/>
      <c r="AB26" s="140"/>
      <c r="AC26" s="140"/>
      <c r="AD26" s="277"/>
      <c r="AE26" s="31"/>
      <c r="AF26" s="21"/>
      <c r="AG26" s="205"/>
      <c r="AH26" s="203"/>
      <c r="AI26" s="112"/>
      <c r="AJ26" s="203"/>
      <c r="AK26" s="203"/>
      <c r="AL26" s="112"/>
      <c r="AM26" s="203"/>
      <c r="AN26" s="203"/>
      <c r="AO26" s="150"/>
      <c r="AP26" s="203"/>
      <c r="AQ26" s="203"/>
      <c r="AR26" s="112"/>
      <c r="AS26" s="203"/>
      <c r="AT26" s="203"/>
      <c r="AU26" s="112"/>
      <c r="AV26" s="203"/>
      <c r="AW26" s="203"/>
      <c r="AX26" s="148"/>
      <c r="AY26" s="201"/>
      <c r="AZ26" s="207"/>
      <c r="BA26" s="140"/>
      <c r="BB26" s="140"/>
      <c r="BC26" s="140"/>
      <c r="BD26" s="140"/>
      <c r="BE26" s="140"/>
      <c r="BF26" s="140"/>
      <c r="BG26" s="140"/>
      <c r="BH26" s="140"/>
      <c r="BI26" s="140"/>
      <c r="BJ26" s="113"/>
      <c r="BK26" s="31"/>
      <c r="BL26" s="21"/>
      <c r="BM26" s="205"/>
      <c r="BN26" s="203"/>
      <c r="BO26" s="112"/>
      <c r="BP26" s="203"/>
      <c r="BQ26" s="203"/>
      <c r="BR26" s="112"/>
      <c r="BS26" s="203"/>
      <c r="BT26" s="203"/>
      <c r="BU26" s="150"/>
      <c r="BV26" s="203"/>
      <c r="BW26" s="203"/>
      <c r="BX26" s="112"/>
      <c r="BY26" s="203"/>
      <c r="BZ26" s="203"/>
      <c r="CA26" s="112"/>
      <c r="CB26" s="203"/>
      <c r="CC26" s="203"/>
      <c r="CD26" s="148"/>
      <c r="CE26" s="201"/>
      <c r="CF26" s="207"/>
      <c r="CG26" s="251"/>
      <c r="CH26" s="251"/>
      <c r="CI26" s="251"/>
      <c r="CJ26" s="251"/>
      <c r="CK26" s="251"/>
      <c r="CL26" s="251"/>
      <c r="CM26" s="251"/>
      <c r="CN26" s="251"/>
      <c r="CO26" s="251"/>
      <c r="CP26" s="113"/>
    </row>
    <row r="27" spans="1:94" ht="10.5" customHeight="1" x14ac:dyDescent="0.15">
      <c r="A27" s="189" t="s">
        <v>22</v>
      </c>
      <c r="B27" s="190"/>
      <c r="C27" s="190"/>
      <c r="D27" s="190"/>
      <c r="E27" s="190"/>
      <c r="F27" s="191"/>
      <c r="G27" s="196" t="s">
        <v>23</v>
      </c>
      <c r="H27" s="190"/>
      <c r="I27" s="185" t="s">
        <v>24</v>
      </c>
      <c r="J27" s="156"/>
      <c r="K27" s="156" t="s">
        <v>25</v>
      </c>
      <c r="L27" s="156"/>
      <c r="M27" s="156" t="s">
        <v>26</v>
      </c>
      <c r="N27" s="156"/>
      <c r="O27" s="156" t="s">
        <v>27</v>
      </c>
      <c r="P27" s="219"/>
      <c r="Q27" s="219" t="s">
        <v>24</v>
      </c>
      <c r="R27" s="156"/>
      <c r="S27" s="156" t="s">
        <v>25</v>
      </c>
      <c r="T27" s="156"/>
      <c r="U27" s="156" t="s">
        <v>28</v>
      </c>
      <c r="V27" s="156"/>
      <c r="W27" s="156" t="s">
        <v>27</v>
      </c>
      <c r="X27" s="156"/>
      <c r="Y27" s="156" t="s">
        <v>24</v>
      </c>
      <c r="Z27" s="156"/>
      <c r="AA27" s="156" t="s">
        <v>25</v>
      </c>
      <c r="AB27" s="156"/>
      <c r="AC27" s="156" t="s">
        <v>29</v>
      </c>
      <c r="AD27" s="169"/>
      <c r="AE27" s="30"/>
      <c r="AG27" s="189" t="s">
        <v>22</v>
      </c>
      <c r="AH27" s="190"/>
      <c r="AI27" s="190"/>
      <c r="AJ27" s="190"/>
      <c r="AK27" s="190"/>
      <c r="AL27" s="191"/>
      <c r="AM27" s="196" t="s">
        <v>23</v>
      </c>
      <c r="AN27" s="190"/>
      <c r="AO27" s="185" t="s">
        <v>24</v>
      </c>
      <c r="AP27" s="156"/>
      <c r="AQ27" s="156" t="s">
        <v>25</v>
      </c>
      <c r="AR27" s="156"/>
      <c r="AS27" s="156" t="s">
        <v>26</v>
      </c>
      <c r="AT27" s="156"/>
      <c r="AU27" s="156" t="s">
        <v>27</v>
      </c>
      <c r="AV27" s="156"/>
      <c r="AW27" s="156" t="s">
        <v>24</v>
      </c>
      <c r="AX27" s="156"/>
      <c r="AY27" s="156" t="s">
        <v>25</v>
      </c>
      <c r="AZ27" s="156"/>
      <c r="BA27" s="156" t="s">
        <v>28</v>
      </c>
      <c r="BB27" s="156"/>
      <c r="BC27" s="156" t="s">
        <v>27</v>
      </c>
      <c r="BD27" s="156"/>
      <c r="BE27" s="156" t="s">
        <v>24</v>
      </c>
      <c r="BF27" s="156"/>
      <c r="BG27" s="156" t="s">
        <v>25</v>
      </c>
      <c r="BH27" s="156"/>
      <c r="BI27" s="156" t="s">
        <v>29</v>
      </c>
      <c r="BJ27" s="169"/>
      <c r="BK27" s="30"/>
      <c r="BM27" s="189" t="s">
        <v>22</v>
      </c>
      <c r="BN27" s="190"/>
      <c r="BO27" s="190"/>
      <c r="BP27" s="190"/>
      <c r="BQ27" s="190"/>
      <c r="BR27" s="191"/>
      <c r="BS27" s="196" t="s">
        <v>23</v>
      </c>
      <c r="BT27" s="190"/>
      <c r="BU27" s="185" t="s">
        <v>24</v>
      </c>
      <c r="BV27" s="156"/>
      <c r="BW27" s="156" t="s">
        <v>25</v>
      </c>
      <c r="BX27" s="156"/>
      <c r="BY27" s="156" t="s">
        <v>26</v>
      </c>
      <c r="BZ27" s="156"/>
      <c r="CA27" s="156" t="s">
        <v>27</v>
      </c>
      <c r="CB27" s="156"/>
      <c r="CC27" s="156" t="s">
        <v>24</v>
      </c>
      <c r="CD27" s="156"/>
      <c r="CE27" s="156" t="s">
        <v>25</v>
      </c>
      <c r="CF27" s="156"/>
      <c r="CG27" s="156" t="s">
        <v>28</v>
      </c>
      <c r="CH27" s="156"/>
      <c r="CI27" s="156" t="s">
        <v>27</v>
      </c>
      <c r="CJ27" s="156"/>
      <c r="CK27" s="156" t="s">
        <v>24</v>
      </c>
      <c r="CL27" s="156"/>
      <c r="CM27" s="156" t="s">
        <v>25</v>
      </c>
      <c r="CN27" s="156"/>
      <c r="CO27" s="156" t="s">
        <v>29</v>
      </c>
      <c r="CP27" s="169"/>
    </row>
    <row r="28" spans="1:94" ht="15" customHeight="1" x14ac:dyDescent="0.15">
      <c r="A28" s="192"/>
      <c r="B28" s="193"/>
      <c r="C28" s="193"/>
      <c r="D28" s="193"/>
      <c r="E28" s="193"/>
      <c r="F28" s="194"/>
      <c r="G28" s="192"/>
      <c r="H28" s="193"/>
      <c r="I28" s="218" t="str">
        <f>IF(計算!D8=0," ",計算!D8)</f>
        <v xml:space="preserve"> </v>
      </c>
      <c r="J28" s="186"/>
      <c r="K28" s="186" t="str">
        <f>IF(I28=" ",IF(計算!E8=0," ",計算!E8),計算!E8)</f>
        <v xml:space="preserve"> </v>
      </c>
      <c r="L28" s="186"/>
      <c r="M28" s="186" t="str">
        <f>IF(K28=" ",IF(計算!F8=0," ",計算!F8),計算!F8)</f>
        <v xml:space="preserve"> </v>
      </c>
      <c r="N28" s="186"/>
      <c r="O28" s="186" t="str">
        <f>IF(M28=" ",IF(計算!G8=0," ",計算!G8),計算!G8)</f>
        <v xml:space="preserve"> </v>
      </c>
      <c r="P28" s="186"/>
      <c r="Q28" s="186" t="str">
        <f>IF(O28=" ",IF(計算!H8=0," ",計算!H8),計算!H8)</f>
        <v xml:space="preserve"> </v>
      </c>
      <c r="R28" s="186"/>
      <c r="S28" s="186" t="str">
        <f>IF(Q28=" ",IF(計算!I8=0," ",計算!I8),計算!I8)</f>
        <v xml:space="preserve"> </v>
      </c>
      <c r="T28" s="186"/>
      <c r="U28" s="186" t="str">
        <f>IF(S28=" ",IF(計算!J8=0," ",計算!J8),計算!J8)</f>
        <v xml:space="preserve"> </v>
      </c>
      <c r="V28" s="186"/>
      <c r="W28" s="186" t="str">
        <f>IF(U28=" ",IF(計算!K8=0," ",計算!K8),計算!K8)</f>
        <v xml:space="preserve"> </v>
      </c>
      <c r="X28" s="186"/>
      <c r="Y28" s="186" t="str">
        <f>IF(W28=" ",IF(計算!L8=0," ",計算!L8),計算!L8)</f>
        <v xml:space="preserve"> </v>
      </c>
      <c r="Z28" s="186"/>
      <c r="AA28" s="186" t="str">
        <f>IF(Y28=" ",IF(計算!M8=0," ",計算!M8),計算!M8)</f>
        <v xml:space="preserve"> </v>
      </c>
      <c r="AB28" s="186"/>
      <c r="AC28" s="186" t="str">
        <f>IF(AA28=" ",IF(計算!N8=0," ",計算!N8),計算!N8)</f>
        <v xml:space="preserve"> </v>
      </c>
      <c r="AD28" s="188"/>
      <c r="AE28" s="3"/>
      <c r="AG28" s="192"/>
      <c r="AH28" s="193"/>
      <c r="AI28" s="193"/>
      <c r="AJ28" s="193"/>
      <c r="AK28" s="193"/>
      <c r="AL28" s="194"/>
      <c r="AM28" s="192"/>
      <c r="AN28" s="193"/>
      <c r="AO28" s="160" t="str">
        <f>IF($I$28="","",$I$28)</f>
        <v xml:space="preserve"> </v>
      </c>
      <c r="AP28" s="155"/>
      <c r="AQ28" s="155" t="str">
        <f>IF($K$28="","",$K$28)</f>
        <v xml:space="preserve"> </v>
      </c>
      <c r="AR28" s="155"/>
      <c r="AS28" s="155" t="str">
        <f>IF($M$28="","",$M$28)</f>
        <v xml:space="preserve"> </v>
      </c>
      <c r="AT28" s="155"/>
      <c r="AU28" s="155" t="str">
        <f>IF($O$28="","",$O$28)</f>
        <v xml:space="preserve"> </v>
      </c>
      <c r="AV28" s="155"/>
      <c r="AW28" s="155" t="str">
        <f>IF($Q$28="","",$Q$28)</f>
        <v xml:space="preserve"> </v>
      </c>
      <c r="AX28" s="155"/>
      <c r="AY28" s="155" t="str">
        <f>IF($S$28="","",$S$28)</f>
        <v xml:space="preserve"> </v>
      </c>
      <c r="AZ28" s="155"/>
      <c r="BA28" s="155" t="str">
        <f>IF($U$28="","",$U$28)</f>
        <v xml:space="preserve"> </v>
      </c>
      <c r="BB28" s="155"/>
      <c r="BC28" s="155" t="str">
        <f>IF($W$28="","",$W$28)</f>
        <v xml:space="preserve"> </v>
      </c>
      <c r="BD28" s="155"/>
      <c r="BE28" s="155" t="str">
        <f>IF($Y$28="","",$Y$28)</f>
        <v xml:space="preserve"> </v>
      </c>
      <c r="BF28" s="155"/>
      <c r="BG28" s="155" t="str">
        <f>IF($AA$28="","",$AA$28)</f>
        <v xml:space="preserve"> </v>
      </c>
      <c r="BH28" s="155"/>
      <c r="BI28" s="155" t="str">
        <f>IF($AC$28="","",$AC$28)</f>
        <v xml:space="preserve"> </v>
      </c>
      <c r="BJ28" s="168"/>
      <c r="BK28" s="3"/>
      <c r="BM28" s="192"/>
      <c r="BN28" s="193"/>
      <c r="BO28" s="193"/>
      <c r="BP28" s="193"/>
      <c r="BQ28" s="193"/>
      <c r="BR28" s="194"/>
      <c r="BS28" s="192"/>
      <c r="BT28" s="193"/>
      <c r="BU28" s="160" t="str">
        <f>IF($I$28="","",$I$28)</f>
        <v xml:space="preserve"> </v>
      </c>
      <c r="BV28" s="155"/>
      <c r="BW28" s="155" t="str">
        <f>IF($K$28="","",$K$28)</f>
        <v xml:space="preserve"> </v>
      </c>
      <c r="BX28" s="155"/>
      <c r="BY28" s="155" t="str">
        <f>IF($M$28="","",$M$28)</f>
        <v xml:space="preserve"> </v>
      </c>
      <c r="BZ28" s="155"/>
      <c r="CA28" s="155" t="str">
        <f>IF($O$28="","",$O$28)</f>
        <v xml:space="preserve"> </v>
      </c>
      <c r="CB28" s="155"/>
      <c r="CC28" s="155" t="str">
        <f>IF($Q$28="","",$Q$28)</f>
        <v xml:space="preserve"> </v>
      </c>
      <c r="CD28" s="155"/>
      <c r="CE28" s="155" t="str">
        <f>IF($S$28="","",$S$28)</f>
        <v xml:space="preserve"> </v>
      </c>
      <c r="CF28" s="155"/>
      <c r="CG28" s="155" t="str">
        <f>IF($U$28="","",$U$28)</f>
        <v xml:space="preserve"> </v>
      </c>
      <c r="CH28" s="155"/>
      <c r="CI28" s="155" t="str">
        <f>IF($W$28="","",$W$28)</f>
        <v xml:space="preserve"> </v>
      </c>
      <c r="CJ28" s="155"/>
      <c r="CK28" s="155" t="str">
        <f>IF($Y$28="","",$Y$28)</f>
        <v xml:space="preserve"> </v>
      </c>
      <c r="CL28" s="155"/>
      <c r="CM28" s="155" t="str">
        <f>IF($AA$28="","",$AA$28)</f>
        <v xml:space="preserve"> </v>
      </c>
      <c r="CN28" s="155"/>
      <c r="CO28" s="155" t="str">
        <f>IF($AC$28="","",$AC$28)</f>
        <v xml:space="preserve"> </v>
      </c>
      <c r="CP28" s="168"/>
    </row>
    <row r="29" spans="1:94" ht="3.75" customHeight="1" x14ac:dyDescent="0.15">
      <c r="A29" s="197"/>
      <c r="B29" s="198"/>
      <c r="C29" s="198"/>
      <c r="D29" s="198"/>
      <c r="E29" s="198"/>
      <c r="F29" s="199"/>
      <c r="G29" s="197"/>
      <c r="H29" s="198"/>
      <c r="I29" s="5"/>
      <c r="J29" s="6"/>
      <c r="K29" s="5"/>
      <c r="L29" s="6"/>
      <c r="M29" s="5"/>
      <c r="N29" s="6"/>
      <c r="O29" s="5"/>
      <c r="P29" s="6"/>
      <c r="Q29" s="5"/>
      <c r="R29" s="6"/>
      <c r="S29" s="5"/>
      <c r="T29" s="6"/>
      <c r="U29" s="5"/>
      <c r="V29" s="6"/>
      <c r="W29" s="5"/>
      <c r="X29" s="6"/>
      <c r="Y29" s="5"/>
      <c r="Z29" s="6"/>
      <c r="AA29" s="5"/>
      <c r="AB29" s="6"/>
      <c r="AC29" s="5"/>
      <c r="AD29" s="7"/>
      <c r="AE29" s="3"/>
      <c r="AG29" s="197"/>
      <c r="AH29" s="198"/>
      <c r="AI29" s="198"/>
      <c r="AJ29" s="198"/>
      <c r="AK29" s="198"/>
      <c r="AL29" s="199"/>
      <c r="AM29" s="197"/>
      <c r="AN29" s="198"/>
      <c r="AO29" s="5"/>
      <c r="AP29" s="6"/>
      <c r="AQ29" s="5"/>
      <c r="AR29" s="6"/>
      <c r="AS29" s="5"/>
      <c r="AT29" s="6"/>
      <c r="AU29" s="5"/>
      <c r="AV29" s="6"/>
      <c r="AW29" s="5"/>
      <c r="AX29" s="6"/>
      <c r="AY29" s="5"/>
      <c r="AZ29" s="6"/>
      <c r="BA29" s="5"/>
      <c r="BB29" s="6"/>
      <c r="BC29" s="5"/>
      <c r="BD29" s="6"/>
      <c r="BE29" s="5"/>
      <c r="BF29" s="6"/>
      <c r="BG29" s="5"/>
      <c r="BH29" s="6"/>
      <c r="BI29" s="5"/>
      <c r="BJ29" s="7"/>
      <c r="BK29" s="3"/>
      <c r="BM29" s="197"/>
      <c r="BN29" s="198"/>
      <c r="BO29" s="198"/>
      <c r="BP29" s="198"/>
      <c r="BQ29" s="198"/>
      <c r="BR29" s="199"/>
      <c r="BS29" s="197"/>
      <c r="BT29" s="198"/>
      <c r="BU29" s="5"/>
      <c r="BV29" s="6"/>
      <c r="BW29" s="5"/>
      <c r="BX29" s="6"/>
      <c r="BY29" s="5"/>
      <c r="BZ29" s="6"/>
      <c r="CA29" s="5"/>
      <c r="CB29" s="6"/>
      <c r="CC29" s="5"/>
      <c r="CD29" s="6"/>
      <c r="CE29" s="5"/>
      <c r="CF29" s="6"/>
      <c r="CG29" s="5"/>
      <c r="CH29" s="6"/>
      <c r="CI29" s="5"/>
      <c r="CJ29" s="6"/>
      <c r="CK29" s="5"/>
      <c r="CL29" s="6"/>
      <c r="CM29" s="5"/>
      <c r="CN29" s="6"/>
      <c r="CO29" s="5"/>
      <c r="CP29" s="7"/>
    </row>
    <row r="30" spans="1:94" ht="10.5" customHeight="1" x14ac:dyDescent="0.15">
      <c r="A30" s="189" t="s">
        <v>30</v>
      </c>
      <c r="B30" s="190"/>
      <c r="C30" s="190"/>
      <c r="D30" s="190"/>
      <c r="E30" s="190"/>
      <c r="F30" s="191"/>
      <c r="G30" s="196" t="s">
        <v>31</v>
      </c>
      <c r="H30" s="190"/>
      <c r="I30" s="185"/>
      <c r="J30" s="156"/>
      <c r="K30" s="156"/>
      <c r="L30" s="156"/>
      <c r="M30" s="156"/>
      <c r="N30" s="156"/>
      <c r="O30" s="156"/>
      <c r="P30" s="156"/>
      <c r="Q30" s="156"/>
      <c r="R30" s="156"/>
      <c r="S30" s="156"/>
      <c r="T30" s="156"/>
      <c r="U30" s="156"/>
      <c r="V30" s="156"/>
      <c r="W30" s="156"/>
      <c r="X30" s="156"/>
      <c r="Y30" s="156"/>
      <c r="Z30" s="156"/>
      <c r="AA30" s="156"/>
      <c r="AB30" s="156"/>
      <c r="AC30" s="156"/>
      <c r="AD30" s="169"/>
      <c r="AE30" s="30"/>
      <c r="AG30" s="189" t="s">
        <v>30</v>
      </c>
      <c r="AH30" s="190"/>
      <c r="AI30" s="190"/>
      <c r="AJ30" s="190"/>
      <c r="AK30" s="190"/>
      <c r="AL30" s="191"/>
      <c r="AM30" s="196" t="s">
        <v>31</v>
      </c>
      <c r="AN30" s="190"/>
      <c r="AO30" s="185"/>
      <c r="AP30" s="156"/>
      <c r="AQ30" s="156"/>
      <c r="AR30" s="156"/>
      <c r="AS30" s="156"/>
      <c r="AT30" s="156"/>
      <c r="AU30" s="156"/>
      <c r="AV30" s="156"/>
      <c r="AW30" s="156"/>
      <c r="AX30" s="156"/>
      <c r="AY30" s="156"/>
      <c r="AZ30" s="156"/>
      <c r="BA30" s="156"/>
      <c r="BB30" s="156"/>
      <c r="BC30" s="156"/>
      <c r="BD30" s="156"/>
      <c r="BE30" s="156"/>
      <c r="BF30" s="156"/>
      <c r="BG30" s="156"/>
      <c r="BH30" s="156"/>
      <c r="BI30" s="156"/>
      <c r="BJ30" s="169"/>
      <c r="BK30" s="30"/>
      <c r="BM30" s="189" t="s">
        <v>30</v>
      </c>
      <c r="BN30" s="190"/>
      <c r="BO30" s="190"/>
      <c r="BP30" s="190"/>
      <c r="BQ30" s="190"/>
      <c r="BR30" s="191"/>
      <c r="BS30" s="196" t="s">
        <v>31</v>
      </c>
      <c r="BT30" s="190"/>
      <c r="BU30" s="185"/>
      <c r="BV30" s="156"/>
      <c r="BW30" s="156"/>
      <c r="BX30" s="156"/>
      <c r="BY30" s="156"/>
      <c r="BZ30" s="156"/>
      <c r="CA30" s="156"/>
      <c r="CB30" s="156"/>
      <c r="CC30" s="156"/>
      <c r="CD30" s="156"/>
      <c r="CE30" s="156"/>
      <c r="CF30" s="156"/>
      <c r="CG30" s="156"/>
      <c r="CH30" s="156"/>
      <c r="CI30" s="156"/>
      <c r="CJ30" s="156"/>
      <c r="CK30" s="156"/>
      <c r="CL30" s="156"/>
      <c r="CM30" s="156"/>
      <c r="CN30" s="156"/>
      <c r="CO30" s="156"/>
      <c r="CP30" s="169"/>
    </row>
    <row r="31" spans="1:94" ht="15" customHeight="1" x14ac:dyDescent="0.15">
      <c r="A31" s="192"/>
      <c r="B31" s="193"/>
      <c r="C31" s="193"/>
      <c r="D31" s="193"/>
      <c r="E31" s="193"/>
      <c r="F31" s="194"/>
      <c r="G31" s="192"/>
      <c r="H31" s="193"/>
      <c r="I31" s="218" t="str">
        <f>IF(計算!D10=0," ",計算!D10)</f>
        <v xml:space="preserve"> </v>
      </c>
      <c r="J31" s="186"/>
      <c r="K31" s="186" t="str">
        <f>IF(I31=" ",IF(計算!E10=0," ",計算!E10),計算!E10)</f>
        <v xml:space="preserve"> </v>
      </c>
      <c r="L31" s="186"/>
      <c r="M31" s="186" t="str">
        <f>IF(K31=" ",IF(計算!F10=0," ",計算!F10),計算!F10)</f>
        <v xml:space="preserve"> </v>
      </c>
      <c r="N31" s="186"/>
      <c r="O31" s="186" t="str">
        <f>IF(M31=" ",IF(計算!G10=0," ",計算!G10),計算!G10)</f>
        <v xml:space="preserve"> </v>
      </c>
      <c r="P31" s="186"/>
      <c r="Q31" s="186" t="str">
        <f>IF(O31=" ",IF(計算!H10=0," ",計算!H10),計算!H10)</f>
        <v xml:space="preserve"> </v>
      </c>
      <c r="R31" s="186"/>
      <c r="S31" s="186" t="str">
        <f>IF(Q31=" ",IF(計算!I10=0," ",計算!I10),計算!I10)</f>
        <v xml:space="preserve"> </v>
      </c>
      <c r="T31" s="186"/>
      <c r="U31" s="186" t="str">
        <f>IF(S31=" ",IF(計算!J10=0," ",計算!J10),計算!J10)</f>
        <v xml:space="preserve"> </v>
      </c>
      <c r="V31" s="186"/>
      <c r="W31" s="186" t="str">
        <f>IF(U31=" ",IF(計算!K10=0," ",計算!K10),計算!K10)</f>
        <v xml:space="preserve"> </v>
      </c>
      <c r="X31" s="186"/>
      <c r="Y31" s="186" t="str">
        <f>IF(W31=" ",IF(計算!L10=0," ",計算!L10),計算!L10)</f>
        <v xml:space="preserve"> </v>
      </c>
      <c r="Z31" s="186"/>
      <c r="AA31" s="186" t="str">
        <f>IF(Y31=" ",IF(計算!M10=0," ",計算!M10),計算!M10)</f>
        <v xml:space="preserve"> </v>
      </c>
      <c r="AB31" s="186"/>
      <c r="AC31" s="186" t="str">
        <f>IF(AA31=" ",IF(計算!N10=0," ",計算!N10),計算!N10)</f>
        <v xml:space="preserve"> </v>
      </c>
      <c r="AD31" s="188"/>
      <c r="AE31" s="3"/>
      <c r="AG31" s="192"/>
      <c r="AH31" s="193"/>
      <c r="AI31" s="193"/>
      <c r="AJ31" s="193"/>
      <c r="AK31" s="193"/>
      <c r="AL31" s="194"/>
      <c r="AM31" s="192"/>
      <c r="AN31" s="193"/>
      <c r="AO31" s="160" t="str">
        <f>IF($I$31="","",$I$31)</f>
        <v xml:space="preserve"> </v>
      </c>
      <c r="AP31" s="155"/>
      <c r="AQ31" s="155" t="str">
        <f>IF($K$31="","",$K$31)</f>
        <v xml:space="preserve"> </v>
      </c>
      <c r="AR31" s="155"/>
      <c r="AS31" s="155" t="str">
        <f>IF($M$31="","",$M$31)</f>
        <v xml:space="preserve"> </v>
      </c>
      <c r="AT31" s="155"/>
      <c r="AU31" s="155" t="str">
        <f>IF($O$31="","",$O$31)</f>
        <v xml:space="preserve"> </v>
      </c>
      <c r="AV31" s="155"/>
      <c r="AW31" s="155" t="str">
        <f>IF($Q$31="","",$Q$31)</f>
        <v xml:space="preserve"> </v>
      </c>
      <c r="AX31" s="155"/>
      <c r="AY31" s="155" t="str">
        <f>IF($S$31="","",$S$31)</f>
        <v xml:space="preserve"> </v>
      </c>
      <c r="AZ31" s="155"/>
      <c r="BA31" s="155" t="str">
        <f>IF($U$31="","",$U$31)</f>
        <v xml:space="preserve"> </v>
      </c>
      <c r="BB31" s="155"/>
      <c r="BC31" s="155" t="str">
        <f>IF($W$31="","",$W$31)</f>
        <v xml:space="preserve"> </v>
      </c>
      <c r="BD31" s="155"/>
      <c r="BE31" s="155" t="str">
        <f>IF($Y$31="","",$Y$31)</f>
        <v xml:space="preserve"> </v>
      </c>
      <c r="BF31" s="155"/>
      <c r="BG31" s="155" t="str">
        <f>IF($AA$31="","",$AA$31)</f>
        <v xml:space="preserve"> </v>
      </c>
      <c r="BH31" s="155"/>
      <c r="BI31" s="155" t="str">
        <f>IF($AC$31="","",$AC$31)</f>
        <v xml:space="preserve"> </v>
      </c>
      <c r="BJ31" s="168"/>
      <c r="BK31" s="3"/>
      <c r="BM31" s="192"/>
      <c r="BN31" s="193"/>
      <c r="BO31" s="193"/>
      <c r="BP31" s="193"/>
      <c r="BQ31" s="193"/>
      <c r="BR31" s="194"/>
      <c r="BS31" s="192"/>
      <c r="BT31" s="193"/>
      <c r="BU31" s="160" t="str">
        <f>IF($I$31="","",$I$31)</f>
        <v xml:space="preserve"> </v>
      </c>
      <c r="BV31" s="155"/>
      <c r="BW31" s="155" t="str">
        <f>IF($K$31="","",$K$31)</f>
        <v xml:space="preserve"> </v>
      </c>
      <c r="BX31" s="155"/>
      <c r="BY31" s="155" t="str">
        <f>IF($M$31="","",$M$31)</f>
        <v xml:space="preserve"> </v>
      </c>
      <c r="BZ31" s="155"/>
      <c r="CA31" s="155" t="str">
        <f>IF($O$31="","",$O$31)</f>
        <v xml:space="preserve"> </v>
      </c>
      <c r="CB31" s="155"/>
      <c r="CC31" s="155" t="str">
        <f>IF($Q$31="","",$Q$31)</f>
        <v xml:space="preserve"> </v>
      </c>
      <c r="CD31" s="155"/>
      <c r="CE31" s="155" t="str">
        <f>IF($S$31="","",$S$31)</f>
        <v xml:space="preserve"> </v>
      </c>
      <c r="CF31" s="155"/>
      <c r="CG31" s="155" t="str">
        <f>IF($U$31="","",$U$31)</f>
        <v xml:space="preserve"> </v>
      </c>
      <c r="CH31" s="155"/>
      <c r="CI31" s="155" t="str">
        <f>IF($W$31="","",$W$31)</f>
        <v xml:space="preserve"> </v>
      </c>
      <c r="CJ31" s="155"/>
      <c r="CK31" s="155" t="str">
        <f>IF($Y$31="","",$Y$31)</f>
        <v xml:space="preserve"> </v>
      </c>
      <c r="CL31" s="155"/>
      <c r="CM31" s="155" t="str">
        <f>IF($AA$31="","",$AA$31)</f>
        <v xml:space="preserve"> </v>
      </c>
      <c r="CN31" s="155"/>
      <c r="CO31" s="155" t="str">
        <f>IF($AC$31="","",$AC$31)</f>
        <v xml:space="preserve"> </v>
      </c>
      <c r="CP31" s="168"/>
    </row>
    <row r="32" spans="1:94" ht="3.75" customHeight="1" x14ac:dyDescent="0.15">
      <c r="A32" s="197"/>
      <c r="B32" s="198"/>
      <c r="C32" s="198"/>
      <c r="D32" s="198"/>
      <c r="E32" s="198"/>
      <c r="F32" s="199"/>
      <c r="G32" s="197"/>
      <c r="H32" s="198"/>
      <c r="I32" s="5"/>
      <c r="J32" s="6"/>
      <c r="K32" s="5"/>
      <c r="L32" s="6"/>
      <c r="M32" s="5"/>
      <c r="N32" s="6"/>
      <c r="O32" s="5"/>
      <c r="P32" s="6"/>
      <c r="Q32" s="5"/>
      <c r="R32" s="6"/>
      <c r="S32" s="5"/>
      <c r="T32" s="6"/>
      <c r="U32" s="5"/>
      <c r="V32" s="6"/>
      <c r="W32" s="5"/>
      <c r="X32" s="6"/>
      <c r="Y32" s="5"/>
      <c r="Z32" s="6"/>
      <c r="AA32" s="5"/>
      <c r="AB32" s="6"/>
      <c r="AC32" s="5"/>
      <c r="AD32" s="7"/>
      <c r="AE32" s="3"/>
      <c r="AG32" s="197"/>
      <c r="AH32" s="198"/>
      <c r="AI32" s="198"/>
      <c r="AJ32" s="198"/>
      <c r="AK32" s="198"/>
      <c r="AL32" s="199"/>
      <c r="AM32" s="197"/>
      <c r="AN32" s="198"/>
      <c r="AO32" s="5"/>
      <c r="AP32" s="6"/>
      <c r="AQ32" s="5"/>
      <c r="AR32" s="6"/>
      <c r="AS32" s="5"/>
      <c r="AT32" s="6"/>
      <c r="AU32" s="5"/>
      <c r="AV32" s="6"/>
      <c r="AW32" s="5"/>
      <c r="AX32" s="6"/>
      <c r="AY32" s="5"/>
      <c r="AZ32" s="6"/>
      <c r="BA32" s="5"/>
      <c r="BB32" s="6"/>
      <c r="BC32" s="5"/>
      <c r="BD32" s="6"/>
      <c r="BE32" s="5"/>
      <c r="BF32" s="6"/>
      <c r="BG32" s="5"/>
      <c r="BH32" s="6"/>
      <c r="BI32" s="5"/>
      <c r="BJ32" s="7"/>
      <c r="BK32" s="3"/>
      <c r="BM32" s="197"/>
      <c r="BN32" s="198"/>
      <c r="BO32" s="198"/>
      <c r="BP32" s="198"/>
      <c r="BQ32" s="198"/>
      <c r="BR32" s="199"/>
      <c r="BS32" s="197"/>
      <c r="BT32" s="198"/>
      <c r="BU32" s="5"/>
      <c r="BV32" s="6"/>
      <c r="BW32" s="5"/>
      <c r="BX32" s="6"/>
      <c r="BY32" s="5"/>
      <c r="BZ32" s="6"/>
      <c r="CA32" s="5"/>
      <c r="CB32" s="6"/>
      <c r="CC32" s="5"/>
      <c r="CD32" s="6"/>
      <c r="CE32" s="5"/>
      <c r="CF32" s="6"/>
      <c r="CG32" s="5"/>
      <c r="CH32" s="6"/>
      <c r="CI32" s="5"/>
      <c r="CJ32" s="6"/>
      <c r="CK32" s="5"/>
      <c r="CL32" s="6"/>
      <c r="CM32" s="5"/>
      <c r="CN32" s="6"/>
      <c r="CO32" s="5"/>
      <c r="CP32" s="7"/>
    </row>
    <row r="33" spans="1:94" ht="10.5" customHeight="1" x14ac:dyDescent="0.15">
      <c r="A33" s="189" t="s">
        <v>32</v>
      </c>
      <c r="B33" s="190"/>
      <c r="C33" s="190"/>
      <c r="D33" s="190"/>
      <c r="E33" s="190"/>
      <c r="F33" s="191"/>
      <c r="G33" s="196" t="s">
        <v>33</v>
      </c>
      <c r="H33" s="190"/>
      <c r="I33" s="185"/>
      <c r="J33" s="156"/>
      <c r="K33" s="156"/>
      <c r="L33" s="156"/>
      <c r="M33" s="156"/>
      <c r="N33" s="156"/>
      <c r="O33" s="156"/>
      <c r="P33" s="156"/>
      <c r="Q33" s="156"/>
      <c r="R33" s="156"/>
      <c r="S33" s="156"/>
      <c r="T33" s="156"/>
      <c r="U33" s="156"/>
      <c r="V33" s="156"/>
      <c r="W33" s="156"/>
      <c r="X33" s="156"/>
      <c r="Y33" s="156"/>
      <c r="Z33" s="156"/>
      <c r="AA33" s="156"/>
      <c r="AB33" s="156"/>
      <c r="AC33" s="156"/>
      <c r="AD33" s="169"/>
      <c r="AE33" s="30"/>
      <c r="AG33" s="189" t="s">
        <v>32</v>
      </c>
      <c r="AH33" s="190"/>
      <c r="AI33" s="190"/>
      <c r="AJ33" s="190"/>
      <c r="AK33" s="190"/>
      <c r="AL33" s="191"/>
      <c r="AM33" s="196" t="s">
        <v>33</v>
      </c>
      <c r="AN33" s="190"/>
      <c r="AO33" s="185"/>
      <c r="AP33" s="156"/>
      <c r="AQ33" s="156"/>
      <c r="AR33" s="156"/>
      <c r="AS33" s="156"/>
      <c r="AT33" s="156"/>
      <c r="AU33" s="156"/>
      <c r="AV33" s="156"/>
      <c r="AW33" s="156"/>
      <c r="AX33" s="156"/>
      <c r="AY33" s="156"/>
      <c r="AZ33" s="156"/>
      <c r="BA33" s="156"/>
      <c r="BB33" s="156"/>
      <c r="BC33" s="156"/>
      <c r="BD33" s="156"/>
      <c r="BE33" s="156"/>
      <c r="BF33" s="156"/>
      <c r="BG33" s="156"/>
      <c r="BH33" s="156"/>
      <c r="BI33" s="156"/>
      <c r="BJ33" s="169"/>
      <c r="BK33" s="30"/>
      <c r="BM33" s="189" t="s">
        <v>32</v>
      </c>
      <c r="BN33" s="190"/>
      <c r="BO33" s="190"/>
      <c r="BP33" s="190"/>
      <c r="BQ33" s="190"/>
      <c r="BR33" s="191"/>
      <c r="BS33" s="196" t="s">
        <v>33</v>
      </c>
      <c r="BT33" s="190"/>
      <c r="BU33" s="185"/>
      <c r="BV33" s="156"/>
      <c r="BW33" s="156"/>
      <c r="BX33" s="156"/>
      <c r="BY33" s="156"/>
      <c r="BZ33" s="156"/>
      <c r="CA33" s="156"/>
      <c r="CB33" s="156"/>
      <c r="CC33" s="156"/>
      <c r="CD33" s="156"/>
      <c r="CE33" s="156"/>
      <c r="CF33" s="156"/>
      <c r="CG33" s="156"/>
      <c r="CH33" s="156"/>
      <c r="CI33" s="156"/>
      <c r="CJ33" s="156"/>
      <c r="CK33" s="156"/>
      <c r="CL33" s="156"/>
      <c r="CM33" s="156"/>
      <c r="CN33" s="156"/>
      <c r="CO33" s="156"/>
      <c r="CP33" s="169"/>
    </row>
    <row r="34" spans="1:94" ht="15" customHeight="1" x14ac:dyDescent="0.15">
      <c r="A34" s="192"/>
      <c r="B34" s="193"/>
      <c r="C34" s="193"/>
      <c r="D34" s="193"/>
      <c r="E34" s="193"/>
      <c r="F34" s="194"/>
      <c r="G34" s="192"/>
      <c r="H34" s="193"/>
      <c r="I34" s="218" t="str">
        <f>IF(計算!D12=0," ",計算!D12)</f>
        <v xml:space="preserve"> </v>
      </c>
      <c r="J34" s="186"/>
      <c r="K34" s="186" t="str">
        <f>IF(I34=" ",IF(計算!E12=0," ",計算!E12),計算!E12)</f>
        <v xml:space="preserve"> </v>
      </c>
      <c r="L34" s="186"/>
      <c r="M34" s="186" t="str">
        <f>IF(K34=" ",IF(計算!F12=0," ",計算!F12),計算!F12)</f>
        <v xml:space="preserve"> </v>
      </c>
      <c r="N34" s="186"/>
      <c r="O34" s="186" t="str">
        <f>IF(M34=" ",IF(計算!G12=0," ",計算!G12),計算!G12)</f>
        <v xml:space="preserve"> </v>
      </c>
      <c r="P34" s="186"/>
      <c r="Q34" s="186" t="str">
        <f>IF(O34=" ",IF(計算!H12=0," ",計算!H12),計算!H12)</f>
        <v xml:space="preserve"> </v>
      </c>
      <c r="R34" s="186"/>
      <c r="S34" s="186" t="str">
        <f>IF(Q34=" ",IF(計算!I12=0," ",計算!I12),計算!I12)</f>
        <v xml:space="preserve"> </v>
      </c>
      <c r="T34" s="186"/>
      <c r="U34" s="186" t="str">
        <f>IF(S34=" ",IF(計算!J12=0," ",計算!J12),計算!J12)</f>
        <v xml:space="preserve"> </v>
      </c>
      <c r="V34" s="186"/>
      <c r="W34" s="186" t="str">
        <f>IF(U34=" ",IF(計算!K12=0," ",計算!K12),計算!K12)</f>
        <v xml:space="preserve"> </v>
      </c>
      <c r="X34" s="186"/>
      <c r="Y34" s="186" t="str">
        <f>IF(W34=" ",IF(計算!L12=0," ",計算!L12),計算!L12)</f>
        <v xml:space="preserve"> </v>
      </c>
      <c r="Z34" s="186"/>
      <c r="AA34" s="186" t="str">
        <f>IF(Y34=" ",IF(計算!M12=0," ",計算!M12),計算!M12)</f>
        <v xml:space="preserve"> </v>
      </c>
      <c r="AB34" s="186"/>
      <c r="AC34" s="186" t="str">
        <f>IF(AA34=" ",IF(計算!N12=0," ",計算!N12),計算!N12)</f>
        <v xml:space="preserve"> </v>
      </c>
      <c r="AD34" s="188"/>
      <c r="AE34" s="3"/>
      <c r="AG34" s="192"/>
      <c r="AH34" s="193"/>
      <c r="AI34" s="193"/>
      <c r="AJ34" s="193"/>
      <c r="AK34" s="193"/>
      <c r="AL34" s="194"/>
      <c r="AM34" s="192"/>
      <c r="AN34" s="193"/>
      <c r="AO34" s="160" t="str">
        <f>IF($I$34="","",$I$34)</f>
        <v xml:space="preserve"> </v>
      </c>
      <c r="AP34" s="155"/>
      <c r="AQ34" s="155" t="str">
        <f>IF($K$34="","",$K$34)</f>
        <v xml:space="preserve"> </v>
      </c>
      <c r="AR34" s="155"/>
      <c r="AS34" s="155" t="str">
        <f>IF($M$34="","",$M$34)</f>
        <v xml:space="preserve"> </v>
      </c>
      <c r="AT34" s="155"/>
      <c r="AU34" s="155" t="str">
        <f>IF($O$34="","",$O$34)</f>
        <v xml:space="preserve"> </v>
      </c>
      <c r="AV34" s="155"/>
      <c r="AW34" s="155" t="str">
        <f>IF($Q$34="","",$Q$34)</f>
        <v xml:space="preserve"> </v>
      </c>
      <c r="AX34" s="155"/>
      <c r="AY34" s="155" t="str">
        <f>IF($S$34="","",$S$34)</f>
        <v xml:space="preserve"> </v>
      </c>
      <c r="AZ34" s="155"/>
      <c r="BA34" s="155" t="str">
        <f>IF($U$34="","",$U$34)</f>
        <v xml:space="preserve"> </v>
      </c>
      <c r="BB34" s="155"/>
      <c r="BC34" s="155" t="str">
        <f>IF($W$34="","",$W$34)</f>
        <v xml:space="preserve"> </v>
      </c>
      <c r="BD34" s="155"/>
      <c r="BE34" s="155" t="str">
        <f>IF($Y$34="","",$Y$34)</f>
        <v xml:space="preserve"> </v>
      </c>
      <c r="BF34" s="155"/>
      <c r="BG34" s="155" t="str">
        <f>IF($AA$34="","",$AA$34)</f>
        <v xml:space="preserve"> </v>
      </c>
      <c r="BH34" s="155"/>
      <c r="BI34" s="155" t="str">
        <f>IF($AC$34="","",$AC$34)</f>
        <v xml:space="preserve"> </v>
      </c>
      <c r="BJ34" s="168"/>
      <c r="BK34" s="3"/>
      <c r="BM34" s="192"/>
      <c r="BN34" s="193"/>
      <c r="BO34" s="193"/>
      <c r="BP34" s="193"/>
      <c r="BQ34" s="193"/>
      <c r="BR34" s="194"/>
      <c r="BS34" s="192"/>
      <c r="BT34" s="193"/>
      <c r="BU34" s="160" t="str">
        <f>IF($I$34="","",$I$34)</f>
        <v xml:space="preserve"> </v>
      </c>
      <c r="BV34" s="155"/>
      <c r="BW34" s="155" t="str">
        <f>IF($K$34="","",$K$34)</f>
        <v xml:space="preserve"> </v>
      </c>
      <c r="BX34" s="155"/>
      <c r="BY34" s="155" t="str">
        <f>IF($M$34="","",$M$34)</f>
        <v xml:space="preserve"> </v>
      </c>
      <c r="BZ34" s="155"/>
      <c r="CA34" s="155" t="str">
        <f>IF($O$34="","",$O$34)</f>
        <v xml:space="preserve"> </v>
      </c>
      <c r="CB34" s="155"/>
      <c r="CC34" s="155" t="str">
        <f>IF($Q$34="","",$Q$34)</f>
        <v xml:space="preserve"> </v>
      </c>
      <c r="CD34" s="155"/>
      <c r="CE34" s="155" t="str">
        <f>IF($S$34="","",$S$34)</f>
        <v xml:space="preserve"> </v>
      </c>
      <c r="CF34" s="155"/>
      <c r="CG34" s="155" t="str">
        <f>IF($U$34="","",$U$34)</f>
        <v xml:space="preserve"> </v>
      </c>
      <c r="CH34" s="155"/>
      <c r="CI34" s="155" t="str">
        <f>IF($W$34="","",$W$34)</f>
        <v xml:space="preserve"> </v>
      </c>
      <c r="CJ34" s="155"/>
      <c r="CK34" s="155" t="str">
        <f>IF($Y$34="","",$Y$34)</f>
        <v xml:space="preserve"> </v>
      </c>
      <c r="CL34" s="155"/>
      <c r="CM34" s="155" t="str">
        <f>IF($AA$34="","",$AA$34)</f>
        <v xml:space="preserve"> </v>
      </c>
      <c r="CN34" s="155"/>
      <c r="CO34" s="155" t="str">
        <f>IF($AC$34="","",$AC$34)</f>
        <v xml:space="preserve"> </v>
      </c>
      <c r="CP34" s="168"/>
    </row>
    <row r="35" spans="1:94" ht="3.75" customHeight="1" x14ac:dyDescent="0.15">
      <c r="A35" s="197"/>
      <c r="B35" s="198"/>
      <c r="C35" s="198"/>
      <c r="D35" s="198"/>
      <c r="E35" s="198"/>
      <c r="F35" s="199"/>
      <c r="G35" s="197"/>
      <c r="H35" s="198"/>
      <c r="I35" s="5"/>
      <c r="J35" s="6"/>
      <c r="K35" s="5"/>
      <c r="L35" s="6"/>
      <c r="M35" s="5"/>
      <c r="N35" s="6"/>
      <c r="O35" s="5"/>
      <c r="P35" s="6"/>
      <c r="Q35" s="5"/>
      <c r="R35" s="6"/>
      <c r="S35" s="5"/>
      <c r="T35" s="6"/>
      <c r="U35" s="5"/>
      <c r="V35" s="6"/>
      <c r="W35" s="5"/>
      <c r="X35" s="6"/>
      <c r="Y35" s="5"/>
      <c r="Z35" s="6"/>
      <c r="AA35" s="5"/>
      <c r="AB35" s="6"/>
      <c r="AC35" s="5"/>
      <c r="AD35" s="7"/>
      <c r="AE35" s="3"/>
      <c r="AG35" s="197"/>
      <c r="AH35" s="198"/>
      <c r="AI35" s="198"/>
      <c r="AJ35" s="198"/>
      <c r="AK35" s="198"/>
      <c r="AL35" s="199"/>
      <c r="AM35" s="197"/>
      <c r="AN35" s="198"/>
      <c r="AO35" s="5"/>
      <c r="AP35" s="6"/>
      <c r="AQ35" s="5"/>
      <c r="AR35" s="6"/>
      <c r="AS35" s="5"/>
      <c r="AT35" s="6"/>
      <c r="AU35" s="5"/>
      <c r="AV35" s="6"/>
      <c r="AW35" s="5"/>
      <c r="AX35" s="6"/>
      <c r="AY35" s="5"/>
      <c r="AZ35" s="6"/>
      <c r="BA35" s="5"/>
      <c r="BB35" s="6"/>
      <c r="BC35" s="5"/>
      <c r="BD35" s="6"/>
      <c r="BE35" s="5"/>
      <c r="BF35" s="6"/>
      <c r="BG35" s="5"/>
      <c r="BH35" s="6"/>
      <c r="BI35" s="5"/>
      <c r="BJ35" s="7"/>
      <c r="BK35" s="3"/>
      <c r="BM35" s="197"/>
      <c r="BN35" s="198"/>
      <c r="BO35" s="198"/>
      <c r="BP35" s="198"/>
      <c r="BQ35" s="198"/>
      <c r="BR35" s="199"/>
      <c r="BS35" s="197"/>
      <c r="BT35" s="198"/>
      <c r="BU35" s="5"/>
      <c r="BV35" s="6"/>
      <c r="BW35" s="5"/>
      <c r="BX35" s="6"/>
      <c r="BY35" s="5"/>
      <c r="BZ35" s="6"/>
      <c r="CA35" s="5"/>
      <c r="CB35" s="6"/>
      <c r="CC35" s="5"/>
      <c r="CD35" s="6"/>
      <c r="CE35" s="5"/>
      <c r="CF35" s="6"/>
      <c r="CG35" s="5"/>
      <c r="CH35" s="6"/>
      <c r="CI35" s="5"/>
      <c r="CJ35" s="6"/>
      <c r="CK35" s="5"/>
      <c r="CL35" s="6"/>
      <c r="CM35" s="5"/>
      <c r="CN35" s="6"/>
      <c r="CO35" s="5"/>
      <c r="CP35" s="7"/>
    </row>
    <row r="36" spans="1:94" ht="10.5" customHeight="1" x14ac:dyDescent="0.15">
      <c r="A36" s="189" t="s">
        <v>34</v>
      </c>
      <c r="B36" s="190"/>
      <c r="C36" s="190"/>
      <c r="D36" s="190"/>
      <c r="E36" s="190"/>
      <c r="F36" s="191"/>
      <c r="G36" s="196" t="s">
        <v>35</v>
      </c>
      <c r="H36" s="190"/>
      <c r="I36" s="185"/>
      <c r="J36" s="156"/>
      <c r="K36" s="156"/>
      <c r="L36" s="156"/>
      <c r="M36" s="156"/>
      <c r="N36" s="156"/>
      <c r="O36" s="156"/>
      <c r="P36" s="156"/>
      <c r="Q36" s="156"/>
      <c r="R36" s="156"/>
      <c r="S36" s="156"/>
      <c r="T36" s="156"/>
      <c r="U36" s="156"/>
      <c r="V36" s="156"/>
      <c r="W36" s="156"/>
      <c r="X36" s="156"/>
      <c r="Y36" s="156"/>
      <c r="Z36" s="156"/>
      <c r="AA36" s="156"/>
      <c r="AB36" s="156"/>
      <c r="AC36" s="156"/>
      <c r="AD36" s="169"/>
      <c r="AE36" s="30"/>
      <c r="AG36" s="189" t="s">
        <v>34</v>
      </c>
      <c r="AH36" s="190"/>
      <c r="AI36" s="190"/>
      <c r="AJ36" s="190"/>
      <c r="AK36" s="190"/>
      <c r="AL36" s="191"/>
      <c r="AM36" s="196" t="s">
        <v>35</v>
      </c>
      <c r="AN36" s="190"/>
      <c r="AO36" s="185"/>
      <c r="AP36" s="156"/>
      <c r="AQ36" s="156"/>
      <c r="AR36" s="156"/>
      <c r="AS36" s="156"/>
      <c r="AT36" s="156"/>
      <c r="AU36" s="156"/>
      <c r="AV36" s="156"/>
      <c r="AW36" s="156"/>
      <c r="AX36" s="156"/>
      <c r="AY36" s="156"/>
      <c r="AZ36" s="156"/>
      <c r="BA36" s="156"/>
      <c r="BB36" s="156"/>
      <c r="BC36" s="156"/>
      <c r="BD36" s="156"/>
      <c r="BE36" s="156"/>
      <c r="BF36" s="156"/>
      <c r="BG36" s="156"/>
      <c r="BH36" s="156"/>
      <c r="BI36" s="156"/>
      <c r="BJ36" s="169"/>
      <c r="BK36" s="30"/>
      <c r="BM36" s="189" t="s">
        <v>34</v>
      </c>
      <c r="BN36" s="190"/>
      <c r="BO36" s="190"/>
      <c r="BP36" s="190"/>
      <c r="BQ36" s="190"/>
      <c r="BR36" s="191"/>
      <c r="BS36" s="196" t="s">
        <v>35</v>
      </c>
      <c r="BT36" s="190"/>
      <c r="BU36" s="185"/>
      <c r="BV36" s="156"/>
      <c r="BW36" s="156"/>
      <c r="BX36" s="156"/>
      <c r="BY36" s="156"/>
      <c r="BZ36" s="156"/>
      <c r="CA36" s="156"/>
      <c r="CB36" s="156"/>
      <c r="CC36" s="156"/>
      <c r="CD36" s="156"/>
      <c r="CE36" s="156"/>
      <c r="CF36" s="156"/>
      <c r="CG36" s="156"/>
      <c r="CH36" s="156"/>
      <c r="CI36" s="156"/>
      <c r="CJ36" s="156"/>
      <c r="CK36" s="156"/>
      <c r="CL36" s="156"/>
      <c r="CM36" s="156"/>
      <c r="CN36" s="156"/>
      <c r="CO36" s="156"/>
      <c r="CP36" s="169"/>
    </row>
    <row r="37" spans="1:94" ht="15" customHeight="1" x14ac:dyDescent="0.15">
      <c r="A37" s="192"/>
      <c r="B37" s="193"/>
      <c r="C37" s="193"/>
      <c r="D37" s="193"/>
      <c r="E37" s="193"/>
      <c r="F37" s="194"/>
      <c r="G37" s="192"/>
      <c r="H37" s="193"/>
      <c r="I37" s="218" t="str">
        <f>IF(計算!D14=0," ",計算!D14)</f>
        <v xml:space="preserve"> </v>
      </c>
      <c r="J37" s="186"/>
      <c r="K37" s="186" t="str">
        <f>IF(I37=" ",IF(計算!E14=0," ",計算!E14),計算!E14)</f>
        <v xml:space="preserve"> </v>
      </c>
      <c r="L37" s="186"/>
      <c r="M37" s="186" t="str">
        <f>IF(K37=" ",IF(計算!F14=0," ",計算!F14),計算!F14)</f>
        <v xml:space="preserve"> </v>
      </c>
      <c r="N37" s="186"/>
      <c r="O37" s="186" t="str">
        <f>IF(M37=" ",IF(計算!G14=0," ",計算!G14),計算!G14)</f>
        <v xml:space="preserve"> </v>
      </c>
      <c r="P37" s="186"/>
      <c r="Q37" s="186" t="str">
        <f>IF(O37=" ",IF(計算!H14=0," ",計算!H14),計算!H14)</f>
        <v xml:space="preserve"> </v>
      </c>
      <c r="R37" s="186"/>
      <c r="S37" s="186" t="str">
        <f>IF(Q37=" ",IF(計算!I14=0," ",計算!I14),計算!I14)</f>
        <v xml:space="preserve"> </v>
      </c>
      <c r="T37" s="186"/>
      <c r="U37" s="186" t="str">
        <f>IF(S37=" ",IF(計算!J14=0," ",計算!J14),計算!J14)</f>
        <v xml:space="preserve"> </v>
      </c>
      <c r="V37" s="186"/>
      <c r="W37" s="186" t="str">
        <f>IF(U37=" ",IF(計算!K14=0," ",計算!K14),計算!K14)</f>
        <v xml:space="preserve"> </v>
      </c>
      <c r="X37" s="186"/>
      <c r="Y37" s="186" t="str">
        <f>IF(W37=" ",IF(計算!L14=0," ",計算!L14),計算!L14)</f>
        <v xml:space="preserve"> </v>
      </c>
      <c r="Z37" s="186"/>
      <c r="AA37" s="186" t="str">
        <f>IF(Y37=" ",IF(計算!M14=0," ",計算!M14),計算!M14)</f>
        <v xml:space="preserve"> </v>
      </c>
      <c r="AB37" s="186"/>
      <c r="AC37" s="186" t="str">
        <f>IF(AA37=" ",IF(計算!N14=0," ",計算!N14),計算!N14)</f>
        <v xml:space="preserve"> </v>
      </c>
      <c r="AD37" s="188"/>
      <c r="AE37" s="3"/>
      <c r="AG37" s="192"/>
      <c r="AH37" s="193"/>
      <c r="AI37" s="193"/>
      <c r="AJ37" s="193"/>
      <c r="AK37" s="193"/>
      <c r="AL37" s="194"/>
      <c r="AM37" s="192"/>
      <c r="AN37" s="193"/>
      <c r="AO37" s="160" t="str">
        <f>IF($I$37="","",$I$37)</f>
        <v xml:space="preserve"> </v>
      </c>
      <c r="AP37" s="155"/>
      <c r="AQ37" s="155" t="str">
        <f>IF($K$37="","",$K$37)</f>
        <v xml:space="preserve"> </v>
      </c>
      <c r="AR37" s="155"/>
      <c r="AS37" s="155" t="str">
        <f>IF($M$37="","",$M$37)</f>
        <v xml:space="preserve"> </v>
      </c>
      <c r="AT37" s="155"/>
      <c r="AU37" s="155" t="str">
        <f>IF($O$37="","",$O$37)</f>
        <v xml:space="preserve"> </v>
      </c>
      <c r="AV37" s="155"/>
      <c r="AW37" s="155" t="str">
        <f>IF($Q$37="","",$Q$37)</f>
        <v xml:space="preserve"> </v>
      </c>
      <c r="AX37" s="155"/>
      <c r="AY37" s="155" t="str">
        <f>IF($S$37="","",$S$37)</f>
        <v xml:space="preserve"> </v>
      </c>
      <c r="AZ37" s="155"/>
      <c r="BA37" s="155" t="str">
        <f>IF($U$37="","",$U$37)</f>
        <v xml:space="preserve"> </v>
      </c>
      <c r="BB37" s="155"/>
      <c r="BC37" s="155" t="str">
        <f>IF($W$37="","",$W$37)</f>
        <v xml:space="preserve"> </v>
      </c>
      <c r="BD37" s="155"/>
      <c r="BE37" s="155" t="str">
        <f>IF($Y$37="","",$Y$37)</f>
        <v xml:space="preserve"> </v>
      </c>
      <c r="BF37" s="155"/>
      <c r="BG37" s="155" t="str">
        <f>IF($AA$37="","",$AA$37)</f>
        <v xml:space="preserve"> </v>
      </c>
      <c r="BH37" s="155"/>
      <c r="BI37" s="155" t="str">
        <f>IF($AC$37="","",$AC$37)</f>
        <v xml:space="preserve"> </v>
      </c>
      <c r="BJ37" s="168"/>
      <c r="BK37" s="3"/>
      <c r="BM37" s="192"/>
      <c r="BN37" s="193"/>
      <c r="BO37" s="193"/>
      <c r="BP37" s="193"/>
      <c r="BQ37" s="193"/>
      <c r="BR37" s="194"/>
      <c r="BS37" s="192"/>
      <c r="BT37" s="193"/>
      <c r="BU37" s="160" t="str">
        <f>IF($I$37="","",$I$37)</f>
        <v xml:space="preserve"> </v>
      </c>
      <c r="BV37" s="155"/>
      <c r="BW37" s="155" t="str">
        <f>IF($K$37="","",$K$37)</f>
        <v xml:space="preserve"> </v>
      </c>
      <c r="BX37" s="155"/>
      <c r="BY37" s="155" t="str">
        <f>IF($M$37="","",$M$37)</f>
        <v xml:space="preserve"> </v>
      </c>
      <c r="BZ37" s="155"/>
      <c r="CA37" s="155" t="str">
        <f>IF($O$37="","",$O$37)</f>
        <v xml:space="preserve"> </v>
      </c>
      <c r="CB37" s="155"/>
      <c r="CC37" s="155" t="str">
        <f>IF($Q$37="","",$Q$37)</f>
        <v xml:space="preserve"> </v>
      </c>
      <c r="CD37" s="155"/>
      <c r="CE37" s="155" t="str">
        <f>IF($S$37="","",$S$37)</f>
        <v xml:space="preserve"> </v>
      </c>
      <c r="CF37" s="155"/>
      <c r="CG37" s="155" t="str">
        <f>IF($U$37="","",$U$37)</f>
        <v xml:space="preserve"> </v>
      </c>
      <c r="CH37" s="155"/>
      <c r="CI37" s="155" t="str">
        <f>IF($W$37="","",$W$37)</f>
        <v xml:space="preserve"> </v>
      </c>
      <c r="CJ37" s="155"/>
      <c r="CK37" s="155" t="str">
        <f>IF($Y$37="","",$Y$37)</f>
        <v xml:space="preserve"> </v>
      </c>
      <c r="CL37" s="155"/>
      <c r="CM37" s="155" t="str">
        <f>IF($AA$37="","",$AA$37)</f>
        <v xml:space="preserve"> </v>
      </c>
      <c r="CN37" s="155"/>
      <c r="CO37" s="155" t="str">
        <f>IF($AC$37="","",$AC$37)</f>
        <v xml:space="preserve"> </v>
      </c>
      <c r="CP37" s="168"/>
    </row>
    <row r="38" spans="1:94" ht="3.75" customHeight="1" thickBot="1" x14ac:dyDescent="0.2">
      <c r="A38" s="192"/>
      <c r="B38" s="193"/>
      <c r="C38" s="193"/>
      <c r="D38" s="193"/>
      <c r="E38" s="193"/>
      <c r="F38" s="194"/>
      <c r="G38" s="192"/>
      <c r="H38" s="193"/>
      <c r="I38" s="2"/>
      <c r="J38" s="3"/>
      <c r="K38" s="2"/>
      <c r="L38" s="3"/>
      <c r="M38" s="2"/>
      <c r="N38" s="3"/>
      <c r="O38" s="2"/>
      <c r="P38" s="3"/>
      <c r="Q38" s="2"/>
      <c r="R38" s="3"/>
      <c r="S38" s="2"/>
      <c r="T38" s="3"/>
      <c r="U38" s="2"/>
      <c r="V38" s="3"/>
      <c r="W38" s="2"/>
      <c r="X38" s="3"/>
      <c r="Y38" s="2"/>
      <c r="Z38" s="3"/>
      <c r="AA38" s="2"/>
      <c r="AB38" s="3"/>
      <c r="AC38" s="2"/>
      <c r="AD38" s="4"/>
      <c r="AE38" s="3"/>
      <c r="AG38" s="192"/>
      <c r="AH38" s="193"/>
      <c r="AI38" s="193"/>
      <c r="AJ38" s="193"/>
      <c r="AK38" s="193"/>
      <c r="AL38" s="194"/>
      <c r="AM38" s="192"/>
      <c r="AN38" s="193"/>
      <c r="AO38" s="2"/>
      <c r="AP38" s="3"/>
      <c r="AQ38" s="2"/>
      <c r="AR38" s="3"/>
      <c r="AS38" s="2"/>
      <c r="AT38" s="3"/>
      <c r="AU38" s="2"/>
      <c r="AV38" s="3"/>
      <c r="AW38" s="2"/>
      <c r="AX38" s="3"/>
      <c r="AY38" s="2"/>
      <c r="AZ38" s="3"/>
      <c r="BA38" s="2"/>
      <c r="BB38" s="3"/>
      <c r="BC38" s="2"/>
      <c r="BD38" s="3"/>
      <c r="BE38" s="2"/>
      <c r="BF38" s="3"/>
      <c r="BG38" s="2"/>
      <c r="BH38" s="3"/>
      <c r="BI38" s="2"/>
      <c r="BJ38" s="4"/>
      <c r="BK38" s="3"/>
      <c r="BM38" s="192"/>
      <c r="BN38" s="193"/>
      <c r="BO38" s="193"/>
      <c r="BP38" s="193"/>
      <c r="BQ38" s="193"/>
      <c r="BR38" s="194"/>
      <c r="BS38" s="192"/>
      <c r="BT38" s="193"/>
      <c r="BU38" s="2"/>
      <c r="BV38" s="3"/>
      <c r="BW38" s="2"/>
      <c r="BX38" s="3"/>
      <c r="BY38" s="2"/>
      <c r="BZ38" s="3"/>
      <c r="CA38" s="2"/>
      <c r="CB38" s="3"/>
      <c r="CC38" s="2"/>
      <c r="CD38" s="3"/>
      <c r="CE38" s="2"/>
      <c r="CF38" s="3"/>
      <c r="CG38" s="2"/>
      <c r="CH38" s="3"/>
      <c r="CI38" s="2"/>
      <c r="CJ38" s="3"/>
      <c r="CK38" s="2"/>
      <c r="CL38" s="3"/>
      <c r="CM38" s="2"/>
      <c r="CN38" s="3"/>
      <c r="CO38" s="2"/>
      <c r="CP38" s="4"/>
    </row>
    <row r="39" spans="1:94" ht="10.5" customHeight="1" x14ac:dyDescent="0.15">
      <c r="A39" s="208" t="s">
        <v>36</v>
      </c>
      <c r="B39" s="209"/>
      <c r="C39" s="209"/>
      <c r="D39" s="209"/>
      <c r="E39" s="209"/>
      <c r="F39" s="210"/>
      <c r="G39" s="215" t="s">
        <v>37</v>
      </c>
      <c r="H39" s="209"/>
      <c r="I39" s="217"/>
      <c r="J39" s="159"/>
      <c r="K39" s="159"/>
      <c r="L39" s="159"/>
      <c r="M39" s="159"/>
      <c r="N39" s="159"/>
      <c r="O39" s="159"/>
      <c r="P39" s="159"/>
      <c r="Q39" s="159"/>
      <c r="R39" s="159"/>
      <c r="S39" s="159"/>
      <c r="T39" s="159"/>
      <c r="U39" s="159"/>
      <c r="V39" s="159"/>
      <c r="W39" s="159"/>
      <c r="X39" s="159"/>
      <c r="Y39" s="159"/>
      <c r="Z39" s="159"/>
      <c r="AA39" s="159"/>
      <c r="AB39" s="159"/>
      <c r="AC39" s="159"/>
      <c r="AD39" s="187"/>
      <c r="AE39" s="30"/>
      <c r="AG39" s="208" t="s">
        <v>36</v>
      </c>
      <c r="AH39" s="209"/>
      <c r="AI39" s="209"/>
      <c r="AJ39" s="209"/>
      <c r="AK39" s="209"/>
      <c r="AL39" s="210"/>
      <c r="AM39" s="215" t="s">
        <v>37</v>
      </c>
      <c r="AN39" s="209"/>
      <c r="AO39" s="217"/>
      <c r="AP39" s="159"/>
      <c r="AQ39" s="159"/>
      <c r="AR39" s="159"/>
      <c r="AS39" s="159"/>
      <c r="AT39" s="159"/>
      <c r="AU39" s="159"/>
      <c r="AV39" s="159"/>
      <c r="AW39" s="159"/>
      <c r="AX39" s="159"/>
      <c r="AY39" s="159"/>
      <c r="AZ39" s="159"/>
      <c r="BA39" s="159"/>
      <c r="BB39" s="159"/>
      <c r="BC39" s="159"/>
      <c r="BD39" s="159"/>
      <c r="BE39" s="159"/>
      <c r="BF39" s="159"/>
      <c r="BG39" s="159"/>
      <c r="BH39" s="159"/>
      <c r="BI39" s="159"/>
      <c r="BJ39" s="187"/>
      <c r="BK39" s="30"/>
      <c r="BM39" s="208" t="s">
        <v>36</v>
      </c>
      <c r="BN39" s="209"/>
      <c r="BO39" s="209"/>
      <c r="BP39" s="209"/>
      <c r="BQ39" s="209"/>
      <c r="BR39" s="210"/>
      <c r="BS39" s="215" t="s">
        <v>37</v>
      </c>
      <c r="BT39" s="209"/>
      <c r="BU39" s="217"/>
      <c r="BV39" s="159"/>
      <c r="BW39" s="159"/>
      <c r="BX39" s="159"/>
      <c r="BY39" s="159"/>
      <c r="BZ39" s="159"/>
      <c r="CA39" s="159"/>
      <c r="CB39" s="159"/>
      <c r="CC39" s="159"/>
      <c r="CD39" s="159"/>
      <c r="CE39" s="159"/>
      <c r="CF39" s="159"/>
      <c r="CG39" s="159"/>
      <c r="CH39" s="159"/>
      <c r="CI39" s="159"/>
      <c r="CJ39" s="159"/>
      <c r="CK39" s="159"/>
      <c r="CL39" s="159"/>
      <c r="CM39" s="159"/>
      <c r="CN39" s="159"/>
      <c r="CO39" s="159"/>
      <c r="CP39" s="187"/>
    </row>
    <row r="40" spans="1:94" ht="15" customHeight="1" x14ac:dyDescent="0.15">
      <c r="A40" s="211"/>
      <c r="B40" s="193"/>
      <c r="C40" s="193"/>
      <c r="D40" s="193"/>
      <c r="E40" s="193"/>
      <c r="F40" s="194"/>
      <c r="G40" s="192"/>
      <c r="H40" s="193"/>
      <c r="I40" s="218" t="str">
        <f>IF(計算!D16=0," ",計算!D16)</f>
        <v xml:space="preserve"> </v>
      </c>
      <c r="J40" s="186"/>
      <c r="K40" s="186" t="str">
        <f>IF(I40=" ",IF(計算!E16=0," ",計算!E16),計算!E16)</f>
        <v xml:space="preserve"> </v>
      </c>
      <c r="L40" s="186"/>
      <c r="M40" s="186" t="str">
        <f>IF(K40=" ",IF(計算!F16=0," ",計算!F16),計算!F16)</f>
        <v xml:space="preserve"> </v>
      </c>
      <c r="N40" s="186"/>
      <c r="O40" s="186" t="str">
        <f>IF(M40=" ",IF(計算!G16=0," ",計算!G16),計算!G16)</f>
        <v xml:space="preserve"> </v>
      </c>
      <c r="P40" s="186"/>
      <c r="Q40" s="186" t="str">
        <f>IF(O40=" ",IF(計算!H16=0," ",計算!H16),計算!H16)</f>
        <v xml:space="preserve"> </v>
      </c>
      <c r="R40" s="186"/>
      <c r="S40" s="186" t="str">
        <f>IF(Q40=" ",IF(計算!I16=0," ",計算!I16),計算!I16)</f>
        <v xml:space="preserve"> </v>
      </c>
      <c r="T40" s="186"/>
      <c r="U40" s="186" t="str">
        <f>IF(S40=" ",IF(計算!J16=0," ",計算!J16),計算!J16)</f>
        <v xml:space="preserve"> </v>
      </c>
      <c r="V40" s="186"/>
      <c r="W40" s="186" t="str">
        <f>IF(U40=" ",IF(計算!K16=0," ",計算!K16),計算!K16)</f>
        <v xml:space="preserve"> </v>
      </c>
      <c r="X40" s="186"/>
      <c r="Y40" s="186" t="str">
        <f>IF(W40=" ",IF(計算!L16=0," ",計算!L16),計算!L16)</f>
        <v xml:space="preserve"> </v>
      </c>
      <c r="Z40" s="186"/>
      <c r="AA40" s="186" t="str">
        <f>IF(Y40=" ",IF(計算!M16=0," ",計算!M16),計算!M16)</f>
        <v xml:space="preserve"> </v>
      </c>
      <c r="AB40" s="186"/>
      <c r="AC40" s="186" t="str">
        <f>IF(AA40=" ",IF(計算!N16=0," ",計算!N16),計算!N16)</f>
        <v xml:space="preserve"> </v>
      </c>
      <c r="AD40" s="188"/>
      <c r="AE40" s="3"/>
      <c r="AG40" s="211"/>
      <c r="AH40" s="193"/>
      <c r="AI40" s="193"/>
      <c r="AJ40" s="193"/>
      <c r="AK40" s="193"/>
      <c r="AL40" s="194"/>
      <c r="AM40" s="192"/>
      <c r="AN40" s="193"/>
      <c r="AO40" s="160" t="str">
        <f>IF($I$40="","",$I$40)</f>
        <v xml:space="preserve"> </v>
      </c>
      <c r="AP40" s="155"/>
      <c r="AQ40" s="155" t="str">
        <f>IF($K$40="","",$K$40)</f>
        <v xml:space="preserve"> </v>
      </c>
      <c r="AR40" s="155"/>
      <c r="AS40" s="155" t="str">
        <f>IF($M$40="","",$M$40)</f>
        <v xml:space="preserve"> </v>
      </c>
      <c r="AT40" s="155"/>
      <c r="AU40" s="155" t="str">
        <f>IF($O$40="","",$O$40)</f>
        <v xml:space="preserve"> </v>
      </c>
      <c r="AV40" s="155"/>
      <c r="AW40" s="155" t="str">
        <f>IF($Q$40="","",$Q$40)</f>
        <v xml:space="preserve"> </v>
      </c>
      <c r="AX40" s="155"/>
      <c r="AY40" s="155" t="str">
        <f>IF($S$40="","",$S$40)</f>
        <v xml:space="preserve"> </v>
      </c>
      <c r="AZ40" s="155"/>
      <c r="BA40" s="155" t="str">
        <f>IF($U$40="","",$U$40)</f>
        <v xml:space="preserve"> </v>
      </c>
      <c r="BB40" s="155"/>
      <c r="BC40" s="155" t="str">
        <f>IF($W$40="","",$W$40)</f>
        <v xml:space="preserve"> </v>
      </c>
      <c r="BD40" s="155"/>
      <c r="BE40" s="155" t="str">
        <f>IF($Y$40="","",$Y$40)</f>
        <v xml:space="preserve"> </v>
      </c>
      <c r="BF40" s="155"/>
      <c r="BG40" s="155" t="str">
        <f>IF($AA$40="","",$AA$40)</f>
        <v xml:space="preserve"> </v>
      </c>
      <c r="BH40" s="155"/>
      <c r="BI40" s="155" t="str">
        <f>IF($AC$40="","",$AC$40)</f>
        <v xml:space="preserve"> </v>
      </c>
      <c r="BJ40" s="180"/>
      <c r="BK40" s="3"/>
      <c r="BM40" s="211"/>
      <c r="BN40" s="193"/>
      <c r="BO40" s="193"/>
      <c r="BP40" s="193"/>
      <c r="BQ40" s="193"/>
      <c r="BR40" s="194"/>
      <c r="BS40" s="192"/>
      <c r="BT40" s="193"/>
      <c r="BU40" s="160" t="str">
        <f>IF($I$40="","",$I$40)</f>
        <v xml:space="preserve"> </v>
      </c>
      <c r="BV40" s="155"/>
      <c r="BW40" s="155" t="str">
        <f>IF($K$40="","",$K$40)</f>
        <v xml:space="preserve"> </v>
      </c>
      <c r="BX40" s="155"/>
      <c r="BY40" s="155" t="str">
        <f>IF($M$40="","",$M$40)</f>
        <v xml:space="preserve"> </v>
      </c>
      <c r="BZ40" s="155"/>
      <c r="CA40" s="155" t="str">
        <f>IF($O$40="","",$O$40)</f>
        <v xml:space="preserve"> </v>
      </c>
      <c r="CB40" s="155"/>
      <c r="CC40" s="155" t="str">
        <f>IF($Q$40="","",$Q$40)</f>
        <v xml:space="preserve"> </v>
      </c>
      <c r="CD40" s="155"/>
      <c r="CE40" s="155" t="str">
        <f>IF($S$40="","",$S$40)</f>
        <v xml:space="preserve"> </v>
      </c>
      <c r="CF40" s="155"/>
      <c r="CG40" s="155" t="str">
        <f>IF($U$40="","",$U$40)</f>
        <v xml:space="preserve"> </v>
      </c>
      <c r="CH40" s="155"/>
      <c r="CI40" s="155" t="str">
        <f>IF($W$40="","",$W$40)</f>
        <v xml:space="preserve"> </v>
      </c>
      <c r="CJ40" s="155"/>
      <c r="CK40" s="155" t="str">
        <f>IF($Y$40="","",$Y$40)</f>
        <v xml:space="preserve"> </v>
      </c>
      <c r="CL40" s="155"/>
      <c r="CM40" s="155" t="str">
        <f>IF($AA$40="","",$AA$40)</f>
        <v xml:space="preserve"> </v>
      </c>
      <c r="CN40" s="155"/>
      <c r="CO40" s="155" t="str">
        <f>IF($AC$40="","",$AC$40)</f>
        <v xml:space="preserve"> </v>
      </c>
      <c r="CP40" s="180"/>
    </row>
    <row r="41" spans="1:94" ht="5.25" customHeight="1" thickBot="1" x14ac:dyDescent="0.2">
      <c r="A41" s="212"/>
      <c r="B41" s="213"/>
      <c r="C41" s="213"/>
      <c r="D41" s="213"/>
      <c r="E41" s="213"/>
      <c r="F41" s="214"/>
      <c r="G41" s="216"/>
      <c r="H41" s="213"/>
      <c r="I41" s="12"/>
      <c r="J41" s="13"/>
      <c r="K41" s="12"/>
      <c r="L41" s="13"/>
      <c r="M41" s="12"/>
      <c r="N41" s="13"/>
      <c r="O41" s="12"/>
      <c r="P41" s="13"/>
      <c r="Q41" s="12"/>
      <c r="R41" s="13"/>
      <c r="S41" s="12"/>
      <c r="T41" s="13"/>
      <c r="U41" s="12"/>
      <c r="V41" s="13"/>
      <c r="W41" s="12"/>
      <c r="X41" s="13"/>
      <c r="Y41" s="12"/>
      <c r="Z41" s="13"/>
      <c r="AA41" s="12"/>
      <c r="AB41" s="13"/>
      <c r="AC41" s="12"/>
      <c r="AD41" s="14"/>
      <c r="AE41" s="3"/>
      <c r="AG41" s="212"/>
      <c r="AH41" s="213"/>
      <c r="AI41" s="213"/>
      <c r="AJ41" s="213"/>
      <c r="AK41" s="213"/>
      <c r="AL41" s="214"/>
      <c r="AM41" s="216"/>
      <c r="AN41" s="213"/>
      <c r="AO41" s="12"/>
      <c r="AP41" s="13"/>
      <c r="AQ41" s="12"/>
      <c r="AR41" s="13"/>
      <c r="AS41" s="12"/>
      <c r="AT41" s="13"/>
      <c r="AU41" s="12"/>
      <c r="AV41" s="13"/>
      <c r="AW41" s="12"/>
      <c r="AX41" s="13"/>
      <c r="AY41" s="12"/>
      <c r="AZ41" s="13"/>
      <c r="BA41" s="12"/>
      <c r="BB41" s="13"/>
      <c r="BC41" s="12"/>
      <c r="BD41" s="13"/>
      <c r="BE41" s="12"/>
      <c r="BF41" s="13"/>
      <c r="BG41" s="12"/>
      <c r="BH41" s="13"/>
      <c r="BI41" s="12"/>
      <c r="BJ41" s="14"/>
      <c r="BK41" s="3"/>
      <c r="BM41" s="212"/>
      <c r="BN41" s="213"/>
      <c r="BO41" s="213"/>
      <c r="BP41" s="213"/>
      <c r="BQ41" s="213"/>
      <c r="BR41" s="214"/>
      <c r="BS41" s="216"/>
      <c r="BT41" s="213"/>
      <c r="BU41" s="12"/>
      <c r="BV41" s="13"/>
      <c r="BW41" s="12"/>
      <c r="BX41" s="13"/>
      <c r="BY41" s="12"/>
      <c r="BZ41" s="13"/>
      <c r="CA41" s="12"/>
      <c r="CB41" s="13"/>
      <c r="CC41" s="12"/>
      <c r="CD41" s="13"/>
      <c r="CE41" s="12"/>
      <c r="CF41" s="13"/>
      <c r="CG41" s="12"/>
      <c r="CH41" s="13"/>
      <c r="CI41" s="12"/>
      <c r="CJ41" s="13"/>
      <c r="CK41" s="12"/>
      <c r="CL41" s="13"/>
      <c r="CM41" s="12"/>
      <c r="CN41" s="13"/>
      <c r="CO41" s="12"/>
      <c r="CP41" s="14"/>
    </row>
    <row r="42" spans="1:94" ht="9" customHeight="1" x14ac:dyDescent="0.15">
      <c r="A42" s="2"/>
      <c r="B42" s="3"/>
      <c r="C42" s="3"/>
      <c r="D42" s="3"/>
      <c r="E42" s="3"/>
      <c r="F42" s="3"/>
      <c r="G42" s="3"/>
      <c r="H42" s="3"/>
      <c r="I42" s="3"/>
      <c r="J42" s="3"/>
      <c r="K42" s="3"/>
      <c r="L42" s="3"/>
      <c r="M42" s="3"/>
      <c r="N42" s="3"/>
      <c r="O42" s="3"/>
      <c r="P42" s="3"/>
      <c r="Q42" s="3"/>
      <c r="R42" s="4"/>
      <c r="S42" s="263" t="s">
        <v>38</v>
      </c>
      <c r="T42" s="264"/>
      <c r="U42" s="2"/>
      <c r="V42" s="3"/>
      <c r="W42" s="3"/>
      <c r="X42" s="3"/>
      <c r="Y42" s="3"/>
      <c r="Z42" s="3"/>
      <c r="AA42" s="3"/>
      <c r="AB42" s="3"/>
      <c r="AC42" s="3"/>
      <c r="AD42" s="4"/>
      <c r="AE42" s="3"/>
      <c r="AG42" s="2"/>
      <c r="AH42" s="3"/>
      <c r="AI42" s="3"/>
      <c r="AJ42" s="3"/>
      <c r="AK42" s="3"/>
      <c r="AL42" s="3"/>
      <c r="AM42" s="3"/>
      <c r="AN42" s="3"/>
      <c r="AO42" s="3"/>
      <c r="AP42" s="3"/>
      <c r="AQ42" s="3"/>
      <c r="AR42" s="3"/>
      <c r="AS42" s="3"/>
      <c r="AT42" s="3"/>
      <c r="AU42" s="3"/>
      <c r="AV42" s="3"/>
      <c r="AW42" s="3"/>
      <c r="AX42" s="4"/>
      <c r="AY42" s="263" t="s">
        <v>38</v>
      </c>
      <c r="AZ42" s="264"/>
      <c r="BA42" s="2"/>
      <c r="BB42" s="3"/>
      <c r="BC42" s="3"/>
      <c r="BD42" s="3"/>
      <c r="BE42" s="3"/>
      <c r="BF42" s="3"/>
      <c r="BG42" s="3"/>
      <c r="BH42" s="3"/>
      <c r="BI42" s="3"/>
      <c r="BJ42" s="4"/>
      <c r="BK42" s="3"/>
      <c r="BM42" s="2"/>
      <c r="BN42" s="3"/>
      <c r="BO42" s="3"/>
      <c r="BP42" s="3"/>
      <c r="BQ42" s="3"/>
      <c r="BR42" s="3"/>
      <c r="BS42" s="3"/>
      <c r="BT42" s="3"/>
      <c r="BU42" s="3"/>
      <c r="BV42" s="3"/>
      <c r="BW42" s="3"/>
      <c r="BX42" s="3"/>
      <c r="BY42" s="3"/>
      <c r="BZ42" s="3"/>
      <c r="CA42" s="3"/>
      <c r="CB42" s="3"/>
      <c r="CC42" s="3"/>
      <c r="CD42" s="4"/>
      <c r="CE42" s="263" t="s">
        <v>38</v>
      </c>
      <c r="CF42" s="264"/>
      <c r="CG42" s="2"/>
      <c r="CH42" s="3"/>
      <c r="CI42" s="3"/>
      <c r="CJ42" s="3"/>
      <c r="CK42" s="3"/>
      <c r="CL42" s="3"/>
      <c r="CM42" s="3"/>
      <c r="CN42" s="3"/>
      <c r="CO42" s="3"/>
      <c r="CP42" s="4"/>
    </row>
    <row r="43" spans="1:94" ht="19.5" customHeight="1" x14ac:dyDescent="0.15">
      <c r="A43" s="257" t="s">
        <v>162</v>
      </c>
      <c r="B43" s="258"/>
      <c r="C43" s="258"/>
      <c r="D43" s="258"/>
      <c r="E43" s="258"/>
      <c r="F43" s="258"/>
      <c r="G43" s="258"/>
      <c r="H43" s="258"/>
      <c r="I43" s="258"/>
      <c r="J43" s="258"/>
      <c r="K43" s="258"/>
      <c r="L43" s="258"/>
      <c r="M43" s="258"/>
      <c r="N43" s="258"/>
      <c r="O43" s="258"/>
      <c r="P43" s="258"/>
      <c r="Q43" s="258"/>
      <c r="R43" s="259"/>
      <c r="S43" s="263"/>
      <c r="T43" s="264"/>
      <c r="U43" s="2"/>
      <c r="V43" s="3"/>
      <c r="W43" s="3"/>
      <c r="X43" s="3"/>
      <c r="Y43" s="3"/>
      <c r="Z43" s="3"/>
      <c r="AA43" s="3"/>
      <c r="AB43" s="3"/>
      <c r="AC43" s="3"/>
      <c r="AD43" s="4"/>
      <c r="AE43" s="3"/>
      <c r="AG43" s="257" t="s">
        <v>39</v>
      </c>
      <c r="AH43" s="258"/>
      <c r="AI43" s="258"/>
      <c r="AJ43" s="258"/>
      <c r="AK43" s="258"/>
      <c r="AL43" s="258"/>
      <c r="AM43" s="258"/>
      <c r="AN43" s="258"/>
      <c r="AO43" s="258"/>
      <c r="AP43" s="258"/>
      <c r="AQ43" s="258"/>
      <c r="AR43" s="258"/>
      <c r="AS43" s="258"/>
      <c r="AT43" s="258"/>
      <c r="AU43" s="258"/>
      <c r="AV43" s="258"/>
      <c r="AW43" s="258"/>
      <c r="AX43" s="259"/>
      <c r="AY43" s="263"/>
      <c r="AZ43" s="264"/>
      <c r="BA43" s="2"/>
      <c r="BB43" s="3"/>
      <c r="BC43" s="3"/>
      <c r="BD43" s="3"/>
      <c r="BE43" s="3"/>
      <c r="BF43" s="3"/>
      <c r="BG43" s="3"/>
      <c r="BH43" s="3"/>
      <c r="BI43" s="3"/>
      <c r="BJ43" s="4"/>
      <c r="BK43" s="3"/>
      <c r="BM43" s="257" t="s">
        <v>161</v>
      </c>
      <c r="BN43" s="258"/>
      <c r="BO43" s="258"/>
      <c r="BP43" s="258"/>
      <c r="BQ43" s="258"/>
      <c r="BR43" s="258"/>
      <c r="BS43" s="258"/>
      <c r="BT43" s="258"/>
      <c r="BU43" s="258"/>
      <c r="BV43" s="258"/>
      <c r="BW43" s="258"/>
      <c r="BX43" s="258"/>
      <c r="BY43" s="258"/>
      <c r="BZ43" s="258"/>
      <c r="CA43" s="258"/>
      <c r="CB43" s="258"/>
      <c r="CC43" s="258"/>
      <c r="CD43" s="259"/>
      <c r="CE43" s="263"/>
      <c r="CF43" s="264"/>
      <c r="CG43" s="2"/>
      <c r="CH43" s="3"/>
      <c r="CI43" s="3"/>
      <c r="CJ43" s="3"/>
      <c r="CK43" s="3"/>
      <c r="CL43" s="3"/>
      <c r="CM43" s="3"/>
      <c r="CN43" s="3"/>
      <c r="CO43" s="3"/>
      <c r="CP43" s="4"/>
    </row>
    <row r="44" spans="1:94" ht="27" customHeight="1" x14ac:dyDescent="0.15">
      <c r="A44" s="266" t="s">
        <v>163</v>
      </c>
      <c r="B44" s="267"/>
      <c r="C44" s="267"/>
      <c r="D44" s="267"/>
      <c r="E44" s="267"/>
      <c r="F44" s="267"/>
      <c r="G44" s="267"/>
      <c r="H44" s="267"/>
      <c r="I44" s="267"/>
      <c r="J44" s="267"/>
      <c r="K44" s="267"/>
      <c r="L44" s="267"/>
      <c r="M44" s="267"/>
      <c r="N44" s="267"/>
      <c r="O44" s="267"/>
      <c r="P44" s="267"/>
      <c r="Q44" s="267"/>
      <c r="R44" s="268"/>
      <c r="S44" s="263"/>
      <c r="T44" s="264"/>
      <c r="U44" s="2"/>
      <c r="V44" s="3"/>
      <c r="W44" s="3"/>
      <c r="X44" s="3"/>
      <c r="Y44" s="3"/>
      <c r="Z44" s="3"/>
      <c r="AA44" s="3"/>
      <c r="AB44" s="3"/>
      <c r="AC44" s="3"/>
      <c r="AD44" s="4"/>
      <c r="AE44" s="3"/>
      <c r="AG44" s="260" t="s">
        <v>164</v>
      </c>
      <c r="AH44" s="261"/>
      <c r="AI44" s="261"/>
      <c r="AJ44" s="261"/>
      <c r="AK44" s="261"/>
      <c r="AL44" s="261"/>
      <c r="AM44" s="261"/>
      <c r="AN44" s="261"/>
      <c r="AO44" s="261"/>
      <c r="AP44" s="261"/>
      <c r="AQ44" s="261"/>
      <c r="AR44" s="261"/>
      <c r="AS44" s="261"/>
      <c r="AT44" s="261"/>
      <c r="AU44" s="261"/>
      <c r="AV44" s="261"/>
      <c r="AW44" s="261"/>
      <c r="AX44" s="262"/>
      <c r="AY44" s="263"/>
      <c r="AZ44" s="264"/>
      <c r="BA44" s="2"/>
      <c r="BB44" s="3"/>
      <c r="BC44" s="3"/>
      <c r="BD44" s="3"/>
      <c r="BE44" s="3"/>
      <c r="BF44" s="3"/>
      <c r="BG44" s="3"/>
      <c r="BH44" s="3"/>
      <c r="BI44" s="3"/>
      <c r="BJ44" s="4"/>
      <c r="BK44" s="3"/>
      <c r="BM44" s="260" t="s">
        <v>61</v>
      </c>
      <c r="BN44" s="261"/>
      <c r="BO44" s="261"/>
      <c r="BP44" s="261"/>
      <c r="BQ44" s="261"/>
      <c r="BR44" s="261"/>
      <c r="BS44" s="261"/>
      <c r="BT44" s="261"/>
      <c r="BU44" s="261"/>
      <c r="BV44" s="261"/>
      <c r="BW44" s="261"/>
      <c r="BX44" s="261"/>
      <c r="BY44" s="261"/>
      <c r="BZ44" s="261"/>
      <c r="CA44" s="261"/>
      <c r="CB44" s="261"/>
      <c r="CC44" s="261"/>
      <c r="CD44" s="262"/>
      <c r="CE44" s="263"/>
      <c r="CF44" s="264"/>
      <c r="CG44" s="2"/>
      <c r="CH44" s="3"/>
      <c r="CI44" s="3"/>
      <c r="CJ44" s="3"/>
      <c r="CK44" s="3"/>
      <c r="CL44" s="3"/>
      <c r="CM44" s="3"/>
      <c r="CN44" s="3"/>
      <c r="CO44" s="3"/>
      <c r="CP44" s="4"/>
    </row>
    <row r="45" spans="1:94" ht="13.5" customHeight="1" x14ac:dyDescent="0.15">
      <c r="A45" s="244" t="s">
        <v>174</v>
      </c>
      <c r="B45" s="245"/>
      <c r="C45" s="245"/>
      <c r="D45" s="245"/>
      <c r="E45" s="245"/>
      <c r="F45" s="245"/>
      <c r="G45" s="246"/>
      <c r="H45" s="297" t="s">
        <v>180</v>
      </c>
      <c r="I45" s="297"/>
      <c r="J45" s="297"/>
      <c r="K45" s="297"/>
      <c r="L45" s="297"/>
      <c r="M45" s="297"/>
      <c r="N45" s="297"/>
      <c r="O45" s="297"/>
      <c r="P45" s="297"/>
      <c r="Q45" s="297"/>
      <c r="R45" s="298"/>
      <c r="S45" s="263"/>
      <c r="T45" s="264"/>
      <c r="U45" s="2"/>
      <c r="V45" s="3"/>
      <c r="W45" s="3"/>
      <c r="X45" s="3"/>
      <c r="Y45" s="3"/>
      <c r="Z45" s="3"/>
      <c r="AA45" s="3"/>
      <c r="AB45" s="3"/>
      <c r="AC45" s="3"/>
      <c r="AD45" s="4"/>
      <c r="AE45" s="3"/>
      <c r="AG45" s="18"/>
      <c r="AH45" s="19"/>
      <c r="AI45" s="269"/>
      <c r="AJ45" s="270"/>
      <c r="AK45" s="270"/>
      <c r="AL45" s="270"/>
      <c r="AM45" s="270"/>
      <c r="AN45" s="270"/>
      <c r="AO45" s="270"/>
      <c r="AP45" s="270"/>
      <c r="AQ45" s="270"/>
      <c r="AR45" s="270"/>
      <c r="AS45" s="270"/>
      <c r="AT45" s="270"/>
      <c r="AU45" s="270"/>
      <c r="AV45" s="270"/>
      <c r="AW45" s="270"/>
      <c r="AX45" s="271"/>
      <c r="AY45" s="263"/>
      <c r="AZ45" s="264"/>
      <c r="BA45" s="2"/>
      <c r="BB45" s="3"/>
      <c r="BC45" s="3"/>
      <c r="BD45" s="3"/>
      <c r="BE45" s="3"/>
      <c r="BF45" s="3"/>
      <c r="BG45" s="3"/>
      <c r="BH45" s="3"/>
      <c r="BI45" s="3"/>
      <c r="BJ45" s="4"/>
      <c r="BK45" s="3"/>
      <c r="BM45" s="51"/>
      <c r="BN45" s="52"/>
      <c r="BO45" s="52"/>
      <c r="BP45" s="52"/>
      <c r="BQ45" s="52"/>
      <c r="BR45" s="52"/>
      <c r="BS45" s="52"/>
      <c r="BT45" s="52"/>
      <c r="BU45" s="52"/>
      <c r="BV45" s="52"/>
      <c r="BW45" s="52"/>
      <c r="BX45" s="52"/>
      <c r="BY45" s="52"/>
      <c r="BZ45" s="52"/>
      <c r="CA45" s="52"/>
      <c r="CB45" s="52"/>
      <c r="CC45" s="52"/>
      <c r="CD45" s="53"/>
      <c r="CE45" s="263"/>
      <c r="CF45" s="264"/>
      <c r="CG45" s="2"/>
      <c r="CH45" s="3"/>
      <c r="CI45" s="3"/>
      <c r="CJ45" s="3"/>
      <c r="CK45" s="3"/>
      <c r="CL45" s="3"/>
      <c r="CM45" s="3"/>
      <c r="CN45" s="3"/>
      <c r="CO45" s="3"/>
      <c r="CP45" s="4"/>
    </row>
    <row r="46" spans="1:94" ht="13.5" customHeight="1" x14ac:dyDescent="0.15">
      <c r="A46" s="295" t="s">
        <v>175</v>
      </c>
      <c r="B46" s="295"/>
      <c r="C46" s="295"/>
      <c r="D46" s="295"/>
      <c r="E46" s="295"/>
      <c r="F46" s="295"/>
      <c r="G46" s="295"/>
      <c r="H46" s="296" t="s">
        <v>75</v>
      </c>
      <c r="I46" s="296"/>
      <c r="J46" s="296"/>
      <c r="K46" s="296"/>
      <c r="L46" s="296"/>
      <c r="M46" s="296"/>
      <c r="N46" s="296"/>
      <c r="O46" s="296"/>
      <c r="P46" s="296"/>
      <c r="Q46" s="296"/>
      <c r="R46" s="296"/>
      <c r="S46" s="263"/>
      <c r="T46" s="264"/>
      <c r="U46" s="2"/>
      <c r="V46" s="3"/>
      <c r="W46" s="3"/>
      <c r="X46" s="3"/>
      <c r="Y46" s="3"/>
      <c r="Z46" s="3"/>
      <c r="AA46" s="3"/>
      <c r="AB46" s="3"/>
      <c r="AC46" s="3"/>
      <c r="AD46" s="4"/>
      <c r="AE46" s="3"/>
      <c r="AG46" s="18"/>
      <c r="AH46" s="19"/>
      <c r="AI46" s="151" t="s">
        <v>73</v>
      </c>
      <c r="AJ46" s="151"/>
      <c r="AK46" s="151"/>
      <c r="AL46" s="151"/>
      <c r="AM46" s="153"/>
      <c r="AN46" s="153"/>
      <c r="AO46" s="153"/>
      <c r="AP46" s="153"/>
      <c r="AQ46" s="153"/>
      <c r="AR46" s="153"/>
      <c r="AS46" s="153"/>
      <c r="AT46" s="153"/>
      <c r="AU46" s="153"/>
      <c r="AV46" s="153"/>
      <c r="AW46" s="153" t="s">
        <v>74</v>
      </c>
      <c r="AX46" s="153"/>
      <c r="AY46" s="263"/>
      <c r="AZ46" s="264"/>
      <c r="BA46" s="2"/>
      <c r="BB46" s="3"/>
      <c r="BC46" s="3"/>
      <c r="BD46" s="3"/>
      <c r="BE46" s="3"/>
      <c r="BF46" s="3"/>
      <c r="BG46" s="3"/>
      <c r="BH46" s="3"/>
      <c r="BI46" s="3"/>
      <c r="BJ46" s="4"/>
      <c r="BK46" s="3"/>
      <c r="BM46" s="157"/>
      <c r="BN46" s="157"/>
      <c r="BO46" s="157"/>
      <c r="BP46" s="157"/>
      <c r="BQ46" s="157"/>
      <c r="BR46" s="157"/>
      <c r="BS46" s="158"/>
      <c r="BT46" s="265"/>
      <c r="BU46" s="157"/>
      <c r="BV46" s="157"/>
      <c r="BW46" s="157"/>
      <c r="BX46" s="157"/>
      <c r="BY46" s="157"/>
      <c r="BZ46" s="157"/>
      <c r="CA46" s="157"/>
      <c r="CB46" s="157"/>
      <c r="CC46" s="157"/>
      <c r="CD46" s="157"/>
      <c r="CE46" s="263"/>
      <c r="CF46" s="264"/>
      <c r="CG46" s="2"/>
      <c r="CH46" s="3"/>
      <c r="CI46" s="3"/>
      <c r="CJ46" s="3"/>
      <c r="CK46" s="3"/>
      <c r="CL46" s="3"/>
      <c r="CM46" s="3"/>
      <c r="CN46" s="3"/>
      <c r="CO46" s="3"/>
      <c r="CP46" s="4"/>
    </row>
    <row r="47" spans="1:94" ht="33.75" customHeight="1" thickBot="1" x14ac:dyDescent="0.2">
      <c r="A47" s="299" t="s">
        <v>176</v>
      </c>
      <c r="B47" s="300"/>
      <c r="C47" s="300"/>
      <c r="D47" s="300"/>
      <c r="E47" s="300"/>
      <c r="F47" s="300"/>
      <c r="G47" s="300"/>
      <c r="H47" s="301" t="s">
        <v>178</v>
      </c>
      <c r="I47" s="301"/>
      <c r="J47" s="301"/>
      <c r="K47" s="301"/>
      <c r="L47" s="301"/>
      <c r="M47" s="301"/>
      <c r="N47" s="301"/>
      <c r="O47" s="301"/>
      <c r="P47" s="301"/>
      <c r="Q47" s="301"/>
      <c r="R47" s="301"/>
      <c r="S47" s="263"/>
      <c r="T47" s="264"/>
      <c r="U47" s="2"/>
      <c r="V47" s="3"/>
      <c r="W47" s="3"/>
      <c r="X47" s="3"/>
      <c r="Y47" s="3"/>
      <c r="Z47" s="3"/>
      <c r="AA47" s="3"/>
      <c r="AB47" s="3"/>
      <c r="AC47" s="3"/>
      <c r="AD47" s="4"/>
      <c r="AE47" s="3"/>
      <c r="AG47" s="15"/>
      <c r="AH47" s="16"/>
      <c r="AI47" s="152"/>
      <c r="AJ47" s="152"/>
      <c r="AK47" s="152"/>
      <c r="AL47" s="152"/>
      <c r="AM47" s="154"/>
      <c r="AN47" s="154"/>
      <c r="AO47" s="154"/>
      <c r="AP47" s="154"/>
      <c r="AQ47" s="154"/>
      <c r="AR47" s="154"/>
      <c r="AS47" s="154"/>
      <c r="AT47" s="154"/>
      <c r="AU47" s="154"/>
      <c r="AV47" s="154"/>
      <c r="AW47" s="154" t="s">
        <v>29</v>
      </c>
      <c r="AX47" s="154"/>
      <c r="AY47" s="263"/>
      <c r="AZ47" s="264"/>
      <c r="BA47" s="2"/>
      <c r="BB47" s="3"/>
      <c r="BC47" s="6"/>
      <c r="BD47" s="6"/>
      <c r="BE47" s="6"/>
      <c r="BF47" s="6"/>
      <c r="BG47" s="6"/>
      <c r="BH47" s="6"/>
      <c r="BI47" s="6"/>
      <c r="BJ47" s="7"/>
      <c r="BK47" s="3"/>
      <c r="BM47" s="181"/>
      <c r="BN47" s="181"/>
      <c r="BO47" s="181"/>
      <c r="BP47" s="181"/>
      <c r="BQ47" s="181"/>
      <c r="BR47" s="181"/>
      <c r="BS47" s="182"/>
      <c r="BT47" s="183"/>
      <c r="BU47" s="184"/>
      <c r="BV47" s="184"/>
      <c r="BW47" s="184"/>
      <c r="BX47" s="184"/>
      <c r="BY47" s="184"/>
      <c r="BZ47" s="184"/>
      <c r="CA47" s="184"/>
      <c r="CB47" s="184"/>
      <c r="CC47" s="184"/>
      <c r="CD47" s="184"/>
      <c r="CE47" s="263"/>
      <c r="CF47" s="264"/>
      <c r="CG47" s="2"/>
      <c r="CH47" s="3"/>
      <c r="CI47" s="6"/>
      <c r="CJ47" s="6"/>
      <c r="CK47" s="6"/>
      <c r="CL47" s="6"/>
      <c r="CM47" s="6"/>
      <c r="CN47" s="6"/>
      <c r="CO47" s="6"/>
      <c r="CP47" s="7"/>
    </row>
    <row r="48" spans="1:94" ht="24" customHeight="1" thickBot="1" x14ac:dyDescent="0.2">
      <c r="A48" s="170" t="s">
        <v>40</v>
      </c>
      <c r="B48" s="171"/>
      <c r="C48" s="171"/>
      <c r="D48" s="171"/>
      <c r="E48" s="171"/>
      <c r="F48" s="171"/>
      <c r="G48" s="172"/>
      <c r="H48" s="173" t="s">
        <v>142</v>
      </c>
      <c r="I48" s="174"/>
      <c r="J48" s="174"/>
      <c r="K48" s="195">
        <f>計算!D18</f>
        <v>0</v>
      </c>
      <c r="L48" s="195"/>
      <c r="M48" s="34" t="s">
        <v>41</v>
      </c>
      <c r="N48" s="35"/>
      <c r="O48" s="195">
        <f>計算!E18</f>
        <v>0</v>
      </c>
      <c r="P48" s="195"/>
      <c r="Q48" s="34" t="s">
        <v>42</v>
      </c>
      <c r="R48" s="36"/>
      <c r="S48" s="195">
        <f>計算!F18</f>
        <v>0</v>
      </c>
      <c r="T48" s="195"/>
      <c r="U48" s="34" t="s">
        <v>43</v>
      </c>
      <c r="V48" s="37"/>
      <c r="W48" s="178"/>
      <c r="X48" s="179"/>
      <c r="Y48" s="179"/>
      <c r="Z48" s="175"/>
      <c r="AA48" s="175"/>
      <c r="AB48" s="175"/>
      <c r="AC48" s="175"/>
      <c r="AD48" s="176"/>
      <c r="AE48" s="3"/>
      <c r="AF48" s="33"/>
      <c r="AG48" s="170" t="s">
        <v>40</v>
      </c>
      <c r="AH48" s="171"/>
      <c r="AI48" s="171"/>
      <c r="AJ48" s="171"/>
      <c r="AK48" s="171"/>
      <c r="AL48" s="171"/>
      <c r="AM48" s="172"/>
      <c r="AN48" s="173" t="s">
        <v>142</v>
      </c>
      <c r="AO48" s="174"/>
      <c r="AP48" s="174"/>
      <c r="AQ48" s="177">
        <f>IF($K$48="","",$K$48)</f>
        <v>0</v>
      </c>
      <c r="AR48" s="177"/>
      <c r="AS48" s="34" t="s">
        <v>41</v>
      </c>
      <c r="AT48" s="35"/>
      <c r="AU48" s="177">
        <f>IF($O$48="","",$O$48)</f>
        <v>0</v>
      </c>
      <c r="AV48" s="177"/>
      <c r="AW48" s="34" t="s">
        <v>42</v>
      </c>
      <c r="AX48" s="36"/>
      <c r="AY48" s="177">
        <f>IF($S$48="","",$S$48)</f>
        <v>0</v>
      </c>
      <c r="AZ48" s="177"/>
      <c r="BA48" s="34" t="s">
        <v>43</v>
      </c>
      <c r="BB48" s="37"/>
      <c r="BC48" s="178"/>
      <c r="BD48" s="179"/>
      <c r="BE48" s="179"/>
      <c r="BF48" s="175"/>
      <c r="BG48" s="175"/>
      <c r="BH48" s="175"/>
      <c r="BI48" s="175"/>
      <c r="BJ48" s="176"/>
      <c r="BK48" s="3"/>
      <c r="BL48" s="33"/>
      <c r="BM48" s="170" t="s">
        <v>40</v>
      </c>
      <c r="BN48" s="171"/>
      <c r="BO48" s="171"/>
      <c r="BP48" s="171"/>
      <c r="BQ48" s="171"/>
      <c r="BR48" s="171"/>
      <c r="BS48" s="172"/>
      <c r="BT48" s="173" t="s">
        <v>142</v>
      </c>
      <c r="BU48" s="174"/>
      <c r="BV48" s="174"/>
      <c r="BW48" s="177">
        <f>IF($K$48="","",$K$48)</f>
        <v>0</v>
      </c>
      <c r="BX48" s="177"/>
      <c r="BY48" s="34" t="s">
        <v>41</v>
      </c>
      <c r="BZ48" s="35"/>
      <c r="CA48" s="177">
        <f>IF($O$48="","",$O$48)</f>
        <v>0</v>
      </c>
      <c r="CB48" s="177"/>
      <c r="CC48" s="34" t="s">
        <v>42</v>
      </c>
      <c r="CD48" s="36"/>
      <c r="CE48" s="177">
        <f>IF($S$48="","",$S$48)</f>
        <v>0</v>
      </c>
      <c r="CF48" s="177"/>
      <c r="CG48" s="34" t="s">
        <v>43</v>
      </c>
      <c r="CH48" s="37"/>
      <c r="CI48" s="178"/>
      <c r="CJ48" s="179"/>
      <c r="CK48" s="179"/>
      <c r="CL48" s="175"/>
      <c r="CM48" s="175"/>
      <c r="CN48" s="175"/>
      <c r="CO48" s="175"/>
      <c r="CP48" s="176"/>
    </row>
    <row r="49" spans="1:95" x14ac:dyDescent="0.15">
      <c r="A49" s="50"/>
      <c r="AE49" s="7"/>
      <c r="BK49" s="7"/>
      <c r="CQ49" s="7"/>
    </row>
  </sheetData>
  <sheetProtection selectLockedCells="1" selectUnlockedCells="1"/>
  <mergeCells count="526">
    <mergeCell ref="A21:D22"/>
    <mergeCell ref="A19:D20"/>
    <mergeCell ref="E19:U20"/>
    <mergeCell ref="AG19:AJ20"/>
    <mergeCell ref="AK19:BA20"/>
    <mergeCell ref="AO30:AP30"/>
    <mergeCell ref="AQ30:AR30"/>
    <mergeCell ref="AW36:AX36"/>
    <mergeCell ref="AM39:AN41"/>
    <mergeCell ref="AO39:AP39"/>
    <mergeCell ref="AQ39:AR39"/>
    <mergeCell ref="AO40:AP40"/>
    <mergeCell ref="AQ40:AR40"/>
    <mergeCell ref="AO37:AP37"/>
    <mergeCell ref="AW37:AX37"/>
    <mergeCell ref="K30:L30"/>
    <mergeCell ref="I31:J31"/>
    <mergeCell ref="K31:L31"/>
    <mergeCell ref="M31:N31"/>
    <mergeCell ref="W28:X28"/>
    <mergeCell ref="CE27:CF27"/>
    <mergeCell ref="CC28:CD28"/>
    <mergeCell ref="BI33:BJ33"/>
    <mergeCell ref="BE30:BF30"/>
    <mergeCell ref="AG30:AL32"/>
    <mergeCell ref="AM30:AN32"/>
    <mergeCell ref="A45:G45"/>
    <mergeCell ref="H45:R45"/>
    <mergeCell ref="A47:G47"/>
    <mergeCell ref="H47:R47"/>
    <mergeCell ref="E22:H22"/>
    <mergeCell ref="I21:U22"/>
    <mergeCell ref="AI21:AJ21"/>
    <mergeCell ref="I25:I26"/>
    <mergeCell ref="BB21:BJ22"/>
    <mergeCell ref="V19:AD20"/>
    <mergeCell ref="BQ19:CG20"/>
    <mergeCell ref="BM19:BP20"/>
    <mergeCell ref="A46:G46"/>
    <mergeCell ref="H46:R46"/>
    <mergeCell ref="BS25:BT26"/>
    <mergeCell ref="BO25:BO26"/>
    <mergeCell ref="BM33:BR35"/>
    <mergeCell ref="BS33:BT35"/>
    <mergeCell ref="CE36:CF36"/>
    <mergeCell ref="BY37:BZ37"/>
    <mergeCell ref="CA37:CB37"/>
    <mergeCell ref="CC33:CD33"/>
    <mergeCell ref="CE33:CF33"/>
    <mergeCell ref="CG33:CH33"/>
    <mergeCell ref="CG27:CH27"/>
    <mergeCell ref="BY27:BZ27"/>
    <mergeCell ref="CA27:CB27"/>
    <mergeCell ref="CC27:CD27"/>
    <mergeCell ref="A48:G48"/>
    <mergeCell ref="A43:R43"/>
    <mergeCell ref="A44:R44"/>
    <mergeCell ref="H48:J48"/>
    <mergeCell ref="S42:T47"/>
    <mergeCell ref="K48:L48"/>
    <mergeCell ref="BM36:BR38"/>
    <mergeCell ref="BS36:BT38"/>
    <mergeCell ref="BI39:BJ39"/>
    <mergeCell ref="BE39:BF39"/>
    <mergeCell ref="AG44:AX44"/>
    <mergeCell ref="AY42:AZ47"/>
    <mergeCell ref="BA39:BB39"/>
    <mergeCell ref="BC39:BD39"/>
    <mergeCell ref="AI45:AX45"/>
    <mergeCell ref="BG39:BH39"/>
    <mergeCell ref="AS39:AT39"/>
    <mergeCell ref="AG39:AL41"/>
    <mergeCell ref="AG43:AX43"/>
    <mergeCell ref="AM36:AN38"/>
    <mergeCell ref="AO36:AP36"/>
    <mergeCell ref="AQ36:AR36"/>
    <mergeCell ref="AS36:AT36"/>
    <mergeCell ref="AU36:AV36"/>
    <mergeCell ref="CO39:CP39"/>
    <mergeCell ref="BM43:CD43"/>
    <mergeCell ref="BM44:CD44"/>
    <mergeCell ref="CE42:CF47"/>
    <mergeCell ref="CG39:CH39"/>
    <mergeCell ref="CI39:CJ39"/>
    <mergeCell ref="CK39:CL39"/>
    <mergeCell ref="CM39:CN39"/>
    <mergeCell ref="BY39:BZ39"/>
    <mergeCell ref="CA39:CB39"/>
    <mergeCell ref="BT46:CD46"/>
    <mergeCell ref="CC39:CD39"/>
    <mergeCell ref="CE39:CF39"/>
    <mergeCell ref="BM39:BR41"/>
    <mergeCell ref="BS39:BT41"/>
    <mergeCell ref="BU39:BV39"/>
    <mergeCell ref="BW39:BX39"/>
    <mergeCell ref="BU40:BV40"/>
    <mergeCell ref="BW40:BX40"/>
    <mergeCell ref="CC40:CD40"/>
    <mergeCell ref="CI30:CJ30"/>
    <mergeCell ref="CK30:CL30"/>
    <mergeCell ref="CM30:CN30"/>
    <mergeCell ref="CO30:CP30"/>
    <mergeCell ref="CM28:CN28"/>
    <mergeCell ref="CO28:CP28"/>
    <mergeCell ref="BU31:BV31"/>
    <mergeCell ref="BW31:BX31"/>
    <mergeCell ref="BY31:BZ31"/>
    <mergeCell ref="CA31:CB31"/>
    <mergeCell ref="CC31:CD31"/>
    <mergeCell ref="CE31:CF31"/>
    <mergeCell ref="CG31:CH31"/>
    <mergeCell ref="BM2:BS2"/>
    <mergeCell ref="BM3:BS3"/>
    <mergeCell ref="BM4:BS4"/>
    <mergeCell ref="BM5:BS5"/>
    <mergeCell ref="BM6:BY6"/>
    <mergeCell ref="BZ6:CP6"/>
    <mergeCell ref="BM7:BY7"/>
    <mergeCell ref="CH19:CP20"/>
    <mergeCell ref="BM11:CP13"/>
    <mergeCell ref="BM14:CP16"/>
    <mergeCell ref="BU17:CB17"/>
    <mergeCell ref="BZ7:CP7"/>
    <mergeCell ref="A30:F32"/>
    <mergeCell ref="G30:H32"/>
    <mergeCell ref="I30:J30"/>
    <mergeCell ref="CP25:CP26"/>
    <mergeCell ref="CF25:CO26"/>
    <mergeCell ref="BY25:BZ26"/>
    <mergeCell ref="CB25:CC26"/>
    <mergeCell ref="CE25:CE26"/>
    <mergeCell ref="CA25:CA26"/>
    <mergeCell ref="BV25:BW26"/>
    <mergeCell ref="BY28:BZ28"/>
    <mergeCell ref="CA28:CB28"/>
    <mergeCell ref="CI27:CJ27"/>
    <mergeCell ref="CM27:CN27"/>
    <mergeCell ref="CO27:CP27"/>
    <mergeCell ref="BM30:BR32"/>
    <mergeCell ref="BS30:BT32"/>
    <mergeCell ref="BU30:BV30"/>
    <mergeCell ref="BW30:BX30"/>
    <mergeCell ref="BY30:BZ30"/>
    <mergeCell ref="CA30:CB30"/>
    <mergeCell ref="CC30:CD30"/>
    <mergeCell ref="CE30:CF30"/>
    <mergeCell ref="CG30:CH30"/>
    <mergeCell ref="AA27:AB27"/>
    <mergeCell ref="U28:V28"/>
    <mergeCell ref="BI30:BJ30"/>
    <mergeCell ref="AW28:AX28"/>
    <mergeCell ref="AY28:AZ28"/>
    <mergeCell ref="AW30:AX30"/>
    <mergeCell ref="AY30:AZ30"/>
    <mergeCell ref="BA30:BB30"/>
    <mergeCell ref="BA28:BB28"/>
    <mergeCell ref="BG30:BH30"/>
    <mergeCell ref="BC28:BD28"/>
    <mergeCell ref="BE28:BF28"/>
    <mergeCell ref="BG28:BH28"/>
    <mergeCell ref="BC27:BD27"/>
    <mergeCell ref="A2:G2"/>
    <mergeCell ref="A7:M7"/>
    <mergeCell ref="A6:M6"/>
    <mergeCell ref="A8:AD9"/>
    <mergeCell ref="AG2:AM2"/>
    <mergeCell ref="AG6:AS6"/>
    <mergeCell ref="AG7:AS7"/>
    <mergeCell ref="AO27:AP27"/>
    <mergeCell ref="AQ27:AR27"/>
    <mergeCell ref="S24:AD24"/>
    <mergeCell ref="AG24:AX24"/>
    <mergeCell ref="V21:AD22"/>
    <mergeCell ref="C25:C26"/>
    <mergeCell ref="F25:F26"/>
    <mergeCell ref="N7:AD7"/>
    <mergeCell ref="AT7:BJ7"/>
    <mergeCell ref="AT6:BJ6"/>
    <mergeCell ref="A3:G3"/>
    <mergeCell ref="A4:G4"/>
    <mergeCell ref="A5:G5"/>
    <mergeCell ref="AG3:AM3"/>
    <mergeCell ref="AG4:AM4"/>
    <mergeCell ref="AG5:AM5"/>
    <mergeCell ref="N6:AD6"/>
    <mergeCell ref="Y28:Z28"/>
    <mergeCell ref="A27:F29"/>
    <mergeCell ref="O27:P27"/>
    <mergeCell ref="M27:N27"/>
    <mergeCell ref="I28:J28"/>
    <mergeCell ref="K28:L28"/>
    <mergeCell ref="M28:N28"/>
    <mergeCell ref="K27:L27"/>
    <mergeCell ref="I27:J27"/>
    <mergeCell ref="G27:H29"/>
    <mergeCell ref="Y27:Z27"/>
    <mergeCell ref="W27:X27"/>
    <mergeCell ref="U27:V27"/>
    <mergeCell ref="S27:T27"/>
    <mergeCell ref="Q27:R27"/>
    <mergeCell ref="O28:P28"/>
    <mergeCell ref="Q28:R28"/>
    <mergeCell ref="S28:T28"/>
    <mergeCell ref="I34:J34"/>
    <mergeCell ref="K34:L34"/>
    <mergeCell ref="M33:N33"/>
    <mergeCell ref="O33:P33"/>
    <mergeCell ref="Q33:R33"/>
    <mergeCell ref="S33:T33"/>
    <mergeCell ref="M30:N30"/>
    <mergeCell ref="O30:P30"/>
    <mergeCell ref="Q30:R30"/>
    <mergeCell ref="S30:T30"/>
    <mergeCell ref="O31:P31"/>
    <mergeCell ref="O34:P34"/>
    <mergeCell ref="S34:T34"/>
    <mergeCell ref="Q31:R31"/>
    <mergeCell ref="S31:T31"/>
    <mergeCell ref="A39:F41"/>
    <mergeCell ref="G39:H41"/>
    <mergeCell ref="I39:J39"/>
    <mergeCell ref="K39:L39"/>
    <mergeCell ref="I40:J40"/>
    <mergeCell ref="K40:L40"/>
    <mergeCell ref="S40:T40"/>
    <mergeCell ref="M36:N36"/>
    <mergeCell ref="O36:P36"/>
    <mergeCell ref="Q36:R36"/>
    <mergeCell ref="S36:T36"/>
    <mergeCell ref="A36:F38"/>
    <mergeCell ref="G36:H38"/>
    <mergeCell ref="I36:J36"/>
    <mergeCell ref="K36:L36"/>
    <mergeCell ref="I37:J37"/>
    <mergeCell ref="K37:L37"/>
    <mergeCell ref="A33:F35"/>
    <mergeCell ref="G33:H35"/>
    <mergeCell ref="I33:J33"/>
    <mergeCell ref="K33:L33"/>
    <mergeCell ref="BM25:BN26"/>
    <mergeCell ref="AZ25:BI26"/>
    <mergeCell ref="BA27:BB27"/>
    <mergeCell ref="BE27:BF27"/>
    <mergeCell ref="BG27:BH27"/>
    <mergeCell ref="AC30:AD30"/>
    <mergeCell ref="U33:V33"/>
    <mergeCell ref="U30:V30"/>
    <mergeCell ref="W30:X30"/>
    <mergeCell ref="Y30:Z30"/>
    <mergeCell ref="AA30:AB30"/>
    <mergeCell ref="U31:V31"/>
    <mergeCell ref="W31:X31"/>
    <mergeCell ref="Y31:Z31"/>
    <mergeCell ref="W33:X33"/>
    <mergeCell ref="Y33:Z33"/>
    <mergeCell ref="AA33:AB33"/>
    <mergeCell ref="AC33:AD33"/>
    <mergeCell ref="AA28:AB28"/>
    <mergeCell ref="AG27:AL29"/>
    <mergeCell ref="AM27:AN29"/>
    <mergeCell ref="AG33:AL35"/>
    <mergeCell ref="AM33:AN35"/>
    <mergeCell ref="AO33:AP33"/>
    <mergeCell ref="CK27:CL27"/>
    <mergeCell ref="BR25:BR26"/>
    <mergeCell ref="AC28:AD28"/>
    <mergeCell ref="AU27:AV27"/>
    <mergeCell ref="AW27:AX27"/>
    <mergeCell ref="AS28:AT28"/>
    <mergeCell ref="AU28:AV28"/>
    <mergeCell ref="AC27:AD27"/>
    <mergeCell ref="AO28:AP28"/>
    <mergeCell ref="AU25:AU26"/>
    <mergeCell ref="AY25:AY26"/>
    <mergeCell ref="AY27:AZ27"/>
    <mergeCell ref="AS25:AT26"/>
    <mergeCell ref="AV25:AW26"/>
    <mergeCell ref="AS27:AT27"/>
    <mergeCell ref="BP25:BQ26"/>
    <mergeCell ref="BI27:BJ27"/>
    <mergeCell ref="BM27:BR29"/>
    <mergeCell ref="BS27:BT29"/>
    <mergeCell ref="BU27:BV27"/>
    <mergeCell ref="BI28:BJ28"/>
    <mergeCell ref="BW27:BX27"/>
    <mergeCell ref="BU28:BV28"/>
    <mergeCell ref="BW28:BX28"/>
    <mergeCell ref="BC30:BD30"/>
    <mergeCell ref="M40:N40"/>
    <mergeCell ref="Q34:R34"/>
    <mergeCell ref="W39:X39"/>
    <mergeCell ref="U34:V34"/>
    <mergeCell ref="W34:X34"/>
    <mergeCell ref="U39:V39"/>
    <mergeCell ref="W36:X36"/>
    <mergeCell ref="U37:V37"/>
    <mergeCell ref="U36:V36"/>
    <mergeCell ref="W37:X37"/>
    <mergeCell ref="M37:N37"/>
    <mergeCell ref="O37:P37"/>
    <mergeCell ref="Q37:R37"/>
    <mergeCell ref="S37:T37"/>
    <mergeCell ref="M39:N39"/>
    <mergeCell ref="O39:P39"/>
    <mergeCell ref="Q39:R39"/>
    <mergeCell ref="S39:T39"/>
    <mergeCell ref="M34:N34"/>
    <mergeCell ref="O48:P48"/>
    <mergeCell ref="S48:T48"/>
    <mergeCell ref="Z48:AD48"/>
    <mergeCell ref="W48:Y48"/>
    <mergeCell ref="AA40:AB40"/>
    <mergeCell ref="O40:P40"/>
    <mergeCell ref="Q40:R40"/>
    <mergeCell ref="AC40:AD40"/>
    <mergeCell ref="U40:V40"/>
    <mergeCell ref="W40:X40"/>
    <mergeCell ref="BI31:BJ31"/>
    <mergeCell ref="Y40:Z40"/>
    <mergeCell ref="Y36:Z36"/>
    <mergeCell ref="Y39:Z39"/>
    <mergeCell ref="Y37:Z37"/>
    <mergeCell ref="AC39:AD39"/>
    <mergeCell ref="AC36:AD36"/>
    <mergeCell ref="AA36:AB36"/>
    <mergeCell ref="AA37:AB37"/>
    <mergeCell ref="AC37:AD37"/>
    <mergeCell ref="AA39:AB39"/>
    <mergeCell ref="AA31:AB31"/>
    <mergeCell ref="AC31:AD31"/>
    <mergeCell ref="AC34:AD34"/>
    <mergeCell ref="AA34:AB34"/>
    <mergeCell ref="Y34:Z34"/>
    <mergeCell ref="BC31:BD31"/>
    <mergeCell ref="BE31:BF31"/>
    <mergeCell ref="AG36:AL38"/>
    <mergeCell ref="AQ31:AR31"/>
    <mergeCell ref="AO31:AP31"/>
    <mergeCell ref="AQ33:AR33"/>
    <mergeCell ref="AS33:AT33"/>
    <mergeCell ref="AU33:AV33"/>
    <mergeCell ref="AQ34:AR34"/>
    <mergeCell ref="AS34:AT34"/>
    <mergeCell ref="AU34:AV34"/>
    <mergeCell ref="AW34:AX34"/>
    <mergeCell ref="AY34:AZ34"/>
    <mergeCell ref="BC34:BD34"/>
    <mergeCell ref="BC37:BD37"/>
    <mergeCell ref="BC36:BD36"/>
    <mergeCell ref="BG31:BH31"/>
    <mergeCell ref="AS31:AT31"/>
    <mergeCell ref="AU31:AV31"/>
    <mergeCell ref="AW31:AX31"/>
    <mergeCell ref="AY31:AZ31"/>
    <mergeCell ref="AW33:AX33"/>
    <mergeCell ref="AY33:AZ33"/>
    <mergeCell ref="BE33:BF33"/>
    <mergeCell ref="BG33:BH33"/>
    <mergeCell ref="CI31:CJ31"/>
    <mergeCell ref="CE28:CF28"/>
    <mergeCell ref="CG28:CH28"/>
    <mergeCell ref="CI28:CJ28"/>
    <mergeCell ref="CK28:CL28"/>
    <mergeCell ref="CK31:CL31"/>
    <mergeCell ref="CM31:CN31"/>
    <mergeCell ref="CO31:CP31"/>
    <mergeCell ref="BU34:BV34"/>
    <mergeCell ref="BW34:BX34"/>
    <mergeCell ref="BY34:BZ34"/>
    <mergeCell ref="CA34:CB34"/>
    <mergeCell ref="CC34:CD34"/>
    <mergeCell ref="CE34:CF34"/>
    <mergeCell ref="CG34:CH34"/>
    <mergeCell ref="CI33:CJ33"/>
    <mergeCell ref="CK33:CL33"/>
    <mergeCell ref="CM33:CN33"/>
    <mergeCell ref="CO33:CP33"/>
    <mergeCell ref="CI34:CJ34"/>
    <mergeCell ref="BU33:BV33"/>
    <mergeCell ref="BW33:BX33"/>
    <mergeCell ref="BY33:BZ33"/>
    <mergeCell ref="CA33:CB33"/>
    <mergeCell ref="CG36:CH36"/>
    <mergeCell ref="CI36:CJ36"/>
    <mergeCell ref="BY36:BZ36"/>
    <mergeCell ref="CA36:CB36"/>
    <mergeCell ref="BW48:BX48"/>
    <mergeCell ref="CA48:CB48"/>
    <mergeCell ref="CE48:CF48"/>
    <mergeCell ref="CI48:CK48"/>
    <mergeCell ref="CL48:CP48"/>
    <mergeCell ref="CG40:CH40"/>
    <mergeCell ref="CI40:CJ40"/>
    <mergeCell ref="CK40:CL40"/>
    <mergeCell ref="CM40:CN40"/>
    <mergeCell ref="CE40:CF40"/>
    <mergeCell ref="CO40:CP40"/>
    <mergeCell ref="BY40:BZ40"/>
    <mergeCell ref="CA40:CB40"/>
    <mergeCell ref="BT47:CD47"/>
    <mergeCell ref="BU36:BV36"/>
    <mergeCell ref="BW36:BX36"/>
    <mergeCell ref="CG37:CH37"/>
    <mergeCell ref="BU37:BV37"/>
    <mergeCell ref="BW37:BX37"/>
    <mergeCell ref="CC36:CD36"/>
    <mergeCell ref="CE37:CF37"/>
    <mergeCell ref="BM48:BS48"/>
    <mergeCell ref="BT48:BV48"/>
    <mergeCell ref="BF48:BJ48"/>
    <mergeCell ref="BA40:BB40"/>
    <mergeCell ref="BC40:BD40"/>
    <mergeCell ref="BE40:BF40"/>
    <mergeCell ref="AK22:AN22"/>
    <mergeCell ref="AG48:AM48"/>
    <mergeCell ref="AN48:AP48"/>
    <mergeCell ref="AQ48:AR48"/>
    <mergeCell ref="AU48:AV48"/>
    <mergeCell ref="AY48:AZ48"/>
    <mergeCell ref="BC48:BE48"/>
    <mergeCell ref="BI36:BJ36"/>
    <mergeCell ref="AQ37:AR37"/>
    <mergeCell ref="AS37:AT37"/>
    <mergeCell ref="AU37:AV37"/>
    <mergeCell ref="AY36:AZ36"/>
    <mergeCell ref="BA36:BB36"/>
    <mergeCell ref="BG40:BH40"/>
    <mergeCell ref="AY40:AZ40"/>
    <mergeCell ref="BI40:BJ40"/>
    <mergeCell ref="BM47:BS47"/>
    <mergeCell ref="CM37:CN37"/>
    <mergeCell ref="CK34:CL34"/>
    <mergeCell ref="BQ22:BT22"/>
    <mergeCell ref="CM34:CN34"/>
    <mergeCell ref="AI22:AJ22"/>
    <mergeCell ref="CC17:CN17"/>
    <mergeCell ref="CO17:CP17"/>
    <mergeCell ref="AO21:BA22"/>
    <mergeCell ref="BM21:BN21"/>
    <mergeCell ref="CO34:CP34"/>
    <mergeCell ref="CO36:CP36"/>
    <mergeCell ref="CK36:CL36"/>
    <mergeCell ref="CD25:CD26"/>
    <mergeCell ref="BI37:BJ37"/>
    <mergeCell ref="BE34:BF34"/>
    <mergeCell ref="BG34:BH34"/>
    <mergeCell ref="BI34:BJ34"/>
    <mergeCell ref="BE36:BF36"/>
    <mergeCell ref="BG36:BH36"/>
    <mergeCell ref="CM36:CN36"/>
    <mergeCell ref="CO37:CP37"/>
    <mergeCell ref="CI37:CJ37"/>
    <mergeCell ref="CK37:CL37"/>
    <mergeCell ref="CC37:CD37"/>
    <mergeCell ref="AI46:AL47"/>
    <mergeCell ref="AW46:AX46"/>
    <mergeCell ref="AW47:AX47"/>
    <mergeCell ref="AM46:AV46"/>
    <mergeCell ref="AM47:AV47"/>
    <mergeCell ref="AQ28:AR28"/>
    <mergeCell ref="AS30:AT30"/>
    <mergeCell ref="AU30:AV30"/>
    <mergeCell ref="BM46:BS46"/>
    <mergeCell ref="BG37:BH37"/>
    <mergeCell ref="AS40:AT40"/>
    <mergeCell ref="AU40:AV40"/>
    <mergeCell ref="AW40:AX40"/>
    <mergeCell ref="AY39:AZ39"/>
    <mergeCell ref="AU39:AV39"/>
    <mergeCell ref="AW39:AX39"/>
    <mergeCell ref="BA31:BB31"/>
    <mergeCell ref="BE37:BF37"/>
    <mergeCell ref="BA34:BB34"/>
    <mergeCell ref="AY37:AZ37"/>
    <mergeCell ref="BA37:BB37"/>
    <mergeCell ref="BA33:BB33"/>
    <mergeCell ref="BC33:BD33"/>
    <mergeCell ref="AO34:AP34"/>
    <mergeCell ref="O25:O26"/>
    <mergeCell ref="P25:Q26"/>
    <mergeCell ref="L25:L26"/>
    <mergeCell ref="M25:N26"/>
    <mergeCell ref="T25:AC26"/>
    <mergeCell ref="BM24:CD24"/>
    <mergeCell ref="CE24:CP24"/>
    <mergeCell ref="AY24:BJ24"/>
    <mergeCell ref="AR25:AR26"/>
    <mergeCell ref="R25:R26"/>
    <mergeCell ref="AO25:AO26"/>
    <mergeCell ref="BU25:BU26"/>
    <mergeCell ref="AX25:AX26"/>
    <mergeCell ref="A24:R24"/>
    <mergeCell ref="AG25:AH26"/>
    <mergeCell ref="AJ25:AK26"/>
    <mergeCell ref="AL25:AL26"/>
    <mergeCell ref="D25:E26"/>
    <mergeCell ref="G25:H26"/>
    <mergeCell ref="J25:K26"/>
    <mergeCell ref="AD25:AD26"/>
    <mergeCell ref="A25:B26"/>
    <mergeCell ref="AI25:AI26"/>
    <mergeCell ref="AM25:AN26"/>
    <mergeCell ref="BU21:CG22"/>
    <mergeCell ref="BX25:BX26"/>
    <mergeCell ref="BJ25:BJ26"/>
    <mergeCell ref="BO21:BP21"/>
    <mergeCell ref="BM22:BN22"/>
    <mergeCell ref="S25:S26"/>
    <mergeCell ref="AG8:BJ9"/>
    <mergeCell ref="BM8:CP9"/>
    <mergeCell ref="CH21:CP22"/>
    <mergeCell ref="BO22:BP22"/>
    <mergeCell ref="BB19:BJ20"/>
    <mergeCell ref="AG21:AH21"/>
    <mergeCell ref="AG22:AH22"/>
    <mergeCell ref="A11:AD13"/>
    <mergeCell ref="A14:AD16"/>
    <mergeCell ref="AG11:BJ13"/>
    <mergeCell ref="AG14:BJ16"/>
    <mergeCell ref="I17:P17"/>
    <mergeCell ref="AO17:AV17"/>
    <mergeCell ref="Q17:AB17"/>
    <mergeCell ref="AC17:AD17"/>
    <mergeCell ref="AW17:BH17"/>
    <mergeCell ref="BI17:BJ17"/>
    <mergeCell ref="AP25:AQ26"/>
  </mergeCells>
  <phoneticPr fontId="2"/>
  <pageMargins left="0.19685039370078741" right="0.19685039370078741" top="0.19685039370078741" bottom="0.19685039370078741" header="0" footer="0"/>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U22"/>
  <sheetViews>
    <sheetView showGridLines="0" view="pageBreakPreview" zoomScale="80" zoomScaleNormal="75" zoomScaleSheetLayoutView="80" workbookViewId="0">
      <selection activeCell="D21" sqref="D21"/>
    </sheetView>
  </sheetViews>
  <sheetFormatPr defaultRowHeight="24.95" customHeight="1" x14ac:dyDescent="0.15"/>
  <cols>
    <col min="1" max="1" width="9" style="68"/>
    <col min="2" max="14" width="3.625" style="68" customWidth="1"/>
    <col min="15" max="15" width="6" style="68" customWidth="1"/>
    <col min="16" max="103" width="3.625" style="68" customWidth="1"/>
    <col min="104" max="16384" width="9" style="68"/>
  </cols>
  <sheetData>
    <row r="1" spans="2:47" ht="24.95" customHeight="1" x14ac:dyDescent="0.15">
      <c r="B1" s="81" t="s">
        <v>12</v>
      </c>
    </row>
    <row r="2" spans="2:47" ht="12" hidden="1" customHeight="1" x14ac:dyDescent="0.15">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row>
    <row r="3" spans="2:47" ht="38.1" hidden="1" customHeight="1" x14ac:dyDescent="0.15">
      <c r="B3" s="83"/>
      <c r="C3" s="83" t="s">
        <v>16</v>
      </c>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row>
    <row r="4" spans="2:47" ht="38.1" hidden="1" customHeight="1" x14ac:dyDescent="0.15">
      <c r="B4" s="83"/>
      <c r="C4" s="83"/>
      <c r="D4" s="83" t="s">
        <v>14</v>
      </c>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row>
    <row r="5" spans="2:47" ht="38.1" hidden="1" customHeight="1" x14ac:dyDescent="0.15">
      <c r="B5" s="83"/>
      <c r="C5" s="83"/>
      <c r="D5" s="84"/>
      <c r="E5" s="83" t="s">
        <v>17</v>
      </c>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row>
    <row r="6" spans="2:47" ht="38.1" hidden="1" customHeight="1" x14ac:dyDescent="0.15">
      <c r="B6" s="83"/>
      <c r="C6" s="83"/>
      <c r="D6" s="83" t="s">
        <v>15</v>
      </c>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row>
    <row r="7" spans="2:47" ht="38.1" hidden="1" customHeight="1" x14ac:dyDescent="0.15">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row>
    <row r="8" spans="2:47" s="67" customFormat="1" ht="30" customHeight="1" x14ac:dyDescent="0.15">
      <c r="B8" s="82" t="s">
        <v>139</v>
      </c>
      <c r="C8" s="82" t="s">
        <v>140</v>
      </c>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row>
    <row r="9" spans="2:47" ht="30" customHeight="1" x14ac:dyDescent="0.15">
      <c r="B9" s="83"/>
      <c r="C9" s="83" t="s">
        <v>44</v>
      </c>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row>
    <row r="10" spans="2:47" ht="30" customHeight="1" x14ac:dyDescent="0.15">
      <c r="B10" s="83"/>
      <c r="C10" s="83"/>
      <c r="D10" s="85" t="s">
        <v>45</v>
      </c>
      <c r="E10" s="85"/>
      <c r="F10" s="85"/>
      <c r="G10" s="85"/>
      <c r="H10" s="85"/>
      <c r="I10" s="85"/>
      <c r="J10" s="85"/>
      <c r="K10" s="85"/>
      <c r="L10" s="85"/>
      <c r="M10" s="85"/>
      <c r="N10" s="85"/>
      <c r="O10" s="83"/>
      <c r="P10" s="85" t="s">
        <v>78</v>
      </c>
      <c r="Q10" s="85"/>
      <c r="R10" s="85"/>
      <c r="S10" s="85"/>
      <c r="T10" s="85"/>
      <c r="U10" s="85"/>
      <c r="V10" s="85"/>
      <c r="W10" s="85"/>
      <c r="X10" s="85"/>
      <c r="Y10" s="85"/>
      <c r="Z10" s="85"/>
      <c r="AA10" s="85"/>
      <c r="AB10" s="85" t="s">
        <v>46</v>
      </c>
      <c r="AC10" s="85"/>
      <c r="AD10" s="85"/>
      <c r="AE10" s="85"/>
      <c r="AF10" s="85"/>
      <c r="AG10" s="85"/>
      <c r="AH10" s="83"/>
      <c r="AI10" s="83"/>
      <c r="AJ10" s="83"/>
      <c r="AK10" s="83"/>
      <c r="AL10" s="83"/>
      <c r="AM10" s="83"/>
      <c r="AN10" s="83"/>
      <c r="AO10" s="83"/>
      <c r="AP10" s="83"/>
      <c r="AQ10" s="83"/>
      <c r="AR10" s="83"/>
      <c r="AS10" s="83"/>
      <c r="AT10" s="83"/>
      <c r="AU10" s="83"/>
    </row>
    <row r="11" spans="2:47" ht="30" customHeight="1" x14ac:dyDescent="0.15">
      <c r="B11" s="83"/>
      <c r="C11" s="83"/>
      <c r="D11" s="85" t="s">
        <v>47</v>
      </c>
      <c r="E11" s="85"/>
      <c r="F11" s="85"/>
      <c r="G11" s="85"/>
      <c r="H11" s="85"/>
      <c r="I11" s="85"/>
      <c r="J11" s="85"/>
      <c r="K11" s="85"/>
      <c r="L11" s="85"/>
      <c r="M11" s="85"/>
      <c r="N11" s="83"/>
      <c r="O11" s="85"/>
      <c r="P11" s="85" t="s">
        <v>151</v>
      </c>
      <c r="Q11" s="85"/>
      <c r="R11" s="85"/>
      <c r="S11" s="85"/>
      <c r="T11" s="85"/>
      <c r="U11" s="85"/>
      <c r="V11" s="85"/>
      <c r="W11" s="85"/>
      <c r="X11" s="85"/>
      <c r="Y11" s="85"/>
      <c r="Z11" s="85"/>
      <c r="AA11" s="85"/>
      <c r="AB11" s="85" t="s">
        <v>145</v>
      </c>
      <c r="AC11" s="85"/>
      <c r="AD11" s="85"/>
      <c r="AE11" s="85"/>
      <c r="AF11" s="85"/>
      <c r="AG11" s="85"/>
      <c r="AH11" s="83"/>
      <c r="AI11" s="83"/>
      <c r="AJ11" s="83"/>
      <c r="AK11" s="83"/>
      <c r="AL11" s="83"/>
      <c r="AM11" s="83"/>
      <c r="AN11" s="83"/>
      <c r="AO11" s="83"/>
      <c r="AP11" s="83"/>
      <c r="AQ11" s="83"/>
      <c r="AR11" s="83"/>
      <c r="AS11" s="83"/>
      <c r="AT11" s="83"/>
      <c r="AU11" s="83"/>
    </row>
    <row r="12" spans="2:47" ht="30" customHeight="1" x14ac:dyDescent="0.15">
      <c r="B12" s="83"/>
      <c r="C12" s="83"/>
      <c r="D12" s="85" t="s">
        <v>48</v>
      </c>
      <c r="E12" s="85"/>
      <c r="F12" s="85"/>
      <c r="G12" s="85"/>
      <c r="H12" s="85"/>
      <c r="I12" s="85"/>
      <c r="J12" s="85"/>
      <c r="K12" s="85"/>
      <c r="L12" s="85"/>
      <c r="M12" s="85"/>
      <c r="N12" s="83"/>
      <c r="O12" s="85"/>
      <c r="P12" s="85" t="s">
        <v>146</v>
      </c>
      <c r="Q12" s="85"/>
      <c r="R12" s="85"/>
      <c r="S12" s="85"/>
      <c r="T12" s="85"/>
      <c r="U12" s="85"/>
      <c r="V12" s="85"/>
      <c r="W12" s="85"/>
      <c r="X12" s="85"/>
      <c r="Y12" s="85"/>
      <c r="Z12" s="85"/>
      <c r="AA12" s="85"/>
      <c r="AB12" s="85" t="s">
        <v>153</v>
      </c>
      <c r="AC12" s="85"/>
      <c r="AD12" s="85"/>
      <c r="AE12" s="85"/>
      <c r="AF12" s="85"/>
      <c r="AG12" s="85"/>
      <c r="AH12" s="83"/>
      <c r="AI12" s="83"/>
      <c r="AJ12" s="83"/>
      <c r="AK12" s="83"/>
      <c r="AL12" s="83"/>
      <c r="AM12" s="83"/>
      <c r="AN12" s="83"/>
      <c r="AO12" s="83"/>
      <c r="AP12" s="83"/>
      <c r="AQ12" s="83"/>
      <c r="AR12" s="83"/>
      <c r="AS12" s="83"/>
      <c r="AT12" s="83"/>
      <c r="AU12" s="83"/>
    </row>
    <row r="13" spans="2:47" ht="30" customHeight="1" x14ac:dyDescent="0.15">
      <c r="B13" s="83"/>
      <c r="C13" s="83"/>
      <c r="D13" s="85" t="s">
        <v>49</v>
      </c>
      <c r="E13" s="85"/>
      <c r="F13" s="85"/>
      <c r="G13" s="85"/>
      <c r="H13" s="85"/>
      <c r="I13" s="85"/>
      <c r="J13" s="85"/>
      <c r="K13" s="85"/>
      <c r="L13" s="85"/>
      <c r="M13" s="85"/>
      <c r="N13" s="85"/>
      <c r="O13" s="83"/>
      <c r="P13" s="85" t="s">
        <v>52</v>
      </c>
      <c r="Q13" s="85"/>
      <c r="R13" s="85"/>
      <c r="S13" s="85"/>
      <c r="T13" s="85"/>
      <c r="U13" s="85"/>
      <c r="V13" s="85"/>
      <c r="W13" s="85"/>
      <c r="X13" s="85"/>
      <c r="Y13" s="85"/>
      <c r="Z13" s="85"/>
      <c r="AA13" s="85"/>
      <c r="AB13" s="85" t="s">
        <v>76</v>
      </c>
      <c r="AC13" s="85"/>
      <c r="AD13" s="85"/>
      <c r="AE13" s="85"/>
      <c r="AF13" s="85"/>
      <c r="AG13" s="85"/>
      <c r="AH13" s="83"/>
      <c r="AI13" s="83"/>
      <c r="AJ13" s="83"/>
      <c r="AK13" s="83"/>
      <c r="AL13" s="83"/>
      <c r="AM13" s="83"/>
      <c r="AN13" s="83"/>
      <c r="AO13" s="83"/>
      <c r="AP13" s="83"/>
      <c r="AQ13" s="83"/>
      <c r="AR13" s="83"/>
      <c r="AS13" s="83"/>
      <c r="AT13" s="83"/>
      <c r="AU13" s="83"/>
    </row>
    <row r="14" spans="2:47" ht="30" customHeight="1" x14ac:dyDescent="0.15">
      <c r="B14" s="83"/>
      <c r="C14" s="83"/>
      <c r="D14" s="85" t="s">
        <v>51</v>
      </c>
      <c r="E14" s="85"/>
      <c r="F14" s="85"/>
      <c r="G14" s="85"/>
      <c r="H14" s="85"/>
      <c r="I14" s="85"/>
      <c r="J14" s="85"/>
      <c r="K14" s="85"/>
      <c r="L14" s="85"/>
      <c r="M14" s="85"/>
      <c r="N14" s="85"/>
      <c r="O14" s="83"/>
      <c r="P14" s="85" t="s">
        <v>50</v>
      </c>
      <c r="Q14" s="85"/>
      <c r="R14" s="85"/>
      <c r="S14" s="85"/>
      <c r="T14" s="85"/>
      <c r="U14" s="85"/>
      <c r="V14" s="85"/>
      <c r="W14" s="85"/>
      <c r="X14" s="85"/>
      <c r="Y14" s="85"/>
      <c r="Z14" s="85"/>
      <c r="AA14" s="85"/>
      <c r="AB14" s="85" t="s">
        <v>54</v>
      </c>
      <c r="AC14" s="85"/>
      <c r="AD14" s="85"/>
      <c r="AE14" s="85"/>
      <c r="AF14" s="85"/>
      <c r="AG14" s="85"/>
      <c r="AH14" s="83"/>
      <c r="AI14" s="83"/>
      <c r="AJ14" s="83"/>
      <c r="AK14" s="83"/>
      <c r="AL14" s="83"/>
      <c r="AM14" s="83"/>
      <c r="AN14" s="83"/>
      <c r="AO14" s="83"/>
      <c r="AP14" s="83"/>
      <c r="AQ14" s="83"/>
      <c r="AR14" s="83"/>
      <c r="AS14" s="83"/>
      <c r="AT14" s="83"/>
      <c r="AU14" s="83"/>
    </row>
    <row r="15" spans="2:47" ht="30" customHeight="1" x14ac:dyDescent="0.15">
      <c r="B15" s="83"/>
      <c r="C15" s="83"/>
      <c r="D15" s="85" t="s">
        <v>131</v>
      </c>
      <c r="E15" s="85"/>
      <c r="F15" s="85"/>
      <c r="G15" s="85"/>
      <c r="H15" s="85"/>
      <c r="I15" s="85"/>
      <c r="J15" s="85"/>
      <c r="K15" s="85"/>
      <c r="L15" s="85"/>
      <c r="M15" s="85"/>
      <c r="N15" s="85"/>
      <c r="O15" s="83"/>
      <c r="P15" s="85" t="s">
        <v>152</v>
      </c>
      <c r="Q15" s="85"/>
      <c r="R15" s="85"/>
      <c r="S15" s="85"/>
      <c r="T15" s="85"/>
      <c r="U15" s="85"/>
      <c r="V15" s="85"/>
      <c r="W15" s="85"/>
      <c r="X15" s="85"/>
      <c r="Y15" s="85"/>
      <c r="Z15" s="85"/>
      <c r="AA15" s="85"/>
      <c r="AB15" s="85" t="s">
        <v>53</v>
      </c>
      <c r="AC15" s="85"/>
      <c r="AD15" s="85"/>
      <c r="AE15" s="85"/>
      <c r="AF15" s="85"/>
      <c r="AG15" s="85"/>
      <c r="AH15" s="83"/>
      <c r="AI15" s="83"/>
      <c r="AJ15" s="83"/>
      <c r="AK15" s="83"/>
      <c r="AL15" s="83"/>
      <c r="AM15" s="83"/>
      <c r="AN15" s="83"/>
      <c r="AO15" s="83"/>
      <c r="AP15" s="83"/>
      <c r="AQ15" s="83"/>
      <c r="AR15" s="83"/>
      <c r="AS15" s="83"/>
      <c r="AT15" s="83"/>
      <c r="AU15" s="83"/>
    </row>
    <row r="16" spans="2:47" ht="30" customHeight="1" x14ac:dyDescent="0.15">
      <c r="B16" s="83"/>
      <c r="C16" s="83"/>
      <c r="D16" s="85" t="s">
        <v>179</v>
      </c>
      <c r="E16" s="85"/>
      <c r="F16" s="85"/>
      <c r="G16" s="85"/>
      <c r="H16" s="85"/>
      <c r="I16" s="85"/>
      <c r="J16" s="85"/>
      <c r="K16" s="85"/>
      <c r="L16" s="85"/>
      <c r="M16" s="85"/>
      <c r="N16" s="85"/>
      <c r="O16" s="83"/>
      <c r="P16" s="85" t="s">
        <v>143</v>
      </c>
      <c r="Q16" s="86"/>
      <c r="R16" s="86"/>
      <c r="S16" s="86"/>
      <c r="T16" s="86"/>
      <c r="U16" s="86"/>
      <c r="V16" s="87"/>
      <c r="W16" s="87"/>
      <c r="X16" s="87"/>
      <c r="Y16" s="87"/>
      <c r="Z16" s="87"/>
      <c r="AA16" s="87"/>
      <c r="AB16" s="85" t="s">
        <v>144</v>
      </c>
      <c r="AC16" s="85"/>
      <c r="AD16" s="85"/>
      <c r="AE16" s="85"/>
      <c r="AF16" s="85"/>
      <c r="AG16" s="85"/>
      <c r="AH16" s="83"/>
      <c r="AI16" s="83"/>
      <c r="AJ16" s="83"/>
      <c r="AK16" s="83"/>
      <c r="AL16" s="83"/>
      <c r="AM16" s="83"/>
      <c r="AN16" s="83"/>
      <c r="AO16" s="83"/>
      <c r="AP16" s="83"/>
      <c r="AQ16" s="83"/>
      <c r="AR16" s="83"/>
      <c r="AS16" s="83"/>
      <c r="AT16" s="83"/>
      <c r="AU16" s="83"/>
    </row>
    <row r="17" spans="2:47" ht="30" customHeight="1" x14ac:dyDescent="0.15">
      <c r="B17" s="83"/>
      <c r="C17" s="83" t="s">
        <v>132</v>
      </c>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row>
    <row r="18" spans="2:47" ht="30" customHeight="1" x14ac:dyDescent="0.15">
      <c r="B18" s="83"/>
      <c r="C18" s="88" t="s">
        <v>13</v>
      </c>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row>
    <row r="19" spans="2:47" ht="30" customHeight="1" x14ac:dyDescent="0.15">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row>
    <row r="20" spans="2:47" ht="30" customHeight="1" x14ac:dyDescent="0.15">
      <c r="B20" s="83"/>
      <c r="C20" s="83" t="s">
        <v>141</v>
      </c>
      <c r="D20" s="83" t="s">
        <v>55</v>
      </c>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row>
    <row r="21" spans="2:47" ht="30" customHeight="1" x14ac:dyDescent="0.15">
      <c r="B21" s="83"/>
      <c r="C21" s="83" t="s">
        <v>181</v>
      </c>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row>
    <row r="22" spans="2:47" ht="30" customHeight="1" x14ac:dyDescent="0.15">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row>
  </sheetData>
  <phoneticPr fontId="3"/>
  <pageMargins left="0.78740157480314965" right="0.19685039370078741" top="0.78740157480314965" bottom="0.19685039370078741" header="0.51181102362204722" footer="0.51181102362204722"/>
  <pageSetup paperSize="9" scale="7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Q49"/>
  <sheetViews>
    <sheetView showGridLines="0" tabSelected="1" topLeftCell="B1" zoomScaleNormal="100" workbookViewId="0">
      <selection activeCell="A8" sqref="A8:AD9"/>
    </sheetView>
  </sheetViews>
  <sheetFormatPr defaultRowHeight="13.5" x14ac:dyDescent="0.15"/>
  <cols>
    <col min="1" max="4" width="2.25" customWidth="1"/>
    <col min="5" max="8" width="1.125" customWidth="1"/>
    <col min="9" max="30" width="1.5" customWidth="1"/>
    <col min="31" max="32" width="1.375" customWidth="1"/>
    <col min="33" max="36" width="2.25" customWidth="1"/>
    <col min="37" max="40" width="1.125" customWidth="1"/>
    <col min="41" max="62" width="1.5" customWidth="1"/>
    <col min="63" max="64" width="1.375" customWidth="1"/>
    <col min="65" max="68" width="2.25" customWidth="1"/>
    <col min="69" max="72" width="1.125" customWidth="1"/>
    <col min="73" max="95" width="1.5" customWidth="1"/>
    <col min="96" max="96" width="1.375" customWidth="1"/>
    <col min="97" max="142" width="1.25" customWidth="1"/>
  </cols>
  <sheetData>
    <row r="1" spans="1:95" ht="9.75" customHeight="1" x14ac:dyDescent="0.15">
      <c r="AF1" s="2"/>
      <c r="BL1" s="2"/>
      <c r="CQ1" s="4"/>
    </row>
    <row r="2" spans="1:95" ht="13.5" customHeight="1" x14ac:dyDescent="0.15">
      <c r="A2" s="220" t="s">
        <v>18</v>
      </c>
      <c r="B2" s="221"/>
      <c r="C2" s="221"/>
      <c r="D2" s="221"/>
      <c r="E2" s="221"/>
      <c r="F2" s="221"/>
      <c r="G2" s="222"/>
      <c r="AG2" s="220" t="s">
        <v>18</v>
      </c>
      <c r="AH2" s="221"/>
      <c r="AI2" s="221"/>
      <c r="AJ2" s="221"/>
      <c r="AK2" s="221"/>
      <c r="AL2" s="221"/>
      <c r="AM2" s="222"/>
      <c r="BM2" s="220" t="s">
        <v>18</v>
      </c>
      <c r="BN2" s="221"/>
      <c r="BO2" s="221"/>
      <c r="BP2" s="221"/>
      <c r="BQ2" s="221"/>
      <c r="BR2" s="221"/>
      <c r="BS2" s="222"/>
    </row>
    <row r="3" spans="1:95" ht="13.5" customHeight="1" x14ac:dyDescent="0.15">
      <c r="A3" s="239" t="s">
        <v>81</v>
      </c>
      <c r="B3" s="240"/>
      <c r="C3" s="240"/>
      <c r="D3" s="240"/>
      <c r="E3" s="240"/>
      <c r="F3" s="240"/>
      <c r="G3" s="364"/>
      <c r="AG3" s="239" t="s">
        <v>81</v>
      </c>
      <c r="AH3" s="240"/>
      <c r="AI3" s="240"/>
      <c r="AJ3" s="240"/>
      <c r="AK3" s="240"/>
      <c r="AL3" s="240"/>
      <c r="AM3" s="364"/>
      <c r="BM3" s="239" t="s">
        <v>81</v>
      </c>
      <c r="BN3" s="240"/>
      <c r="BO3" s="240"/>
      <c r="BP3" s="240"/>
      <c r="BQ3" s="240"/>
      <c r="BR3" s="240"/>
      <c r="BS3" s="364"/>
    </row>
    <row r="4" spans="1:95" ht="14.25" customHeight="1" x14ac:dyDescent="0.15">
      <c r="A4" s="243" t="s">
        <v>56</v>
      </c>
      <c r="B4" s="241"/>
      <c r="C4" s="241"/>
      <c r="D4" s="241"/>
      <c r="E4" s="241"/>
      <c r="F4" s="241"/>
      <c r="G4" s="242"/>
      <c r="I4" s="96"/>
      <c r="J4" s="97" t="s">
        <v>166</v>
      </c>
      <c r="K4" s="97"/>
      <c r="L4" s="10"/>
      <c r="M4" s="10"/>
      <c r="N4" s="10"/>
      <c r="O4" s="10"/>
      <c r="P4" s="10"/>
      <c r="Q4" s="10"/>
      <c r="R4" s="10"/>
      <c r="S4" s="10"/>
      <c r="T4" s="10"/>
      <c r="U4" s="10"/>
      <c r="V4" s="10"/>
      <c r="W4" s="10"/>
      <c r="X4" s="10"/>
      <c r="Y4" s="10"/>
      <c r="Z4" s="11"/>
      <c r="AA4" s="11" t="s">
        <v>182</v>
      </c>
      <c r="AB4" s="94"/>
      <c r="AC4" s="11"/>
      <c r="AD4" s="11"/>
      <c r="AE4" s="11"/>
      <c r="AG4" s="243" t="s">
        <v>56</v>
      </c>
      <c r="AH4" s="241"/>
      <c r="AI4" s="241"/>
      <c r="AJ4" s="241"/>
      <c r="AK4" s="241"/>
      <c r="AL4" s="241"/>
      <c r="AM4" s="242"/>
      <c r="AP4" s="10" t="s">
        <v>160</v>
      </c>
      <c r="AQ4" s="10"/>
      <c r="AR4" s="10"/>
      <c r="AS4" s="10"/>
      <c r="AT4" s="10"/>
      <c r="AU4" s="10"/>
      <c r="AV4" s="10"/>
      <c r="AW4" s="10"/>
      <c r="AX4" s="10"/>
      <c r="AY4" s="10"/>
      <c r="AZ4" s="10"/>
      <c r="BA4" s="10"/>
      <c r="BB4" s="10"/>
      <c r="BC4" s="10"/>
      <c r="BD4" s="10"/>
      <c r="BE4" s="10"/>
      <c r="BF4" s="11"/>
      <c r="BG4" s="11"/>
      <c r="BH4" s="11"/>
      <c r="BI4" s="94" t="s">
        <v>154</v>
      </c>
      <c r="BJ4" s="11"/>
      <c r="BK4" s="11"/>
      <c r="BM4" s="243" t="s">
        <v>56</v>
      </c>
      <c r="BN4" s="241"/>
      <c r="BO4" s="241"/>
      <c r="BP4" s="241"/>
      <c r="BQ4" s="241"/>
      <c r="BR4" s="241"/>
      <c r="BS4" s="242"/>
      <c r="BV4" s="10" t="s">
        <v>165</v>
      </c>
      <c r="BW4" s="10"/>
      <c r="BX4" s="10"/>
      <c r="BY4" s="10"/>
      <c r="BZ4" s="10"/>
      <c r="CA4" s="10"/>
      <c r="CB4" s="10"/>
      <c r="CC4" s="10"/>
      <c r="CD4" s="10"/>
      <c r="CE4" s="10"/>
      <c r="CF4" s="10"/>
      <c r="CG4" s="10"/>
      <c r="CH4" s="10"/>
      <c r="CI4" s="10"/>
      <c r="CJ4" s="10"/>
      <c r="CK4" s="10"/>
      <c r="CL4" s="11"/>
      <c r="CM4" s="11"/>
      <c r="CN4" s="94" t="s">
        <v>154</v>
      </c>
      <c r="CO4" s="11"/>
      <c r="CP4" s="11"/>
    </row>
    <row r="5" spans="1:95" ht="17.25" customHeight="1" x14ac:dyDescent="0.15">
      <c r="A5" s="243" t="s">
        <v>57</v>
      </c>
      <c r="B5" s="241"/>
      <c r="C5" s="241"/>
      <c r="D5" s="241"/>
      <c r="E5" s="241"/>
      <c r="F5" s="241"/>
      <c r="G5" s="242"/>
      <c r="J5" s="10"/>
      <c r="K5" s="10"/>
      <c r="L5" s="10"/>
      <c r="M5" s="10"/>
      <c r="N5" s="10"/>
      <c r="O5" s="10"/>
      <c r="P5" s="10"/>
      <c r="Q5" s="10"/>
      <c r="R5" s="10"/>
      <c r="S5" s="10"/>
      <c r="T5" s="10"/>
      <c r="U5" s="10"/>
      <c r="V5" s="10"/>
      <c r="W5" s="10"/>
      <c r="X5" s="10"/>
      <c r="Y5" s="10"/>
      <c r="Z5" s="11"/>
      <c r="AA5" s="11"/>
      <c r="AB5" s="11"/>
      <c r="AC5" s="11"/>
      <c r="AD5" s="11"/>
      <c r="AE5" s="11"/>
      <c r="AG5" s="243" t="s">
        <v>57</v>
      </c>
      <c r="AH5" s="241"/>
      <c r="AI5" s="241"/>
      <c r="AJ5" s="241"/>
      <c r="AK5" s="241"/>
      <c r="AL5" s="241"/>
      <c r="AM5" s="242"/>
      <c r="AP5" s="10"/>
      <c r="AQ5" s="10"/>
      <c r="AR5" s="10"/>
      <c r="AS5" s="10"/>
      <c r="AT5" s="10"/>
      <c r="AU5" s="10"/>
      <c r="AV5" s="10"/>
      <c r="AW5" s="10"/>
      <c r="AX5" s="10"/>
      <c r="AY5" s="10"/>
      <c r="AZ5" s="10"/>
      <c r="BA5" s="10"/>
      <c r="BB5" s="10"/>
      <c r="BC5" s="10"/>
      <c r="BD5" s="10"/>
      <c r="BE5" s="10"/>
      <c r="BF5" s="11"/>
      <c r="BG5" s="11"/>
      <c r="BH5" s="11"/>
      <c r="BI5" s="11"/>
      <c r="BJ5" s="11"/>
      <c r="BK5" s="11"/>
      <c r="BM5" s="243" t="s">
        <v>57</v>
      </c>
      <c r="BN5" s="241"/>
      <c r="BO5" s="241"/>
      <c r="BP5" s="241"/>
      <c r="BQ5" s="241"/>
      <c r="BR5" s="241"/>
      <c r="BS5" s="242"/>
      <c r="BV5" s="10"/>
      <c r="BW5" s="10"/>
      <c r="BX5" s="10"/>
      <c r="BY5" s="10"/>
      <c r="BZ5" s="10"/>
      <c r="CA5" s="10"/>
      <c r="CB5" s="10"/>
      <c r="CC5" s="10"/>
      <c r="CD5" s="10"/>
      <c r="CE5" s="10"/>
      <c r="CF5" s="10"/>
      <c r="CG5" s="10"/>
      <c r="CH5" s="10"/>
      <c r="CI5" s="10"/>
      <c r="CJ5" s="10"/>
      <c r="CK5" s="10"/>
      <c r="CL5" s="11"/>
      <c r="CM5" s="11"/>
      <c r="CN5" s="11"/>
      <c r="CO5" s="11"/>
      <c r="CP5" s="11"/>
    </row>
    <row r="6" spans="1:95" ht="10.5" customHeight="1" x14ac:dyDescent="0.15">
      <c r="A6" s="226" t="s">
        <v>147</v>
      </c>
      <c r="B6" s="227"/>
      <c r="C6" s="227"/>
      <c r="D6" s="227"/>
      <c r="E6" s="227"/>
      <c r="F6" s="227"/>
      <c r="G6" s="227"/>
      <c r="H6" s="227"/>
      <c r="I6" s="227"/>
      <c r="J6" s="227"/>
      <c r="K6" s="227"/>
      <c r="L6" s="227"/>
      <c r="M6" s="359"/>
      <c r="N6" s="360" t="s">
        <v>148</v>
      </c>
      <c r="O6" s="236"/>
      <c r="P6" s="236"/>
      <c r="Q6" s="236"/>
      <c r="R6" s="236"/>
      <c r="S6" s="236"/>
      <c r="T6" s="236"/>
      <c r="U6" s="236"/>
      <c r="V6" s="236"/>
      <c r="W6" s="236"/>
      <c r="X6" s="236"/>
      <c r="Y6" s="236"/>
      <c r="Z6" s="236"/>
      <c r="AA6" s="236"/>
      <c r="AB6" s="236"/>
      <c r="AC6" s="236"/>
      <c r="AD6" s="361"/>
      <c r="AE6" s="90"/>
      <c r="AG6" s="226" t="s">
        <v>147</v>
      </c>
      <c r="AH6" s="227"/>
      <c r="AI6" s="227"/>
      <c r="AJ6" s="227"/>
      <c r="AK6" s="227"/>
      <c r="AL6" s="227"/>
      <c r="AM6" s="227"/>
      <c r="AN6" s="227"/>
      <c r="AO6" s="227"/>
      <c r="AP6" s="227"/>
      <c r="AQ6" s="227"/>
      <c r="AR6" s="227"/>
      <c r="AS6" s="359"/>
      <c r="AT6" s="360" t="s">
        <v>148</v>
      </c>
      <c r="AU6" s="236"/>
      <c r="AV6" s="236"/>
      <c r="AW6" s="236"/>
      <c r="AX6" s="236"/>
      <c r="AY6" s="236"/>
      <c r="AZ6" s="236"/>
      <c r="BA6" s="236"/>
      <c r="BB6" s="236"/>
      <c r="BC6" s="236"/>
      <c r="BD6" s="236"/>
      <c r="BE6" s="236"/>
      <c r="BF6" s="236"/>
      <c r="BG6" s="236"/>
      <c r="BH6" s="236"/>
      <c r="BI6" s="236"/>
      <c r="BJ6" s="361"/>
      <c r="BK6" s="90"/>
      <c r="BM6" s="226" t="s">
        <v>147</v>
      </c>
      <c r="BN6" s="227"/>
      <c r="BO6" s="227"/>
      <c r="BP6" s="227"/>
      <c r="BQ6" s="227"/>
      <c r="BR6" s="227"/>
      <c r="BS6" s="227"/>
      <c r="BT6" s="227"/>
      <c r="BU6" s="227"/>
      <c r="BV6" s="227"/>
      <c r="BW6" s="227"/>
      <c r="BX6" s="227"/>
      <c r="BY6" s="359"/>
      <c r="BZ6" s="360" t="s">
        <v>148</v>
      </c>
      <c r="CA6" s="236"/>
      <c r="CB6" s="236"/>
      <c r="CC6" s="236"/>
      <c r="CD6" s="236"/>
      <c r="CE6" s="236"/>
      <c r="CF6" s="236"/>
      <c r="CG6" s="236"/>
      <c r="CH6" s="236"/>
      <c r="CI6" s="236"/>
      <c r="CJ6" s="236"/>
      <c r="CK6" s="236"/>
      <c r="CL6" s="236"/>
      <c r="CM6" s="236"/>
      <c r="CN6" s="236"/>
      <c r="CO6" s="236"/>
      <c r="CP6" s="361"/>
    </row>
    <row r="7" spans="1:95" x14ac:dyDescent="0.15">
      <c r="A7" s="223" t="s">
        <v>149</v>
      </c>
      <c r="B7" s="224"/>
      <c r="C7" s="224"/>
      <c r="D7" s="224"/>
      <c r="E7" s="224"/>
      <c r="F7" s="224"/>
      <c r="G7" s="224"/>
      <c r="H7" s="224"/>
      <c r="I7" s="224"/>
      <c r="J7" s="224"/>
      <c r="K7" s="224"/>
      <c r="L7" s="224"/>
      <c r="M7" s="225"/>
      <c r="N7" s="223" t="s">
        <v>150</v>
      </c>
      <c r="O7" s="224"/>
      <c r="P7" s="224"/>
      <c r="Q7" s="224"/>
      <c r="R7" s="224"/>
      <c r="S7" s="224"/>
      <c r="T7" s="224"/>
      <c r="U7" s="224"/>
      <c r="V7" s="224"/>
      <c r="W7" s="224"/>
      <c r="X7" s="224"/>
      <c r="Y7" s="224"/>
      <c r="Z7" s="224"/>
      <c r="AA7" s="224"/>
      <c r="AB7" s="224"/>
      <c r="AC7" s="224"/>
      <c r="AD7" s="225"/>
      <c r="AE7" s="25"/>
      <c r="AG7" s="223" t="s">
        <v>149</v>
      </c>
      <c r="AH7" s="224"/>
      <c r="AI7" s="224"/>
      <c r="AJ7" s="224"/>
      <c r="AK7" s="224"/>
      <c r="AL7" s="224"/>
      <c r="AM7" s="224"/>
      <c r="AN7" s="224"/>
      <c r="AO7" s="224"/>
      <c r="AP7" s="224"/>
      <c r="AQ7" s="224"/>
      <c r="AR7" s="224"/>
      <c r="AS7" s="225"/>
      <c r="AT7" s="223" t="s">
        <v>150</v>
      </c>
      <c r="AU7" s="224"/>
      <c r="AV7" s="224"/>
      <c r="AW7" s="224"/>
      <c r="AX7" s="224"/>
      <c r="AY7" s="224"/>
      <c r="AZ7" s="224"/>
      <c r="BA7" s="224"/>
      <c r="BB7" s="224"/>
      <c r="BC7" s="224"/>
      <c r="BD7" s="224"/>
      <c r="BE7" s="224"/>
      <c r="BF7" s="224"/>
      <c r="BG7" s="224"/>
      <c r="BH7" s="224"/>
      <c r="BI7" s="224"/>
      <c r="BJ7" s="225"/>
      <c r="BK7" s="25"/>
      <c r="BM7" s="223" t="s">
        <v>149</v>
      </c>
      <c r="BN7" s="224"/>
      <c r="BO7" s="224"/>
      <c r="BP7" s="224"/>
      <c r="BQ7" s="224"/>
      <c r="BR7" s="224"/>
      <c r="BS7" s="224"/>
      <c r="BT7" s="224"/>
      <c r="BU7" s="224"/>
      <c r="BV7" s="224"/>
      <c r="BW7" s="224"/>
      <c r="BX7" s="224"/>
      <c r="BY7" s="225"/>
      <c r="BZ7" s="223" t="s">
        <v>150</v>
      </c>
      <c r="CA7" s="224"/>
      <c r="CB7" s="224"/>
      <c r="CC7" s="224"/>
      <c r="CD7" s="224"/>
      <c r="CE7" s="224"/>
      <c r="CF7" s="224"/>
      <c r="CG7" s="224"/>
      <c r="CH7" s="224"/>
      <c r="CI7" s="224"/>
      <c r="CJ7" s="224"/>
      <c r="CK7" s="224"/>
      <c r="CL7" s="224"/>
      <c r="CM7" s="224"/>
      <c r="CN7" s="224"/>
      <c r="CO7" s="224"/>
      <c r="CP7" s="225"/>
    </row>
    <row r="8" spans="1:95" ht="13.5" customHeight="1" x14ac:dyDescent="0.15">
      <c r="A8" s="119" t="s">
        <v>77</v>
      </c>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1"/>
      <c r="AE8" s="3"/>
      <c r="AG8" s="119" t="s">
        <v>77</v>
      </c>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1"/>
      <c r="BK8" s="3"/>
      <c r="BM8" s="119" t="s">
        <v>77</v>
      </c>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1"/>
    </row>
    <row r="9" spans="1:95" x14ac:dyDescent="0.15">
      <c r="A9" s="122"/>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4"/>
      <c r="AE9" s="3"/>
      <c r="AG9" s="122"/>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4"/>
      <c r="BK9" s="3"/>
      <c r="BM9" s="122"/>
      <c r="BN9" s="123"/>
      <c r="BO9" s="123"/>
      <c r="BP9" s="123"/>
      <c r="BQ9" s="123"/>
      <c r="BR9" s="123"/>
      <c r="BS9" s="123"/>
      <c r="BT9" s="123"/>
      <c r="BU9" s="123"/>
      <c r="BV9" s="123"/>
      <c r="BW9" s="123"/>
      <c r="BX9" s="123"/>
      <c r="BY9" s="123"/>
      <c r="BZ9" s="123"/>
      <c r="CA9" s="123"/>
      <c r="CB9" s="123"/>
      <c r="CC9" s="123"/>
      <c r="CD9" s="123"/>
      <c r="CE9" s="123"/>
      <c r="CF9" s="123"/>
      <c r="CG9" s="123"/>
      <c r="CH9" s="123"/>
      <c r="CI9" s="123"/>
      <c r="CJ9" s="123"/>
      <c r="CK9" s="123"/>
      <c r="CL9" s="123"/>
      <c r="CM9" s="123"/>
      <c r="CN9" s="123"/>
      <c r="CO9" s="123"/>
      <c r="CP9" s="124"/>
    </row>
    <row r="10" spans="1:95" ht="13.5" customHeight="1" x14ac:dyDescent="0.15">
      <c r="A10" s="272" t="s">
        <v>171</v>
      </c>
      <c r="B10" s="318"/>
      <c r="C10" s="318"/>
      <c r="D10" s="318"/>
      <c r="E10" s="318"/>
      <c r="F10" s="318"/>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9"/>
      <c r="AE10" s="3"/>
      <c r="AG10" s="252" t="str">
        <f>IF($A$10="","",$A$10)</f>
        <v>〒</v>
      </c>
      <c r="AH10" s="310"/>
      <c r="AI10" s="310"/>
      <c r="AJ10" s="310"/>
      <c r="AK10" s="310"/>
      <c r="AL10" s="310"/>
      <c r="AM10" s="310"/>
      <c r="AN10" s="310"/>
      <c r="AO10" s="310"/>
      <c r="AP10" s="310"/>
      <c r="AQ10" s="310"/>
      <c r="AR10" s="310"/>
      <c r="AS10" s="310"/>
      <c r="AT10" s="310"/>
      <c r="AU10" s="310"/>
      <c r="AV10" s="310"/>
      <c r="AW10" s="310"/>
      <c r="AX10" s="310"/>
      <c r="AY10" s="310"/>
      <c r="AZ10" s="310"/>
      <c r="BA10" s="310"/>
      <c r="BB10" s="310"/>
      <c r="BC10" s="310"/>
      <c r="BD10" s="310"/>
      <c r="BE10" s="310"/>
      <c r="BF10" s="310"/>
      <c r="BG10" s="310"/>
      <c r="BH10" s="310"/>
      <c r="BI10" s="310"/>
      <c r="BJ10" s="311"/>
      <c r="BK10" s="3"/>
      <c r="BM10" s="252" t="str">
        <f>IF($A$10="","",$A$10)</f>
        <v>〒</v>
      </c>
      <c r="BN10" s="310"/>
      <c r="BO10" s="310"/>
      <c r="BP10" s="310"/>
      <c r="BQ10" s="310"/>
      <c r="BR10" s="310"/>
      <c r="BS10" s="310"/>
      <c r="BT10" s="310"/>
      <c r="BU10" s="310"/>
      <c r="BV10" s="310"/>
      <c r="BW10" s="310"/>
      <c r="BX10" s="310"/>
      <c r="BY10" s="310"/>
      <c r="BZ10" s="310"/>
      <c r="CA10" s="310"/>
      <c r="CB10" s="310"/>
      <c r="CC10" s="310"/>
      <c r="CD10" s="310"/>
      <c r="CE10" s="310"/>
      <c r="CF10" s="310"/>
      <c r="CG10" s="310"/>
      <c r="CH10" s="310"/>
      <c r="CI10" s="310"/>
      <c r="CJ10" s="310"/>
      <c r="CK10" s="310"/>
      <c r="CL10" s="310"/>
      <c r="CM10" s="310"/>
      <c r="CN10" s="310"/>
      <c r="CO10" s="310"/>
      <c r="CP10" s="311"/>
    </row>
    <row r="11" spans="1:95" ht="13.5" customHeight="1" x14ac:dyDescent="0.15">
      <c r="A11" s="272"/>
      <c r="B11" s="318"/>
      <c r="C11" s="318"/>
      <c r="D11" s="318"/>
      <c r="E11" s="318"/>
      <c r="F11" s="318"/>
      <c r="G11" s="31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9"/>
      <c r="AE11" s="3"/>
      <c r="AG11" s="252"/>
      <c r="AH11" s="310"/>
      <c r="AI11" s="310"/>
      <c r="AJ11" s="310"/>
      <c r="AK11" s="310"/>
      <c r="AL11" s="310"/>
      <c r="AM11" s="310"/>
      <c r="AN11" s="310"/>
      <c r="AO11" s="310"/>
      <c r="AP11" s="310"/>
      <c r="AQ11" s="310"/>
      <c r="AR11" s="310"/>
      <c r="AS11" s="310"/>
      <c r="AT11" s="310"/>
      <c r="AU11" s="310"/>
      <c r="AV11" s="310"/>
      <c r="AW11" s="310"/>
      <c r="AX11" s="310"/>
      <c r="AY11" s="310"/>
      <c r="AZ11" s="310"/>
      <c r="BA11" s="310"/>
      <c r="BB11" s="310"/>
      <c r="BC11" s="310"/>
      <c r="BD11" s="310"/>
      <c r="BE11" s="310"/>
      <c r="BF11" s="310"/>
      <c r="BG11" s="310"/>
      <c r="BH11" s="310"/>
      <c r="BI11" s="310"/>
      <c r="BJ11" s="311"/>
      <c r="BK11" s="3"/>
      <c r="BM11" s="252"/>
      <c r="BN11" s="310"/>
      <c r="BO11" s="310"/>
      <c r="BP11" s="310"/>
      <c r="BQ11" s="310"/>
      <c r="BR11" s="310"/>
      <c r="BS11" s="310"/>
      <c r="BT11" s="310"/>
      <c r="BU11" s="310"/>
      <c r="BV11" s="310"/>
      <c r="BW11" s="310"/>
      <c r="BX11" s="310"/>
      <c r="BY11" s="310"/>
      <c r="BZ11" s="310"/>
      <c r="CA11" s="310"/>
      <c r="CB11" s="310"/>
      <c r="CC11" s="310"/>
      <c r="CD11" s="310"/>
      <c r="CE11" s="310"/>
      <c r="CF11" s="310"/>
      <c r="CG11" s="310"/>
      <c r="CH11" s="310"/>
      <c r="CI11" s="310"/>
      <c r="CJ11" s="310"/>
      <c r="CK11" s="310"/>
      <c r="CL11" s="310"/>
      <c r="CM11" s="310"/>
      <c r="CN11" s="310"/>
      <c r="CO11" s="310"/>
      <c r="CP11" s="311"/>
    </row>
    <row r="12" spans="1:95" ht="13.5" customHeight="1" x14ac:dyDescent="0.15">
      <c r="A12" s="272"/>
      <c r="B12" s="318"/>
      <c r="C12" s="318"/>
      <c r="D12" s="318"/>
      <c r="E12" s="318"/>
      <c r="F12" s="318"/>
      <c r="G12" s="318"/>
      <c r="H12" s="318"/>
      <c r="I12" s="318"/>
      <c r="J12" s="318"/>
      <c r="K12" s="318"/>
      <c r="L12" s="318"/>
      <c r="M12" s="318"/>
      <c r="N12" s="318"/>
      <c r="O12" s="318"/>
      <c r="P12" s="318"/>
      <c r="Q12" s="318"/>
      <c r="R12" s="318"/>
      <c r="S12" s="318"/>
      <c r="T12" s="318"/>
      <c r="U12" s="318"/>
      <c r="V12" s="318"/>
      <c r="W12" s="318"/>
      <c r="X12" s="318"/>
      <c r="Y12" s="318"/>
      <c r="Z12" s="318"/>
      <c r="AA12" s="318"/>
      <c r="AB12" s="318"/>
      <c r="AC12" s="318"/>
      <c r="AD12" s="319"/>
      <c r="AE12" s="54"/>
      <c r="AF12" s="55"/>
      <c r="AG12" s="252"/>
      <c r="AH12" s="310"/>
      <c r="AI12" s="310"/>
      <c r="AJ12" s="310"/>
      <c r="AK12" s="310"/>
      <c r="AL12" s="310"/>
      <c r="AM12" s="310"/>
      <c r="AN12" s="310"/>
      <c r="AO12" s="310"/>
      <c r="AP12" s="310"/>
      <c r="AQ12" s="310"/>
      <c r="AR12" s="310"/>
      <c r="AS12" s="310"/>
      <c r="AT12" s="310"/>
      <c r="AU12" s="310"/>
      <c r="AV12" s="310"/>
      <c r="AW12" s="310"/>
      <c r="AX12" s="310"/>
      <c r="AY12" s="310"/>
      <c r="AZ12" s="310"/>
      <c r="BA12" s="310"/>
      <c r="BB12" s="310"/>
      <c r="BC12" s="310"/>
      <c r="BD12" s="310"/>
      <c r="BE12" s="310"/>
      <c r="BF12" s="310"/>
      <c r="BG12" s="310"/>
      <c r="BH12" s="310"/>
      <c r="BI12" s="310"/>
      <c r="BJ12" s="311"/>
      <c r="BK12" s="54"/>
      <c r="BL12" s="55"/>
      <c r="BM12" s="252"/>
      <c r="BN12" s="310"/>
      <c r="BO12" s="310"/>
      <c r="BP12" s="310"/>
      <c r="BQ12" s="310"/>
      <c r="BR12" s="310"/>
      <c r="BS12" s="310"/>
      <c r="BT12" s="310"/>
      <c r="BU12" s="310"/>
      <c r="BV12" s="310"/>
      <c r="BW12" s="310"/>
      <c r="BX12" s="310"/>
      <c r="BY12" s="310"/>
      <c r="BZ12" s="310"/>
      <c r="CA12" s="310"/>
      <c r="CB12" s="310"/>
      <c r="CC12" s="310"/>
      <c r="CD12" s="310"/>
      <c r="CE12" s="310"/>
      <c r="CF12" s="310"/>
      <c r="CG12" s="310"/>
      <c r="CH12" s="310"/>
      <c r="CI12" s="310"/>
      <c r="CJ12" s="310"/>
      <c r="CK12" s="310"/>
      <c r="CL12" s="310"/>
      <c r="CM12" s="310"/>
      <c r="CN12" s="310"/>
      <c r="CO12" s="310"/>
      <c r="CP12" s="311"/>
    </row>
    <row r="13" spans="1:95" ht="13.5" customHeight="1" x14ac:dyDescent="0.15">
      <c r="A13" s="272"/>
      <c r="B13" s="318"/>
      <c r="C13" s="318"/>
      <c r="D13" s="318"/>
      <c r="E13" s="318"/>
      <c r="F13" s="318"/>
      <c r="G13" s="318"/>
      <c r="H13" s="318"/>
      <c r="I13" s="318"/>
      <c r="J13" s="318"/>
      <c r="K13" s="318"/>
      <c r="L13" s="318"/>
      <c r="M13" s="318"/>
      <c r="N13" s="318"/>
      <c r="O13" s="318"/>
      <c r="P13" s="318"/>
      <c r="Q13" s="318"/>
      <c r="R13" s="318"/>
      <c r="S13" s="318"/>
      <c r="T13" s="318"/>
      <c r="U13" s="318"/>
      <c r="V13" s="318"/>
      <c r="W13" s="318"/>
      <c r="X13" s="318"/>
      <c r="Y13" s="318"/>
      <c r="Z13" s="318"/>
      <c r="AA13" s="318"/>
      <c r="AB13" s="318"/>
      <c r="AC13" s="318"/>
      <c r="AD13" s="319"/>
      <c r="AE13" s="54"/>
      <c r="AF13" s="55"/>
      <c r="AG13" s="252"/>
      <c r="AH13" s="310"/>
      <c r="AI13" s="310"/>
      <c r="AJ13" s="310"/>
      <c r="AK13" s="310"/>
      <c r="AL13" s="310"/>
      <c r="AM13" s="310"/>
      <c r="AN13" s="310"/>
      <c r="AO13" s="310"/>
      <c r="AP13" s="310"/>
      <c r="AQ13" s="310"/>
      <c r="AR13" s="310"/>
      <c r="AS13" s="310"/>
      <c r="AT13" s="310"/>
      <c r="AU13" s="310"/>
      <c r="AV13" s="310"/>
      <c r="AW13" s="310"/>
      <c r="AX13" s="310"/>
      <c r="AY13" s="310"/>
      <c r="AZ13" s="310"/>
      <c r="BA13" s="310"/>
      <c r="BB13" s="310"/>
      <c r="BC13" s="310"/>
      <c r="BD13" s="310"/>
      <c r="BE13" s="310"/>
      <c r="BF13" s="310"/>
      <c r="BG13" s="310"/>
      <c r="BH13" s="310"/>
      <c r="BI13" s="310"/>
      <c r="BJ13" s="311"/>
      <c r="BK13" s="54"/>
      <c r="BL13" s="55"/>
      <c r="BM13" s="252"/>
      <c r="BN13" s="310"/>
      <c r="BO13" s="310"/>
      <c r="BP13" s="310"/>
      <c r="BQ13" s="310"/>
      <c r="BR13" s="310"/>
      <c r="BS13" s="310"/>
      <c r="BT13" s="310"/>
      <c r="BU13" s="310"/>
      <c r="BV13" s="310"/>
      <c r="BW13" s="310"/>
      <c r="BX13" s="310"/>
      <c r="BY13" s="310"/>
      <c r="BZ13" s="310"/>
      <c r="CA13" s="310"/>
      <c r="CB13" s="310"/>
      <c r="CC13" s="310"/>
      <c r="CD13" s="310"/>
      <c r="CE13" s="310"/>
      <c r="CF13" s="310"/>
      <c r="CG13" s="310"/>
      <c r="CH13" s="310"/>
      <c r="CI13" s="310"/>
      <c r="CJ13" s="310"/>
      <c r="CK13" s="310"/>
      <c r="CL13" s="310"/>
      <c r="CM13" s="310"/>
      <c r="CN13" s="310"/>
      <c r="CO13" s="310"/>
      <c r="CP13" s="311"/>
    </row>
    <row r="14" spans="1:95" ht="13.5" customHeight="1" x14ac:dyDescent="0.15">
      <c r="A14" s="272"/>
      <c r="B14" s="318"/>
      <c r="C14" s="318"/>
      <c r="D14" s="318"/>
      <c r="E14" s="318"/>
      <c r="F14" s="318"/>
      <c r="G14" s="318"/>
      <c r="H14" s="318"/>
      <c r="I14" s="318"/>
      <c r="J14" s="318"/>
      <c r="K14" s="318"/>
      <c r="L14" s="318"/>
      <c r="M14" s="318"/>
      <c r="N14" s="318"/>
      <c r="O14" s="318"/>
      <c r="P14" s="318"/>
      <c r="Q14" s="318"/>
      <c r="R14" s="318"/>
      <c r="S14" s="318"/>
      <c r="T14" s="318"/>
      <c r="U14" s="318"/>
      <c r="V14" s="318"/>
      <c r="W14" s="318"/>
      <c r="X14" s="318"/>
      <c r="Y14" s="318"/>
      <c r="Z14" s="318"/>
      <c r="AA14" s="318"/>
      <c r="AB14" s="318"/>
      <c r="AC14" s="318"/>
      <c r="AD14" s="319"/>
      <c r="AE14" s="54"/>
      <c r="AF14" s="55"/>
      <c r="AG14" s="252"/>
      <c r="AH14" s="310"/>
      <c r="AI14" s="310"/>
      <c r="AJ14" s="310"/>
      <c r="AK14" s="310"/>
      <c r="AL14" s="310"/>
      <c r="AM14" s="310"/>
      <c r="AN14" s="310"/>
      <c r="AO14" s="310"/>
      <c r="AP14" s="310"/>
      <c r="AQ14" s="310"/>
      <c r="AR14" s="310"/>
      <c r="AS14" s="310"/>
      <c r="AT14" s="310"/>
      <c r="AU14" s="310"/>
      <c r="AV14" s="310"/>
      <c r="AW14" s="310"/>
      <c r="AX14" s="310"/>
      <c r="AY14" s="310"/>
      <c r="AZ14" s="310"/>
      <c r="BA14" s="310"/>
      <c r="BB14" s="310"/>
      <c r="BC14" s="310"/>
      <c r="BD14" s="310"/>
      <c r="BE14" s="310"/>
      <c r="BF14" s="310"/>
      <c r="BG14" s="310"/>
      <c r="BH14" s="310"/>
      <c r="BI14" s="310"/>
      <c r="BJ14" s="311"/>
      <c r="BK14" s="54"/>
      <c r="BL14" s="55"/>
      <c r="BM14" s="252"/>
      <c r="BN14" s="310"/>
      <c r="BO14" s="310"/>
      <c r="BP14" s="310"/>
      <c r="BQ14" s="310"/>
      <c r="BR14" s="310"/>
      <c r="BS14" s="310"/>
      <c r="BT14" s="310"/>
      <c r="BU14" s="310"/>
      <c r="BV14" s="310"/>
      <c r="BW14" s="310"/>
      <c r="BX14" s="310"/>
      <c r="BY14" s="310"/>
      <c r="BZ14" s="310"/>
      <c r="CA14" s="310"/>
      <c r="CB14" s="310"/>
      <c r="CC14" s="310"/>
      <c r="CD14" s="310"/>
      <c r="CE14" s="310"/>
      <c r="CF14" s="310"/>
      <c r="CG14" s="310"/>
      <c r="CH14" s="310"/>
      <c r="CI14" s="310"/>
      <c r="CJ14" s="310"/>
      <c r="CK14" s="310"/>
      <c r="CL14" s="310"/>
      <c r="CM14" s="310"/>
      <c r="CN14" s="310"/>
      <c r="CO14" s="310"/>
      <c r="CP14" s="311"/>
    </row>
    <row r="15" spans="1:95" ht="13.5" customHeight="1" x14ac:dyDescent="0.15">
      <c r="A15" s="272"/>
      <c r="B15" s="318"/>
      <c r="C15" s="318"/>
      <c r="D15" s="318"/>
      <c r="E15" s="318"/>
      <c r="F15" s="318"/>
      <c r="G15" s="318"/>
      <c r="H15" s="318"/>
      <c r="I15" s="318"/>
      <c r="J15" s="318"/>
      <c r="K15" s="318"/>
      <c r="L15" s="318"/>
      <c r="M15" s="318"/>
      <c r="N15" s="318"/>
      <c r="O15" s="318"/>
      <c r="P15" s="318"/>
      <c r="Q15" s="318"/>
      <c r="R15" s="318"/>
      <c r="S15" s="318"/>
      <c r="T15" s="318"/>
      <c r="U15" s="318"/>
      <c r="V15" s="318"/>
      <c r="W15" s="318"/>
      <c r="X15" s="318"/>
      <c r="Y15" s="318"/>
      <c r="Z15" s="318"/>
      <c r="AA15" s="318"/>
      <c r="AB15" s="318"/>
      <c r="AC15" s="318"/>
      <c r="AD15" s="319"/>
      <c r="AE15" s="3"/>
      <c r="AG15" s="252"/>
      <c r="AH15" s="310"/>
      <c r="AI15" s="310"/>
      <c r="AJ15" s="310"/>
      <c r="AK15" s="310"/>
      <c r="AL15" s="310"/>
      <c r="AM15" s="310"/>
      <c r="AN15" s="310"/>
      <c r="AO15" s="310"/>
      <c r="AP15" s="310"/>
      <c r="AQ15" s="310"/>
      <c r="AR15" s="310"/>
      <c r="AS15" s="310"/>
      <c r="AT15" s="310"/>
      <c r="AU15" s="310"/>
      <c r="AV15" s="310"/>
      <c r="AW15" s="310"/>
      <c r="AX15" s="310"/>
      <c r="AY15" s="310"/>
      <c r="AZ15" s="310"/>
      <c r="BA15" s="310"/>
      <c r="BB15" s="310"/>
      <c r="BC15" s="310"/>
      <c r="BD15" s="310"/>
      <c r="BE15" s="310"/>
      <c r="BF15" s="310"/>
      <c r="BG15" s="310"/>
      <c r="BH15" s="310"/>
      <c r="BI15" s="310"/>
      <c r="BJ15" s="311"/>
      <c r="BK15" s="3"/>
      <c r="BM15" s="252"/>
      <c r="BN15" s="310"/>
      <c r="BO15" s="310"/>
      <c r="BP15" s="310"/>
      <c r="BQ15" s="310"/>
      <c r="BR15" s="310"/>
      <c r="BS15" s="310"/>
      <c r="BT15" s="310"/>
      <c r="BU15" s="310"/>
      <c r="BV15" s="310"/>
      <c r="BW15" s="310"/>
      <c r="BX15" s="310"/>
      <c r="BY15" s="310"/>
      <c r="BZ15" s="310"/>
      <c r="CA15" s="310"/>
      <c r="CB15" s="310"/>
      <c r="CC15" s="310"/>
      <c r="CD15" s="310"/>
      <c r="CE15" s="310"/>
      <c r="CF15" s="310"/>
      <c r="CG15" s="310"/>
      <c r="CH15" s="310"/>
      <c r="CI15" s="310"/>
      <c r="CJ15" s="310"/>
      <c r="CK15" s="310"/>
      <c r="CL15" s="310"/>
      <c r="CM15" s="310"/>
      <c r="CN15" s="310"/>
      <c r="CO15" s="310"/>
      <c r="CP15" s="311"/>
    </row>
    <row r="16" spans="1:95" ht="13.5" customHeight="1" x14ac:dyDescent="0.15">
      <c r="A16" s="312" t="s">
        <v>135</v>
      </c>
      <c r="B16" s="313"/>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14"/>
      <c r="AE16" s="3"/>
      <c r="AG16" s="315" t="str">
        <f>$A$16</f>
        <v>（電話番号    -     -     ）</v>
      </c>
      <c r="AH16" s="316"/>
      <c r="AI16" s="316"/>
      <c r="AJ16" s="316"/>
      <c r="AK16" s="316"/>
      <c r="AL16" s="316"/>
      <c r="AM16" s="316"/>
      <c r="AN16" s="316"/>
      <c r="AO16" s="316"/>
      <c r="AP16" s="316"/>
      <c r="AQ16" s="316"/>
      <c r="AR16" s="316"/>
      <c r="AS16" s="316"/>
      <c r="AT16" s="316"/>
      <c r="AU16" s="316"/>
      <c r="AV16" s="316"/>
      <c r="AW16" s="316"/>
      <c r="AX16" s="316"/>
      <c r="AY16" s="316"/>
      <c r="AZ16" s="316"/>
      <c r="BA16" s="316"/>
      <c r="BB16" s="316"/>
      <c r="BC16" s="316"/>
      <c r="BD16" s="316"/>
      <c r="BE16" s="316"/>
      <c r="BF16" s="316"/>
      <c r="BG16" s="316"/>
      <c r="BH16" s="316"/>
      <c r="BI16" s="316"/>
      <c r="BJ16" s="317"/>
      <c r="BK16" s="3"/>
      <c r="BM16" s="315" t="str">
        <f>$A$16</f>
        <v>（電話番号    -     -     ）</v>
      </c>
      <c r="BN16" s="316"/>
      <c r="BO16" s="316"/>
      <c r="BP16" s="316"/>
      <c r="BQ16" s="316"/>
      <c r="BR16" s="316"/>
      <c r="BS16" s="316"/>
      <c r="BT16" s="316"/>
      <c r="BU16" s="316"/>
      <c r="BV16" s="316"/>
      <c r="BW16" s="316"/>
      <c r="BX16" s="316"/>
      <c r="BY16" s="316"/>
      <c r="BZ16" s="316"/>
      <c r="CA16" s="316"/>
      <c r="CB16" s="316"/>
      <c r="CC16" s="316"/>
      <c r="CD16" s="316"/>
      <c r="CE16" s="316"/>
      <c r="CF16" s="316"/>
      <c r="CG16" s="316"/>
      <c r="CH16" s="316"/>
      <c r="CI16" s="316"/>
      <c r="CJ16" s="316"/>
      <c r="CK16" s="316"/>
      <c r="CL16" s="316"/>
      <c r="CM16" s="316"/>
      <c r="CN16" s="316"/>
      <c r="CO16" s="316"/>
      <c r="CP16" s="317"/>
    </row>
    <row r="17" spans="1:94" x14ac:dyDescent="0.15">
      <c r="A17" s="5"/>
      <c r="B17" s="6"/>
      <c r="C17" s="3"/>
      <c r="D17" s="3"/>
      <c r="E17" s="3"/>
      <c r="F17" s="3"/>
      <c r="G17" s="3"/>
      <c r="H17" s="3"/>
      <c r="I17" s="3"/>
      <c r="J17" s="3"/>
      <c r="K17" s="3"/>
      <c r="L17" s="3"/>
      <c r="M17" s="3"/>
      <c r="N17" s="3"/>
      <c r="O17" s="3"/>
      <c r="P17" s="3"/>
      <c r="Q17" s="3"/>
      <c r="R17" s="3"/>
      <c r="S17" s="3"/>
      <c r="T17" s="3"/>
      <c r="U17" s="3"/>
      <c r="V17" s="6"/>
      <c r="W17" s="6"/>
      <c r="X17" s="6"/>
      <c r="Y17" s="6"/>
      <c r="Z17" s="6"/>
      <c r="AA17" s="6"/>
      <c r="AB17" s="6"/>
      <c r="AC17" s="6"/>
      <c r="AD17" s="7"/>
      <c r="AE17" s="3"/>
      <c r="AG17" s="5"/>
      <c r="AH17" s="6"/>
      <c r="AI17" s="3"/>
      <c r="AJ17" s="3"/>
      <c r="AK17" s="3"/>
      <c r="AL17" s="3"/>
      <c r="AM17" s="3"/>
      <c r="AN17" s="3"/>
      <c r="AO17" s="3"/>
      <c r="AP17" s="3"/>
      <c r="AQ17" s="3"/>
      <c r="AR17" s="3"/>
      <c r="AS17" s="3"/>
      <c r="AT17" s="3"/>
      <c r="AU17" s="3"/>
      <c r="AV17" s="3"/>
      <c r="AW17" s="3"/>
      <c r="AX17" s="3"/>
      <c r="AY17" s="3"/>
      <c r="AZ17" s="3"/>
      <c r="BA17" s="3"/>
      <c r="BB17" s="6"/>
      <c r="BC17" s="6"/>
      <c r="BD17" s="6"/>
      <c r="BE17" s="6"/>
      <c r="BF17" s="6"/>
      <c r="BG17" s="6"/>
      <c r="BH17" s="6"/>
      <c r="BI17" s="6"/>
      <c r="BJ17" s="7"/>
      <c r="BK17" s="3"/>
      <c r="BM17" s="5"/>
      <c r="BN17" s="6"/>
      <c r="BO17" s="3"/>
      <c r="BP17" s="3"/>
      <c r="BQ17" s="3"/>
      <c r="BR17" s="3"/>
      <c r="BS17" s="3"/>
      <c r="BT17" s="3"/>
      <c r="BU17" s="3"/>
      <c r="BV17" s="3"/>
      <c r="BW17" s="3"/>
      <c r="BX17" s="3"/>
      <c r="BY17" s="3"/>
      <c r="BZ17" s="3"/>
      <c r="CA17" s="3"/>
      <c r="CB17" s="3"/>
      <c r="CC17" s="3"/>
      <c r="CD17" s="3"/>
      <c r="CE17" s="3"/>
      <c r="CF17" s="3"/>
      <c r="CG17" s="3"/>
      <c r="CH17" s="6"/>
      <c r="CI17" s="6"/>
      <c r="CJ17" s="6"/>
      <c r="CK17" s="6"/>
      <c r="CL17" s="6"/>
      <c r="CM17" s="6"/>
      <c r="CN17" s="6"/>
      <c r="CO17" s="6"/>
      <c r="CP17" s="7"/>
    </row>
    <row r="18" spans="1:94" s="3" customFormat="1" ht="6.95" customHeight="1" x14ac:dyDescent="0.15">
      <c r="A18" s="289" t="s">
        <v>80</v>
      </c>
      <c r="B18" s="290"/>
      <c r="C18" s="290"/>
      <c r="D18" s="291"/>
      <c r="E18" s="189" t="s">
        <v>155</v>
      </c>
      <c r="F18" s="284"/>
      <c r="G18" s="284"/>
      <c r="H18" s="284"/>
      <c r="I18" s="284"/>
      <c r="J18" s="284"/>
      <c r="K18" s="284"/>
      <c r="L18" s="284"/>
      <c r="M18" s="284"/>
      <c r="N18" s="284"/>
      <c r="O18" s="284"/>
      <c r="P18" s="284"/>
      <c r="Q18" s="284"/>
      <c r="R18" s="284"/>
      <c r="S18" s="284"/>
      <c r="T18" s="284"/>
      <c r="U18" s="285"/>
      <c r="V18" s="244" t="s">
        <v>134</v>
      </c>
      <c r="W18" s="245"/>
      <c r="X18" s="245"/>
      <c r="Y18" s="245"/>
      <c r="Z18" s="245"/>
      <c r="AA18" s="245"/>
      <c r="AB18" s="245"/>
      <c r="AC18" s="245"/>
      <c r="AD18" s="246"/>
      <c r="AE18" s="92"/>
      <c r="AG18" s="289" t="s">
        <v>80</v>
      </c>
      <c r="AH18" s="290"/>
      <c r="AI18" s="290"/>
      <c r="AJ18" s="291"/>
      <c r="AK18" s="189" t="s">
        <v>155</v>
      </c>
      <c r="AL18" s="284"/>
      <c r="AM18" s="284"/>
      <c r="AN18" s="284"/>
      <c r="AO18" s="284"/>
      <c r="AP18" s="284"/>
      <c r="AQ18" s="284"/>
      <c r="AR18" s="284"/>
      <c r="AS18" s="284"/>
      <c r="AT18" s="284"/>
      <c r="AU18" s="284"/>
      <c r="AV18" s="284"/>
      <c r="AW18" s="284"/>
      <c r="AX18" s="284"/>
      <c r="AY18" s="284"/>
      <c r="AZ18" s="284"/>
      <c r="BA18" s="285"/>
      <c r="BB18" s="244" t="s">
        <v>134</v>
      </c>
      <c r="BC18" s="245"/>
      <c r="BD18" s="245"/>
      <c r="BE18" s="245"/>
      <c r="BF18" s="245"/>
      <c r="BG18" s="245"/>
      <c r="BH18" s="245"/>
      <c r="BI18" s="245"/>
      <c r="BJ18" s="246"/>
      <c r="BK18" s="92"/>
      <c r="BM18" s="289" t="s">
        <v>80</v>
      </c>
      <c r="BN18" s="290"/>
      <c r="BO18" s="290"/>
      <c r="BP18" s="291"/>
      <c r="BQ18" s="189" t="s">
        <v>155</v>
      </c>
      <c r="BR18" s="284"/>
      <c r="BS18" s="284"/>
      <c r="BT18" s="284"/>
      <c r="BU18" s="284"/>
      <c r="BV18" s="284"/>
      <c r="BW18" s="284"/>
      <c r="BX18" s="284"/>
      <c r="BY18" s="284"/>
      <c r="BZ18" s="284"/>
      <c r="CA18" s="284"/>
      <c r="CB18" s="284"/>
      <c r="CC18" s="284"/>
      <c r="CD18" s="284"/>
      <c r="CE18" s="284"/>
      <c r="CF18" s="284"/>
      <c r="CG18" s="285"/>
      <c r="CH18" s="244" t="s">
        <v>134</v>
      </c>
      <c r="CI18" s="245"/>
      <c r="CJ18" s="245"/>
      <c r="CK18" s="245"/>
      <c r="CL18" s="245"/>
      <c r="CM18" s="245"/>
      <c r="CN18" s="245"/>
      <c r="CO18" s="245"/>
      <c r="CP18" s="246"/>
    </row>
    <row r="19" spans="1:94" ht="6.95" customHeight="1" x14ac:dyDescent="0.15">
      <c r="A19" s="292"/>
      <c r="B19" s="293"/>
      <c r="C19" s="293"/>
      <c r="D19" s="294"/>
      <c r="E19" s="286"/>
      <c r="F19" s="287"/>
      <c r="G19" s="287"/>
      <c r="H19" s="287"/>
      <c r="I19" s="287"/>
      <c r="J19" s="287"/>
      <c r="K19" s="287"/>
      <c r="L19" s="287"/>
      <c r="M19" s="287"/>
      <c r="N19" s="287"/>
      <c r="O19" s="287"/>
      <c r="P19" s="287"/>
      <c r="Q19" s="287"/>
      <c r="R19" s="287"/>
      <c r="S19" s="287"/>
      <c r="T19" s="287"/>
      <c r="U19" s="288"/>
      <c r="V19" s="247"/>
      <c r="W19" s="248"/>
      <c r="X19" s="248"/>
      <c r="Y19" s="248"/>
      <c r="Z19" s="248"/>
      <c r="AA19" s="248"/>
      <c r="AB19" s="248"/>
      <c r="AC19" s="248"/>
      <c r="AD19" s="249"/>
      <c r="AE19" s="92"/>
      <c r="AG19" s="292"/>
      <c r="AH19" s="293"/>
      <c r="AI19" s="293"/>
      <c r="AJ19" s="294"/>
      <c r="AK19" s="286"/>
      <c r="AL19" s="287"/>
      <c r="AM19" s="287"/>
      <c r="AN19" s="287"/>
      <c r="AO19" s="287"/>
      <c r="AP19" s="287"/>
      <c r="AQ19" s="287"/>
      <c r="AR19" s="287"/>
      <c r="AS19" s="287"/>
      <c r="AT19" s="287"/>
      <c r="AU19" s="287"/>
      <c r="AV19" s="287"/>
      <c r="AW19" s="287"/>
      <c r="AX19" s="287"/>
      <c r="AY19" s="287"/>
      <c r="AZ19" s="287"/>
      <c r="BA19" s="288"/>
      <c r="BB19" s="247"/>
      <c r="BC19" s="248"/>
      <c r="BD19" s="248"/>
      <c r="BE19" s="248"/>
      <c r="BF19" s="248"/>
      <c r="BG19" s="248"/>
      <c r="BH19" s="248"/>
      <c r="BI19" s="248"/>
      <c r="BJ19" s="249"/>
      <c r="BK19" s="92"/>
      <c r="BM19" s="292"/>
      <c r="BN19" s="293"/>
      <c r="BO19" s="293"/>
      <c r="BP19" s="294"/>
      <c r="BQ19" s="286"/>
      <c r="BR19" s="287"/>
      <c r="BS19" s="287"/>
      <c r="BT19" s="287"/>
      <c r="BU19" s="287"/>
      <c r="BV19" s="287"/>
      <c r="BW19" s="287"/>
      <c r="BX19" s="287"/>
      <c r="BY19" s="287"/>
      <c r="BZ19" s="287"/>
      <c r="CA19" s="287"/>
      <c r="CB19" s="287"/>
      <c r="CC19" s="287"/>
      <c r="CD19" s="287"/>
      <c r="CE19" s="287"/>
      <c r="CF19" s="287"/>
      <c r="CG19" s="288"/>
      <c r="CH19" s="247"/>
      <c r="CI19" s="248"/>
      <c r="CJ19" s="248"/>
      <c r="CK19" s="248"/>
      <c r="CL19" s="248"/>
      <c r="CM19" s="248"/>
      <c r="CN19" s="248"/>
      <c r="CO19" s="248"/>
      <c r="CP19" s="249"/>
    </row>
    <row r="20" spans="1:94" ht="9.75" customHeight="1" x14ac:dyDescent="0.15">
      <c r="A20" s="302"/>
      <c r="B20" s="303"/>
      <c r="C20" s="303"/>
      <c r="D20" s="304"/>
      <c r="E20" s="1"/>
      <c r="F20" s="1"/>
      <c r="G20" s="1"/>
      <c r="H20" s="1"/>
      <c r="I20" s="280"/>
      <c r="J20" s="280"/>
      <c r="K20" s="280"/>
      <c r="L20" s="280"/>
      <c r="M20" s="280"/>
      <c r="N20" s="280"/>
      <c r="O20" s="280"/>
      <c r="P20" s="280"/>
      <c r="Q20" s="280"/>
      <c r="R20" s="280"/>
      <c r="S20" s="280"/>
      <c r="T20" s="280"/>
      <c r="U20" s="281"/>
      <c r="V20" s="230"/>
      <c r="W20" s="231"/>
      <c r="X20" s="231"/>
      <c r="Y20" s="231"/>
      <c r="Z20" s="231"/>
      <c r="AA20" s="231"/>
      <c r="AB20" s="231"/>
      <c r="AC20" s="231"/>
      <c r="AD20" s="232"/>
      <c r="AE20" s="3"/>
      <c r="AG20" s="166"/>
      <c r="AH20" s="114"/>
      <c r="AI20" s="114"/>
      <c r="AJ20" s="308"/>
      <c r="AK20" s="1"/>
      <c r="AL20" s="1"/>
      <c r="AM20" s="1"/>
      <c r="AN20" s="1"/>
      <c r="AO20" s="108" t="str">
        <f>IF($I$20="","",$I$20)</f>
        <v/>
      </c>
      <c r="AP20" s="108"/>
      <c r="AQ20" s="108"/>
      <c r="AR20" s="108"/>
      <c r="AS20" s="108"/>
      <c r="AT20" s="108"/>
      <c r="AU20" s="108"/>
      <c r="AV20" s="108"/>
      <c r="AW20" s="108"/>
      <c r="AX20" s="108"/>
      <c r="AY20" s="108"/>
      <c r="AZ20" s="108"/>
      <c r="BA20" s="109"/>
      <c r="BB20" s="125" t="str">
        <f>IF($V$20="","",$V$20)</f>
        <v/>
      </c>
      <c r="BC20" s="126"/>
      <c r="BD20" s="126"/>
      <c r="BE20" s="126"/>
      <c r="BF20" s="126"/>
      <c r="BG20" s="126"/>
      <c r="BH20" s="126"/>
      <c r="BI20" s="126"/>
      <c r="BJ20" s="127"/>
      <c r="BK20" s="3"/>
      <c r="BM20" s="166"/>
      <c r="BN20" s="114"/>
      <c r="BO20" s="114"/>
      <c r="BP20" s="308"/>
      <c r="BQ20" s="1"/>
      <c r="BR20" s="1"/>
      <c r="BS20" s="1"/>
      <c r="BT20" s="1"/>
      <c r="BU20" s="108" t="str">
        <f>IF($I$20="","",$I$20)</f>
        <v/>
      </c>
      <c r="BV20" s="108"/>
      <c r="BW20" s="108"/>
      <c r="BX20" s="108"/>
      <c r="BY20" s="108"/>
      <c r="BZ20" s="108"/>
      <c r="CA20" s="108"/>
      <c r="CB20" s="108"/>
      <c r="CC20" s="108"/>
      <c r="CD20" s="108"/>
      <c r="CE20" s="108"/>
      <c r="CF20" s="108"/>
      <c r="CG20" s="109"/>
      <c r="CH20" s="125" t="str">
        <f>IF($V$20="","",$V$20)</f>
        <v/>
      </c>
      <c r="CI20" s="126"/>
      <c r="CJ20" s="126"/>
      <c r="CK20" s="126"/>
      <c r="CL20" s="126"/>
      <c r="CM20" s="126"/>
      <c r="CN20" s="126"/>
      <c r="CO20" s="126"/>
      <c r="CP20" s="127"/>
    </row>
    <row r="21" spans="1:94" ht="15" customHeight="1" x14ac:dyDescent="0.15">
      <c r="A21" s="305"/>
      <c r="B21" s="306"/>
      <c r="C21" s="306"/>
      <c r="D21" s="307"/>
      <c r="E21" s="161" t="s">
        <v>172</v>
      </c>
      <c r="F21" s="162"/>
      <c r="G21" s="162"/>
      <c r="H21" s="162"/>
      <c r="I21" s="282"/>
      <c r="J21" s="282"/>
      <c r="K21" s="282"/>
      <c r="L21" s="282"/>
      <c r="M21" s="282"/>
      <c r="N21" s="282"/>
      <c r="O21" s="282"/>
      <c r="P21" s="282"/>
      <c r="Q21" s="282"/>
      <c r="R21" s="282"/>
      <c r="S21" s="282"/>
      <c r="T21" s="282"/>
      <c r="U21" s="283"/>
      <c r="V21" s="233"/>
      <c r="W21" s="234"/>
      <c r="X21" s="234"/>
      <c r="Y21" s="234"/>
      <c r="Z21" s="234"/>
      <c r="AA21" s="234"/>
      <c r="AB21" s="234"/>
      <c r="AC21" s="234"/>
      <c r="AD21" s="235"/>
      <c r="AE21" s="32"/>
      <c r="AG21" s="116">
        <f>$A$21</f>
        <v>0</v>
      </c>
      <c r="AH21" s="131"/>
      <c r="AI21" s="131">
        <f>$A$20</f>
        <v>0</v>
      </c>
      <c r="AJ21" s="365"/>
      <c r="AK21" s="161" t="s">
        <v>169</v>
      </c>
      <c r="AL21" s="162"/>
      <c r="AM21" s="162"/>
      <c r="AN21" s="162"/>
      <c r="AO21" s="110"/>
      <c r="AP21" s="110"/>
      <c r="AQ21" s="110"/>
      <c r="AR21" s="110"/>
      <c r="AS21" s="110"/>
      <c r="AT21" s="110"/>
      <c r="AU21" s="110"/>
      <c r="AV21" s="110"/>
      <c r="AW21" s="110"/>
      <c r="AX21" s="110"/>
      <c r="AY21" s="110"/>
      <c r="AZ21" s="110"/>
      <c r="BA21" s="111"/>
      <c r="BB21" s="128"/>
      <c r="BC21" s="309"/>
      <c r="BD21" s="309"/>
      <c r="BE21" s="309"/>
      <c r="BF21" s="309"/>
      <c r="BG21" s="309"/>
      <c r="BH21" s="309"/>
      <c r="BI21" s="309"/>
      <c r="BJ21" s="130"/>
      <c r="BK21" s="32"/>
      <c r="BM21" s="116">
        <f>$A$21</f>
        <v>0</v>
      </c>
      <c r="BN21" s="131"/>
      <c r="BO21" s="131">
        <f>$A$20</f>
        <v>0</v>
      </c>
      <c r="BP21" s="365"/>
      <c r="BQ21" s="161" t="s">
        <v>170</v>
      </c>
      <c r="BR21" s="162"/>
      <c r="BS21" s="162"/>
      <c r="BT21" s="162"/>
      <c r="BU21" s="110"/>
      <c r="BV21" s="110"/>
      <c r="BW21" s="110"/>
      <c r="BX21" s="110"/>
      <c r="BY21" s="110"/>
      <c r="BZ21" s="110"/>
      <c r="CA21" s="110"/>
      <c r="CB21" s="110"/>
      <c r="CC21" s="110"/>
      <c r="CD21" s="110"/>
      <c r="CE21" s="110"/>
      <c r="CF21" s="110"/>
      <c r="CG21" s="111"/>
      <c r="CH21" s="128"/>
      <c r="CI21" s="309"/>
      <c r="CJ21" s="309"/>
      <c r="CK21" s="309"/>
      <c r="CL21" s="309"/>
      <c r="CM21" s="309"/>
      <c r="CN21" s="309"/>
      <c r="CO21" s="309"/>
      <c r="CP21" s="130"/>
    </row>
    <row r="22" spans="1:94" ht="2.25" customHeight="1" x14ac:dyDescent="0.15">
      <c r="A22" s="5"/>
      <c r="B22" s="6"/>
      <c r="C22" s="5"/>
      <c r="D22" s="7"/>
      <c r="E22" s="5"/>
      <c r="F22" s="5"/>
      <c r="G22" s="5"/>
      <c r="H22" s="5"/>
      <c r="I22" s="5"/>
      <c r="J22" s="5"/>
      <c r="K22" s="5"/>
      <c r="L22" s="5"/>
      <c r="M22" s="5"/>
      <c r="N22" s="5"/>
      <c r="O22" s="5"/>
      <c r="P22" s="8"/>
      <c r="Q22" s="5"/>
      <c r="R22" s="8"/>
      <c r="S22" s="5"/>
      <c r="T22" s="5"/>
      <c r="U22" s="8"/>
      <c r="V22" s="6"/>
      <c r="W22" s="5"/>
      <c r="X22" s="5"/>
      <c r="Y22" s="5"/>
      <c r="Z22" s="5"/>
      <c r="AA22" s="5"/>
      <c r="AB22" s="5"/>
      <c r="AC22" s="5"/>
      <c r="AD22" s="8"/>
      <c r="AE22" s="3"/>
      <c r="AG22" s="5"/>
      <c r="AH22" s="6"/>
      <c r="AI22" s="5"/>
      <c r="AJ22" s="7"/>
      <c r="AK22" s="5"/>
      <c r="AL22" s="5"/>
      <c r="AM22" s="5"/>
      <c r="AN22" s="5"/>
      <c r="AO22" s="5"/>
      <c r="AP22" s="5"/>
      <c r="AQ22" s="5"/>
      <c r="AR22" s="5"/>
      <c r="AS22" s="5"/>
      <c r="AT22" s="5"/>
      <c r="AU22" s="5"/>
      <c r="AV22" s="8"/>
      <c r="AW22" s="5"/>
      <c r="AX22" s="8"/>
      <c r="AY22" s="5"/>
      <c r="AZ22" s="5"/>
      <c r="BA22" s="8"/>
      <c r="BB22" s="6"/>
      <c r="BC22" s="5"/>
      <c r="BD22" s="5"/>
      <c r="BE22" s="5"/>
      <c r="BF22" s="5"/>
      <c r="BG22" s="5"/>
      <c r="BH22" s="5"/>
      <c r="BI22" s="5"/>
      <c r="BJ22" s="8"/>
      <c r="BK22" s="3"/>
      <c r="BM22" s="5"/>
      <c r="BN22" s="6"/>
      <c r="BO22" s="5"/>
      <c r="BP22" s="7"/>
      <c r="BQ22" s="5"/>
      <c r="BR22" s="5"/>
      <c r="BS22" s="5"/>
      <c r="BT22" s="5"/>
      <c r="BU22" s="5"/>
      <c r="BV22" s="5"/>
      <c r="BW22" s="5"/>
      <c r="BX22" s="5"/>
      <c r="BY22" s="5"/>
      <c r="BZ22" s="5"/>
      <c r="CA22" s="5"/>
      <c r="CB22" s="8"/>
      <c r="CC22" s="5"/>
      <c r="CD22" s="8"/>
      <c r="CE22" s="5"/>
      <c r="CF22" s="5"/>
      <c r="CG22" s="8"/>
      <c r="CH22" s="6"/>
      <c r="CI22" s="5"/>
      <c r="CJ22" s="5"/>
      <c r="CK22" s="5"/>
      <c r="CL22" s="5"/>
      <c r="CM22" s="5"/>
      <c r="CN22" s="5"/>
      <c r="CO22" s="5"/>
      <c r="CP22" s="8"/>
    </row>
    <row r="23" spans="1:94" ht="11.25" customHeight="1" x14ac:dyDescent="0.15">
      <c r="A23" s="141" t="s">
        <v>173</v>
      </c>
      <c r="B23" s="142"/>
      <c r="C23" s="142"/>
      <c r="D23" s="142"/>
      <c r="E23" s="142"/>
      <c r="F23" s="142"/>
      <c r="G23" s="142"/>
      <c r="H23" s="142"/>
      <c r="I23" s="142"/>
      <c r="J23" s="142"/>
      <c r="K23" s="142"/>
      <c r="L23" s="142"/>
      <c r="M23" s="142"/>
      <c r="N23" s="142"/>
      <c r="O23" s="142"/>
      <c r="P23" s="142"/>
      <c r="Q23" s="142"/>
      <c r="R23" s="143"/>
      <c r="S23" s="144" t="s">
        <v>79</v>
      </c>
      <c r="T23" s="145"/>
      <c r="U23" s="145"/>
      <c r="V23" s="145"/>
      <c r="W23" s="145"/>
      <c r="X23" s="145"/>
      <c r="Y23" s="145"/>
      <c r="Z23" s="145"/>
      <c r="AA23" s="145"/>
      <c r="AB23" s="145"/>
      <c r="AC23" s="145"/>
      <c r="AD23" s="146"/>
      <c r="AE23" s="3"/>
      <c r="AG23" s="141" t="s">
        <v>173</v>
      </c>
      <c r="AH23" s="142"/>
      <c r="AI23" s="142"/>
      <c r="AJ23" s="142"/>
      <c r="AK23" s="142"/>
      <c r="AL23" s="142"/>
      <c r="AM23" s="142"/>
      <c r="AN23" s="142"/>
      <c r="AO23" s="142"/>
      <c r="AP23" s="142"/>
      <c r="AQ23" s="142"/>
      <c r="AR23" s="142"/>
      <c r="AS23" s="142"/>
      <c r="AT23" s="142"/>
      <c r="AU23" s="142"/>
      <c r="AV23" s="142"/>
      <c r="AW23" s="142"/>
      <c r="AX23" s="143"/>
      <c r="AY23" s="144" t="s">
        <v>79</v>
      </c>
      <c r="AZ23" s="145"/>
      <c r="BA23" s="145"/>
      <c r="BB23" s="145"/>
      <c r="BC23" s="145"/>
      <c r="BD23" s="145"/>
      <c r="BE23" s="145"/>
      <c r="BF23" s="145"/>
      <c r="BG23" s="145"/>
      <c r="BH23" s="145"/>
      <c r="BI23" s="145"/>
      <c r="BJ23" s="146"/>
      <c r="BK23" s="3"/>
      <c r="BM23" s="141" t="s">
        <v>173</v>
      </c>
      <c r="BN23" s="142"/>
      <c r="BO23" s="142"/>
      <c r="BP23" s="142"/>
      <c r="BQ23" s="142"/>
      <c r="BR23" s="142"/>
      <c r="BS23" s="142"/>
      <c r="BT23" s="142"/>
      <c r="BU23" s="142"/>
      <c r="BV23" s="142"/>
      <c r="BW23" s="142"/>
      <c r="BX23" s="142"/>
      <c r="BY23" s="142"/>
      <c r="BZ23" s="142"/>
      <c r="CA23" s="142"/>
      <c r="CB23" s="142"/>
      <c r="CC23" s="142"/>
      <c r="CD23" s="143"/>
      <c r="CE23" s="144" t="s">
        <v>79</v>
      </c>
      <c r="CF23" s="145"/>
      <c r="CG23" s="145"/>
      <c r="CH23" s="145"/>
      <c r="CI23" s="145"/>
      <c r="CJ23" s="145"/>
      <c r="CK23" s="145"/>
      <c r="CL23" s="145"/>
      <c r="CM23" s="145"/>
      <c r="CN23" s="145"/>
      <c r="CO23" s="145"/>
      <c r="CP23" s="146"/>
    </row>
    <row r="24" spans="1:94" ht="12" customHeight="1" x14ac:dyDescent="0.15">
      <c r="A24" s="278"/>
      <c r="B24" s="134"/>
      <c r="C24" s="331" t="s">
        <v>83</v>
      </c>
      <c r="D24" s="134"/>
      <c r="E24" s="134"/>
      <c r="F24" s="331" t="s">
        <v>83</v>
      </c>
      <c r="G24" s="134"/>
      <c r="H24" s="134"/>
      <c r="I24" s="26" t="s">
        <v>84</v>
      </c>
      <c r="J24" s="134"/>
      <c r="K24" s="134"/>
      <c r="L24" s="331" t="s">
        <v>83</v>
      </c>
      <c r="M24" s="134"/>
      <c r="N24" s="134"/>
      <c r="O24" s="331" t="s">
        <v>83</v>
      </c>
      <c r="P24" s="134"/>
      <c r="Q24" s="134"/>
      <c r="R24" s="27" t="s">
        <v>85</v>
      </c>
      <c r="S24" s="332"/>
      <c r="T24" s="333"/>
      <c r="U24" s="333"/>
      <c r="V24" s="333"/>
      <c r="W24" s="333"/>
      <c r="X24" s="333"/>
      <c r="Y24" s="333"/>
      <c r="Z24" s="333"/>
      <c r="AA24" s="333"/>
      <c r="AB24" s="333"/>
      <c r="AC24" s="333"/>
      <c r="AD24" s="334"/>
      <c r="AE24" s="31"/>
      <c r="AF24" s="21"/>
      <c r="AG24" s="204" t="str">
        <f>IF($A$24="","",$A$24)</f>
        <v/>
      </c>
      <c r="AH24" s="202"/>
      <c r="AI24" s="341" t="s">
        <v>89</v>
      </c>
      <c r="AJ24" s="202" t="str">
        <f>IF($D$24="","",$D$24)</f>
        <v/>
      </c>
      <c r="AK24" s="202"/>
      <c r="AL24" s="341" t="s">
        <v>86</v>
      </c>
      <c r="AM24" s="202" t="str">
        <f>IF($G$24="","",$G$24)</f>
        <v/>
      </c>
      <c r="AN24" s="202"/>
      <c r="AO24" s="26" t="s">
        <v>87</v>
      </c>
      <c r="AP24" s="202" t="str">
        <f>IF($J$24="","",$J$24)</f>
        <v/>
      </c>
      <c r="AQ24" s="202"/>
      <c r="AR24" s="362" t="s">
        <v>86</v>
      </c>
      <c r="AS24" s="202" t="str">
        <f>IF($M$24="","",$M$24)</f>
        <v/>
      </c>
      <c r="AT24" s="202"/>
      <c r="AU24" s="362" t="s">
        <v>86</v>
      </c>
      <c r="AV24" s="202" t="str">
        <f>IF($P$24="","",$P$24)</f>
        <v/>
      </c>
      <c r="AW24" s="202"/>
      <c r="AX24" s="27" t="s">
        <v>19</v>
      </c>
      <c r="AY24" s="366">
        <f>S24</f>
        <v>0</v>
      </c>
      <c r="AZ24" s="367"/>
      <c r="BA24" s="367"/>
      <c r="BB24" s="367"/>
      <c r="BC24" s="367"/>
      <c r="BD24" s="367"/>
      <c r="BE24" s="367"/>
      <c r="BF24" s="367"/>
      <c r="BG24" s="367"/>
      <c r="BH24" s="367"/>
      <c r="BI24" s="367"/>
      <c r="BJ24" s="368"/>
      <c r="BK24" s="31"/>
      <c r="BL24" s="21"/>
      <c r="BM24" s="204" t="str">
        <f>IF($A$24="","",$A$24)</f>
        <v/>
      </c>
      <c r="BN24" s="202"/>
      <c r="BO24" s="341" t="s">
        <v>89</v>
      </c>
      <c r="BP24" s="202" t="str">
        <f>IF($D$24="","",$D$24)</f>
        <v/>
      </c>
      <c r="BQ24" s="202"/>
      <c r="BR24" s="341" t="s">
        <v>86</v>
      </c>
      <c r="BS24" s="202" t="str">
        <f>IF($G$24="","",$G$24)</f>
        <v/>
      </c>
      <c r="BT24" s="202"/>
      <c r="BU24" s="26" t="s">
        <v>87</v>
      </c>
      <c r="BV24" s="202" t="str">
        <f>IF($J$24="","",$J$24)</f>
        <v/>
      </c>
      <c r="BW24" s="202"/>
      <c r="BX24" s="362" t="s">
        <v>86</v>
      </c>
      <c r="BY24" s="202" t="str">
        <f>IF($M$24="","",$M$24)</f>
        <v/>
      </c>
      <c r="BZ24" s="202"/>
      <c r="CA24" s="362" t="s">
        <v>86</v>
      </c>
      <c r="CB24" s="202" t="str">
        <f>IF($P$24="","",$P$24)</f>
        <v/>
      </c>
      <c r="CC24" s="202"/>
      <c r="CD24" s="27" t="s">
        <v>19</v>
      </c>
      <c r="CE24" s="366">
        <f>S24</f>
        <v>0</v>
      </c>
      <c r="CF24" s="367"/>
      <c r="CG24" s="367"/>
      <c r="CH24" s="367"/>
      <c r="CI24" s="367"/>
      <c r="CJ24" s="367"/>
      <c r="CK24" s="367"/>
      <c r="CL24" s="367"/>
      <c r="CM24" s="367"/>
      <c r="CN24" s="367"/>
      <c r="CO24" s="367"/>
      <c r="CP24" s="368"/>
    </row>
    <row r="25" spans="1:94" ht="12" customHeight="1" x14ac:dyDescent="0.15">
      <c r="A25" s="279"/>
      <c r="B25" s="136"/>
      <c r="C25" s="133"/>
      <c r="D25" s="136"/>
      <c r="E25" s="136"/>
      <c r="F25" s="133"/>
      <c r="G25" s="136"/>
      <c r="H25" s="136"/>
      <c r="I25" s="26"/>
      <c r="J25" s="136"/>
      <c r="K25" s="136"/>
      <c r="L25" s="133"/>
      <c r="M25" s="136"/>
      <c r="N25" s="136"/>
      <c r="O25" s="133"/>
      <c r="P25" s="136"/>
      <c r="Q25" s="136"/>
      <c r="R25" s="27"/>
      <c r="S25" s="335"/>
      <c r="T25" s="336"/>
      <c r="U25" s="336"/>
      <c r="V25" s="336"/>
      <c r="W25" s="336"/>
      <c r="X25" s="336"/>
      <c r="Y25" s="336"/>
      <c r="Z25" s="336"/>
      <c r="AA25" s="336"/>
      <c r="AB25" s="336"/>
      <c r="AC25" s="336"/>
      <c r="AD25" s="337"/>
      <c r="AE25" s="31"/>
      <c r="AF25" s="21"/>
      <c r="AG25" s="205"/>
      <c r="AH25" s="203"/>
      <c r="AI25" s="112"/>
      <c r="AJ25" s="203"/>
      <c r="AK25" s="203"/>
      <c r="AL25" s="112"/>
      <c r="AM25" s="203"/>
      <c r="AN25" s="203"/>
      <c r="AO25" s="56"/>
      <c r="AP25" s="203"/>
      <c r="AQ25" s="203"/>
      <c r="AR25" s="363"/>
      <c r="AS25" s="203"/>
      <c r="AT25" s="203"/>
      <c r="AU25" s="363"/>
      <c r="AV25" s="203"/>
      <c r="AW25" s="203"/>
      <c r="AX25" s="27"/>
      <c r="AY25" s="369"/>
      <c r="AZ25" s="370"/>
      <c r="BA25" s="370"/>
      <c r="BB25" s="370"/>
      <c r="BC25" s="370"/>
      <c r="BD25" s="370"/>
      <c r="BE25" s="370"/>
      <c r="BF25" s="370"/>
      <c r="BG25" s="370"/>
      <c r="BH25" s="370"/>
      <c r="BI25" s="370"/>
      <c r="BJ25" s="371"/>
      <c r="BK25" s="31"/>
      <c r="BL25" s="21"/>
      <c r="BM25" s="205"/>
      <c r="BN25" s="203"/>
      <c r="BO25" s="112"/>
      <c r="BP25" s="203"/>
      <c r="BQ25" s="203"/>
      <c r="BR25" s="112"/>
      <c r="BS25" s="203"/>
      <c r="BT25" s="203"/>
      <c r="BU25" s="56"/>
      <c r="BV25" s="203"/>
      <c r="BW25" s="203"/>
      <c r="BX25" s="363"/>
      <c r="BY25" s="203"/>
      <c r="BZ25" s="203"/>
      <c r="CA25" s="363"/>
      <c r="CB25" s="203"/>
      <c r="CC25" s="203"/>
      <c r="CD25" s="27"/>
      <c r="CE25" s="369"/>
      <c r="CF25" s="370"/>
      <c r="CG25" s="370"/>
      <c r="CH25" s="370"/>
      <c r="CI25" s="370"/>
      <c r="CJ25" s="370"/>
      <c r="CK25" s="370"/>
      <c r="CL25" s="370"/>
      <c r="CM25" s="370"/>
      <c r="CN25" s="370"/>
      <c r="CO25" s="370"/>
      <c r="CP25" s="371"/>
    </row>
    <row r="26" spans="1:94" ht="9.75" customHeight="1" x14ac:dyDescent="0.15">
      <c r="A26" s="5"/>
      <c r="B26" s="6"/>
      <c r="C26" s="91"/>
      <c r="D26" s="22"/>
      <c r="E26" s="22"/>
      <c r="F26" s="91"/>
      <c r="G26" s="22"/>
      <c r="H26" s="22"/>
      <c r="I26" s="9" t="s">
        <v>20</v>
      </c>
      <c r="J26" s="22"/>
      <c r="K26" s="22"/>
      <c r="L26" s="91"/>
      <c r="M26" s="22"/>
      <c r="N26" s="22"/>
      <c r="O26" s="91"/>
      <c r="P26" s="29"/>
      <c r="Q26" s="17"/>
      <c r="R26" s="23" t="s">
        <v>21</v>
      </c>
      <c r="S26" s="338"/>
      <c r="T26" s="339"/>
      <c r="U26" s="339"/>
      <c r="V26" s="339"/>
      <c r="W26" s="339"/>
      <c r="X26" s="339"/>
      <c r="Y26" s="339"/>
      <c r="Z26" s="339"/>
      <c r="AA26" s="339"/>
      <c r="AB26" s="339"/>
      <c r="AC26" s="339"/>
      <c r="AD26" s="340"/>
      <c r="AE26" s="28"/>
      <c r="AF26" s="21"/>
      <c r="AG26" s="5"/>
      <c r="AH26" s="6"/>
      <c r="AI26" s="91"/>
      <c r="AJ26" s="22"/>
      <c r="AK26" s="22"/>
      <c r="AL26" s="91"/>
      <c r="AM26" s="22"/>
      <c r="AN26" s="22"/>
      <c r="AO26" s="9" t="s">
        <v>20</v>
      </c>
      <c r="AP26" s="22"/>
      <c r="AQ26" s="22"/>
      <c r="AR26" s="91"/>
      <c r="AS26" s="22"/>
      <c r="AT26" s="22"/>
      <c r="AU26" s="91"/>
      <c r="AV26" s="29"/>
      <c r="AW26" s="17"/>
      <c r="AX26" s="23" t="s">
        <v>21</v>
      </c>
      <c r="AY26" s="372"/>
      <c r="AZ26" s="373"/>
      <c r="BA26" s="373"/>
      <c r="BB26" s="373"/>
      <c r="BC26" s="373"/>
      <c r="BD26" s="373"/>
      <c r="BE26" s="373"/>
      <c r="BF26" s="373"/>
      <c r="BG26" s="373"/>
      <c r="BH26" s="373"/>
      <c r="BI26" s="373"/>
      <c r="BJ26" s="374"/>
      <c r="BK26" s="28"/>
      <c r="BL26" s="21"/>
      <c r="BM26" s="5"/>
      <c r="BN26" s="6"/>
      <c r="BO26" s="91"/>
      <c r="BP26" s="22"/>
      <c r="BQ26" s="22"/>
      <c r="BR26" s="91"/>
      <c r="BS26" s="22"/>
      <c r="BT26" s="22"/>
      <c r="BU26" s="9" t="s">
        <v>20</v>
      </c>
      <c r="BV26" s="22"/>
      <c r="BW26" s="22"/>
      <c r="BX26" s="91"/>
      <c r="BY26" s="22"/>
      <c r="BZ26" s="22"/>
      <c r="CA26" s="91"/>
      <c r="CB26" s="29"/>
      <c r="CC26" s="17"/>
      <c r="CD26" s="23" t="s">
        <v>21</v>
      </c>
      <c r="CE26" s="372"/>
      <c r="CF26" s="373"/>
      <c r="CG26" s="373"/>
      <c r="CH26" s="373"/>
      <c r="CI26" s="373"/>
      <c r="CJ26" s="373"/>
      <c r="CK26" s="373"/>
      <c r="CL26" s="373"/>
      <c r="CM26" s="373"/>
      <c r="CN26" s="373"/>
      <c r="CO26" s="373"/>
      <c r="CP26" s="374"/>
    </row>
    <row r="27" spans="1:94" ht="10.5" customHeight="1" x14ac:dyDescent="0.15">
      <c r="A27" s="189" t="s">
        <v>22</v>
      </c>
      <c r="B27" s="284"/>
      <c r="C27" s="284"/>
      <c r="D27" s="284"/>
      <c r="E27" s="284"/>
      <c r="F27" s="285"/>
      <c r="G27" s="196" t="s">
        <v>23</v>
      </c>
      <c r="H27" s="326"/>
      <c r="I27" s="185" t="s">
        <v>24</v>
      </c>
      <c r="J27" s="156"/>
      <c r="K27" s="156" t="s">
        <v>25</v>
      </c>
      <c r="L27" s="156"/>
      <c r="M27" s="156" t="s">
        <v>26</v>
      </c>
      <c r="N27" s="156"/>
      <c r="O27" s="156" t="s">
        <v>27</v>
      </c>
      <c r="P27" s="156"/>
      <c r="Q27" s="156" t="s">
        <v>24</v>
      </c>
      <c r="R27" s="156"/>
      <c r="S27" s="156" t="s">
        <v>25</v>
      </c>
      <c r="T27" s="156"/>
      <c r="U27" s="156" t="s">
        <v>28</v>
      </c>
      <c r="V27" s="156"/>
      <c r="W27" s="156" t="s">
        <v>27</v>
      </c>
      <c r="X27" s="156"/>
      <c r="Y27" s="156" t="s">
        <v>24</v>
      </c>
      <c r="Z27" s="156"/>
      <c r="AA27" s="156" t="s">
        <v>25</v>
      </c>
      <c r="AB27" s="156"/>
      <c r="AC27" s="156" t="s">
        <v>29</v>
      </c>
      <c r="AD27" s="169"/>
      <c r="AE27" s="93"/>
      <c r="AG27" s="189" t="s">
        <v>22</v>
      </c>
      <c r="AH27" s="284"/>
      <c r="AI27" s="284"/>
      <c r="AJ27" s="284"/>
      <c r="AK27" s="284"/>
      <c r="AL27" s="285"/>
      <c r="AM27" s="196" t="s">
        <v>23</v>
      </c>
      <c r="AN27" s="326"/>
      <c r="AO27" s="185" t="s">
        <v>24</v>
      </c>
      <c r="AP27" s="156"/>
      <c r="AQ27" s="156" t="s">
        <v>25</v>
      </c>
      <c r="AR27" s="156"/>
      <c r="AS27" s="156" t="s">
        <v>26</v>
      </c>
      <c r="AT27" s="156"/>
      <c r="AU27" s="156" t="s">
        <v>27</v>
      </c>
      <c r="AV27" s="156"/>
      <c r="AW27" s="156" t="s">
        <v>24</v>
      </c>
      <c r="AX27" s="156"/>
      <c r="AY27" s="156" t="s">
        <v>25</v>
      </c>
      <c r="AZ27" s="156"/>
      <c r="BA27" s="156" t="s">
        <v>28</v>
      </c>
      <c r="BB27" s="156"/>
      <c r="BC27" s="156" t="s">
        <v>27</v>
      </c>
      <c r="BD27" s="156"/>
      <c r="BE27" s="156" t="s">
        <v>24</v>
      </c>
      <c r="BF27" s="156"/>
      <c r="BG27" s="156" t="s">
        <v>25</v>
      </c>
      <c r="BH27" s="156"/>
      <c r="BI27" s="156" t="s">
        <v>29</v>
      </c>
      <c r="BJ27" s="169"/>
      <c r="BK27" s="93"/>
      <c r="BM27" s="189" t="s">
        <v>22</v>
      </c>
      <c r="BN27" s="284"/>
      <c r="BO27" s="284"/>
      <c r="BP27" s="284"/>
      <c r="BQ27" s="284"/>
      <c r="BR27" s="285"/>
      <c r="BS27" s="196" t="s">
        <v>23</v>
      </c>
      <c r="BT27" s="326"/>
      <c r="BU27" s="185" t="s">
        <v>24</v>
      </c>
      <c r="BV27" s="156"/>
      <c r="BW27" s="156" t="s">
        <v>25</v>
      </c>
      <c r="BX27" s="156"/>
      <c r="BY27" s="156" t="s">
        <v>26</v>
      </c>
      <c r="BZ27" s="156"/>
      <c r="CA27" s="156" t="s">
        <v>27</v>
      </c>
      <c r="CB27" s="156"/>
      <c r="CC27" s="156" t="s">
        <v>24</v>
      </c>
      <c r="CD27" s="156"/>
      <c r="CE27" s="156" t="s">
        <v>25</v>
      </c>
      <c r="CF27" s="156"/>
      <c r="CG27" s="156" t="s">
        <v>28</v>
      </c>
      <c r="CH27" s="156"/>
      <c r="CI27" s="156" t="s">
        <v>27</v>
      </c>
      <c r="CJ27" s="156"/>
      <c r="CK27" s="156" t="s">
        <v>24</v>
      </c>
      <c r="CL27" s="156"/>
      <c r="CM27" s="156" t="s">
        <v>25</v>
      </c>
      <c r="CN27" s="156"/>
      <c r="CO27" s="156" t="s">
        <v>29</v>
      </c>
      <c r="CP27" s="169"/>
    </row>
    <row r="28" spans="1:94" ht="15" customHeight="1" x14ac:dyDescent="0.15">
      <c r="A28" s="320"/>
      <c r="B28" s="321"/>
      <c r="C28" s="321"/>
      <c r="D28" s="321"/>
      <c r="E28" s="321"/>
      <c r="F28" s="322"/>
      <c r="G28" s="327"/>
      <c r="H28" s="328"/>
      <c r="I28" s="218"/>
      <c r="J28" s="186"/>
      <c r="K28" s="186"/>
      <c r="L28" s="186"/>
      <c r="M28" s="186"/>
      <c r="N28" s="186"/>
      <c r="O28" s="186"/>
      <c r="P28" s="186"/>
      <c r="Q28" s="186"/>
      <c r="R28" s="186"/>
      <c r="S28" s="186"/>
      <c r="T28" s="186"/>
      <c r="U28" s="186"/>
      <c r="V28" s="186"/>
      <c r="W28" s="186"/>
      <c r="X28" s="186"/>
      <c r="Y28" s="186"/>
      <c r="Z28" s="186"/>
      <c r="AA28" s="186"/>
      <c r="AB28" s="186"/>
      <c r="AC28" s="186"/>
      <c r="AD28" s="188"/>
      <c r="AE28" s="3"/>
      <c r="AG28" s="320"/>
      <c r="AH28" s="321"/>
      <c r="AI28" s="321"/>
      <c r="AJ28" s="321"/>
      <c r="AK28" s="321"/>
      <c r="AL28" s="322"/>
      <c r="AM28" s="327"/>
      <c r="AN28" s="328"/>
      <c r="AO28" s="160" t="str">
        <f>IF($I$28="","",$I$28)</f>
        <v/>
      </c>
      <c r="AP28" s="155"/>
      <c r="AQ28" s="155" t="str">
        <f>IF($K$28="","",$K$28)</f>
        <v/>
      </c>
      <c r="AR28" s="155"/>
      <c r="AS28" s="155" t="str">
        <f>IF($M$28="","",$M$28)</f>
        <v/>
      </c>
      <c r="AT28" s="155"/>
      <c r="AU28" s="155" t="str">
        <f>IF($O$28="","",$O$28)</f>
        <v/>
      </c>
      <c r="AV28" s="155"/>
      <c r="AW28" s="155" t="str">
        <f>IF($Q$28="","",$Q$28)</f>
        <v/>
      </c>
      <c r="AX28" s="155"/>
      <c r="AY28" s="155" t="str">
        <f>IF($S$28="","",$S$28)</f>
        <v/>
      </c>
      <c r="AZ28" s="155"/>
      <c r="BA28" s="155" t="str">
        <f>IF($U$28="","",$U$28)</f>
        <v/>
      </c>
      <c r="BB28" s="155"/>
      <c r="BC28" s="155" t="str">
        <f>IF($W$28="","",$W$28)</f>
        <v/>
      </c>
      <c r="BD28" s="155"/>
      <c r="BE28" s="155" t="str">
        <f>IF($Y$28="","",$Y$28)</f>
        <v/>
      </c>
      <c r="BF28" s="155"/>
      <c r="BG28" s="155" t="str">
        <f>IF($AA$28="","",$AA$28)</f>
        <v/>
      </c>
      <c r="BH28" s="155"/>
      <c r="BI28" s="155" t="str">
        <f>IF($AC$28="","",$AC$28)</f>
        <v/>
      </c>
      <c r="BJ28" s="168"/>
      <c r="BK28" s="3"/>
      <c r="BM28" s="320"/>
      <c r="BN28" s="321"/>
      <c r="BO28" s="321"/>
      <c r="BP28" s="321"/>
      <c r="BQ28" s="321"/>
      <c r="BR28" s="322"/>
      <c r="BS28" s="327"/>
      <c r="BT28" s="328"/>
      <c r="BU28" s="160" t="str">
        <f>IF($I$28="","",$I$28)</f>
        <v/>
      </c>
      <c r="BV28" s="155"/>
      <c r="BW28" s="155" t="str">
        <f>IF($K$28="","",$K$28)</f>
        <v/>
      </c>
      <c r="BX28" s="155"/>
      <c r="BY28" s="155" t="str">
        <f>IF($M$28="","",$M$28)</f>
        <v/>
      </c>
      <c r="BZ28" s="155"/>
      <c r="CA28" s="155" t="str">
        <f>IF($O$28="","",$O$28)</f>
        <v/>
      </c>
      <c r="CB28" s="155"/>
      <c r="CC28" s="155" t="str">
        <f>IF($Q$28="","",$Q$28)</f>
        <v/>
      </c>
      <c r="CD28" s="155"/>
      <c r="CE28" s="155" t="str">
        <f>IF($S$28="","",$S$28)</f>
        <v/>
      </c>
      <c r="CF28" s="155"/>
      <c r="CG28" s="155" t="str">
        <f>IF($U$28="","",$U$28)</f>
        <v/>
      </c>
      <c r="CH28" s="155"/>
      <c r="CI28" s="155" t="str">
        <f>IF($W$28="","",$W$28)</f>
        <v/>
      </c>
      <c r="CJ28" s="155"/>
      <c r="CK28" s="155" t="str">
        <f>IF($Y$28="","",$Y$28)</f>
        <v/>
      </c>
      <c r="CL28" s="155"/>
      <c r="CM28" s="155" t="str">
        <f>IF($AA$28="","",$AA$28)</f>
        <v/>
      </c>
      <c r="CN28" s="155"/>
      <c r="CO28" s="155" t="str">
        <f>IF($AC$28="","",$AC$28)</f>
        <v/>
      </c>
      <c r="CP28" s="168"/>
    </row>
    <row r="29" spans="1:94" ht="3.75" customHeight="1" x14ac:dyDescent="0.15">
      <c r="A29" s="286"/>
      <c r="B29" s="287"/>
      <c r="C29" s="287"/>
      <c r="D29" s="287"/>
      <c r="E29" s="287"/>
      <c r="F29" s="288"/>
      <c r="G29" s="342"/>
      <c r="H29" s="343"/>
      <c r="I29" s="5"/>
      <c r="J29" s="6"/>
      <c r="K29" s="5"/>
      <c r="L29" s="6"/>
      <c r="M29" s="5"/>
      <c r="N29" s="6"/>
      <c r="O29" s="5"/>
      <c r="P29" s="6"/>
      <c r="Q29" s="5"/>
      <c r="R29" s="6"/>
      <c r="S29" s="5"/>
      <c r="T29" s="6"/>
      <c r="U29" s="5"/>
      <c r="V29" s="6"/>
      <c r="W29" s="5"/>
      <c r="X29" s="6"/>
      <c r="Y29" s="5"/>
      <c r="Z29" s="6"/>
      <c r="AA29" s="5"/>
      <c r="AB29" s="6"/>
      <c r="AC29" s="5"/>
      <c r="AD29" s="7"/>
      <c r="AE29" s="3"/>
      <c r="AG29" s="286"/>
      <c r="AH29" s="287"/>
      <c r="AI29" s="287"/>
      <c r="AJ29" s="287"/>
      <c r="AK29" s="287"/>
      <c r="AL29" s="288"/>
      <c r="AM29" s="342"/>
      <c r="AN29" s="343"/>
      <c r="AO29" s="5"/>
      <c r="AP29" s="6"/>
      <c r="AQ29" s="5"/>
      <c r="AR29" s="6"/>
      <c r="AS29" s="5"/>
      <c r="AT29" s="6"/>
      <c r="AU29" s="5"/>
      <c r="AV29" s="6"/>
      <c r="AW29" s="5"/>
      <c r="AX29" s="6"/>
      <c r="AY29" s="5"/>
      <c r="AZ29" s="6"/>
      <c r="BA29" s="5"/>
      <c r="BB29" s="6"/>
      <c r="BC29" s="5"/>
      <c r="BD29" s="6"/>
      <c r="BE29" s="5"/>
      <c r="BF29" s="6"/>
      <c r="BG29" s="5"/>
      <c r="BH29" s="6"/>
      <c r="BI29" s="5"/>
      <c r="BJ29" s="7"/>
      <c r="BK29" s="3"/>
      <c r="BM29" s="286"/>
      <c r="BN29" s="287"/>
      <c r="BO29" s="287"/>
      <c r="BP29" s="287"/>
      <c r="BQ29" s="287"/>
      <c r="BR29" s="288"/>
      <c r="BS29" s="342"/>
      <c r="BT29" s="343"/>
      <c r="BU29" s="5"/>
      <c r="BV29" s="6"/>
      <c r="BW29" s="5"/>
      <c r="BX29" s="6"/>
      <c r="BY29" s="5"/>
      <c r="BZ29" s="6"/>
      <c r="CA29" s="5"/>
      <c r="CB29" s="6"/>
      <c r="CC29" s="5"/>
      <c r="CD29" s="6"/>
      <c r="CE29" s="5"/>
      <c r="CF29" s="6"/>
      <c r="CG29" s="5"/>
      <c r="CH29" s="6"/>
      <c r="CI29" s="5"/>
      <c r="CJ29" s="6"/>
      <c r="CK29" s="5"/>
      <c r="CL29" s="6"/>
      <c r="CM29" s="5"/>
      <c r="CN29" s="6"/>
      <c r="CO29" s="5"/>
      <c r="CP29" s="7"/>
    </row>
    <row r="30" spans="1:94" ht="10.5" customHeight="1" x14ac:dyDescent="0.15">
      <c r="A30" s="189" t="s">
        <v>30</v>
      </c>
      <c r="B30" s="284"/>
      <c r="C30" s="284"/>
      <c r="D30" s="284"/>
      <c r="E30" s="284"/>
      <c r="F30" s="285"/>
      <c r="G30" s="196" t="s">
        <v>31</v>
      </c>
      <c r="H30" s="326"/>
      <c r="I30" s="185"/>
      <c r="J30" s="156"/>
      <c r="K30" s="156"/>
      <c r="L30" s="156"/>
      <c r="M30" s="156"/>
      <c r="N30" s="156"/>
      <c r="O30" s="156"/>
      <c r="P30" s="156"/>
      <c r="Q30" s="156"/>
      <c r="R30" s="156"/>
      <c r="S30" s="156"/>
      <c r="T30" s="156"/>
      <c r="U30" s="156"/>
      <c r="V30" s="156"/>
      <c r="W30" s="156"/>
      <c r="X30" s="156"/>
      <c r="Y30" s="156"/>
      <c r="Z30" s="156"/>
      <c r="AA30" s="156"/>
      <c r="AB30" s="156"/>
      <c r="AC30" s="156"/>
      <c r="AD30" s="169"/>
      <c r="AE30" s="93"/>
      <c r="AG30" s="189" t="s">
        <v>30</v>
      </c>
      <c r="AH30" s="284"/>
      <c r="AI30" s="284"/>
      <c r="AJ30" s="284"/>
      <c r="AK30" s="284"/>
      <c r="AL30" s="285"/>
      <c r="AM30" s="196" t="s">
        <v>31</v>
      </c>
      <c r="AN30" s="326"/>
      <c r="AO30" s="185"/>
      <c r="AP30" s="156"/>
      <c r="AQ30" s="156"/>
      <c r="AR30" s="156"/>
      <c r="AS30" s="156"/>
      <c r="AT30" s="156"/>
      <c r="AU30" s="156"/>
      <c r="AV30" s="156"/>
      <c r="AW30" s="156"/>
      <c r="AX30" s="156"/>
      <c r="AY30" s="156"/>
      <c r="AZ30" s="156"/>
      <c r="BA30" s="156"/>
      <c r="BB30" s="156"/>
      <c r="BC30" s="156"/>
      <c r="BD30" s="156"/>
      <c r="BE30" s="156"/>
      <c r="BF30" s="156"/>
      <c r="BG30" s="156"/>
      <c r="BH30" s="156"/>
      <c r="BI30" s="156"/>
      <c r="BJ30" s="169"/>
      <c r="BK30" s="93"/>
      <c r="BM30" s="189" t="s">
        <v>30</v>
      </c>
      <c r="BN30" s="284"/>
      <c r="BO30" s="284"/>
      <c r="BP30" s="284"/>
      <c r="BQ30" s="284"/>
      <c r="BR30" s="285"/>
      <c r="BS30" s="196" t="s">
        <v>31</v>
      </c>
      <c r="BT30" s="326"/>
      <c r="BU30" s="185"/>
      <c r="BV30" s="156"/>
      <c r="BW30" s="156"/>
      <c r="BX30" s="156"/>
      <c r="BY30" s="156"/>
      <c r="BZ30" s="156"/>
      <c r="CA30" s="156"/>
      <c r="CB30" s="156"/>
      <c r="CC30" s="156"/>
      <c r="CD30" s="156"/>
      <c r="CE30" s="156"/>
      <c r="CF30" s="156"/>
      <c r="CG30" s="156"/>
      <c r="CH30" s="156"/>
      <c r="CI30" s="156"/>
      <c r="CJ30" s="156"/>
      <c r="CK30" s="156"/>
      <c r="CL30" s="156"/>
      <c r="CM30" s="156"/>
      <c r="CN30" s="156"/>
      <c r="CO30" s="156"/>
      <c r="CP30" s="169"/>
    </row>
    <row r="31" spans="1:94" ht="15" customHeight="1" x14ac:dyDescent="0.15">
      <c r="A31" s="320"/>
      <c r="B31" s="321"/>
      <c r="C31" s="321"/>
      <c r="D31" s="321"/>
      <c r="E31" s="321"/>
      <c r="F31" s="322"/>
      <c r="G31" s="327"/>
      <c r="H31" s="328"/>
      <c r="I31" s="218"/>
      <c r="J31" s="186"/>
      <c r="K31" s="186"/>
      <c r="L31" s="186"/>
      <c r="M31" s="186"/>
      <c r="N31" s="186"/>
      <c r="O31" s="186"/>
      <c r="P31" s="186"/>
      <c r="Q31" s="186"/>
      <c r="R31" s="186"/>
      <c r="S31" s="186"/>
      <c r="T31" s="186"/>
      <c r="U31" s="186"/>
      <c r="V31" s="186"/>
      <c r="W31" s="186"/>
      <c r="X31" s="186"/>
      <c r="Y31" s="186"/>
      <c r="Z31" s="186"/>
      <c r="AA31" s="186"/>
      <c r="AB31" s="186"/>
      <c r="AC31" s="186"/>
      <c r="AD31" s="188"/>
      <c r="AE31" s="3"/>
      <c r="AG31" s="320"/>
      <c r="AH31" s="321"/>
      <c r="AI31" s="321"/>
      <c r="AJ31" s="321"/>
      <c r="AK31" s="321"/>
      <c r="AL31" s="322"/>
      <c r="AM31" s="327"/>
      <c r="AN31" s="328"/>
      <c r="AO31" s="160" t="str">
        <f>IF($I$31="","",$I$31)</f>
        <v/>
      </c>
      <c r="AP31" s="155"/>
      <c r="AQ31" s="155" t="str">
        <f>IF($K$31="","",$K$31)</f>
        <v/>
      </c>
      <c r="AR31" s="155"/>
      <c r="AS31" s="155" t="str">
        <f>IF($M$31="","",$M$31)</f>
        <v/>
      </c>
      <c r="AT31" s="155"/>
      <c r="AU31" s="155" t="str">
        <f>IF($O$31="","",$O$31)</f>
        <v/>
      </c>
      <c r="AV31" s="155"/>
      <c r="AW31" s="155" t="str">
        <f>IF($Q$31="","",$Q$31)</f>
        <v/>
      </c>
      <c r="AX31" s="155"/>
      <c r="AY31" s="155" t="str">
        <f>IF($S$31="","",$S$31)</f>
        <v/>
      </c>
      <c r="AZ31" s="155"/>
      <c r="BA31" s="155" t="str">
        <f>IF($U$31="","",$U$31)</f>
        <v/>
      </c>
      <c r="BB31" s="155"/>
      <c r="BC31" s="155" t="str">
        <f>IF($W$31="","",$W$31)</f>
        <v/>
      </c>
      <c r="BD31" s="155"/>
      <c r="BE31" s="155" t="str">
        <f>IF($Y$31="","",$Y$31)</f>
        <v/>
      </c>
      <c r="BF31" s="155"/>
      <c r="BG31" s="155" t="str">
        <f>IF($AA$31="","",$AA$31)</f>
        <v/>
      </c>
      <c r="BH31" s="155"/>
      <c r="BI31" s="155" t="str">
        <f>IF($AC$31="","",$AC$31)</f>
        <v/>
      </c>
      <c r="BJ31" s="168"/>
      <c r="BK31" s="3"/>
      <c r="BM31" s="320"/>
      <c r="BN31" s="321"/>
      <c r="BO31" s="321"/>
      <c r="BP31" s="321"/>
      <c r="BQ31" s="321"/>
      <c r="BR31" s="322"/>
      <c r="BS31" s="327"/>
      <c r="BT31" s="328"/>
      <c r="BU31" s="160" t="str">
        <f>IF($I$31="","",$I$31)</f>
        <v/>
      </c>
      <c r="BV31" s="155"/>
      <c r="BW31" s="155" t="str">
        <f>IF($K$31="","",$K$31)</f>
        <v/>
      </c>
      <c r="BX31" s="155"/>
      <c r="BY31" s="155" t="str">
        <f>IF($M$31="","",$M$31)</f>
        <v/>
      </c>
      <c r="BZ31" s="155"/>
      <c r="CA31" s="155" t="str">
        <f>IF($O$31="","",$O$31)</f>
        <v/>
      </c>
      <c r="CB31" s="155"/>
      <c r="CC31" s="155" t="str">
        <f>IF($Q$31="","",$Q$31)</f>
        <v/>
      </c>
      <c r="CD31" s="155"/>
      <c r="CE31" s="155" t="str">
        <f>IF($S$31="","",$S$31)</f>
        <v/>
      </c>
      <c r="CF31" s="155"/>
      <c r="CG31" s="155" t="str">
        <f>IF($U$31="","",$U$31)</f>
        <v/>
      </c>
      <c r="CH31" s="155"/>
      <c r="CI31" s="155" t="str">
        <f>IF($W$31="","",$W$31)</f>
        <v/>
      </c>
      <c r="CJ31" s="155"/>
      <c r="CK31" s="155" t="str">
        <f>IF($Y$31="","",$Y$31)</f>
        <v/>
      </c>
      <c r="CL31" s="155"/>
      <c r="CM31" s="155" t="str">
        <f>IF($AA$31="","",$AA$31)</f>
        <v/>
      </c>
      <c r="CN31" s="155"/>
      <c r="CO31" s="155" t="str">
        <f>IF($AC$31="","",$AC$31)</f>
        <v/>
      </c>
      <c r="CP31" s="168"/>
    </row>
    <row r="32" spans="1:94" ht="3.75" customHeight="1" x14ac:dyDescent="0.15">
      <c r="A32" s="286"/>
      <c r="B32" s="287"/>
      <c r="C32" s="287"/>
      <c r="D32" s="287"/>
      <c r="E32" s="287"/>
      <c r="F32" s="288"/>
      <c r="G32" s="342"/>
      <c r="H32" s="343"/>
      <c r="I32" s="5"/>
      <c r="J32" s="6"/>
      <c r="K32" s="5"/>
      <c r="L32" s="6"/>
      <c r="M32" s="5"/>
      <c r="N32" s="6"/>
      <c r="O32" s="5"/>
      <c r="P32" s="6"/>
      <c r="Q32" s="5"/>
      <c r="R32" s="6"/>
      <c r="S32" s="5"/>
      <c r="T32" s="6"/>
      <c r="U32" s="5"/>
      <c r="V32" s="6"/>
      <c r="W32" s="5"/>
      <c r="X32" s="6"/>
      <c r="Y32" s="5"/>
      <c r="Z32" s="6"/>
      <c r="AA32" s="5"/>
      <c r="AB32" s="6"/>
      <c r="AC32" s="5"/>
      <c r="AD32" s="7"/>
      <c r="AE32" s="3"/>
      <c r="AG32" s="286"/>
      <c r="AH32" s="287"/>
      <c r="AI32" s="287"/>
      <c r="AJ32" s="287"/>
      <c r="AK32" s="287"/>
      <c r="AL32" s="288"/>
      <c r="AM32" s="342"/>
      <c r="AN32" s="343"/>
      <c r="AO32" s="5"/>
      <c r="AP32" s="6"/>
      <c r="AQ32" s="5"/>
      <c r="AR32" s="6"/>
      <c r="AS32" s="5"/>
      <c r="AT32" s="6"/>
      <c r="AU32" s="5"/>
      <c r="AV32" s="6"/>
      <c r="AW32" s="5"/>
      <c r="AX32" s="6"/>
      <c r="AY32" s="5"/>
      <c r="AZ32" s="6"/>
      <c r="BA32" s="5"/>
      <c r="BB32" s="6"/>
      <c r="BC32" s="5"/>
      <c r="BD32" s="6"/>
      <c r="BE32" s="5"/>
      <c r="BF32" s="6"/>
      <c r="BG32" s="5"/>
      <c r="BH32" s="6"/>
      <c r="BI32" s="5"/>
      <c r="BJ32" s="7"/>
      <c r="BK32" s="3"/>
      <c r="BM32" s="286"/>
      <c r="BN32" s="287"/>
      <c r="BO32" s="287"/>
      <c r="BP32" s="287"/>
      <c r="BQ32" s="287"/>
      <c r="BR32" s="288"/>
      <c r="BS32" s="342"/>
      <c r="BT32" s="343"/>
      <c r="BU32" s="5"/>
      <c r="BV32" s="6"/>
      <c r="BW32" s="5"/>
      <c r="BX32" s="6"/>
      <c r="BY32" s="5"/>
      <c r="BZ32" s="6"/>
      <c r="CA32" s="5"/>
      <c r="CB32" s="6"/>
      <c r="CC32" s="5"/>
      <c r="CD32" s="6"/>
      <c r="CE32" s="5"/>
      <c r="CF32" s="6"/>
      <c r="CG32" s="5"/>
      <c r="CH32" s="6"/>
      <c r="CI32" s="5"/>
      <c r="CJ32" s="6"/>
      <c r="CK32" s="5"/>
      <c r="CL32" s="6"/>
      <c r="CM32" s="5"/>
      <c r="CN32" s="6"/>
      <c r="CO32" s="5"/>
      <c r="CP32" s="7"/>
    </row>
    <row r="33" spans="1:94" ht="10.5" customHeight="1" x14ac:dyDescent="0.15">
      <c r="A33" s="189" t="s">
        <v>32</v>
      </c>
      <c r="B33" s="284"/>
      <c r="C33" s="284"/>
      <c r="D33" s="284"/>
      <c r="E33" s="284"/>
      <c r="F33" s="285"/>
      <c r="G33" s="196" t="s">
        <v>33</v>
      </c>
      <c r="H33" s="326"/>
      <c r="I33" s="185"/>
      <c r="J33" s="156"/>
      <c r="K33" s="156"/>
      <c r="L33" s="156"/>
      <c r="M33" s="156"/>
      <c r="N33" s="156"/>
      <c r="O33" s="156"/>
      <c r="P33" s="156"/>
      <c r="Q33" s="156"/>
      <c r="R33" s="156"/>
      <c r="S33" s="156"/>
      <c r="T33" s="156"/>
      <c r="U33" s="156"/>
      <c r="V33" s="156"/>
      <c r="W33" s="156"/>
      <c r="X33" s="156"/>
      <c r="Y33" s="156"/>
      <c r="Z33" s="156"/>
      <c r="AA33" s="156"/>
      <c r="AB33" s="156"/>
      <c r="AC33" s="156"/>
      <c r="AD33" s="169"/>
      <c r="AE33" s="93"/>
      <c r="AG33" s="189" t="s">
        <v>32</v>
      </c>
      <c r="AH33" s="284"/>
      <c r="AI33" s="284"/>
      <c r="AJ33" s="284"/>
      <c r="AK33" s="284"/>
      <c r="AL33" s="285"/>
      <c r="AM33" s="196" t="s">
        <v>33</v>
      </c>
      <c r="AN33" s="326"/>
      <c r="AO33" s="185"/>
      <c r="AP33" s="156"/>
      <c r="AQ33" s="156"/>
      <c r="AR33" s="156"/>
      <c r="AS33" s="156"/>
      <c r="AT33" s="156"/>
      <c r="AU33" s="156"/>
      <c r="AV33" s="156"/>
      <c r="AW33" s="156"/>
      <c r="AX33" s="156"/>
      <c r="AY33" s="156"/>
      <c r="AZ33" s="156"/>
      <c r="BA33" s="156"/>
      <c r="BB33" s="156"/>
      <c r="BC33" s="156"/>
      <c r="BD33" s="156"/>
      <c r="BE33" s="156"/>
      <c r="BF33" s="156"/>
      <c r="BG33" s="156"/>
      <c r="BH33" s="156"/>
      <c r="BI33" s="156"/>
      <c r="BJ33" s="169"/>
      <c r="BK33" s="93"/>
      <c r="BM33" s="189" t="s">
        <v>32</v>
      </c>
      <c r="BN33" s="284"/>
      <c r="BO33" s="284"/>
      <c r="BP33" s="284"/>
      <c r="BQ33" s="284"/>
      <c r="BR33" s="285"/>
      <c r="BS33" s="196" t="s">
        <v>33</v>
      </c>
      <c r="BT33" s="326"/>
      <c r="BU33" s="185"/>
      <c r="BV33" s="156"/>
      <c r="BW33" s="156"/>
      <c r="BX33" s="156"/>
      <c r="BY33" s="156"/>
      <c r="BZ33" s="156"/>
      <c r="CA33" s="156"/>
      <c r="CB33" s="156"/>
      <c r="CC33" s="156"/>
      <c r="CD33" s="156"/>
      <c r="CE33" s="156"/>
      <c r="CF33" s="156"/>
      <c r="CG33" s="156"/>
      <c r="CH33" s="156"/>
      <c r="CI33" s="156"/>
      <c r="CJ33" s="156"/>
      <c r="CK33" s="156"/>
      <c r="CL33" s="156"/>
      <c r="CM33" s="156"/>
      <c r="CN33" s="156"/>
      <c r="CO33" s="156"/>
      <c r="CP33" s="169"/>
    </row>
    <row r="34" spans="1:94" ht="15" customHeight="1" x14ac:dyDescent="0.15">
      <c r="A34" s="320"/>
      <c r="B34" s="321"/>
      <c r="C34" s="321"/>
      <c r="D34" s="321"/>
      <c r="E34" s="321"/>
      <c r="F34" s="322"/>
      <c r="G34" s="327"/>
      <c r="H34" s="328"/>
      <c r="I34" s="218"/>
      <c r="J34" s="186"/>
      <c r="K34" s="186"/>
      <c r="L34" s="186"/>
      <c r="M34" s="186"/>
      <c r="N34" s="186"/>
      <c r="O34" s="186"/>
      <c r="P34" s="186"/>
      <c r="Q34" s="186"/>
      <c r="R34" s="186"/>
      <c r="S34" s="186"/>
      <c r="T34" s="186"/>
      <c r="U34" s="186"/>
      <c r="V34" s="186"/>
      <c r="W34" s="186"/>
      <c r="X34" s="186"/>
      <c r="Y34" s="186"/>
      <c r="Z34" s="186"/>
      <c r="AA34" s="186"/>
      <c r="AB34" s="186"/>
      <c r="AC34" s="186"/>
      <c r="AD34" s="188"/>
      <c r="AE34" s="3"/>
      <c r="AG34" s="320"/>
      <c r="AH34" s="321"/>
      <c r="AI34" s="321"/>
      <c r="AJ34" s="321"/>
      <c r="AK34" s="321"/>
      <c r="AL34" s="322"/>
      <c r="AM34" s="327"/>
      <c r="AN34" s="328"/>
      <c r="AO34" s="160" t="str">
        <f>IF($I$34="","",$I$34)</f>
        <v/>
      </c>
      <c r="AP34" s="155"/>
      <c r="AQ34" s="155" t="str">
        <f>IF($K$34="","",$K$34)</f>
        <v/>
      </c>
      <c r="AR34" s="155"/>
      <c r="AS34" s="155" t="str">
        <f>IF($M$34="","",$M$34)</f>
        <v/>
      </c>
      <c r="AT34" s="155"/>
      <c r="AU34" s="155" t="str">
        <f>IF($O$34="","",$O$34)</f>
        <v/>
      </c>
      <c r="AV34" s="155"/>
      <c r="AW34" s="155" t="str">
        <f>IF($Q$34="","",$Q$34)</f>
        <v/>
      </c>
      <c r="AX34" s="155"/>
      <c r="AY34" s="155" t="str">
        <f>IF($S$34="","",$S$34)</f>
        <v/>
      </c>
      <c r="AZ34" s="155"/>
      <c r="BA34" s="155" t="str">
        <f>IF($U$34="","",$U$34)</f>
        <v/>
      </c>
      <c r="BB34" s="155"/>
      <c r="BC34" s="155" t="str">
        <f>IF($W$34="","",$W$34)</f>
        <v/>
      </c>
      <c r="BD34" s="155"/>
      <c r="BE34" s="155" t="str">
        <f>IF($Y$34="","",$Y$34)</f>
        <v/>
      </c>
      <c r="BF34" s="155"/>
      <c r="BG34" s="155" t="str">
        <f>IF($AA$34="","",$AA$34)</f>
        <v/>
      </c>
      <c r="BH34" s="155"/>
      <c r="BI34" s="155" t="str">
        <f>IF($AC$34="","",$AC$34)</f>
        <v/>
      </c>
      <c r="BJ34" s="168"/>
      <c r="BK34" s="3"/>
      <c r="BM34" s="320"/>
      <c r="BN34" s="321"/>
      <c r="BO34" s="321"/>
      <c r="BP34" s="321"/>
      <c r="BQ34" s="321"/>
      <c r="BR34" s="322"/>
      <c r="BS34" s="327"/>
      <c r="BT34" s="328"/>
      <c r="BU34" s="160" t="str">
        <f>IF($I$34="","",$I$34)</f>
        <v/>
      </c>
      <c r="BV34" s="155"/>
      <c r="BW34" s="155" t="str">
        <f>IF($K$34="","",$K$34)</f>
        <v/>
      </c>
      <c r="BX34" s="155"/>
      <c r="BY34" s="155" t="str">
        <f>IF($M$34="","",$M$34)</f>
        <v/>
      </c>
      <c r="BZ34" s="155"/>
      <c r="CA34" s="155" t="str">
        <f>IF($O$34="","",$O$34)</f>
        <v/>
      </c>
      <c r="CB34" s="155"/>
      <c r="CC34" s="155" t="str">
        <f>IF($Q$34="","",$Q$34)</f>
        <v/>
      </c>
      <c r="CD34" s="155"/>
      <c r="CE34" s="155" t="str">
        <f>IF($S$34="","",$S$34)</f>
        <v/>
      </c>
      <c r="CF34" s="155"/>
      <c r="CG34" s="155" t="str">
        <f>IF($U$34="","",$U$34)</f>
        <v/>
      </c>
      <c r="CH34" s="155"/>
      <c r="CI34" s="155" t="str">
        <f>IF($W$34="","",$W$34)</f>
        <v/>
      </c>
      <c r="CJ34" s="155"/>
      <c r="CK34" s="155" t="str">
        <f>IF($Y$34="","",$Y$34)</f>
        <v/>
      </c>
      <c r="CL34" s="155"/>
      <c r="CM34" s="155" t="str">
        <f>IF($AA$34="","",$AA$34)</f>
        <v/>
      </c>
      <c r="CN34" s="155"/>
      <c r="CO34" s="155" t="str">
        <f>IF($AC$34="","",$AC$34)</f>
        <v/>
      </c>
      <c r="CP34" s="168"/>
    </row>
    <row r="35" spans="1:94" ht="3.75" customHeight="1" x14ac:dyDescent="0.15">
      <c r="A35" s="286"/>
      <c r="B35" s="287"/>
      <c r="C35" s="287"/>
      <c r="D35" s="287"/>
      <c r="E35" s="287"/>
      <c r="F35" s="288"/>
      <c r="G35" s="342"/>
      <c r="H35" s="343"/>
      <c r="I35" s="5"/>
      <c r="J35" s="6"/>
      <c r="K35" s="5"/>
      <c r="L35" s="6"/>
      <c r="M35" s="5"/>
      <c r="N35" s="6"/>
      <c r="O35" s="5"/>
      <c r="P35" s="6"/>
      <c r="Q35" s="5"/>
      <c r="R35" s="6"/>
      <c r="S35" s="5"/>
      <c r="T35" s="6"/>
      <c r="U35" s="5"/>
      <c r="V35" s="6"/>
      <c r="W35" s="5"/>
      <c r="X35" s="6"/>
      <c r="Y35" s="5"/>
      <c r="Z35" s="6"/>
      <c r="AA35" s="5"/>
      <c r="AB35" s="6"/>
      <c r="AC35" s="5"/>
      <c r="AD35" s="7"/>
      <c r="AE35" s="3"/>
      <c r="AG35" s="286"/>
      <c r="AH35" s="287"/>
      <c r="AI35" s="287"/>
      <c r="AJ35" s="287"/>
      <c r="AK35" s="287"/>
      <c r="AL35" s="288"/>
      <c r="AM35" s="342"/>
      <c r="AN35" s="343"/>
      <c r="AO35" s="5"/>
      <c r="AP35" s="6"/>
      <c r="AQ35" s="5"/>
      <c r="AR35" s="6"/>
      <c r="AS35" s="5"/>
      <c r="AT35" s="6"/>
      <c r="AU35" s="5"/>
      <c r="AV35" s="6"/>
      <c r="AW35" s="5"/>
      <c r="AX35" s="6"/>
      <c r="AY35" s="5"/>
      <c r="AZ35" s="6"/>
      <c r="BA35" s="5"/>
      <c r="BB35" s="6"/>
      <c r="BC35" s="5"/>
      <c r="BD35" s="6"/>
      <c r="BE35" s="5"/>
      <c r="BF35" s="6"/>
      <c r="BG35" s="5"/>
      <c r="BH35" s="6"/>
      <c r="BI35" s="5"/>
      <c r="BJ35" s="7"/>
      <c r="BK35" s="3"/>
      <c r="BM35" s="286"/>
      <c r="BN35" s="287"/>
      <c r="BO35" s="287"/>
      <c r="BP35" s="287"/>
      <c r="BQ35" s="287"/>
      <c r="BR35" s="288"/>
      <c r="BS35" s="342"/>
      <c r="BT35" s="343"/>
      <c r="BU35" s="5"/>
      <c r="BV35" s="6"/>
      <c r="BW35" s="5"/>
      <c r="BX35" s="6"/>
      <c r="BY35" s="5"/>
      <c r="BZ35" s="6"/>
      <c r="CA35" s="5"/>
      <c r="CB35" s="6"/>
      <c r="CC35" s="5"/>
      <c r="CD35" s="6"/>
      <c r="CE35" s="5"/>
      <c r="CF35" s="6"/>
      <c r="CG35" s="5"/>
      <c r="CH35" s="6"/>
      <c r="CI35" s="5"/>
      <c r="CJ35" s="6"/>
      <c r="CK35" s="5"/>
      <c r="CL35" s="6"/>
      <c r="CM35" s="5"/>
      <c r="CN35" s="6"/>
      <c r="CO35" s="5"/>
      <c r="CP35" s="7"/>
    </row>
    <row r="36" spans="1:94" ht="10.5" customHeight="1" x14ac:dyDescent="0.15">
      <c r="A36" s="189" t="s">
        <v>34</v>
      </c>
      <c r="B36" s="284"/>
      <c r="C36" s="284"/>
      <c r="D36" s="284"/>
      <c r="E36" s="284"/>
      <c r="F36" s="285"/>
      <c r="G36" s="196" t="s">
        <v>35</v>
      </c>
      <c r="H36" s="326"/>
      <c r="I36" s="185"/>
      <c r="J36" s="156"/>
      <c r="K36" s="156"/>
      <c r="L36" s="156"/>
      <c r="M36" s="156"/>
      <c r="N36" s="156"/>
      <c r="O36" s="156"/>
      <c r="P36" s="156"/>
      <c r="Q36" s="156"/>
      <c r="R36" s="156"/>
      <c r="S36" s="156"/>
      <c r="T36" s="156"/>
      <c r="U36" s="156"/>
      <c r="V36" s="156"/>
      <c r="W36" s="156"/>
      <c r="X36" s="156"/>
      <c r="Y36" s="156"/>
      <c r="Z36" s="156"/>
      <c r="AA36" s="156"/>
      <c r="AB36" s="156"/>
      <c r="AC36" s="156"/>
      <c r="AD36" s="169"/>
      <c r="AE36" s="93"/>
      <c r="AG36" s="189" t="s">
        <v>34</v>
      </c>
      <c r="AH36" s="284"/>
      <c r="AI36" s="284"/>
      <c r="AJ36" s="284"/>
      <c r="AK36" s="284"/>
      <c r="AL36" s="285"/>
      <c r="AM36" s="196" t="s">
        <v>35</v>
      </c>
      <c r="AN36" s="326"/>
      <c r="AO36" s="185"/>
      <c r="AP36" s="156"/>
      <c r="AQ36" s="156"/>
      <c r="AR36" s="156"/>
      <c r="AS36" s="156"/>
      <c r="AT36" s="156"/>
      <c r="AU36" s="156"/>
      <c r="AV36" s="156"/>
      <c r="AW36" s="156"/>
      <c r="AX36" s="156"/>
      <c r="AY36" s="156"/>
      <c r="AZ36" s="156"/>
      <c r="BA36" s="156"/>
      <c r="BB36" s="156"/>
      <c r="BC36" s="156"/>
      <c r="BD36" s="156"/>
      <c r="BE36" s="156"/>
      <c r="BF36" s="156"/>
      <c r="BG36" s="156"/>
      <c r="BH36" s="156"/>
      <c r="BI36" s="156"/>
      <c r="BJ36" s="169"/>
      <c r="BK36" s="93"/>
      <c r="BM36" s="189" t="s">
        <v>34</v>
      </c>
      <c r="BN36" s="284"/>
      <c r="BO36" s="284"/>
      <c r="BP36" s="284"/>
      <c r="BQ36" s="284"/>
      <c r="BR36" s="285"/>
      <c r="BS36" s="196" t="s">
        <v>35</v>
      </c>
      <c r="BT36" s="326"/>
      <c r="BU36" s="185"/>
      <c r="BV36" s="156"/>
      <c r="BW36" s="156"/>
      <c r="BX36" s="156"/>
      <c r="BY36" s="156"/>
      <c r="BZ36" s="156"/>
      <c r="CA36" s="156"/>
      <c r="CB36" s="156"/>
      <c r="CC36" s="156"/>
      <c r="CD36" s="156"/>
      <c r="CE36" s="156"/>
      <c r="CF36" s="156"/>
      <c r="CG36" s="156"/>
      <c r="CH36" s="156"/>
      <c r="CI36" s="156"/>
      <c r="CJ36" s="156"/>
      <c r="CK36" s="156"/>
      <c r="CL36" s="156"/>
      <c r="CM36" s="156"/>
      <c r="CN36" s="156"/>
      <c r="CO36" s="156"/>
      <c r="CP36" s="169"/>
    </row>
    <row r="37" spans="1:94" ht="15" customHeight="1" x14ac:dyDescent="0.15">
      <c r="A37" s="320"/>
      <c r="B37" s="321"/>
      <c r="C37" s="321"/>
      <c r="D37" s="321"/>
      <c r="E37" s="321"/>
      <c r="F37" s="322"/>
      <c r="G37" s="327"/>
      <c r="H37" s="328"/>
      <c r="I37" s="218"/>
      <c r="J37" s="186"/>
      <c r="K37" s="186"/>
      <c r="L37" s="186"/>
      <c r="M37" s="186"/>
      <c r="N37" s="186"/>
      <c r="O37" s="186"/>
      <c r="P37" s="186"/>
      <c r="Q37" s="186"/>
      <c r="R37" s="186"/>
      <c r="S37" s="186"/>
      <c r="T37" s="186"/>
      <c r="U37" s="186"/>
      <c r="V37" s="186"/>
      <c r="W37" s="186"/>
      <c r="X37" s="186"/>
      <c r="Y37" s="186"/>
      <c r="Z37" s="186"/>
      <c r="AA37" s="186"/>
      <c r="AB37" s="186"/>
      <c r="AC37" s="186"/>
      <c r="AD37" s="188"/>
      <c r="AE37" s="3"/>
      <c r="AG37" s="320"/>
      <c r="AH37" s="321"/>
      <c r="AI37" s="321"/>
      <c r="AJ37" s="321"/>
      <c r="AK37" s="321"/>
      <c r="AL37" s="322"/>
      <c r="AM37" s="327"/>
      <c r="AN37" s="328"/>
      <c r="AO37" s="160" t="str">
        <f>IF($I$37="","",$I$37)</f>
        <v/>
      </c>
      <c r="AP37" s="155"/>
      <c r="AQ37" s="155" t="str">
        <f>IF($K$37="","",$K$37)</f>
        <v/>
      </c>
      <c r="AR37" s="155"/>
      <c r="AS37" s="155" t="str">
        <f>IF($M$37="","",$M$37)</f>
        <v/>
      </c>
      <c r="AT37" s="155"/>
      <c r="AU37" s="155" t="str">
        <f>IF($O$37="","",$O$37)</f>
        <v/>
      </c>
      <c r="AV37" s="155"/>
      <c r="AW37" s="155" t="str">
        <f>IF($Q$37="","",$Q$37)</f>
        <v/>
      </c>
      <c r="AX37" s="155"/>
      <c r="AY37" s="155" t="str">
        <f>IF($S$37="","",$S$37)</f>
        <v/>
      </c>
      <c r="AZ37" s="155"/>
      <c r="BA37" s="155" t="str">
        <f>IF($U$37="","",$U$37)</f>
        <v/>
      </c>
      <c r="BB37" s="155"/>
      <c r="BC37" s="155" t="str">
        <f>IF($W$37="","",$W$37)</f>
        <v/>
      </c>
      <c r="BD37" s="155"/>
      <c r="BE37" s="155" t="str">
        <f>IF($Y$37="","",$Y$37)</f>
        <v/>
      </c>
      <c r="BF37" s="155"/>
      <c r="BG37" s="155" t="str">
        <f>IF($AA$37="","",$AA$37)</f>
        <v/>
      </c>
      <c r="BH37" s="155"/>
      <c r="BI37" s="155" t="str">
        <f>IF($AC$37="","",$AC$37)</f>
        <v/>
      </c>
      <c r="BJ37" s="168"/>
      <c r="BK37" s="3"/>
      <c r="BM37" s="320"/>
      <c r="BN37" s="321"/>
      <c r="BO37" s="321"/>
      <c r="BP37" s="321"/>
      <c r="BQ37" s="321"/>
      <c r="BR37" s="322"/>
      <c r="BS37" s="327"/>
      <c r="BT37" s="328"/>
      <c r="BU37" s="160" t="str">
        <f>IF($I$37="","",$I$37)</f>
        <v/>
      </c>
      <c r="BV37" s="155"/>
      <c r="BW37" s="155" t="str">
        <f>IF($K$37="","",$K$37)</f>
        <v/>
      </c>
      <c r="BX37" s="155"/>
      <c r="BY37" s="155" t="str">
        <f>IF($M$37="","",$M$37)</f>
        <v/>
      </c>
      <c r="BZ37" s="155"/>
      <c r="CA37" s="155" t="str">
        <f>IF($O$37="","",$O$37)</f>
        <v/>
      </c>
      <c r="CB37" s="155"/>
      <c r="CC37" s="155" t="str">
        <f>IF($Q$37="","",$Q$37)</f>
        <v/>
      </c>
      <c r="CD37" s="155"/>
      <c r="CE37" s="155" t="str">
        <f>IF($S$37="","",$S$37)</f>
        <v/>
      </c>
      <c r="CF37" s="155"/>
      <c r="CG37" s="155" t="str">
        <f>IF($U$37="","",$U$37)</f>
        <v/>
      </c>
      <c r="CH37" s="155"/>
      <c r="CI37" s="155" t="str">
        <f>IF($W$37="","",$W$37)</f>
        <v/>
      </c>
      <c r="CJ37" s="155"/>
      <c r="CK37" s="155" t="str">
        <f>IF($Y$37="","",$Y$37)</f>
        <v/>
      </c>
      <c r="CL37" s="155"/>
      <c r="CM37" s="155" t="str">
        <f>IF($AA$37="","",$AA$37)</f>
        <v/>
      </c>
      <c r="CN37" s="155"/>
      <c r="CO37" s="155" t="str">
        <f>IF($AC$37="","",$AC$37)</f>
        <v/>
      </c>
      <c r="CP37" s="168"/>
    </row>
    <row r="38" spans="1:94" ht="3.75" customHeight="1" thickBot="1" x14ac:dyDescent="0.2">
      <c r="A38" s="323"/>
      <c r="B38" s="324"/>
      <c r="C38" s="324"/>
      <c r="D38" s="324"/>
      <c r="E38" s="324"/>
      <c r="F38" s="325"/>
      <c r="G38" s="329"/>
      <c r="H38" s="330"/>
      <c r="I38" s="2"/>
      <c r="J38" s="3"/>
      <c r="K38" s="2"/>
      <c r="L38" s="3"/>
      <c r="M38" s="2"/>
      <c r="N38" s="3"/>
      <c r="O38" s="2"/>
      <c r="P38" s="3"/>
      <c r="Q38" s="2"/>
      <c r="R38" s="3"/>
      <c r="S38" s="2"/>
      <c r="T38" s="3"/>
      <c r="U38" s="2"/>
      <c r="V38" s="3"/>
      <c r="W38" s="2"/>
      <c r="X38" s="3"/>
      <c r="Y38" s="2"/>
      <c r="Z38" s="3"/>
      <c r="AA38" s="2"/>
      <c r="AB38" s="3"/>
      <c r="AC38" s="2"/>
      <c r="AD38" s="4"/>
      <c r="AE38" s="3"/>
      <c r="AG38" s="323"/>
      <c r="AH38" s="324"/>
      <c r="AI38" s="324"/>
      <c r="AJ38" s="324"/>
      <c r="AK38" s="324"/>
      <c r="AL38" s="325"/>
      <c r="AM38" s="329"/>
      <c r="AN38" s="330"/>
      <c r="AO38" s="2"/>
      <c r="AP38" s="3"/>
      <c r="AQ38" s="2"/>
      <c r="AR38" s="3"/>
      <c r="AS38" s="2"/>
      <c r="AT38" s="3"/>
      <c r="AU38" s="2"/>
      <c r="AV38" s="3"/>
      <c r="AW38" s="2"/>
      <c r="AX38" s="3"/>
      <c r="AY38" s="2"/>
      <c r="AZ38" s="3"/>
      <c r="BA38" s="2"/>
      <c r="BB38" s="3"/>
      <c r="BC38" s="2"/>
      <c r="BD38" s="3"/>
      <c r="BE38" s="2"/>
      <c r="BF38" s="3"/>
      <c r="BG38" s="2"/>
      <c r="BH38" s="3"/>
      <c r="BI38" s="2"/>
      <c r="BJ38" s="4"/>
      <c r="BK38" s="3"/>
      <c r="BM38" s="323"/>
      <c r="BN38" s="324"/>
      <c r="BO38" s="324"/>
      <c r="BP38" s="324"/>
      <c r="BQ38" s="324"/>
      <c r="BR38" s="325"/>
      <c r="BS38" s="329"/>
      <c r="BT38" s="330"/>
      <c r="BU38" s="2"/>
      <c r="BV38" s="3"/>
      <c r="BW38" s="2"/>
      <c r="BX38" s="3"/>
      <c r="BY38" s="2"/>
      <c r="BZ38" s="3"/>
      <c r="CA38" s="2"/>
      <c r="CB38" s="3"/>
      <c r="CC38" s="2"/>
      <c r="CD38" s="3"/>
      <c r="CE38" s="2"/>
      <c r="CF38" s="3"/>
      <c r="CG38" s="2"/>
      <c r="CH38" s="3"/>
      <c r="CI38" s="2"/>
      <c r="CJ38" s="3"/>
      <c r="CK38" s="2"/>
      <c r="CL38" s="3"/>
      <c r="CM38" s="2"/>
      <c r="CN38" s="3"/>
      <c r="CO38" s="2"/>
      <c r="CP38" s="4"/>
    </row>
    <row r="39" spans="1:94" ht="10.5" customHeight="1" x14ac:dyDescent="0.15">
      <c r="A39" s="208" t="s">
        <v>36</v>
      </c>
      <c r="B39" s="347"/>
      <c r="C39" s="347"/>
      <c r="D39" s="347"/>
      <c r="E39" s="347"/>
      <c r="F39" s="348"/>
      <c r="G39" s="215" t="s">
        <v>37</v>
      </c>
      <c r="H39" s="351"/>
      <c r="I39" s="217"/>
      <c r="J39" s="159"/>
      <c r="K39" s="159"/>
      <c r="L39" s="159"/>
      <c r="M39" s="159"/>
      <c r="N39" s="159"/>
      <c r="O39" s="159"/>
      <c r="P39" s="159"/>
      <c r="Q39" s="159"/>
      <c r="R39" s="159"/>
      <c r="S39" s="159"/>
      <c r="T39" s="159"/>
      <c r="U39" s="159"/>
      <c r="V39" s="159"/>
      <c r="W39" s="159"/>
      <c r="X39" s="159"/>
      <c r="Y39" s="159"/>
      <c r="Z39" s="159"/>
      <c r="AA39" s="159"/>
      <c r="AB39" s="159"/>
      <c r="AC39" s="159"/>
      <c r="AD39" s="187"/>
      <c r="AE39" s="93"/>
      <c r="AG39" s="208" t="s">
        <v>36</v>
      </c>
      <c r="AH39" s="347"/>
      <c r="AI39" s="347"/>
      <c r="AJ39" s="347"/>
      <c r="AK39" s="347"/>
      <c r="AL39" s="348"/>
      <c r="AM39" s="215" t="s">
        <v>37</v>
      </c>
      <c r="AN39" s="351"/>
      <c r="AO39" s="217"/>
      <c r="AP39" s="159"/>
      <c r="AQ39" s="159"/>
      <c r="AR39" s="159"/>
      <c r="AS39" s="159"/>
      <c r="AT39" s="159"/>
      <c r="AU39" s="159"/>
      <c r="AV39" s="159"/>
      <c r="AW39" s="159"/>
      <c r="AX39" s="159"/>
      <c r="AY39" s="159"/>
      <c r="AZ39" s="159"/>
      <c r="BA39" s="159"/>
      <c r="BB39" s="159"/>
      <c r="BC39" s="159"/>
      <c r="BD39" s="159"/>
      <c r="BE39" s="159"/>
      <c r="BF39" s="159"/>
      <c r="BG39" s="159"/>
      <c r="BH39" s="159"/>
      <c r="BI39" s="159"/>
      <c r="BJ39" s="187"/>
      <c r="BK39" s="93"/>
      <c r="BM39" s="208" t="s">
        <v>36</v>
      </c>
      <c r="BN39" s="347"/>
      <c r="BO39" s="347"/>
      <c r="BP39" s="347"/>
      <c r="BQ39" s="347"/>
      <c r="BR39" s="348"/>
      <c r="BS39" s="215" t="s">
        <v>37</v>
      </c>
      <c r="BT39" s="351"/>
      <c r="BU39" s="217"/>
      <c r="BV39" s="159"/>
      <c r="BW39" s="159"/>
      <c r="BX39" s="159"/>
      <c r="BY39" s="159"/>
      <c r="BZ39" s="159"/>
      <c r="CA39" s="159"/>
      <c r="CB39" s="159"/>
      <c r="CC39" s="159"/>
      <c r="CD39" s="159"/>
      <c r="CE39" s="159"/>
      <c r="CF39" s="159"/>
      <c r="CG39" s="159"/>
      <c r="CH39" s="159"/>
      <c r="CI39" s="159"/>
      <c r="CJ39" s="159"/>
      <c r="CK39" s="159"/>
      <c r="CL39" s="159"/>
      <c r="CM39" s="159"/>
      <c r="CN39" s="159"/>
      <c r="CO39" s="159"/>
      <c r="CP39" s="187"/>
    </row>
    <row r="40" spans="1:94" ht="15" customHeight="1" x14ac:dyDescent="0.15">
      <c r="A40" s="349"/>
      <c r="B40" s="321"/>
      <c r="C40" s="321"/>
      <c r="D40" s="321"/>
      <c r="E40" s="321"/>
      <c r="F40" s="322"/>
      <c r="G40" s="327"/>
      <c r="H40" s="328"/>
      <c r="I40" s="218"/>
      <c r="J40" s="186"/>
      <c r="K40" s="186"/>
      <c r="L40" s="186"/>
      <c r="M40" s="186"/>
      <c r="N40" s="186"/>
      <c r="O40" s="186"/>
      <c r="P40" s="186"/>
      <c r="Q40" s="186"/>
      <c r="R40" s="186"/>
      <c r="S40" s="186"/>
      <c r="T40" s="186"/>
      <c r="U40" s="186"/>
      <c r="V40" s="186"/>
      <c r="W40" s="186"/>
      <c r="X40" s="186"/>
      <c r="Y40" s="186"/>
      <c r="Z40" s="186"/>
      <c r="AA40" s="186"/>
      <c r="AB40" s="186"/>
      <c r="AC40" s="186"/>
      <c r="AD40" s="375"/>
      <c r="AE40" s="3"/>
      <c r="AG40" s="349"/>
      <c r="AH40" s="321"/>
      <c r="AI40" s="321"/>
      <c r="AJ40" s="321"/>
      <c r="AK40" s="321"/>
      <c r="AL40" s="322"/>
      <c r="AM40" s="327"/>
      <c r="AN40" s="328"/>
      <c r="AO40" s="160" t="str">
        <f>IF($I$40="","",$I$40)</f>
        <v/>
      </c>
      <c r="AP40" s="155"/>
      <c r="AQ40" s="155" t="str">
        <f>IF($K$40="","",$K$40)</f>
        <v/>
      </c>
      <c r="AR40" s="155"/>
      <c r="AS40" s="155" t="str">
        <f>IF($M$40="","",$M$40)</f>
        <v/>
      </c>
      <c r="AT40" s="155"/>
      <c r="AU40" s="155" t="str">
        <f>IF($O$40="","",$O$40)</f>
        <v/>
      </c>
      <c r="AV40" s="155"/>
      <c r="AW40" s="155" t="str">
        <f>IF($Q$40="","",$Q$40)</f>
        <v/>
      </c>
      <c r="AX40" s="155"/>
      <c r="AY40" s="155" t="str">
        <f>IF($S$40="","",$S$40)</f>
        <v/>
      </c>
      <c r="AZ40" s="155"/>
      <c r="BA40" s="155" t="str">
        <f>IF($U$40="","",$U$40)</f>
        <v/>
      </c>
      <c r="BB40" s="155"/>
      <c r="BC40" s="155" t="str">
        <f>IF($W$40="","",$W$40)</f>
        <v/>
      </c>
      <c r="BD40" s="155"/>
      <c r="BE40" s="155" t="str">
        <f>IF($Y$40="","",$Y$40)</f>
        <v/>
      </c>
      <c r="BF40" s="155"/>
      <c r="BG40" s="155" t="str">
        <f>IF($AA$40="","",$AA$40)</f>
        <v/>
      </c>
      <c r="BH40" s="155"/>
      <c r="BI40" s="155" t="str">
        <f>IF($AC$40="","",$AC$40)</f>
        <v/>
      </c>
      <c r="BJ40" s="180"/>
      <c r="BK40" s="3"/>
      <c r="BM40" s="349"/>
      <c r="BN40" s="321"/>
      <c r="BO40" s="321"/>
      <c r="BP40" s="321"/>
      <c r="BQ40" s="321"/>
      <c r="BR40" s="322"/>
      <c r="BS40" s="327"/>
      <c r="BT40" s="328"/>
      <c r="BU40" s="160" t="str">
        <f>IF($I$40="","",$I$40)</f>
        <v/>
      </c>
      <c r="BV40" s="155"/>
      <c r="BW40" s="155" t="str">
        <f>IF($K$40="","",$K$40)</f>
        <v/>
      </c>
      <c r="BX40" s="155"/>
      <c r="BY40" s="155" t="str">
        <f>IF($M$40="","",$M$40)</f>
        <v/>
      </c>
      <c r="BZ40" s="155"/>
      <c r="CA40" s="155" t="str">
        <f>IF($O$40="","",$O$40)</f>
        <v/>
      </c>
      <c r="CB40" s="155"/>
      <c r="CC40" s="155" t="str">
        <f>IF($Q$40="","",$Q$40)</f>
        <v/>
      </c>
      <c r="CD40" s="155"/>
      <c r="CE40" s="155" t="str">
        <f>IF($S$40="","",$S$40)</f>
        <v/>
      </c>
      <c r="CF40" s="155"/>
      <c r="CG40" s="155" t="str">
        <f>IF($U$40="","",$U$40)</f>
        <v/>
      </c>
      <c r="CH40" s="155"/>
      <c r="CI40" s="155" t="str">
        <f>IF($W$40="","",$W$40)</f>
        <v/>
      </c>
      <c r="CJ40" s="155"/>
      <c r="CK40" s="155" t="str">
        <f>IF($Y$40="","",$Y$40)</f>
        <v/>
      </c>
      <c r="CL40" s="155"/>
      <c r="CM40" s="155" t="str">
        <f>IF($AA$40="","",$AA$40)</f>
        <v/>
      </c>
      <c r="CN40" s="155"/>
      <c r="CO40" s="155" t="str">
        <f>IF($AC$40="","",$AC$40)</f>
        <v/>
      </c>
      <c r="CP40" s="180"/>
    </row>
    <row r="41" spans="1:94" ht="5.25" customHeight="1" thickBot="1" x14ac:dyDescent="0.2">
      <c r="A41" s="350"/>
      <c r="B41" s="324"/>
      <c r="C41" s="324"/>
      <c r="D41" s="324"/>
      <c r="E41" s="324"/>
      <c r="F41" s="325"/>
      <c r="G41" s="329"/>
      <c r="H41" s="330"/>
      <c r="I41" s="12"/>
      <c r="J41" s="13"/>
      <c r="K41" s="12"/>
      <c r="L41" s="13"/>
      <c r="M41" s="12"/>
      <c r="N41" s="13"/>
      <c r="O41" s="12"/>
      <c r="P41" s="13"/>
      <c r="Q41" s="12"/>
      <c r="R41" s="13"/>
      <c r="S41" s="12"/>
      <c r="T41" s="13"/>
      <c r="U41" s="12"/>
      <c r="V41" s="13"/>
      <c r="W41" s="12"/>
      <c r="X41" s="13"/>
      <c r="Y41" s="12"/>
      <c r="Z41" s="13"/>
      <c r="AA41" s="12"/>
      <c r="AB41" s="13"/>
      <c r="AC41" s="12"/>
      <c r="AD41" s="14"/>
      <c r="AE41" s="3"/>
      <c r="AG41" s="350"/>
      <c r="AH41" s="324"/>
      <c r="AI41" s="324"/>
      <c r="AJ41" s="324"/>
      <c r="AK41" s="324"/>
      <c r="AL41" s="325"/>
      <c r="AM41" s="329"/>
      <c r="AN41" s="330"/>
      <c r="AO41" s="12"/>
      <c r="AP41" s="13"/>
      <c r="AQ41" s="12"/>
      <c r="AR41" s="13"/>
      <c r="AS41" s="12"/>
      <c r="AT41" s="13"/>
      <c r="AU41" s="12"/>
      <c r="AV41" s="13"/>
      <c r="AW41" s="12"/>
      <c r="AX41" s="13"/>
      <c r="AY41" s="12"/>
      <c r="AZ41" s="13"/>
      <c r="BA41" s="12"/>
      <c r="BB41" s="13"/>
      <c r="BC41" s="12"/>
      <c r="BD41" s="13"/>
      <c r="BE41" s="12"/>
      <c r="BF41" s="13"/>
      <c r="BG41" s="12"/>
      <c r="BH41" s="13"/>
      <c r="BI41" s="12"/>
      <c r="BJ41" s="14"/>
      <c r="BK41" s="3"/>
      <c r="BM41" s="350"/>
      <c r="BN41" s="324"/>
      <c r="BO41" s="324"/>
      <c r="BP41" s="324"/>
      <c r="BQ41" s="324"/>
      <c r="BR41" s="325"/>
      <c r="BS41" s="329"/>
      <c r="BT41" s="330"/>
      <c r="BU41" s="12"/>
      <c r="BV41" s="13"/>
      <c r="BW41" s="12"/>
      <c r="BX41" s="13"/>
      <c r="BY41" s="12"/>
      <c r="BZ41" s="13"/>
      <c r="CA41" s="12"/>
      <c r="CB41" s="13"/>
      <c r="CC41" s="12"/>
      <c r="CD41" s="13"/>
      <c r="CE41" s="12"/>
      <c r="CF41" s="13"/>
      <c r="CG41" s="12"/>
      <c r="CH41" s="13"/>
      <c r="CI41" s="12"/>
      <c r="CJ41" s="13"/>
      <c r="CK41" s="12"/>
      <c r="CL41" s="13"/>
      <c r="CM41" s="12"/>
      <c r="CN41" s="13"/>
      <c r="CO41" s="12"/>
      <c r="CP41" s="14"/>
    </row>
    <row r="42" spans="1:94" ht="9" customHeight="1" x14ac:dyDescent="0.15">
      <c r="A42" s="2"/>
      <c r="B42" s="3"/>
      <c r="C42" s="3"/>
      <c r="D42" s="3"/>
      <c r="E42" s="3"/>
      <c r="F42" s="3"/>
      <c r="G42" s="3"/>
      <c r="H42" s="3"/>
      <c r="I42" s="3"/>
      <c r="J42" s="3"/>
      <c r="K42" s="3"/>
      <c r="L42" s="3"/>
      <c r="M42" s="3"/>
      <c r="N42" s="3"/>
      <c r="O42" s="3"/>
      <c r="P42" s="3"/>
      <c r="Q42" s="3"/>
      <c r="R42" s="4"/>
      <c r="S42" s="263" t="s">
        <v>38</v>
      </c>
      <c r="T42" s="264"/>
      <c r="U42" s="2"/>
      <c r="V42" s="3"/>
      <c r="W42" s="3"/>
      <c r="X42" s="3"/>
      <c r="Y42" s="3"/>
      <c r="Z42" s="3"/>
      <c r="AA42" s="3"/>
      <c r="AB42" s="3"/>
      <c r="AC42" s="3"/>
      <c r="AD42" s="4"/>
      <c r="AE42" s="3"/>
      <c r="AG42" s="2"/>
      <c r="AH42" s="3"/>
      <c r="AI42" s="3"/>
      <c r="AJ42" s="3"/>
      <c r="AK42" s="3"/>
      <c r="AL42" s="3"/>
      <c r="AM42" s="3"/>
      <c r="AN42" s="3"/>
      <c r="AO42" s="3"/>
      <c r="AP42" s="3"/>
      <c r="AQ42" s="3"/>
      <c r="AR42" s="3"/>
      <c r="AS42" s="3"/>
      <c r="AT42" s="3"/>
      <c r="AU42" s="3"/>
      <c r="AV42" s="3"/>
      <c r="AW42" s="3"/>
      <c r="AX42" s="4"/>
      <c r="AY42" s="381" t="s">
        <v>38</v>
      </c>
      <c r="AZ42" s="382"/>
      <c r="BA42" s="2"/>
      <c r="BB42" s="3"/>
      <c r="BC42" s="3"/>
      <c r="BD42" s="3"/>
      <c r="BE42" s="3"/>
      <c r="BF42" s="3"/>
      <c r="BG42" s="3"/>
      <c r="BH42" s="3"/>
      <c r="BI42" s="3"/>
      <c r="BJ42" s="4"/>
      <c r="BK42" s="3"/>
      <c r="BM42" s="2"/>
      <c r="BN42" s="3"/>
      <c r="BO42" s="3"/>
      <c r="BP42" s="3"/>
      <c r="BQ42" s="3"/>
      <c r="BR42" s="3"/>
      <c r="BS42" s="3"/>
      <c r="BT42" s="3"/>
      <c r="BU42" s="3"/>
      <c r="BV42" s="3"/>
      <c r="BW42" s="3"/>
      <c r="BX42" s="3"/>
      <c r="BY42" s="3"/>
      <c r="BZ42" s="3"/>
      <c r="CA42" s="3"/>
      <c r="CB42" s="3"/>
      <c r="CC42" s="3"/>
      <c r="CD42" s="4"/>
      <c r="CE42" s="263" t="s">
        <v>38</v>
      </c>
      <c r="CF42" s="264"/>
      <c r="CG42" s="2"/>
      <c r="CH42" s="3"/>
      <c r="CI42" s="3"/>
      <c r="CJ42" s="3"/>
      <c r="CK42" s="3"/>
      <c r="CL42" s="3"/>
      <c r="CM42" s="3"/>
      <c r="CN42" s="3"/>
      <c r="CO42" s="3"/>
      <c r="CP42" s="4"/>
    </row>
    <row r="43" spans="1:94" ht="19.5" customHeight="1" x14ac:dyDescent="0.15">
      <c r="A43" s="257" t="s">
        <v>162</v>
      </c>
      <c r="B43" s="258"/>
      <c r="C43" s="258"/>
      <c r="D43" s="258"/>
      <c r="E43" s="258"/>
      <c r="F43" s="258"/>
      <c r="G43" s="258"/>
      <c r="H43" s="258"/>
      <c r="I43" s="258"/>
      <c r="J43" s="258"/>
      <c r="K43" s="258"/>
      <c r="L43" s="258"/>
      <c r="M43" s="258"/>
      <c r="N43" s="258"/>
      <c r="O43" s="258"/>
      <c r="P43" s="258"/>
      <c r="Q43" s="258"/>
      <c r="R43" s="259"/>
      <c r="S43" s="263"/>
      <c r="T43" s="264"/>
      <c r="U43" s="2"/>
      <c r="V43" s="3"/>
      <c r="W43" s="3"/>
      <c r="X43" s="3"/>
      <c r="Y43" s="3"/>
      <c r="Z43" s="3"/>
      <c r="AA43" s="3"/>
      <c r="AB43" s="3"/>
      <c r="AC43" s="3"/>
      <c r="AD43" s="4"/>
      <c r="AE43" s="3"/>
      <c r="AG43" s="257" t="s">
        <v>39</v>
      </c>
      <c r="AH43" s="258"/>
      <c r="AI43" s="258"/>
      <c r="AJ43" s="258"/>
      <c r="AK43" s="258"/>
      <c r="AL43" s="258"/>
      <c r="AM43" s="258"/>
      <c r="AN43" s="258"/>
      <c r="AO43" s="258"/>
      <c r="AP43" s="258"/>
      <c r="AQ43" s="258"/>
      <c r="AR43" s="258"/>
      <c r="AS43" s="258"/>
      <c r="AT43" s="258"/>
      <c r="AU43" s="258"/>
      <c r="AV43" s="258"/>
      <c r="AW43" s="258"/>
      <c r="AX43" s="259"/>
      <c r="AY43" s="263"/>
      <c r="AZ43" s="264"/>
      <c r="BA43" s="2"/>
      <c r="BB43" s="3"/>
      <c r="BC43" s="3"/>
      <c r="BD43" s="3"/>
      <c r="BE43" s="3"/>
      <c r="BF43" s="3"/>
      <c r="BG43" s="3"/>
      <c r="BH43" s="3"/>
      <c r="BI43" s="3"/>
      <c r="BJ43" s="4"/>
      <c r="BK43" s="3"/>
      <c r="BM43" s="257" t="s">
        <v>161</v>
      </c>
      <c r="BN43" s="258"/>
      <c r="BO43" s="258"/>
      <c r="BP43" s="258"/>
      <c r="BQ43" s="258"/>
      <c r="BR43" s="258"/>
      <c r="BS43" s="258"/>
      <c r="BT43" s="258"/>
      <c r="BU43" s="258"/>
      <c r="BV43" s="258"/>
      <c r="BW43" s="258"/>
      <c r="BX43" s="258"/>
      <c r="BY43" s="258"/>
      <c r="BZ43" s="258"/>
      <c r="CA43" s="258"/>
      <c r="CB43" s="258"/>
      <c r="CC43" s="258"/>
      <c r="CD43" s="259"/>
      <c r="CE43" s="263"/>
      <c r="CF43" s="264"/>
      <c r="CG43" s="2"/>
      <c r="CH43" s="3"/>
      <c r="CI43" s="3"/>
      <c r="CJ43" s="3"/>
      <c r="CK43" s="3"/>
      <c r="CL43" s="3"/>
      <c r="CM43" s="3"/>
      <c r="CN43" s="3"/>
      <c r="CO43" s="3"/>
      <c r="CP43" s="4"/>
    </row>
    <row r="44" spans="1:94" ht="27" customHeight="1" x14ac:dyDescent="0.15">
      <c r="A44" s="266" t="s">
        <v>163</v>
      </c>
      <c r="B44" s="267"/>
      <c r="C44" s="267"/>
      <c r="D44" s="267"/>
      <c r="E44" s="267"/>
      <c r="F44" s="267"/>
      <c r="G44" s="267"/>
      <c r="H44" s="267"/>
      <c r="I44" s="267"/>
      <c r="J44" s="267"/>
      <c r="K44" s="267"/>
      <c r="L44" s="267"/>
      <c r="M44" s="267"/>
      <c r="N44" s="267"/>
      <c r="O44" s="267"/>
      <c r="P44" s="267"/>
      <c r="Q44" s="267"/>
      <c r="R44" s="268"/>
      <c r="S44" s="263"/>
      <c r="T44" s="264"/>
      <c r="U44" s="2"/>
      <c r="V44" s="3"/>
      <c r="W44" s="3"/>
      <c r="X44" s="3"/>
      <c r="Y44" s="3"/>
      <c r="Z44" s="3"/>
      <c r="AA44" s="3"/>
      <c r="AB44" s="3"/>
      <c r="AC44" s="3"/>
      <c r="AD44" s="4"/>
      <c r="AE44" s="3"/>
      <c r="AG44" s="260" t="s">
        <v>164</v>
      </c>
      <c r="AH44" s="261"/>
      <c r="AI44" s="261"/>
      <c r="AJ44" s="261"/>
      <c r="AK44" s="261"/>
      <c r="AL44" s="261"/>
      <c r="AM44" s="261"/>
      <c r="AN44" s="261"/>
      <c r="AO44" s="261"/>
      <c r="AP44" s="261"/>
      <c r="AQ44" s="261"/>
      <c r="AR44" s="261"/>
      <c r="AS44" s="261"/>
      <c r="AT44" s="261"/>
      <c r="AU44" s="261"/>
      <c r="AV44" s="261"/>
      <c r="AW44" s="261"/>
      <c r="AX44" s="262"/>
      <c r="AY44" s="263"/>
      <c r="AZ44" s="264"/>
      <c r="BA44" s="2"/>
      <c r="BB44" s="3"/>
      <c r="BC44" s="3"/>
      <c r="BD44" s="3"/>
      <c r="BE44" s="3"/>
      <c r="BF44" s="3"/>
      <c r="BG44" s="3"/>
      <c r="BH44" s="3"/>
      <c r="BI44" s="3"/>
      <c r="BJ44" s="4"/>
      <c r="BK44" s="3"/>
      <c r="BM44" s="260" t="s">
        <v>61</v>
      </c>
      <c r="BN44" s="261"/>
      <c r="BO44" s="261"/>
      <c r="BP44" s="261"/>
      <c r="BQ44" s="261"/>
      <c r="BR44" s="261"/>
      <c r="BS44" s="261"/>
      <c r="BT44" s="261"/>
      <c r="BU44" s="261"/>
      <c r="BV44" s="261"/>
      <c r="BW44" s="261"/>
      <c r="BX44" s="261"/>
      <c r="BY44" s="261"/>
      <c r="BZ44" s="261"/>
      <c r="CA44" s="261"/>
      <c r="CB44" s="261"/>
      <c r="CC44" s="261"/>
      <c r="CD44" s="262"/>
      <c r="CE44" s="263"/>
      <c r="CF44" s="264"/>
      <c r="CG44" s="2"/>
      <c r="CH44" s="3"/>
      <c r="CI44" s="3"/>
      <c r="CJ44" s="3"/>
      <c r="CK44" s="3"/>
      <c r="CL44" s="3"/>
      <c r="CM44" s="3"/>
      <c r="CN44" s="3"/>
      <c r="CO44" s="3"/>
      <c r="CP44" s="4"/>
    </row>
    <row r="45" spans="1:94" ht="15" customHeight="1" x14ac:dyDescent="0.15">
      <c r="A45" s="244" t="s">
        <v>174</v>
      </c>
      <c r="B45" s="245"/>
      <c r="C45" s="245"/>
      <c r="D45" s="245"/>
      <c r="E45" s="245"/>
      <c r="F45" s="245"/>
      <c r="G45" s="246"/>
      <c r="H45" s="387" t="s">
        <v>177</v>
      </c>
      <c r="I45" s="387"/>
      <c r="J45" s="387"/>
      <c r="K45" s="387"/>
      <c r="L45" s="387"/>
      <c r="M45" s="387"/>
      <c r="N45" s="387"/>
      <c r="O45" s="387"/>
      <c r="P45" s="387"/>
      <c r="Q45" s="387"/>
      <c r="R45" s="388"/>
      <c r="S45" s="263"/>
      <c r="T45" s="264"/>
      <c r="U45" s="2"/>
      <c r="V45" s="3"/>
      <c r="W45" s="3"/>
      <c r="X45" s="3"/>
      <c r="Y45" s="3"/>
      <c r="Z45" s="3"/>
      <c r="AA45" s="3"/>
      <c r="AB45" s="3"/>
      <c r="AC45" s="3"/>
      <c r="AD45" s="4"/>
      <c r="AE45" s="3"/>
      <c r="AG45" s="18"/>
      <c r="AH45" s="19"/>
      <c r="AI45" s="352"/>
      <c r="AJ45" s="352"/>
      <c r="AK45" s="352"/>
      <c r="AL45" s="352"/>
      <c r="AM45" s="352"/>
      <c r="AN45" s="352"/>
      <c r="AO45" s="352"/>
      <c r="AP45" s="352"/>
      <c r="AQ45" s="352"/>
      <c r="AR45" s="352"/>
      <c r="AS45" s="352"/>
      <c r="AT45" s="352"/>
      <c r="AU45" s="352"/>
      <c r="AV45" s="352"/>
      <c r="AW45" s="352"/>
      <c r="AX45" s="353"/>
      <c r="AY45" s="263"/>
      <c r="AZ45" s="264"/>
      <c r="BA45" s="2"/>
      <c r="BB45" s="3"/>
      <c r="BC45" s="3"/>
      <c r="BD45" s="3"/>
      <c r="BE45" s="3"/>
      <c r="BF45" s="3"/>
      <c r="BG45" s="3"/>
      <c r="BH45" s="3"/>
      <c r="BI45" s="3"/>
      <c r="BJ45" s="4"/>
      <c r="BK45" s="3"/>
      <c r="BM45" s="51"/>
      <c r="BN45" s="52"/>
      <c r="BO45" s="52"/>
      <c r="BP45" s="52"/>
      <c r="BQ45" s="52"/>
      <c r="BR45" s="52"/>
      <c r="BS45" s="52"/>
      <c r="BT45" s="52"/>
      <c r="BU45" s="52"/>
      <c r="BV45" s="52"/>
      <c r="BW45" s="52"/>
      <c r="BX45" s="52"/>
      <c r="BY45" s="52"/>
      <c r="BZ45" s="52"/>
      <c r="CA45" s="52"/>
      <c r="CB45" s="52"/>
      <c r="CC45" s="52"/>
      <c r="CD45" s="53"/>
      <c r="CE45" s="263"/>
      <c r="CF45" s="264"/>
      <c r="CG45" s="2"/>
      <c r="CH45" s="3"/>
      <c r="CI45" s="3"/>
      <c r="CJ45" s="3"/>
      <c r="CK45" s="3"/>
      <c r="CL45" s="3"/>
      <c r="CM45" s="3"/>
      <c r="CN45" s="3"/>
      <c r="CO45" s="3"/>
      <c r="CP45" s="4"/>
    </row>
    <row r="46" spans="1:94" ht="10.5" customHeight="1" x14ac:dyDescent="0.15">
      <c r="A46" s="295" t="s">
        <v>175</v>
      </c>
      <c r="B46" s="295"/>
      <c r="C46" s="295"/>
      <c r="D46" s="295"/>
      <c r="E46" s="295"/>
      <c r="F46" s="295"/>
      <c r="G46" s="295"/>
      <c r="H46" s="157" t="s">
        <v>75</v>
      </c>
      <c r="I46" s="157"/>
      <c r="J46" s="157"/>
      <c r="K46" s="157"/>
      <c r="L46" s="157"/>
      <c r="M46" s="157"/>
      <c r="N46" s="157"/>
      <c r="O46" s="157"/>
      <c r="P46" s="157"/>
      <c r="Q46" s="157"/>
      <c r="R46" s="157"/>
      <c r="S46" s="263"/>
      <c r="T46" s="264"/>
      <c r="U46" s="2"/>
      <c r="V46" s="3"/>
      <c r="W46" s="3"/>
      <c r="X46" s="3"/>
      <c r="Y46" s="3"/>
      <c r="Z46" s="3"/>
      <c r="AA46" s="3"/>
      <c r="AB46" s="3"/>
      <c r="AC46" s="3"/>
      <c r="AD46" s="4"/>
      <c r="AE46" s="3"/>
      <c r="AG46" s="18"/>
      <c r="AH46" s="19"/>
      <c r="AI46" s="289" t="s">
        <v>73</v>
      </c>
      <c r="AJ46" s="290"/>
      <c r="AK46" s="290"/>
      <c r="AL46" s="291"/>
      <c r="AM46" s="356"/>
      <c r="AN46" s="357"/>
      <c r="AO46" s="357"/>
      <c r="AP46" s="357"/>
      <c r="AQ46" s="357"/>
      <c r="AR46" s="357"/>
      <c r="AS46" s="357"/>
      <c r="AT46" s="357"/>
      <c r="AU46" s="357"/>
      <c r="AV46" s="358"/>
      <c r="AW46" s="356" t="s">
        <v>74</v>
      </c>
      <c r="AX46" s="358"/>
      <c r="AY46" s="263"/>
      <c r="AZ46" s="264"/>
      <c r="BA46" s="2"/>
      <c r="BB46" s="3"/>
      <c r="BC46" s="3"/>
      <c r="BD46" s="3"/>
      <c r="BE46" s="3"/>
      <c r="BF46" s="3"/>
      <c r="BG46" s="3"/>
      <c r="BH46" s="3"/>
      <c r="BI46" s="3"/>
      <c r="BJ46" s="4"/>
      <c r="BK46" s="3"/>
      <c r="BM46" s="157"/>
      <c r="BN46" s="157"/>
      <c r="BO46" s="157"/>
      <c r="BP46" s="157"/>
      <c r="BQ46" s="157"/>
      <c r="BR46" s="157"/>
      <c r="BS46" s="158"/>
      <c r="BT46" s="265"/>
      <c r="BU46" s="157"/>
      <c r="BV46" s="157"/>
      <c r="BW46" s="157"/>
      <c r="BX46" s="157"/>
      <c r="BY46" s="157"/>
      <c r="BZ46" s="157"/>
      <c r="CA46" s="157"/>
      <c r="CB46" s="157"/>
      <c r="CC46" s="157"/>
      <c r="CD46" s="157"/>
      <c r="CE46" s="263"/>
      <c r="CF46" s="264"/>
      <c r="CG46" s="2"/>
      <c r="CH46" s="3"/>
      <c r="CI46" s="3"/>
      <c r="CJ46" s="3"/>
      <c r="CK46" s="3"/>
      <c r="CL46" s="3"/>
      <c r="CM46" s="3"/>
      <c r="CN46" s="3"/>
      <c r="CO46" s="3"/>
      <c r="CP46" s="4"/>
    </row>
    <row r="47" spans="1:94" ht="35.25" customHeight="1" thickBot="1" x14ac:dyDescent="0.2">
      <c r="A47" s="385" t="s">
        <v>176</v>
      </c>
      <c r="B47" s="386"/>
      <c r="C47" s="386"/>
      <c r="D47" s="386"/>
      <c r="E47" s="386"/>
      <c r="F47" s="386"/>
      <c r="G47" s="386"/>
      <c r="H47" s="301" t="s">
        <v>178</v>
      </c>
      <c r="I47" s="301"/>
      <c r="J47" s="301"/>
      <c r="K47" s="301"/>
      <c r="L47" s="301"/>
      <c r="M47" s="301"/>
      <c r="N47" s="301"/>
      <c r="O47" s="301"/>
      <c r="P47" s="301"/>
      <c r="Q47" s="301"/>
      <c r="R47" s="301"/>
      <c r="S47" s="263"/>
      <c r="T47" s="264"/>
      <c r="U47" s="2"/>
      <c r="V47" s="3"/>
      <c r="W47" s="3"/>
      <c r="X47" s="3"/>
      <c r="Y47" s="3"/>
      <c r="Z47" s="3"/>
      <c r="AA47" s="3"/>
      <c r="AB47" s="3"/>
      <c r="AC47" s="3"/>
      <c r="AD47" s="4"/>
      <c r="AE47" s="3"/>
      <c r="AG47" s="15"/>
      <c r="AH47" s="16"/>
      <c r="AI47" s="378"/>
      <c r="AJ47" s="379"/>
      <c r="AK47" s="379"/>
      <c r="AL47" s="380"/>
      <c r="AM47" s="354"/>
      <c r="AN47" s="377"/>
      <c r="AO47" s="377"/>
      <c r="AP47" s="377"/>
      <c r="AQ47" s="377"/>
      <c r="AR47" s="377"/>
      <c r="AS47" s="377"/>
      <c r="AT47" s="377"/>
      <c r="AU47" s="377"/>
      <c r="AV47" s="355"/>
      <c r="AW47" s="354" t="s">
        <v>29</v>
      </c>
      <c r="AX47" s="355"/>
      <c r="AY47" s="383"/>
      <c r="AZ47" s="384"/>
      <c r="BA47" s="2"/>
      <c r="BB47" s="3"/>
      <c r="BC47" s="6"/>
      <c r="BD47" s="6"/>
      <c r="BE47" s="6"/>
      <c r="BF47" s="6"/>
      <c r="BG47" s="6"/>
      <c r="BH47" s="6"/>
      <c r="BI47" s="6"/>
      <c r="BJ47" s="7"/>
      <c r="BK47" s="3"/>
      <c r="BM47" s="181"/>
      <c r="BN47" s="181"/>
      <c r="BO47" s="181"/>
      <c r="BP47" s="181"/>
      <c r="BQ47" s="181"/>
      <c r="BR47" s="181"/>
      <c r="BS47" s="182"/>
      <c r="BT47" s="183"/>
      <c r="BU47" s="184"/>
      <c r="BV47" s="184"/>
      <c r="BW47" s="184"/>
      <c r="BX47" s="184"/>
      <c r="BY47" s="184"/>
      <c r="BZ47" s="184"/>
      <c r="CA47" s="184"/>
      <c r="CB47" s="184"/>
      <c r="CC47" s="184"/>
      <c r="CD47" s="184"/>
      <c r="CE47" s="263"/>
      <c r="CF47" s="264"/>
      <c r="CG47" s="2"/>
      <c r="CH47" s="3"/>
      <c r="CI47" s="6"/>
      <c r="CJ47" s="6"/>
      <c r="CK47" s="6"/>
      <c r="CL47" s="6"/>
      <c r="CM47" s="6"/>
      <c r="CN47" s="6"/>
      <c r="CO47" s="6"/>
      <c r="CP47" s="7"/>
    </row>
    <row r="48" spans="1:94" ht="24" customHeight="1" thickBot="1" x14ac:dyDescent="0.2">
      <c r="A48" s="344" t="s">
        <v>40</v>
      </c>
      <c r="B48" s="345"/>
      <c r="C48" s="345"/>
      <c r="D48" s="345"/>
      <c r="E48" s="345"/>
      <c r="F48" s="345"/>
      <c r="G48" s="346"/>
      <c r="H48" s="173" t="s">
        <v>142</v>
      </c>
      <c r="I48" s="174"/>
      <c r="J48" s="174"/>
      <c r="K48" s="195"/>
      <c r="L48" s="195"/>
      <c r="M48" s="34" t="s">
        <v>41</v>
      </c>
      <c r="N48" s="35"/>
      <c r="O48" s="195"/>
      <c r="P48" s="195"/>
      <c r="Q48" s="34" t="s">
        <v>42</v>
      </c>
      <c r="R48" s="36"/>
      <c r="S48" s="195"/>
      <c r="T48" s="195"/>
      <c r="U48" s="34" t="s">
        <v>43</v>
      </c>
      <c r="V48" s="37"/>
      <c r="W48" s="178"/>
      <c r="X48" s="179"/>
      <c r="Y48" s="179"/>
      <c r="Z48" s="175"/>
      <c r="AA48" s="175"/>
      <c r="AB48" s="175"/>
      <c r="AC48" s="175"/>
      <c r="AD48" s="176"/>
      <c r="AE48" s="3"/>
      <c r="AF48" s="33"/>
      <c r="AG48" s="170" t="s">
        <v>40</v>
      </c>
      <c r="AH48" s="171"/>
      <c r="AI48" s="171"/>
      <c r="AJ48" s="171"/>
      <c r="AK48" s="171"/>
      <c r="AL48" s="171"/>
      <c r="AM48" s="172"/>
      <c r="AN48" s="173" t="s">
        <v>142</v>
      </c>
      <c r="AO48" s="174"/>
      <c r="AP48" s="174"/>
      <c r="AQ48" s="376" t="str">
        <f>IF($K$48="","",$K$48)</f>
        <v/>
      </c>
      <c r="AR48" s="376"/>
      <c r="AS48" s="34" t="s">
        <v>41</v>
      </c>
      <c r="AT48" s="35"/>
      <c r="AU48" s="376" t="str">
        <f>IF($O$48="","",$O$48)</f>
        <v/>
      </c>
      <c r="AV48" s="376"/>
      <c r="AW48" s="34" t="s">
        <v>42</v>
      </c>
      <c r="AX48" s="36"/>
      <c r="AY48" s="376" t="str">
        <f>IF($S$48="","",$S$48)</f>
        <v/>
      </c>
      <c r="AZ48" s="376"/>
      <c r="BA48" s="34" t="s">
        <v>43</v>
      </c>
      <c r="BB48" s="37"/>
      <c r="BC48" s="178"/>
      <c r="BD48" s="179"/>
      <c r="BE48" s="179"/>
      <c r="BF48" s="175"/>
      <c r="BG48" s="175"/>
      <c r="BH48" s="175"/>
      <c r="BI48" s="175"/>
      <c r="BJ48" s="176"/>
      <c r="BK48" s="3"/>
      <c r="BL48" s="33"/>
      <c r="BM48" s="170" t="s">
        <v>40</v>
      </c>
      <c r="BN48" s="171"/>
      <c r="BO48" s="171"/>
      <c r="BP48" s="171"/>
      <c r="BQ48" s="171"/>
      <c r="BR48" s="171"/>
      <c r="BS48" s="172"/>
      <c r="BT48" s="173" t="s">
        <v>142</v>
      </c>
      <c r="BU48" s="174"/>
      <c r="BV48" s="174"/>
      <c r="BW48" s="177" t="str">
        <f>IF($K$48="","",$K$48)</f>
        <v/>
      </c>
      <c r="BX48" s="177"/>
      <c r="BY48" s="34" t="s">
        <v>41</v>
      </c>
      <c r="BZ48" s="35"/>
      <c r="CA48" s="177" t="str">
        <f>IF($O$48="","",$O$48)</f>
        <v/>
      </c>
      <c r="CB48" s="177"/>
      <c r="CC48" s="34" t="s">
        <v>42</v>
      </c>
      <c r="CD48" s="36"/>
      <c r="CE48" s="177" t="str">
        <f>IF($S$48="","",$S$48)</f>
        <v/>
      </c>
      <c r="CF48" s="177"/>
      <c r="CG48" s="34" t="s">
        <v>43</v>
      </c>
      <c r="CH48" s="37"/>
      <c r="CI48" s="178"/>
      <c r="CJ48" s="179"/>
      <c r="CK48" s="179"/>
      <c r="CL48" s="175"/>
      <c r="CM48" s="175"/>
      <c r="CN48" s="175"/>
      <c r="CO48" s="175"/>
      <c r="CP48" s="176"/>
    </row>
    <row r="49" spans="1:95" x14ac:dyDescent="0.15">
      <c r="A49" s="50"/>
      <c r="AE49" s="7"/>
      <c r="BK49" s="7"/>
      <c r="CQ49" s="7"/>
    </row>
  </sheetData>
  <mergeCells count="505">
    <mergeCell ref="A20:D21"/>
    <mergeCell ref="A18:D19"/>
    <mergeCell ref="E18:U19"/>
    <mergeCell ref="AG18:AJ19"/>
    <mergeCell ref="AK18:BA19"/>
    <mergeCell ref="V20:AD21"/>
    <mergeCell ref="AM27:AN29"/>
    <mergeCell ref="AU24:AU25"/>
    <mergeCell ref="AY27:AZ27"/>
    <mergeCell ref="AS24:AT25"/>
    <mergeCell ref="AV24:AW25"/>
    <mergeCell ref="AW28:AX28"/>
    <mergeCell ref="AY28:AZ28"/>
    <mergeCell ref="AS27:AT27"/>
    <mergeCell ref="Y27:Z27"/>
    <mergeCell ref="A27:F29"/>
    <mergeCell ref="Y28:Z28"/>
    <mergeCell ref="G27:H29"/>
    <mergeCell ref="O24:O25"/>
    <mergeCell ref="AG24:AH25"/>
    <mergeCell ref="AJ24:AK25"/>
    <mergeCell ref="AG21:AH21"/>
    <mergeCell ref="AR24:AR25"/>
    <mergeCell ref="AY23:BJ23"/>
    <mergeCell ref="CK31:CL31"/>
    <mergeCell ref="CM31:CN31"/>
    <mergeCell ref="CO31:CP31"/>
    <mergeCell ref="CE34:CF34"/>
    <mergeCell ref="CG34:CH34"/>
    <mergeCell ref="BY37:BZ37"/>
    <mergeCell ref="A46:G46"/>
    <mergeCell ref="H46:R46"/>
    <mergeCell ref="A47:G47"/>
    <mergeCell ref="H47:R47"/>
    <mergeCell ref="AS31:AT31"/>
    <mergeCell ref="AU31:AV31"/>
    <mergeCell ref="AW31:AX31"/>
    <mergeCell ref="AY31:AZ31"/>
    <mergeCell ref="A45:G45"/>
    <mergeCell ref="H45:R45"/>
    <mergeCell ref="U33:V33"/>
    <mergeCell ref="CO36:CP36"/>
    <mergeCell ref="CK36:CL36"/>
    <mergeCell ref="CM36:CN36"/>
    <mergeCell ref="CI34:CJ34"/>
    <mergeCell ref="CC34:CD34"/>
    <mergeCell ref="CK34:CL34"/>
    <mergeCell ref="CC36:CD36"/>
    <mergeCell ref="CI48:CK48"/>
    <mergeCell ref="CL48:CP48"/>
    <mergeCell ref="CO37:CP37"/>
    <mergeCell ref="CI37:CJ37"/>
    <mergeCell ref="CK37:CL37"/>
    <mergeCell ref="CG40:CH40"/>
    <mergeCell ref="CI40:CJ40"/>
    <mergeCell ref="CK40:CL40"/>
    <mergeCell ref="CM40:CN40"/>
    <mergeCell ref="CG37:CH37"/>
    <mergeCell ref="AC27:AD27"/>
    <mergeCell ref="AO28:AP28"/>
    <mergeCell ref="BA27:BB27"/>
    <mergeCell ref="BC27:BD27"/>
    <mergeCell ref="AG30:AL32"/>
    <mergeCell ref="AM30:AN32"/>
    <mergeCell ref="AO30:AP30"/>
    <mergeCell ref="AQ30:AR30"/>
    <mergeCell ref="AQ31:AR31"/>
    <mergeCell ref="AO31:AP31"/>
    <mergeCell ref="AU30:AV30"/>
    <mergeCell ref="AO27:AP27"/>
    <mergeCell ref="AQ27:AR27"/>
    <mergeCell ref="AG27:AL29"/>
    <mergeCell ref="AW30:AX30"/>
    <mergeCell ref="CE36:CF36"/>
    <mergeCell ref="BG37:BH37"/>
    <mergeCell ref="CC37:CD37"/>
    <mergeCell ref="CE37:CF37"/>
    <mergeCell ref="CE48:CF48"/>
    <mergeCell ref="BM48:BS48"/>
    <mergeCell ref="BT48:BV48"/>
    <mergeCell ref="BW48:BX48"/>
    <mergeCell ref="CA48:CB48"/>
    <mergeCell ref="BY40:BZ40"/>
    <mergeCell ref="BM46:BS46"/>
    <mergeCell ref="CA40:CB40"/>
    <mergeCell ref="BM47:BS47"/>
    <mergeCell ref="BT46:CD46"/>
    <mergeCell ref="BT47:CD47"/>
    <mergeCell ref="CA37:CB37"/>
    <mergeCell ref="BI37:BJ37"/>
    <mergeCell ref="CG28:CH28"/>
    <mergeCell ref="BU34:BV34"/>
    <mergeCell ref="BW34:BX34"/>
    <mergeCell ref="BY34:BZ34"/>
    <mergeCell ref="CA34:CB34"/>
    <mergeCell ref="BU31:BV31"/>
    <mergeCell ref="BW31:BX31"/>
    <mergeCell ref="BY31:BZ31"/>
    <mergeCell ref="CA31:CB31"/>
    <mergeCell ref="CC31:CD31"/>
    <mergeCell ref="BU30:BV30"/>
    <mergeCell ref="AY48:AZ48"/>
    <mergeCell ref="BC48:BE48"/>
    <mergeCell ref="BF48:BJ48"/>
    <mergeCell ref="BA40:BB40"/>
    <mergeCell ref="BC40:BD40"/>
    <mergeCell ref="BE40:BF40"/>
    <mergeCell ref="BG40:BH40"/>
    <mergeCell ref="AY40:AZ40"/>
    <mergeCell ref="AG48:AM48"/>
    <mergeCell ref="AN48:AP48"/>
    <mergeCell ref="AQ48:AR48"/>
    <mergeCell ref="AU48:AV48"/>
    <mergeCell ref="AS40:AT40"/>
    <mergeCell ref="AU40:AV40"/>
    <mergeCell ref="AW40:AX40"/>
    <mergeCell ref="AM47:AV47"/>
    <mergeCell ref="BI40:BJ40"/>
    <mergeCell ref="AI46:AL47"/>
    <mergeCell ref="AW46:AX46"/>
    <mergeCell ref="AY42:AZ47"/>
    <mergeCell ref="AG43:AX43"/>
    <mergeCell ref="AG44:AX44"/>
    <mergeCell ref="AO40:AP40"/>
    <mergeCell ref="O48:P48"/>
    <mergeCell ref="S48:T48"/>
    <mergeCell ref="Q34:R34"/>
    <mergeCell ref="O37:P37"/>
    <mergeCell ref="Q37:R37"/>
    <mergeCell ref="S36:T36"/>
    <mergeCell ref="Z48:AD48"/>
    <mergeCell ref="W48:Y48"/>
    <mergeCell ref="AA40:AB40"/>
    <mergeCell ref="O40:P40"/>
    <mergeCell ref="Q40:R40"/>
    <mergeCell ref="AC40:AD40"/>
    <mergeCell ref="U40:V40"/>
    <mergeCell ref="W40:X40"/>
    <mergeCell ref="Y40:Z40"/>
    <mergeCell ref="S40:T40"/>
    <mergeCell ref="S42:T47"/>
    <mergeCell ref="AC34:AD34"/>
    <mergeCell ref="S34:T34"/>
    <mergeCell ref="AA34:AB34"/>
    <mergeCell ref="Y34:Z34"/>
    <mergeCell ref="S37:T37"/>
    <mergeCell ref="W39:X39"/>
    <mergeCell ref="O39:P39"/>
    <mergeCell ref="CK28:CL28"/>
    <mergeCell ref="CM27:CN27"/>
    <mergeCell ref="CI28:CJ28"/>
    <mergeCell ref="CM28:CN28"/>
    <mergeCell ref="BY27:BZ27"/>
    <mergeCell ref="U34:V34"/>
    <mergeCell ref="W34:X34"/>
    <mergeCell ref="U39:V39"/>
    <mergeCell ref="W36:X36"/>
    <mergeCell ref="U37:V37"/>
    <mergeCell ref="U36:V36"/>
    <mergeCell ref="W37:X37"/>
    <mergeCell ref="CM37:CN37"/>
    <mergeCell ref="CM34:CN34"/>
    <mergeCell ref="CG36:CH36"/>
    <mergeCell ref="CI36:CJ36"/>
    <mergeCell ref="BY36:BZ36"/>
    <mergeCell ref="CA36:CB36"/>
    <mergeCell ref="BG36:BH36"/>
    <mergeCell ref="BI36:BJ36"/>
    <mergeCell ref="BE37:BF37"/>
    <mergeCell ref="AO37:AP37"/>
    <mergeCell ref="Y36:Z36"/>
    <mergeCell ref="AG33:AL35"/>
    <mergeCell ref="CG27:CH27"/>
    <mergeCell ref="BS24:BT25"/>
    <mergeCell ref="BO24:BO25"/>
    <mergeCell ref="CB24:CC25"/>
    <mergeCell ref="CA24:CA25"/>
    <mergeCell ref="CE24:CP26"/>
    <mergeCell ref="CK27:CL27"/>
    <mergeCell ref="CE27:CF27"/>
    <mergeCell ref="BW27:BX27"/>
    <mergeCell ref="I37:J37"/>
    <mergeCell ref="K37:L37"/>
    <mergeCell ref="CA27:CB27"/>
    <mergeCell ref="CC27:CD27"/>
    <mergeCell ref="BY28:BZ28"/>
    <mergeCell ref="CA28:CB28"/>
    <mergeCell ref="BS27:BT29"/>
    <mergeCell ref="BU27:BV27"/>
    <mergeCell ref="BM24:BN25"/>
    <mergeCell ref="BP24:BQ25"/>
    <mergeCell ref="AM33:AN35"/>
    <mergeCell ref="AO33:AP33"/>
    <mergeCell ref="AQ33:AR33"/>
    <mergeCell ref="AW34:AX34"/>
    <mergeCell ref="AY34:AZ34"/>
    <mergeCell ref="AC30:AD30"/>
    <mergeCell ref="BM30:BR32"/>
    <mergeCell ref="U30:V30"/>
    <mergeCell ref="W30:X30"/>
    <mergeCell ref="AC28:AD28"/>
    <mergeCell ref="AU27:AV27"/>
    <mergeCell ref="AW27:AX27"/>
    <mergeCell ref="AS28:AT28"/>
    <mergeCell ref="AU28:AV28"/>
    <mergeCell ref="AA27:AB27"/>
    <mergeCell ref="AA28:AB28"/>
    <mergeCell ref="A39:F41"/>
    <mergeCell ref="G39:H41"/>
    <mergeCell ref="I39:J39"/>
    <mergeCell ref="K39:L39"/>
    <mergeCell ref="I40:J40"/>
    <mergeCell ref="K40:L40"/>
    <mergeCell ref="S30:T30"/>
    <mergeCell ref="M33:N33"/>
    <mergeCell ref="O33:P33"/>
    <mergeCell ref="Q33:R33"/>
    <mergeCell ref="S33:T33"/>
    <mergeCell ref="M31:N31"/>
    <mergeCell ref="O31:P31"/>
    <mergeCell ref="A33:F35"/>
    <mergeCell ref="G33:H35"/>
    <mergeCell ref="I33:J33"/>
    <mergeCell ref="S39:T39"/>
    <mergeCell ref="M40:N40"/>
    <mergeCell ref="M37:N37"/>
    <mergeCell ref="G36:H38"/>
    <mergeCell ref="I36:J36"/>
    <mergeCell ref="K36:L36"/>
    <mergeCell ref="Q31:R31"/>
    <mergeCell ref="O28:P28"/>
    <mergeCell ref="Q28:R28"/>
    <mergeCell ref="AC39:AD39"/>
    <mergeCell ref="AC36:AD36"/>
    <mergeCell ref="AA36:AB36"/>
    <mergeCell ref="AA37:AB37"/>
    <mergeCell ref="AC37:AD37"/>
    <mergeCell ref="AA39:AB39"/>
    <mergeCell ref="Y39:Z39"/>
    <mergeCell ref="Y37:Z37"/>
    <mergeCell ref="AA30:AB30"/>
    <mergeCell ref="Y31:Z31"/>
    <mergeCell ref="AA31:AB31"/>
    <mergeCell ref="AC31:AD31"/>
    <mergeCell ref="Y33:Z33"/>
    <mergeCell ref="AA33:AB33"/>
    <mergeCell ref="Y30:Z30"/>
    <mergeCell ref="AC33:AD33"/>
    <mergeCell ref="I31:J31"/>
    <mergeCell ref="K31:L31"/>
    <mergeCell ref="M30:N30"/>
    <mergeCell ref="O30:P30"/>
    <mergeCell ref="U31:V31"/>
    <mergeCell ref="W31:X31"/>
    <mergeCell ref="S31:T31"/>
    <mergeCell ref="L24:L25"/>
    <mergeCell ref="Q30:R30"/>
    <mergeCell ref="W27:X27"/>
    <mergeCell ref="U27:V27"/>
    <mergeCell ref="S27:T27"/>
    <mergeCell ref="Q27:R27"/>
    <mergeCell ref="M24:N25"/>
    <mergeCell ref="O27:P27"/>
    <mergeCell ref="M27:N27"/>
    <mergeCell ref="I28:J28"/>
    <mergeCell ref="K28:L28"/>
    <mergeCell ref="M28:N28"/>
    <mergeCell ref="K27:L27"/>
    <mergeCell ref="I27:J27"/>
    <mergeCell ref="S28:T28"/>
    <mergeCell ref="U28:V28"/>
    <mergeCell ref="W28:X28"/>
    <mergeCell ref="AG2:AM2"/>
    <mergeCell ref="AG6:AS6"/>
    <mergeCell ref="AT6:BJ6"/>
    <mergeCell ref="A3:G3"/>
    <mergeCell ref="A4:G4"/>
    <mergeCell ref="A5:G5"/>
    <mergeCell ref="AG3:AM3"/>
    <mergeCell ref="AG4:AM4"/>
    <mergeCell ref="AG5:AM5"/>
    <mergeCell ref="N6:AD6"/>
    <mergeCell ref="A2:G2"/>
    <mergeCell ref="A6:M6"/>
    <mergeCell ref="AY24:BJ26"/>
    <mergeCell ref="N7:AD7"/>
    <mergeCell ref="AT7:BJ7"/>
    <mergeCell ref="AQ36:AR36"/>
    <mergeCell ref="AS33:AT33"/>
    <mergeCell ref="AU33:AV33"/>
    <mergeCell ref="AW33:AX33"/>
    <mergeCell ref="AY33:AZ33"/>
    <mergeCell ref="AS30:AT30"/>
    <mergeCell ref="BA33:BB33"/>
    <mergeCell ref="BC33:BD33"/>
    <mergeCell ref="BC28:BD28"/>
    <mergeCell ref="BC31:BD31"/>
    <mergeCell ref="BA31:BB31"/>
    <mergeCell ref="BA30:BB30"/>
    <mergeCell ref="BC30:BD30"/>
    <mergeCell ref="BA28:BB28"/>
    <mergeCell ref="AQ28:AR28"/>
    <mergeCell ref="AY30:AZ30"/>
    <mergeCell ref="BI33:BJ33"/>
    <mergeCell ref="M36:N36"/>
    <mergeCell ref="O36:P36"/>
    <mergeCell ref="Q36:R36"/>
    <mergeCell ref="P24:Q25"/>
    <mergeCell ref="BI34:BJ34"/>
    <mergeCell ref="BE33:BF33"/>
    <mergeCell ref="AO34:AP34"/>
    <mergeCell ref="AQ34:AR34"/>
    <mergeCell ref="AS34:AT34"/>
    <mergeCell ref="AU34:AV34"/>
    <mergeCell ref="BE34:BF34"/>
    <mergeCell ref="BE36:BF36"/>
    <mergeCell ref="BA36:BB36"/>
    <mergeCell ref="BA34:BB34"/>
    <mergeCell ref="BC34:BD34"/>
    <mergeCell ref="BC36:BD36"/>
    <mergeCell ref="AW36:AX36"/>
    <mergeCell ref="AS36:AT36"/>
    <mergeCell ref="BA39:BB39"/>
    <mergeCell ref="BC39:BD39"/>
    <mergeCell ref="AY36:AZ36"/>
    <mergeCell ref="BC37:BD37"/>
    <mergeCell ref="AY37:AZ37"/>
    <mergeCell ref="BA37:BB37"/>
    <mergeCell ref="AY39:AZ39"/>
    <mergeCell ref="AU39:AV39"/>
    <mergeCell ref="AW39:AX39"/>
    <mergeCell ref="BM2:BS2"/>
    <mergeCell ref="BM3:BS3"/>
    <mergeCell ref="BM4:BS4"/>
    <mergeCell ref="BM5:BS5"/>
    <mergeCell ref="BI39:BJ39"/>
    <mergeCell ref="BE39:BF39"/>
    <mergeCell ref="BG33:BH33"/>
    <mergeCell ref="BI30:BJ30"/>
    <mergeCell ref="BI27:BJ27"/>
    <mergeCell ref="BM27:BR29"/>
    <mergeCell ref="BG39:BH39"/>
    <mergeCell ref="BE30:BF30"/>
    <mergeCell ref="BG30:BH30"/>
    <mergeCell ref="BE27:BF27"/>
    <mergeCell ref="BG27:BH27"/>
    <mergeCell ref="BE28:BF28"/>
    <mergeCell ref="BG28:BH28"/>
    <mergeCell ref="BI28:BJ28"/>
    <mergeCell ref="BE31:BF31"/>
    <mergeCell ref="BG31:BH31"/>
    <mergeCell ref="BI31:BJ31"/>
    <mergeCell ref="BO21:BP21"/>
    <mergeCell ref="BQ21:BT21"/>
    <mergeCell ref="BG34:BH34"/>
    <mergeCell ref="CI27:CJ27"/>
    <mergeCell ref="CE31:CF31"/>
    <mergeCell ref="BW40:BX40"/>
    <mergeCell ref="BW30:BX30"/>
    <mergeCell ref="BM6:BY6"/>
    <mergeCell ref="BZ6:CP6"/>
    <mergeCell ref="BM7:BY7"/>
    <mergeCell ref="CH18:CP19"/>
    <mergeCell ref="BM8:CP9"/>
    <mergeCell ref="CC28:CD28"/>
    <mergeCell ref="CO28:CP28"/>
    <mergeCell ref="BX24:BX25"/>
    <mergeCell ref="BR24:BR25"/>
    <mergeCell ref="BV24:BW25"/>
    <mergeCell ref="BY24:BZ25"/>
    <mergeCell ref="CE28:CF28"/>
    <mergeCell ref="BW36:BX36"/>
    <mergeCell ref="BU37:BV37"/>
    <mergeCell ref="BW37:BX37"/>
    <mergeCell ref="CO30:CP30"/>
    <mergeCell ref="BM33:BR35"/>
    <mergeCell ref="BU28:BV28"/>
    <mergeCell ref="BW28:BX28"/>
    <mergeCell ref="CO27:CP27"/>
    <mergeCell ref="CM33:CN33"/>
    <mergeCell ref="CO33:CP33"/>
    <mergeCell ref="CM30:CN30"/>
    <mergeCell ref="BY30:BZ30"/>
    <mergeCell ref="CA30:CB30"/>
    <mergeCell ref="CC30:CD30"/>
    <mergeCell ref="BS30:BT32"/>
    <mergeCell ref="CE30:CF30"/>
    <mergeCell ref="CC33:CD33"/>
    <mergeCell ref="CE33:CF33"/>
    <mergeCell ref="CK30:CL30"/>
    <mergeCell ref="BS33:BT35"/>
    <mergeCell ref="BU33:BV33"/>
    <mergeCell ref="BW33:BX33"/>
    <mergeCell ref="BY33:BZ33"/>
    <mergeCell ref="CA33:CB33"/>
    <mergeCell ref="CG31:CH31"/>
    <mergeCell ref="CI31:CJ31"/>
    <mergeCell ref="CI33:CJ33"/>
    <mergeCell ref="CK33:CL33"/>
    <mergeCell ref="CG33:CH33"/>
    <mergeCell ref="CG30:CH30"/>
    <mergeCell ref="CI30:CJ30"/>
    <mergeCell ref="CO34:CP34"/>
    <mergeCell ref="AI45:AX45"/>
    <mergeCell ref="CO39:CP39"/>
    <mergeCell ref="BM43:CD43"/>
    <mergeCell ref="BM44:CD44"/>
    <mergeCell ref="CE42:CF47"/>
    <mergeCell ref="CG39:CH39"/>
    <mergeCell ref="CI39:CJ39"/>
    <mergeCell ref="CK39:CL39"/>
    <mergeCell ref="CM39:CN39"/>
    <mergeCell ref="BY39:BZ39"/>
    <mergeCell ref="CA39:CB39"/>
    <mergeCell ref="CO40:CP40"/>
    <mergeCell ref="CC39:CD39"/>
    <mergeCell ref="CE39:CF39"/>
    <mergeCell ref="BM39:BR41"/>
    <mergeCell ref="BS39:BT41"/>
    <mergeCell ref="BU39:BV39"/>
    <mergeCell ref="BW39:BX39"/>
    <mergeCell ref="AQ40:AR40"/>
    <mergeCell ref="AW47:AX47"/>
    <mergeCell ref="AM46:AV46"/>
    <mergeCell ref="CC40:CD40"/>
    <mergeCell ref="CE40:CF40"/>
    <mergeCell ref="AS39:AT39"/>
    <mergeCell ref="G30:H32"/>
    <mergeCell ref="I30:J30"/>
    <mergeCell ref="K30:L30"/>
    <mergeCell ref="BU40:BV40"/>
    <mergeCell ref="A48:G48"/>
    <mergeCell ref="A43:R43"/>
    <mergeCell ref="A44:R44"/>
    <mergeCell ref="H48:J48"/>
    <mergeCell ref="K48:L48"/>
    <mergeCell ref="BM36:BR38"/>
    <mergeCell ref="BS36:BT38"/>
    <mergeCell ref="BU36:BV36"/>
    <mergeCell ref="AU36:AV36"/>
    <mergeCell ref="AQ37:AR37"/>
    <mergeCell ref="AS37:AT37"/>
    <mergeCell ref="AU37:AV37"/>
    <mergeCell ref="AW37:AX37"/>
    <mergeCell ref="W33:X33"/>
    <mergeCell ref="M39:N39"/>
    <mergeCell ref="AG39:AL41"/>
    <mergeCell ref="AM39:AN41"/>
    <mergeCell ref="AO39:AP39"/>
    <mergeCell ref="Q39:R39"/>
    <mergeCell ref="AQ39:AR39"/>
    <mergeCell ref="A36:F38"/>
    <mergeCell ref="AG36:AL38"/>
    <mergeCell ref="AM36:AN38"/>
    <mergeCell ref="AO36:AP36"/>
    <mergeCell ref="A23:R23"/>
    <mergeCell ref="S23:AD23"/>
    <mergeCell ref="AG23:AX23"/>
    <mergeCell ref="A24:B25"/>
    <mergeCell ref="D24:E25"/>
    <mergeCell ref="G24:H25"/>
    <mergeCell ref="J24:K25"/>
    <mergeCell ref="C24:C25"/>
    <mergeCell ref="F24:F25"/>
    <mergeCell ref="S24:AD26"/>
    <mergeCell ref="AI24:AI25"/>
    <mergeCell ref="AM24:AN25"/>
    <mergeCell ref="AP24:AQ25"/>
    <mergeCell ref="AL24:AL25"/>
    <mergeCell ref="K33:L33"/>
    <mergeCell ref="I34:J34"/>
    <mergeCell ref="K34:L34"/>
    <mergeCell ref="M34:N34"/>
    <mergeCell ref="O34:P34"/>
    <mergeCell ref="A30:F32"/>
    <mergeCell ref="BZ7:CP7"/>
    <mergeCell ref="AG10:BJ15"/>
    <mergeCell ref="BM10:CP15"/>
    <mergeCell ref="A16:AD16"/>
    <mergeCell ref="AG16:BJ16"/>
    <mergeCell ref="BM16:CP16"/>
    <mergeCell ref="A10:AD15"/>
    <mergeCell ref="AG7:AS7"/>
    <mergeCell ref="AG8:BJ9"/>
    <mergeCell ref="A7:M7"/>
    <mergeCell ref="A8:AD9"/>
    <mergeCell ref="E21:H21"/>
    <mergeCell ref="AG20:AH20"/>
    <mergeCell ref="BO20:BP20"/>
    <mergeCell ref="BM23:CD23"/>
    <mergeCell ref="CE23:CP23"/>
    <mergeCell ref="AK21:AN21"/>
    <mergeCell ref="AO20:BA21"/>
    <mergeCell ref="V18:AD19"/>
    <mergeCell ref="BU20:CG21"/>
    <mergeCell ref="BB18:BJ19"/>
    <mergeCell ref="BM21:BN21"/>
    <mergeCell ref="CH20:CP21"/>
    <mergeCell ref="BM18:BP19"/>
    <mergeCell ref="BQ18:CG19"/>
    <mergeCell ref="BM20:BN20"/>
    <mergeCell ref="BB20:BJ21"/>
    <mergeCell ref="AI21:AJ21"/>
    <mergeCell ref="I20:U21"/>
    <mergeCell ref="AI20:AJ20"/>
  </mergeCells>
  <phoneticPr fontId="2"/>
  <pageMargins left="0.19685039370078741" right="0.19685039370078741" top="0.19685039370078741" bottom="0.19685039370078741" header="0" footer="0"/>
  <pageSetup paperSize="9"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5"/>
  <sheetViews>
    <sheetView workbookViewId="0">
      <selection sqref="A1:IV65536"/>
    </sheetView>
  </sheetViews>
  <sheetFormatPr defaultRowHeight="13.5" x14ac:dyDescent="0.15"/>
  <cols>
    <col min="1" max="1" width="11.625" bestFit="1" customWidth="1"/>
    <col min="2" max="2" width="11.75" customWidth="1"/>
  </cols>
  <sheetData>
    <row r="2" spans="1:14" x14ac:dyDescent="0.15">
      <c r="E2">
        <f>B3-D3*10000</f>
        <v>0</v>
      </c>
      <c r="F2">
        <f>E2-E3*100</f>
        <v>0</v>
      </c>
    </row>
    <row r="3" spans="1:14" x14ac:dyDescent="0.15">
      <c r="A3" t="s">
        <v>103</v>
      </c>
      <c r="B3">
        <f>入力シート!B12</f>
        <v>0</v>
      </c>
      <c r="D3">
        <f>INT(B3/10000)</f>
        <v>0</v>
      </c>
      <c r="E3">
        <f>INT(E2/100)</f>
        <v>0</v>
      </c>
      <c r="F3">
        <f>INT(F2)</f>
        <v>0</v>
      </c>
    </row>
    <row r="4" spans="1:14" x14ac:dyDescent="0.15">
      <c r="E4">
        <f>B5-D5*10000</f>
        <v>0</v>
      </c>
      <c r="F4">
        <f>E4-E5*100</f>
        <v>0</v>
      </c>
    </row>
    <row r="5" spans="1:14" x14ac:dyDescent="0.15">
      <c r="A5" t="s">
        <v>102</v>
      </c>
      <c r="B5">
        <f>入力シート!D12</f>
        <v>0</v>
      </c>
      <c r="D5">
        <f>INT(B5/10000)</f>
        <v>0</v>
      </c>
      <c r="E5">
        <f>INT(E4/100)</f>
        <v>0</v>
      </c>
      <c r="F5">
        <f>INT(F4)</f>
        <v>0</v>
      </c>
    </row>
    <row r="7" spans="1:14" x14ac:dyDescent="0.15">
      <c r="E7">
        <f>B8-D8*10000000000</f>
        <v>0</v>
      </c>
      <c r="F7">
        <f>E7-E8*1000000000</f>
        <v>0</v>
      </c>
      <c r="G7">
        <f>F7-F8*100000000</f>
        <v>0</v>
      </c>
      <c r="H7">
        <f>G7-G8*10000000</f>
        <v>0</v>
      </c>
      <c r="I7">
        <f>H7-H8*1000000</f>
        <v>0</v>
      </c>
      <c r="J7">
        <f>I7-I8*100000</f>
        <v>0</v>
      </c>
      <c r="K7">
        <f>J7-J8*10000</f>
        <v>0</v>
      </c>
      <c r="L7">
        <f>K7-K8*1000</f>
        <v>0</v>
      </c>
      <c r="M7">
        <f>L7-L8*100</f>
        <v>0</v>
      </c>
      <c r="N7">
        <f>M7-M8*10</f>
        <v>0</v>
      </c>
    </row>
    <row r="8" spans="1:14" x14ac:dyDescent="0.15">
      <c r="A8" t="s">
        <v>91</v>
      </c>
      <c r="B8">
        <f>入力シート!B14</f>
        <v>0</v>
      </c>
      <c r="D8">
        <f>INT(B8/10000000000)</f>
        <v>0</v>
      </c>
      <c r="E8">
        <f>INT(E7/1000000000)</f>
        <v>0</v>
      </c>
      <c r="F8">
        <f>INT(F7/100000000)</f>
        <v>0</v>
      </c>
      <c r="G8">
        <f>INT(G7/10000000)</f>
        <v>0</v>
      </c>
      <c r="H8">
        <f>INT(H7/1000000)</f>
        <v>0</v>
      </c>
      <c r="I8">
        <f>INT(I7/100000)</f>
        <v>0</v>
      </c>
      <c r="J8">
        <f>INT(J7/10000)</f>
        <v>0</v>
      </c>
      <c r="K8">
        <f>INT(K7/1000)</f>
        <v>0</v>
      </c>
      <c r="L8">
        <f>INT(L7/100)</f>
        <v>0</v>
      </c>
      <c r="M8">
        <f>INT(M7/10)</f>
        <v>0</v>
      </c>
      <c r="N8">
        <f>N7</f>
        <v>0</v>
      </c>
    </row>
    <row r="9" spans="1:14" x14ac:dyDescent="0.15">
      <c r="E9">
        <f>B10-D10*10000000000</f>
        <v>0</v>
      </c>
      <c r="F9">
        <f>E9-E10*1000000000</f>
        <v>0</v>
      </c>
      <c r="G9">
        <f>F9-F10*100000000</f>
        <v>0</v>
      </c>
      <c r="H9">
        <f>G9-G10*10000000</f>
        <v>0</v>
      </c>
      <c r="I9">
        <f>H9-H10*1000000</f>
        <v>0</v>
      </c>
      <c r="J9">
        <f>I9-I10*100000</f>
        <v>0</v>
      </c>
      <c r="K9">
        <f>J9-J10*10000</f>
        <v>0</v>
      </c>
      <c r="L9">
        <f>K9-K10*1000</f>
        <v>0</v>
      </c>
      <c r="M9">
        <f>L9-L10*100</f>
        <v>0</v>
      </c>
      <c r="N9">
        <f>M9-M10*10</f>
        <v>0</v>
      </c>
    </row>
    <row r="10" spans="1:14" x14ac:dyDescent="0.15">
      <c r="A10" t="s">
        <v>90</v>
      </c>
      <c r="B10">
        <f>入力シート!B15</f>
        <v>0</v>
      </c>
      <c r="D10">
        <f>INT(B10/10000000000)</f>
        <v>0</v>
      </c>
      <c r="E10">
        <f>INT(E9/1000000000)</f>
        <v>0</v>
      </c>
      <c r="F10">
        <f>INT(F9/100000000)</f>
        <v>0</v>
      </c>
      <c r="G10">
        <f>INT(G9/10000000)</f>
        <v>0</v>
      </c>
      <c r="H10">
        <f>INT(H9/1000000)</f>
        <v>0</v>
      </c>
      <c r="I10">
        <f>INT(I9/100000)</f>
        <v>0</v>
      </c>
      <c r="J10">
        <f>INT(J9/10000)</f>
        <v>0</v>
      </c>
      <c r="K10">
        <f>INT(K9/1000)</f>
        <v>0</v>
      </c>
      <c r="L10">
        <f>INT(L9/100)</f>
        <v>0</v>
      </c>
      <c r="M10">
        <f>INT(M9/10)</f>
        <v>0</v>
      </c>
      <c r="N10">
        <f>N9</f>
        <v>0</v>
      </c>
    </row>
    <row r="11" spans="1:14" x14ac:dyDescent="0.15">
      <c r="E11">
        <f>B12-D12*10000000000</f>
        <v>0</v>
      </c>
      <c r="F11">
        <f>E11-E12*1000000000</f>
        <v>0</v>
      </c>
      <c r="G11">
        <f>F11-F12*100000000</f>
        <v>0</v>
      </c>
      <c r="H11">
        <f>G11-G12*10000000</f>
        <v>0</v>
      </c>
      <c r="I11">
        <f>H11-H12*1000000</f>
        <v>0</v>
      </c>
      <c r="J11">
        <f>I11-I12*100000</f>
        <v>0</v>
      </c>
      <c r="K11">
        <f>J11-J12*10000</f>
        <v>0</v>
      </c>
      <c r="L11">
        <f>K11-K12*1000</f>
        <v>0</v>
      </c>
      <c r="M11">
        <f>L11-L12*100</f>
        <v>0</v>
      </c>
      <c r="N11">
        <f>M11-M12*10</f>
        <v>0</v>
      </c>
    </row>
    <row r="12" spans="1:14" x14ac:dyDescent="0.15">
      <c r="A12" t="s">
        <v>93</v>
      </c>
      <c r="B12">
        <f>入力シート!B16</f>
        <v>0</v>
      </c>
      <c r="D12">
        <f>INT(B12/10000000000)</f>
        <v>0</v>
      </c>
      <c r="E12">
        <f>INT(E11/1000000000)</f>
        <v>0</v>
      </c>
      <c r="F12">
        <f>INT(F11/100000000)</f>
        <v>0</v>
      </c>
      <c r="G12">
        <f>INT(G11/10000000)</f>
        <v>0</v>
      </c>
      <c r="H12">
        <f>INT(H11/1000000)</f>
        <v>0</v>
      </c>
      <c r="I12">
        <f>INT(I11/100000)</f>
        <v>0</v>
      </c>
      <c r="J12">
        <f>INT(J11/10000)</f>
        <v>0</v>
      </c>
      <c r="K12">
        <f>INT(K11/1000)</f>
        <v>0</v>
      </c>
      <c r="L12">
        <f>INT(L11/100)</f>
        <v>0</v>
      </c>
      <c r="M12">
        <f>INT(M11/10)</f>
        <v>0</v>
      </c>
      <c r="N12">
        <f>N11</f>
        <v>0</v>
      </c>
    </row>
    <row r="13" spans="1:14" x14ac:dyDescent="0.15">
      <c r="E13">
        <f>B14-D14*10000000000</f>
        <v>0</v>
      </c>
      <c r="F13">
        <f>E13-E14*1000000000</f>
        <v>0</v>
      </c>
      <c r="G13">
        <f>F13-F14*100000000</f>
        <v>0</v>
      </c>
      <c r="H13">
        <f>G13-G14*10000000</f>
        <v>0</v>
      </c>
      <c r="I13">
        <f>H13-H14*1000000</f>
        <v>0</v>
      </c>
      <c r="J13">
        <f>I13-I14*100000</f>
        <v>0</v>
      </c>
      <c r="K13">
        <f>J13-J14*10000</f>
        <v>0</v>
      </c>
      <c r="L13">
        <f>K13-K14*1000</f>
        <v>0</v>
      </c>
      <c r="M13">
        <f>L13-L14*100</f>
        <v>0</v>
      </c>
      <c r="N13">
        <f>M13-M14*10</f>
        <v>0</v>
      </c>
    </row>
    <row r="14" spans="1:14" x14ac:dyDescent="0.15">
      <c r="A14" t="s">
        <v>94</v>
      </c>
      <c r="B14">
        <f>入力シート!B17</f>
        <v>0</v>
      </c>
      <c r="D14">
        <f>INT(B14/10000000000)</f>
        <v>0</v>
      </c>
      <c r="E14">
        <f>INT(E13/1000000000)</f>
        <v>0</v>
      </c>
      <c r="F14">
        <f>INT(F13/100000000)</f>
        <v>0</v>
      </c>
      <c r="G14">
        <f>INT(G13/10000000)</f>
        <v>0</v>
      </c>
      <c r="H14">
        <f>INT(H13/1000000)</f>
        <v>0</v>
      </c>
      <c r="I14">
        <f>INT(I13/100000)</f>
        <v>0</v>
      </c>
      <c r="J14">
        <f>INT(J13/10000)</f>
        <v>0</v>
      </c>
      <c r="K14">
        <f>INT(K13/1000)</f>
        <v>0</v>
      </c>
      <c r="L14">
        <f>INT(L13/100)</f>
        <v>0</v>
      </c>
      <c r="M14">
        <f>INT(M13/10)</f>
        <v>0</v>
      </c>
      <c r="N14">
        <f>N13</f>
        <v>0</v>
      </c>
    </row>
    <row r="15" spans="1:14" x14ac:dyDescent="0.15">
      <c r="E15">
        <f>B16-D16*10000000000</f>
        <v>0</v>
      </c>
      <c r="F15">
        <f>E15-E16*1000000000</f>
        <v>0</v>
      </c>
      <c r="G15">
        <f>F15-F16*100000000</f>
        <v>0</v>
      </c>
      <c r="H15">
        <f>G15-G16*10000000</f>
        <v>0</v>
      </c>
      <c r="I15">
        <f>H15-H16*1000000</f>
        <v>0</v>
      </c>
      <c r="J15">
        <f>I15-I16*100000</f>
        <v>0</v>
      </c>
      <c r="K15">
        <f>J15-J16*10000</f>
        <v>0</v>
      </c>
      <c r="L15">
        <f>K15-K16*1000</f>
        <v>0</v>
      </c>
      <c r="M15">
        <f>L15-L16*100</f>
        <v>0</v>
      </c>
      <c r="N15">
        <f>M15-M16*10</f>
        <v>0</v>
      </c>
    </row>
    <row r="16" spans="1:14" x14ac:dyDescent="0.15">
      <c r="A16" t="s">
        <v>92</v>
      </c>
      <c r="B16">
        <f>入力シート!B18</f>
        <v>0</v>
      </c>
      <c r="D16">
        <f>INT(B16/10000000000)</f>
        <v>0</v>
      </c>
      <c r="E16">
        <f>INT(E15/1000000000)</f>
        <v>0</v>
      </c>
      <c r="F16">
        <f>INT(F15/100000000)</f>
        <v>0</v>
      </c>
      <c r="G16">
        <f>INT(G15/10000000)</f>
        <v>0</v>
      </c>
      <c r="H16">
        <f>INT(H15/1000000)</f>
        <v>0</v>
      </c>
      <c r="I16">
        <f>INT(I15/100000)</f>
        <v>0</v>
      </c>
      <c r="J16">
        <f>INT(J15/10000)</f>
        <v>0</v>
      </c>
      <c r="K16">
        <f>INT(K15/1000)</f>
        <v>0</v>
      </c>
      <c r="L16">
        <f>INT(L15/100)</f>
        <v>0</v>
      </c>
      <c r="M16">
        <f>INT(M15/10)</f>
        <v>0</v>
      </c>
      <c r="N16">
        <f>INT(N15/1)</f>
        <v>0</v>
      </c>
    </row>
    <row r="17" spans="1:6" x14ac:dyDescent="0.15">
      <c r="E17">
        <f>B18-D18*10000</f>
        <v>0</v>
      </c>
      <c r="F17">
        <f>E17-E18*100</f>
        <v>0</v>
      </c>
    </row>
    <row r="18" spans="1:6" x14ac:dyDescent="0.15">
      <c r="A18" t="s">
        <v>111</v>
      </c>
      <c r="B18">
        <f>入力シート!B19</f>
        <v>0</v>
      </c>
      <c r="D18">
        <f>INT(B18/10000)</f>
        <v>0</v>
      </c>
      <c r="E18">
        <f>INT(E17/100)</f>
        <v>0</v>
      </c>
      <c r="F18">
        <f>INT(F17)</f>
        <v>0</v>
      </c>
    </row>
    <row r="22" spans="1:6" s="66" customFormat="1" ht="18.75" x14ac:dyDescent="0.2">
      <c r="B22" s="66" t="s">
        <v>126</v>
      </c>
    </row>
    <row r="23" spans="1:6" s="66" customFormat="1" ht="18.75" x14ac:dyDescent="0.2">
      <c r="B23" s="66" t="s">
        <v>127</v>
      </c>
    </row>
    <row r="24" spans="1:6" ht="20.100000000000001" customHeight="1" x14ac:dyDescent="0.15">
      <c r="B24" t="s">
        <v>129</v>
      </c>
    </row>
    <row r="25" spans="1:6" ht="20.100000000000001" customHeight="1" x14ac:dyDescent="0.15">
      <c r="B25" t="s">
        <v>130</v>
      </c>
    </row>
  </sheetData>
  <sheetProtection selectLockedCells="1" selectUnlockedCells="1"/>
  <phoneticPr fontId="3"/>
  <pageMargins left="0.75" right="0.75" top="1" bottom="1"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6"/>
  <sheetViews>
    <sheetView workbookViewId="0">
      <selection sqref="A1:IV65536"/>
    </sheetView>
  </sheetViews>
  <sheetFormatPr defaultRowHeight="13.5" x14ac:dyDescent="0.15"/>
  <cols>
    <col min="2" max="2" width="15.125" bestFit="1" customWidth="1"/>
    <col min="4" max="9" width="6.625" customWidth="1"/>
    <col min="10" max="10" width="6.125" customWidth="1"/>
    <col min="11" max="11" width="5.125" customWidth="1"/>
    <col min="12" max="12" width="8.25" customWidth="1"/>
    <col min="13" max="13" width="6.375" customWidth="1"/>
  </cols>
  <sheetData>
    <row r="1" spans="1:62" x14ac:dyDescent="0.15">
      <c r="D1" s="40"/>
      <c r="E1" s="40"/>
      <c r="F1" s="40"/>
      <c r="G1" s="40"/>
      <c r="H1" s="40"/>
      <c r="I1" s="40"/>
      <c r="J1" s="40"/>
      <c r="K1" s="40"/>
      <c r="L1" s="40"/>
      <c r="M1" s="40"/>
      <c r="N1" s="40"/>
      <c r="O1" s="40"/>
      <c r="P1" s="40"/>
      <c r="Q1" s="40"/>
      <c r="R1" s="40"/>
    </row>
    <row r="2" spans="1:62" x14ac:dyDescent="0.15">
      <c r="A2" t="s">
        <v>63</v>
      </c>
      <c r="B2" t="s">
        <v>58</v>
      </c>
      <c r="D2" s="40"/>
      <c r="E2" s="40"/>
      <c r="F2" s="41"/>
      <c r="G2" s="41"/>
      <c r="H2" s="41"/>
      <c r="I2" s="41"/>
      <c r="J2" s="41"/>
      <c r="K2" s="41">
        <v>1</v>
      </c>
      <c r="L2" s="41">
        <v>5</v>
      </c>
      <c r="M2" s="41"/>
      <c r="N2" s="41"/>
      <c r="O2" s="40"/>
      <c r="P2" s="40"/>
      <c r="Q2" s="40"/>
      <c r="R2" s="40"/>
    </row>
    <row r="3" spans="1:62" x14ac:dyDescent="0.15">
      <c r="A3" t="s">
        <v>64</v>
      </c>
      <c r="B3" t="s">
        <v>59</v>
      </c>
      <c r="D3" s="40"/>
      <c r="E3" s="40"/>
      <c r="F3" s="41"/>
      <c r="G3" s="41"/>
      <c r="H3" s="41"/>
      <c r="I3" s="41"/>
      <c r="J3" s="41"/>
      <c r="K3" s="41">
        <v>1</v>
      </c>
      <c r="L3" s="41">
        <v>5</v>
      </c>
      <c r="M3" s="41"/>
      <c r="N3" s="41"/>
      <c r="O3" s="40"/>
      <c r="P3" s="40"/>
      <c r="Q3" s="40"/>
      <c r="R3" s="40"/>
    </row>
    <row r="4" spans="1:62" x14ac:dyDescent="0.15">
      <c r="A4" t="s">
        <v>65</v>
      </c>
      <c r="B4">
        <v>15</v>
      </c>
      <c r="D4" s="40"/>
      <c r="E4" s="40"/>
      <c r="F4" s="41"/>
      <c r="G4" s="41"/>
      <c r="H4" s="41"/>
      <c r="I4" s="41"/>
      <c r="J4" s="41"/>
      <c r="K4" s="41">
        <v>0</v>
      </c>
      <c r="L4" s="41">
        <v>3</v>
      </c>
      <c r="M4" s="41"/>
      <c r="N4" s="41"/>
      <c r="O4" s="40"/>
      <c r="P4" s="40"/>
      <c r="Q4" s="40"/>
      <c r="R4" s="40"/>
    </row>
    <row r="5" spans="1:62" x14ac:dyDescent="0.15">
      <c r="A5" t="s">
        <v>66</v>
      </c>
      <c r="B5">
        <v>15</v>
      </c>
      <c r="D5" s="40"/>
      <c r="E5" s="40"/>
      <c r="F5" s="41"/>
      <c r="G5" s="41" t="e">
        <v>#VALUE!</v>
      </c>
      <c r="H5" s="41" t="e">
        <v>#VALUE!</v>
      </c>
      <c r="I5" s="41" t="e">
        <v>#VALUE!</v>
      </c>
      <c r="J5" s="41" t="e">
        <v>#VALUE!</v>
      </c>
      <c r="K5" s="41" t="e">
        <v>#VALUE!</v>
      </c>
      <c r="L5" s="41" t="e">
        <v>#VALUE!</v>
      </c>
      <c r="M5" s="41" t="e">
        <v>#VALUE!</v>
      </c>
      <c r="N5" s="41"/>
      <c r="O5" s="40"/>
      <c r="P5" s="40"/>
      <c r="Q5" s="40"/>
      <c r="R5" s="40"/>
    </row>
    <row r="6" spans="1:62" ht="14.25" thickBot="1" x14ac:dyDescent="0.2">
      <c r="A6" t="s">
        <v>62</v>
      </c>
      <c r="B6" t="s">
        <v>60</v>
      </c>
      <c r="D6" s="40"/>
      <c r="E6" s="40"/>
      <c r="F6" s="41" t="e">
        <v>#VALUE!</v>
      </c>
      <c r="G6" s="41" t="e">
        <v>#VALUE!</v>
      </c>
      <c r="H6" s="41" t="e">
        <v>#VALUE!</v>
      </c>
      <c r="I6" s="41" t="e">
        <v>#VALUE!</v>
      </c>
      <c r="J6" s="41" t="e">
        <v>#VALUE!</v>
      </c>
      <c r="K6" s="41" t="e">
        <v>#VALUE!</v>
      </c>
      <c r="L6" s="41" t="e">
        <v>#VALUE!</v>
      </c>
      <c r="M6" s="41" t="e">
        <v>#VALUE!</v>
      </c>
      <c r="N6" s="41"/>
      <c r="O6" s="40"/>
      <c r="P6" s="40"/>
      <c r="Q6" s="40"/>
      <c r="R6" s="40"/>
    </row>
    <row r="7" spans="1:62" x14ac:dyDescent="0.15">
      <c r="A7" t="s">
        <v>67</v>
      </c>
      <c r="B7">
        <v>3</v>
      </c>
      <c r="D7" s="42">
        <v>1</v>
      </c>
      <c r="E7" s="43">
        <v>2</v>
      </c>
      <c r="F7" s="43">
        <v>3</v>
      </c>
      <c r="G7" s="43">
        <v>4</v>
      </c>
      <c r="H7" s="43">
        <v>5</v>
      </c>
      <c r="I7" s="44">
        <v>6</v>
      </c>
      <c r="J7" s="45">
        <v>7</v>
      </c>
      <c r="K7" s="41"/>
      <c r="L7" s="41">
        <v>40401</v>
      </c>
      <c r="M7" s="41">
        <v>401</v>
      </c>
      <c r="N7" s="41">
        <v>401</v>
      </c>
      <c r="O7" s="41">
        <v>1</v>
      </c>
      <c r="P7" s="41"/>
      <c r="Q7" s="41"/>
      <c r="R7" s="41"/>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row>
    <row r="8" spans="1:62" ht="14.25" thickBot="1" x14ac:dyDescent="0.2">
      <c r="A8" s="389" t="s">
        <v>68</v>
      </c>
      <c r="B8" s="393">
        <v>140401</v>
      </c>
      <c r="D8" s="49" t="s">
        <v>0</v>
      </c>
      <c r="E8" s="46" t="s">
        <v>1</v>
      </c>
      <c r="F8" s="46" t="s">
        <v>2</v>
      </c>
      <c r="G8" s="46" t="s">
        <v>3</v>
      </c>
      <c r="H8" s="46" t="s">
        <v>4</v>
      </c>
      <c r="I8" s="47" t="s">
        <v>5</v>
      </c>
      <c r="J8" s="48" t="s">
        <v>6</v>
      </c>
      <c r="K8" s="41">
        <v>1</v>
      </c>
      <c r="L8" s="41">
        <v>4</v>
      </c>
      <c r="M8" s="41">
        <v>0</v>
      </c>
      <c r="N8" s="41">
        <v>4</v>
      </c>
      <c r="O8" s="41">
        <v>0</v>
      </c>
      <c r="P8" s="41">
        <v>1</v>
      </c>
      <c r="Q8" s="41"/>
      <c r="R8" s="41"/>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row>
    <row r="9" spans="1:62" x14ac:dyDescent="0.15">
      <c r="A9" s="389"/>
      <c r="B9" s="393"/>
      <c r="D9" s="40"/>
      <c r="E9" s="40"/>
      <c r="F9" s="40"/>
      <c r="G9" s="40"/>
      <c r="H9" s="40"/>
      <c r="I9" s="40"/>
      <c r="J9" s="40"/>
      <c r="K9" s="41"/>
      <c r="L9" s="41">
        <v>50331</v>
      </c>
      <c r="M9" s="41">
        <v>331</v>
      </c>
      <c r="N9" s="41">
        <v>331</v>
      </c>
      <c r="O9" s="41">
        <v>31</v>
      </c>
      <c r="P9" s="41"/>
      <c r="Q9" s="41"/>
      <c r="R9" s="41"/>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row>
    <row r="10" spans="1:62" x14ac:dyDescent="0.15">
      <c r="A10" t="s">
        <v>69</v>
      </c>
      <c r="B10">
        <v>150331</v>
      </c>
      <c r="D10" s="40"/>
      <c r="E10" s="40"/>
      <c r="F10" s="40"/>
      <c r="G10" s="40"/>
      <c r="H10" s="40"/>
      <c r="I10" s="40"/>
      <c r="J10" s="40"/>
      <c r="K10" s="41">
        <v>1</v>
      </c>
      <c r="L10" s="41">
        <v>5</v>
      </c>
      <c r="M10" s="41">
        <v>0</v>
      </c>
      <c r="N10" s="41">
        <v>3</v>
      </c>
      <c r="O10" s="41">
        <v>3</v>
      </c>
      <c r="P10" s="41">
        <v>1</v>
      </c>
      <c r="Q10" s="41"/>
      <c r="R10" s="41"/>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row>
    <row r="11" spans="1:62" x14ac:dyDescent="0.15">
      <c r="A11" s="391" t="s">
        <v>70</v>
      </c>
      <c r="B11" s="390">
        <v>200000</v>
      </c>
      <c r="D11" s="40"/>
      <c r="E11" s="40"/>
      <c r="F11" s="40"/>
      <c r="G11" s="41"/>
      <c r="H11" s="41">
        <v>200000</v>
      </c>
      <c r="I11" s="41">
        <v>200000</v>
      </c>
      <c r="J11" s="41">
        <v>200000</v>
      </c>
      <c r="K11" s="41">
        <v>200000</v>
      </c>
      <c r="L11" s="41">
        <v>200000</v>
      </c>
      <c r="M11" s="41">
        <v>0</v>
      </c>
      <c r="N11" s="41">
        <v>0</v>
      </c>
      <c r="O11" s="41">
        <v>0</v>
      </c>
      <c r="P11" s="41">
        <v>0</v>
      </c>
      <c r="Q11" s="41">
        <v>0</v>
      </c>
      <c r="R11" s="41"/>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row>
    <row r="12" spans="1:62" x14ac:dyDescent="0.15">
      <c r="A12" s="391"/>
      <c r="B12" s="390"/>
      <c r="D12" s="40"/>
      <c r="E12" s="40"/>
      <c r="F12" s="40"/>
      <c r="G12" s="41">
        <v>0</v>
      </c>
      <c r="H12" s="41">
        <v>0</v>
      </c>
      <c r="I12" s="41">
        <v>0</v>
      </c>
      <c r="J12" s="41">
        <v>0</v>
      </c>
      <c r="K12" s="41">
        <v>0</v>
      </c>
      <c r="L12" s="41">
        <v>2</v>
      </c>
      <c r="M12" s="41">
        <v>0</v>
      </c>
      <c r="N12" s="41">
        <v>0</v>
      </c>
      <c r="O12" s="41">
        <v>0</v>
      </c>
      <c r="P12" s="41">
        <v>0</v>
      </c>
      <c r="Q12" s="41">
        <v>0</v>
      </c>
      <c r="R12" s="41"/>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row>
    <row r="13" spans="1:62" x14ac:dyDescent="0.15">
      <c r="A13" s="389" t="s">
        <v>7</v>
      </c>
      <c r="B13" s="390">
        <v>492000</v>
      </c>
      <c r="D13" s="40"/>
      <c r="E13" s="40"/>
      <c r="F13" s="40"/>
      <c r="G13" s="41"/>
      <c r="H13" s="41">
        <v>492000</v>
      </c>
      <c r="I13" s="41">
        <v>492000</v>
      </c>
      <c r="J13" s="41">
        <v>492000</v>
      </c>
      <c r="K13" s="41">
        <v>492000</v>
      </c>
      <c r="L13" s="41">
        <v>492000</v>
      </c>
      <c r="M13" s="41">
        <v>92000</v>
      </c>
      <c r="N13" s="41">
        <v>2000</v>
      </c>
      <c r="O13" s="41">
        <v>0</v>
      </c>
      <c r="P13" s="41">
        <v>0</v>
      </c>
      <c r="Q13" s="41">
        <v>0</v>
      </c>
      <c r="R13" s="41"/>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row>
    <row r="14" spans="1:62" x14ac:dyDescent="0.15">
      <c r="A14" s="389"/>
      <c r="B14" s="390"/>
      <c r="D14" s="40"/>
      <c r="E14" s="40"/>
      <c r="F14" s="40"/>
      <c r="G14" s="41">
        <v>0</v>
      </c>
      <c r="H14" s="41">
        <v>0</v>
      </c>
      <c r="I14" s="41">
        <v>0</v>
      </c>
      <c r="J14" s="41">
        <v>0</v>
      </c>
      <c r="K14" s="41">
        <v>0</v>
      </c>
      <c r="L14" s="41">
        <v>4</v>
      </c>
      <c r="M14" s="41">
        <v>9</v>
      </c>
      <c r="N14" s="41">
        <v>2</v>
      </c>
      <c r="O14" s="41">
        <v>0</v>
      </c>
      <c r="P14" s="41">
        <v>0</v>
      </c>
      <c r="Q14" s="41">
        <v>0</v>
      </c>
      <c r="R14" s="41"/>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row>
    <row r="15" spans="1:62" x14ac:dyDescent="0.15">
      <c r="A15" s="389" t="s">
        <v>8</v>
      </c>
      <c r="B15" s="390">
        <v>0</v>
      </c>
      <c r="D15" s="40"/>
      <c r="E15" s="40"/>
      <c r="F15" s="40"/>
      <c r="G15" s="41"/>
      <c r="H15" s="41">
        <v>0</v>
      </c>
      <c r="I15" s="41">
        <v>0</v>
      </c>
      <c r="J15" s="41">
        <v>0</v>
      </c>
      <c r="K15" s="41">
        <v>0</v>
      </c>
      <c r="L15" s="41">
        <v>0</v>
      </c>
      <c r="M15" s="41">
        <v>0</v>
      </c>
      <c r="N15" s="41">
        <v>0</v>
      </c>
      <c r="O15" s="41">
        <v>0</v>
      </c>
      <c r="P15" s="41">
        <v>0</v>
      </c>
      <c r="Q15" s="41">
        <v>0</v>
      </c>
      <c r="R15" s="41"/>
    </row>
    <row r="16" spans="1:62" x14ac:dyDescent="0.15">
      <c r="A16" s="389"/>
      <c r="B16" s="390"/>
      <c r="D16" s="40"/>
      <c r="E16" s="40"/>
      <c r="F16" s="40"/>
      <c r="G16" s="41">
        <v>0</v>
      </c>
      <c r="H16" s="41">
        <v>0</v>
      </c>
      <c r="I16" s="41">
        <v>0</v>
      </c>
      <c r="J16" s="41">
        <v>0</v>
      </c>
      <c r="K16" s="41">
        <v>0</v>
      </c>
      <c r="L16" s="41">
        <v>0</v>
      </c>
      <c r="M16" s="41">
        <v>0</v>
      </c>
      <c r="N16" s="41">
        <v>0</v>
      </c>
      <c r="O16" s="41">
        <v>0</v>
      </c>
      <c r="P16" s="41">
        <v>0</v>
      </c>
      <c r="Q16" s="41">
        <v>0</v>
      </c>
      <c r="R16" s="41"/>
    </row>
    <row r="17" spans="1:18" x14ac:dyDescent="0.15">
      <c r="A17" s="391" t="s">
        <v>71</v>
      </c>
      <c r="B17" s="390">
        <v>0</v>
      </c>
      <c r="D17" s="40"/>
      <c r="E17" s="40"/>
      <c r="F17" s="40"/>
      <c r="G17" s="41"/>
      <c r="H17" s="41">
        <v>0</v>
      </c>
      <c r="I17" s="41">
        <v>0</v>
      </c>
      <c r="J17" s="41">
        <v>0</v>
      </c>
      <c r="K17" s="41">
        <v>0</v>
      </c>
      <c r="L17" s="41">
        <v>0</v>
      </c>
      <c r="M17" s="41">
        <v>0</v>
      </c>
      <c r="N17" s="41">
        <v>0</v>
      </c>
      <c r="O17" s="41">
        <v>0</v>
      </c>
      <c r="P17" s="41">
        <v>0</v>
      </c>
      <c r="Q17" s="41">
        <v>0</v>
      </c>
      <c r="R17" s="41"/>
    </row>
    <row r="18" spans="1:18" x14ac:dyDescent="0.15">
      <c r="A18" s="391"/>
      <c r="B18" s="390"/>
      <c r="D18" s="40"/>
      <c r="E18" s="40"/>
      <c r="F18" s="40"/>
      <c r="G18" s="41">
        <v>0</v>
      </c>
      <c r="H18" s="41">
        <v>0</v>
      </c>
      <c r="I18" s="41">
        <v>0</v>
      </c>
      <c r="J18" s="41">
        <v>0</v>
      </c>
      <c r="K18" s="41">
        <v>0</v>
      </c>
      <c r="L18" s="41">
        <v>0</v>
      </c>
      <c r="M18" s="41">
        <v>0</v>
      </c>
      <c r="N18" s="41">
        <v>0</v>
      </c>
      <c r="O18" s="41">
        <v>0</v>
      </c>
      <c r="P18" s="41">
        <v>0</v>
      </c>
      <c r="Q18" s="41">
        <v>0</v>
      </c>
      <c r="R18" s="41"/>
    </row>
    <row r="19" spans="1:18" x14ac:dyDescent="0.15">
      <c r="A19" s="389" t="s">
        <v>9</v>
      </c>
      <c r="B19" s="392">
        <v>0</v>
      </c>
      <c r="D19" s="40"/>
      <c r="E19" s="40"/>
      <c r="F19" s="40"/>
      <c r="G19" s="41"/>
      <c r="H19" s="41"/>
      <c r="I19" s="41"/>
      <c r="J19" s="41"/>
      <c r="K19" s="41"/>
      <c r="L19" s="41"/>
      <c r="M19" s="41"/>
      <c r="N19" s="41">
        <v>0</v>
      </c>
      <c r="O19" s="41"/>
      <c r="P19" s="41"/>
      <c r="Q19" s="41"/>
      <c r="R19" s="41"/>
    </row>
    <row r="20" spans="1:18" x14ac:dyDescent="0.15">
      <c r="A20" s="389"/>
      <c r="B20" s="392"/>
      <c r="D20" s="40"/>
      <c r="E20" s="40"/>
      <c r="F20" s="40"/>
      <c r="G20" s="41"/>
      <c r="H20" s="41"/>
      <c r="I20" s="41"/>
      <c r="J20" s="41"/>
      <c r="K20" s="41"/>
      <c r="L20" s="41">
        <v>0</v>
      </c>
      <c r="M20" s="41"/>
      <c r="N20" s="41">
        <v>0</v>
      </c>
      <c r="O20" s="41"/>
      <c r="P20" s="41">
        <v>0</v>
      </c>
      <c r="Q20" s="41"/>
      <c r="R20" s="41"/>
    </row>
    <row r="21" spans="1:18" x14ac:dyDescent="0.15">
      <c r="A21" t="s">
        <v>10</v>
      </c>
      <c r="B21">
        <v>0</v>
      </c>
      <c r="D21" s="40"/>
      <c r="E21" s="40"/>
      <c r="F21" s="40"/>
      <c r="G21" s="41"/>
      <c r="H21" s="41"/>
      <c r="I21" s="41"/>
      <c r="J21" s="41"/>
      <c r="K21" s="41"/>
      <c r="L21" s="41"/>
      <c r="M21" s="41"/>
      <c r="N21" s="41"/>
      <c r="O21" s="41"/>
      <c r="P21" s="41"/>
      <c r="Q21" s="41"/>
      <c r="R21" s="41"/>
    </row>
    <row r="22" spans="1:18" x14ac:dyDescent="0.15">
      <c r="A22" t="s">
        <v>72</v>
      </c>
      <c r="B22" t="e">
        <f>#REF!</f>
        <v>#REF!</v>
      </c>
      <c r="D22" s="40"/>
      <c r="E22" s="40"/>
      <c r="F22" s="40"/>
      <c r="G22" s="40"/>
      <c r="H22" s="40"/>
      <c r="I22" s="40"/>
      <c r="J22" s="40"/>
      <c r="K22" s="40"/>
      <c r="L22" s="40"/>
      <c r="M22" s="40"/>
      <c r="N22" s="40"/>
      <c r="O22" s="40"/>
      <c r="P22" s="40"/>
      <c r="Q22" s="40"/>
      <c r="R22" s="40"/>
    </row>
    <row r="23" spans="1:18" x14ac:dyDescent="0.15">
      <c r="D23" s="40"/>
      <c r="E23" s="40"/>
      <c r="F23" s="40"/>
      <c r="G23" s="40"/>
      <c r="H23" s="40"/>
      <c r="I23" s="40"/>
      <c r="J23" s="40"/>
      <c r="K23" s="40"/>
      <c r="L23" s="40"/>
      <c r="M23" s="40"/>
      <c r="N23" s="40"/>
      <c r="O23" s="40"/>
      <c r="P23" s="40"/>
      <c r="Q23" s="40"/>
      <c r="R23" s="40"/>
    </row>
    <row r="24" spans="1:18" x14ac:dyDescent="0.15">
      <c r="D24" s="40"/>
      <c r="E24" s="40"/>
      <c r="F24" s="40"/>
      <c r="G24" s="40"/>
      <c r="H24" s="40"/>
      <c r="I24" s="40"/>
      <c r="J24" s="40"/>
      <c r="K24" s="40"/>
      <c r="L24" s="40"/>
      <c r="M24" s="40"/>
      <c r="N24" s="40"/>
      <c r="O24" s="40"/>
      <c r="P24" s="40"/>
      <c r="Q24" s="40"/>
      <c r="R24" s="40"/>
    </row>
    <row r="25" spans="1:18" x14ac:dyDescent="0.15">
      <c r="D25" s="40"/>
      <c r="E25" s="40"/>
      <c r="F25" s="40"/>
      <c r="G25" s="40"/>
      <c r="H25" s="40"/>
      <c r="I25" s="40"/>
      <c r="J25" s="40"/>
      <c r="K25" s="40"/>
      <c r="L25" s="40"/>
      <c r="M25" s="40"/>
      <c r="N25" s="40"/>
      <c r="O25" s="40"/>
      <c r="P25" s="40"/>
      <c r="Q25" s="40"/>
      <c r="R25" s="40"/>
    </row>
    <row r="26" spans="1:18" x14ac:dyDescent="0.15">
      <c r="D26" s="40"/>
      <c r="E26" s="40"/>
      <c r="F26" s="40"/>
      <c r="G26" s="40"/>
      <c r="H26" s="40"/>
      <c r="I26" s="40"/>
      <c r="J26" s="40"/>
      <c r="K26" s="40"/>
      <c r="L26" s="40"/>
      <c r="M26" s="40"/>
      <c r="N26" s="40"/>
      <c r="O26" s="40"/>
      <c r="P26" s="40"/>
      <c r="Q26" s="40"/>
      <c r="R26" s="40"/>
    </row>
    <row r="34" spans="1:17" x14ac:dyDescent="0.15">
      <c r="A34" s="389" t="s">
        <v>11</v>
      </c>
      <c r="B34" s="390">
        <v>692000</v>
      </c>
      <c r="H34">
        <v>692000</v>
      </c>
      <c r="I34">
        <v>692000</v>
      </c>
      <c r="J34">
        <v>692000</v>
      </c>
      <c r="K34">
        <v>692000</v>
      </c>
      <c r="L34">
        <v>692000</v>
      </c>
      <c r="M34">
        <v>92000</v>
      </c>
      <c r="N34">
        <v>2000</v>
      </c>
      <c r="O34">
        <v>0</v>
      </c>
      <c r="P34">
        <v>0</v>
      </c>
      <c r="Q34">
        <v>0</v>
      </c>
    </row>
    <row r="35" spans="1:17" x14ac:dyDescent="0.15">
      <c r="A35" s="389"/>
      <c r="B35" s="390"/>
      <c r="G35">
        <v>0</v>
      </c>
      <c r="H35">
        <v>0</v>
      </c>
      <c r="I35">
        <v>0</v>
      </c>
      <c r="J35">
        <v>0</v>
      </c>
      <c r="K35">
        <v>0</v>
      </c>
      <c r="L35">
        <v>6</v>
      </c>
      <c r="M35">
        <v>9</v>
      </c>
      <c r="N35">
        <v>2</v>
      </c>
      <c r="O35">
        <v>0</v>
      </c>
      <c r="P35">
        <v>0</v>
      </c>
      <c r="Q35">
        <v>0</v>
      </c>
    </row>
    <row r="36" spans="1:17" x14ac:dyDescent="0.15">
      <c r="B36" s="38"/>
    </row>
  </sheetData>
  <mergeCells count="14">
    <mergeCell ref="A13:A14"/>
    <mergeCell ref="B13:B14"/>
    <mergeCell ref="A15:A16"/>
    <mergeCell ref="B15:B16"/>
    <mergeCell ref="A8:A9"/>
    <mergeCell ref="B8:B9"/>
    <mergeCell ref="A11:A12"/>
    <mergeCell ref="B11:B12"/>
    <mergeCell ref="A34:A35"/>
    <mergeCell ref="B34:B35"/>
    <mergeCell ref="A17:A18"/>
    <mergeCell ref="B17:B18"/>
    <mergeCell ref="A19:A20"/>
    <mergeCell ref="B19:B20"/>
  </mergeCells>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入力シート</vt:lpstr>
      <vt:lpstr>印刷用</vt:lpstr>
      <vt:lpstr>納付について</vt:lpstr>
      <vt:lpstr>直接入力用</vt:lpstr>
      <vt:lpstr>計算</vt:lpstr>
      <vt:lpstr>Sheet1</vt:lpstr>
      <vt:lpstr>納付について!Print_Area</vt:lpstr>
    </vt:vector>
  </TitlesOfParts>
  <Company>宝塚市役所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宝塚市役所</dc:creator>
  <cp:lastModifiedBy>201809</cp:lastModifiedBy>
  <cp:lastPrinted>2025-02-10T05:12:09Z</cp:lastPrinted>
  <dcterms:created xsi:type="dcterms:W3CDTF">1999-10-26T05:05:54Z</dcterms:created>
  <dcterms:modified xsi:type="dcterms:W3CDTF">2025-02-10T05:41:58Z</dcterms:modified>
</cp:coreProperties>
</file>