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子どもシステム\子ども・子育て会議（前橋版）\31.2子育て会議\"/>
    </mc:Choice>
  </mc:AlternateContent>
  <bookViews>
    <workbookView xWindow="600" yWindow="120" windowWidth="19395" windowHeight="7830"/>
  </bookViews>
  <sheets>
    <sheet name="資料2　かがみ" sheetId="6" r:id="rId1"/>
    <sheet name="申請書" sheetId="1" r:id="rId2"/>
    <sheet name="別紙２" sheetId="5" r:id="rId3"/>
    <sheet name="別紙３" sheetId="7" r:id="rId4"/>
    <sheet name="別紙４～８" sheetId="8" r:id="rId5"/>
  </sheets>
  <definedNames>
    <definedName name="_xlnm.Print_Area" localSheetId="0">'資料2　かがみ'!$A$1:$F$25</definedName>
    <definedName name="_xlnm.Print_Area" localSheetId="1">申請書!$A$1:$K$140</definedName>
    <definedName name="_xlnm.Print_Area" localSheetId="2">別紙２!$B$1:$J$14</definedName>
    <definedName name="_xlnm.Print_Area" localSheetId="3">別紙３!$A$1:$P$60</definedName>
    <definedName name="_xlnm.Print_Area" localSheetId="4">'別紙４～８'!$A$1:$AE$302</definedName>
  </definedNames>
  <calcPr calcId="162913"/>
</workbook>
</file>

<file path=xl/calcChain.xml><?xml version="1.0" encoding="utf-8"?>
<calcChain xmlns="http://schemas.openxmlformats.org/spreadsheetml/2006/main">
  <c r="X270" i="8" l="1"/>
  <c r="W242" i="8"/>
  <c r="X218" i="8"/>
  <c r="X141" i="8"/>
  <c r="L80" i="8"/>
  <c r="P79" i="8"/>
  <c r="P78" i="8"/>
  <c r="P80" i="8" s="1"/>
  <c r="X72" i="8"/>
  <c r="J50" i="7" l="1"/>
  <c r="J49" i="7"/>
  <c r="J48" i="7"/>
  <c r="J47" i="7"/>
  <c r="J46" i="7"/>
  <c r="J45" i="7"/>
  <c r="J44" i="7"/>
  <c r="J43" i="7"/>
  <c r="J51" i="7" s="1"/>
  <c r="K52" i="7" s="1"/>
  <c r="D36" i="7" s="1"/>
  <c r="J42" i="7"/>
  <c r="J41" i="7"/>
  <c r="K31" i="7"/>
  <c r="E23" i="7"/>
  <c r="G22" i="7"/>
  <c r="G21" i="7"/>
  <c r="D20" i="7"/>
  <c r="G20" i="7" s="1"/>
  <c r="G19" i="7"/>
  <c r="D18" i="7"/>
  <c r="G18" i="7" s="1"/>
  <c r="G17" i="7"/>
  <c r="G6" i="7"/>
  <c r="D37" i="7" l="1"/>
  <c r="G23" i="7"/>
  <c r="G24" i="7" s="1"/>
  <c r="E37" i="7" s="1"/>
  <c r="G14" i="5" l="1"/>
  <c r="D14" i="5"/>
  <c r="H12" i="5"/>
  <c r="I12" i="5" s="1"/>
  <c r="H11" i="5"/>
  <c r="I11" i="5" s="1"/>
  <c r="I9" i="5"/>
  <c r="H9" i="5"/>
  <c r="H8" i="5"/>
  <c r="H7" i="5"/>
  <c r="H14" i="5" s="1"/>
  <c r="J83" i="1" l="1"/>
  <c r="E83" i="1" l="1"/>
  <c r="J64" i="1" l="1"/>
  <c r="E67" i="1"/>
  <c r="I51" i="1"/>
  <c r="H51" i="1"/>
  <c r="D56" i="1"/>
  <c r="C56" i="1"/>
  <c r="H56" i="1" s="1"/>
  <c r="F45" i="1" l="1"/>
  <c r="I56" i="1"/>
  <c r="D22" i="1"/>
  <c r="D19" i="1"/>
</calcChain>
</file>

<file path=xl/comments1.xml><?xml version="1.0" encoding="utf-8"?>
<comments xmlns="http://schemas.openxmlformats.org/spreadsheetml/2006/main">
  <authors>
    <author>多胡 勝教２４</author>
  </authors>
  <commentList>
    <comment ref="D18" authorId="0" shapeId="0">
      <text>
        <r>
          <rPr>
            <sz val="8"/>
            <color indexed="81"/>
            <rFont val="ＭＳ Ｐゴシック"/>
            <family val="3"/>
            <charset val="128"/>
          </rPr>
          <t>上記の１～４を選択することにより、
６：１または５：１になります</t>
        </r>
      </text>
    </comment>
    <comment ref="D20" authorId="0" shapeId="0">
      <text>
        <r>
          <rPr>
            <sz val="8"/>
            <color indexed="81"/>
            <rFont val="ＭＳ Ｐゴシック"/>
            <family val="3"/>
            <charset val="128"/>
          </rPr>
          <t>上記の１～４を選択することにより、
２０：１または１５：１になります</t>
        </r>
        <r>
          <rPr>
            <sz val="9"/>
            <color indexed="81"/>
            <rFont val="ＭＳ Ｐゴシック"/>
            <family val="3"/>
            <charset val="128"/>
          </rPr>
          <t xml:space="preserve">
</t>
        </r>
      </text>
    </comment>
    <comment ref="E37" authorId="0" shapeId="0">
      <text>
        <r>
          <rPr>
            <sz val="9"/>
            <color indexed="81"/>
            <rFont val="ＭＳ Ｐゴシック"/>
            <family val="3"/>
            <charset val="128"/>
          </rPr>
          <t xml:space="preserve">上記の保育士数（①＋②）と③職員配置数（D)を比較して、保育士数が不足している場合には、「保育士数不足」と表示されます
</t>
        </r>
      </text>
    </comment>
  </commentList>
</comments>
</file>

<file path=xl/sharedStrings.xml><?xml version="1.0" encoding="utf-8"?>
<sst xmlns="http://schemas.openxmlformats.org/spreadsheetml/2006/main" count="934" uniqueCount="768">
  <si>
    <t>保　育　所　設　置　認　可　申　請　書</t>
    <rPh sb="0" eb="1">
      <t>ホ</t>
    </rPh>
    <rPh sb="2" eb="3">
      <t>イク</t>
    </rPh>
    <rPh sb="4" eb="5">
      <t>ショ</t>
    </rPh>
    <rPh sb="6" eb="7">
      <t>セツ</t>
    </rPh>
    <rPh sb="8" eb="9">
      <t>チ</t>
    </rPh>
    <rPh sb="10" eb="11">
      <t>ニン</t>
    </rPh>
    <rPh sb="12" eb="13">
      <t>カ</t>
    </rPh>
    <rPh sb="14" eb="15">
      <t>サル</t>
    </rPh>
    <rPh sb="16" eb="17">
      <t>ショウ</t>
    </rPh>
    <rPh sb="18" eb="19">
      <t>ショ</t>
    </rPh>
    <phoneticPr fontId="1"/>
  </si>
  <si>
    <t>住所</t>
    <rPh sb="0" eb="2">
      <t>ジュウショ</t>
    </rPh>
    <phoneticPr fontId="1"/>
  </si>
  <si>
    <t>氏名</t>
    <rPh sb="0" eb="2">
      <t>シメイ</t>
    </rPh>
    <phoneticPr fontId="1"/>
  </si>
  <si>
    <t>設置代表者</t>
    <rPh sb="0" eb="2">
      <t>セッチ</t>
    </rPh>
    <rPh sb="2" eb="5">
      <t>ダイヒョウシャ</t>
    </rPh>
    <phoneticPr fontId="1"/>
  </si>
  <si>
    <t>印</t>
    <rPh sb="0" eb="1">
      <t>イン</t>
    </rPh>
    <phoneticPr fontId="1"/>
  </si>
  <si>
    <t>設置主体</t>
    <rPh sb="0" eb="2">
      <t>セッチ</t>
    </rPh>
    <rPh sb="2" eb="4">
      <t>シュタイ</t>
    </rPh>
    <phoneticPr fontId="1"/>
  </si>
  <si>
    <t>経営主体</t>
    <rPh sb="0" eb="2">
      <t>ケイエイ</t>
    </rPh>
    <rPh sb="2" eb="4">
      <t>シュタイ</t>
    </rPh>
    <phoneticPr fontId="1"/>
  </si>
  <si>
    <t>設置場所</t>
    <rPh sb="0" eb="2">
      <t>セッチ</t>
    </rPh>
    <rPh sb="2" eb="4">
      <t>バショ</t>
    </rPh>
    <phoneticPr fontId="1"/>
  </si>
  <si>
    <t>設置予定年月日</t>
    <rPh sb="0" eb="2">
      <t>セッチ</t>
    </rPh>
    <rPh sb="2" eb="4">
      <t>ヨテイ</t>
    </rPh>
    <rPh sb="4" eb="7">
      <t>ネンガッピ</t>
    </rPh>
    <phoneticPr fontId="1"/>
  </si>
  <si>
    <t>認可後の事業開始予定年月日</t>
    <rPh sb="0" eb="2">
      <t>ニンカ</t>
    </rPh>
    <rPh sb="2" eb="3">
      <t>ゴ</t>
    </rPh>
    <rPh sb="4" eb="6">
      <t>ジギョウ</t>
    </rPh>
    <rPh sb="6" eb="8">
      <t>カイシ</t>
    </rPh>
    <rPh sb="8" eb="10">
      <t>ヨテイ</t>
    </rPh>
    <rPh sb="10" eb="13">
      <t>ネンガッピ</t>
    </rPh>
    <phoneticPr fontId="1"/>
  </si>
  <si>
    <t>定員及び入所予定児童数調</t>
    <rPh sb="0" eb="2">
      <t>テイイン</t>
    </rPh>
    <rPh sb="2" eb="3">
      <t>オヨ</t>
    </rPh>
    <rPh sb="4" eb="6">
      <t>ニュウショ</t>
    </rPh>
    <rPh sb="6" eb="8">
      <t>ヨテイ</t>
    </rPh>
    <rPh sb="8" eb="10">
      <t>ジドウ</t>
    </rPh>
    <rPh sb="10" eb="11">
      <t>スウ</t>
    </rPh>
    <rPh sb="11" eb="12">
      <t>シラベ</t>
    </rPh>
    <phoneticPr fontId="1"/>
  </si>
  <si>
    <t>名　　　称</t>
    <rPh sb="0" eb="1">
      <t>ナ</t>
    </rPh>
    <rPh sb="4" eb="5">
      <t>ショウ</t>
    </rPh>
    <phoneticPr fontId="1"/>
  </si>
  <si>
    <t>区分</t>
  </si>
  <si>
    <t>備考</t>
  </si>
  <si>
    <t>左　の　年　齢　別　内　訳</t>
    <rPh sb="0" eb="1">
      <t>ヒダリ</t>
    </rPh>
    <rPh sb="4" eb="5">
      <t>ネン</t>
    </rPh>
    <rPh sb="6" eb="7">
      <t>トシ</t>
    </rPh>
    <rPh sb="8" eb="9">
      <t>ベツ</t>
    </rPh>
    <rPh sb="10" eb="11">
      <t>ウチ</t>
    </rPh>
    <rPh sb="12" eb="13">
      <t>ヤク</t>
    </rPh>
    <phoneticPr fontId="1"/>
  </si>
  <si>
    <t>備　　考</t>
    <rPh sb="0" eb="1">
      <t>ソナエ</t>
    </rPh>
    <rPh sb="3" eb="4">
      <t>コウ</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</si>
  <si>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</si>
  <si>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</si>
  <si>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</si>
  <si>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</si>
  <si>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
以上</t>
    <rPh sb="1" eb="2">
      <t>サイ</t>
    </rPh>
    <rPh sb="2" eb="3">
      <t>ジ</t>
    </rPh>
    <rPh sb="4" eb="6">
      <t>イジョウ</t>
    </rPh>
    <phoneticPr fontId="1"/>
  </si>
  <si>
    <t>区　　　　分</t>
    <rPh sb="0" eb="1">
      <t>ク</t>
    </rPh>
    <rPh sb="5" eb="6">
      <t>ブン</t>
    </rPh>
    <phoneticPr fontId="1"/>
  </si>
  <si>
    <t>人　　員</t>
    <rPh sb="0" eb="1">
      <t>ヒト</t>
    </rPh>
    <rPh sb="3" eb="4">
      <t>イン</t>
    </rPh>
    <phoneticPr fontId="1"/>
  </si>
  <si>
    <t>予定定員</t>
    <rPh sb="0" eb="2">
      <t>ヨテイ</t>
    </rPh>
    <rPh sb="2" eb="4">
      <t>テイイン</t>
    </rPh>
    <phoneticPr fontId="1"/>
  </si>
  <si>
    <t>入所予定児童数</t>
    <rPh sb="0" eb="2">
      <t>ニュウショ</t>
    </rPh>
    <rPh sb="2" eb="4">
      <t>ヨテイ</t>
    </rPh>
    <rPh sb="4" eb="6">
      <t>ジドウ</t>
    </rPh>
    <rPh sb="6" eb="7">
      <t>スウ</t>
    </rPh>
    <phoneticPr fontId="1"/>
  </si>
  <si>
    <t>前橋市及び新設保育所の通園区域内の要保育児童等の状況</t>
    <rPh sb="0" eb="3">
      <t>マエバシシ</t>
    </rPh>
    <rPh sb="3" eb="4">
      <t>オヨ</t>
    </rPh>
    <rPh sb="5" eb="7">
      <t>シンセツ</t>
    </rPh>
    <rPh sb="7" eb="9">
      <t>ホイク</t>
    </rPh>
    <rPh sb="9" eb="10">
      <t>ショ</t>
    </rPh>
    <rPh sb="11" eb="13">
      <t>ツウエン</t>
    </rPh>
    <rPh sb="13" eb="16">
      <t>クイキナイ</t>
    </rPh>
    <rPh sb="17" eb="18">
      <t>ヨウ</t>
    </rPh>
    <rPh sb="18" eb="20">
      <t>ホイク</t>
    </rPh>
    <rPh sb="20" eb="22">
      <t>ジドウ</t>
    </rPh>
    <rPh sb="22" eb="23">
      <t>トウ</t>
    </rPh>
    <rPh sb="24" eb="26">
      <t>ジョウキョウ</t>
    </rPh>
    <phoneticPr fontId="1"/>
  </si>
  <si>
    <t>世帯数</t>
  </si>
  <si>
    <t>人　口</t>
  </si>
  <si>
    <t>今回入所予定</t>
  </si>
  <si>
    <t>児童数</t>
  </si>
  <si>
    <t>就学前
児童数
①</t>
    <phoneticPr fontId="1"/>
  </si>
  <si>
    <t>要保育
児童数
②</t>
    <rPh sb="4" eb="6">
      <t>ジドウ</t>
    </rPh>
    <rPh sb="6" eb="7">
      <t>スウ</t>
    </rPh>
    <phoneticPr fontId="1"/>
  </si>
  <si>
    <t>就学前児童数に対する割合
②／①</t>
    <phoneticPr fontId="1"/>
  </si>
  <si>
    <t>既設保育所入所児童数
③</t>
    <rPh sb="7" eb="9">
      <t>ジドウ</t>
    </rPh>
    <rPh sb="9" eb="10">
      <t>スウ</t>
    </rPh>
    <phoneticPr fontId="1"/>
  </si>
  <si>
    <t>差引要保育児童数
②－③</t>
    <phoneticPr fontId="1"/>
  </si>
  <si>
    <t>新設保育所の通園区域内</t>
    <phoneticPr fontId="1"/>
  </si>
  <si>
    <t>保育所を必要とする具体的理由</t>
    <rPh sb="0" eb="2">
      <t>ホイク</t>
    </rPh>
    <rPh sb="2" eb="3">
      <t>ショ</t>
    </rPh>
    <rPh sb="4" eb="6">
      <t>ヒツヨウ</t>
    </rPh>
    <rPh sb="9" eb="12">
      <t>グタイテキ</t>
    </rPh>
    <rPh sb="12" eb="14">
      <t>リユウ</t>
    </rPh>
    <phoneticPr fontId="1"/>
  </si>
  <si>
    <t>前橋市
全　体</t>
    <phoneticPr fontId="1"/>
  </si>
  <si>
    <t>区　分</t>
    <phoneticPr fontId="1"/>
  </si>
  <si>
    <t>（１）設備及び構造</t>
    <rPh sb="3" eb="5">
      <t>セツビ</t>
    </rPh>
    <rPh sb="5" eb="6">
      <t>オヨ</t>
    </rPh>
    <rPh sb="7" eb="9">
      <t>コウゾウ</t>
    </rPh>
    <phoneticPr fontId="1"/>
  </si>
  <si>
    <t>イ</t>
    <phoneticPr fontId="1"/>
  </si>
  <si>
    <t>木造・木造モルタル・ブロック・軽鉄骨・重鉄骨・鉄筋・その他（　　　　　　　　）</t>
    <rPh sb="0" eb="2">
      <t>モクゾウ</t>
    </rPh>
    <rPh sb="3" eb="5">
      <t>モクゾウ</t>
    </rPh>
    <rPh sb="15" eb="16">
      <t>ケイ</t>
    </rPh>
    <rPh sb="16" eb="18">
      <t>テッコツ</t>
    </rPh>
    <rPh sb="19" eb="20">
      <t>ジュウ</t>
    </rPh>
    <rPh sb="20" eb="22">
      <t>テッコツ</t>
    </rPh>
    <rPh sb="23" eb="25">
      <t>テッキン</t>
    </rPh>
    <rPh sb="28" eb="29">
      <t>タ</t>
    </rPh>
    <phoneticPr fontId="1"/>
  </si>
  <si>
    <t>ロ</t>
    <phoneticPr fontId="1"/>
  </si>
  <si>
    <t>平屋建て・二階建て・三階建て以上</t>
    <rPh sb="0" eb="2">
      <t>ヒラヤ</t>
    </rPh>
    <rPh sb="2" eb="3">
      <t>ダ</t>
    </rPh>
    <rPh sb="5" eb="8">
      <t>ニカイダ</t>
    </rPh>
    <rPh sb="10" eb="13">
      <t>サンカイダ</t>
    </rPh>
    <rPh sb="14" eb="16">
      <t>イジョウ</t>
    </rPh>
    <phoneticPr fontId="1"/>
  </si>
  <si>
    <t>室数</t>
  </si>
  <si>
    <t>建物の設置者の所有又は借用の別</t>
  </si>
  <si>
    <t>保育室</t>
  </si>
  <si>
    <t>遊戯室</t>
  </si>
  <si>
    <t>乳児室</t>
  </si>
  <si>
    <t>ほふく室</t>
  </si>
  <si>
    <t>調理室</t>
  </si>
  <si>
    <t>医務室</t>
  </si>
  <si>
    <t>事務室</t>
  </si>
  <si>
    <t>㎡</t>
  </si>
  <si>
    <t>便所</t>
  </si>
  <si>
    <t>その他</t>
  </si>
  <si>
    <t>小計</t>
  </si>
  <si>
    <t>建築面積及び屋外遊戯場以外の敷地</t>
  </si>
  <si>
    <t>合計</t>
  </si>
  <si>
    <t>摘要</t>
  </si>
  <si>
    <t>敷　　地</t>
    <phoneticPr fontId="1"/>
  </si>
  <si>
    <t>㎡　</t>
    <phoneticPr fontId="1"/>
  </si>
  <si>
    <t>所　有</t>
    <phoneticPr fontId="1"/>
  </si>
  <si>
    <t>㎡</t>
    <phoneticPr fontId="1"/>
  </si>
  <si>
    <t>土地の設置者の所有又は借地の別</t>
    <phoneticPr fontId="1"/>
  </si>
  <si>
    <t>借　用</t>
    <phoneticPr fontId="1"/>
  </si>
  <si>
    <t>建築面積</t>
    <phoneticPr fontId="1"/>
  </si>
  <si>
    <t>㎡</t>
    <phoneticPr fontId="1"/>
  </si>
  <si>
    <t>（延べ面積）</t>
    <phoneticPr fontId="1"/>
  </si>
  <si>
    <t>平面積
（㎡）</t>
    <phoneticPr fontId="1"/>
  </si>
  <si>
    <t>便所の状況</t>
    <phoneticPr fontId="1"/>
  </si>
  <si>
    <t>小便所</t>
    <phoneticPr fontId="1"/>
  </si>
  <si>
    <t>乳児室付設便所</t>
    <phoneticPr fontId="1"/>
  </si>
  <si>
    <t>大便所</t>
    <phoneticPr fontId="1"/>
  </si>
  <si>
    <t>個</t>
    <rPh sb="0" eb="1">
      <t>コ</t>
    </rPh>
    <phoneticPr fontId="1"/>
  </si>
  <si>
    <t>（うち職員用便所</t>
    <phoneticPr fontId="1"/>
  </si>
  <si>
    <t>個）</t>
    <phoneticPr fontId="1"/>
  </si>
  <si>
    <t>小計</t>
    <rPh sb="0" eb="2">
      <t>ショウケイ</t>
    </rPh>
    <phoneticPr fontId="1"/>
  </si>
  <si>
    <t>数</t>
    <phoneticPr fontId="1"/>
  </si>
  <si>
    <t>(２)　設備に要する経費及び財源</t>
    <phoneticPr fontId="1"/>
  </si>
  <si>
    <t>１　自己所有</t>
  </si>
  <si>
    <t>２　財源</t>
  </si>
  <si>
    <t>新築（増築を含む。）</t>
    <phoneticPr fontId="1"/>
  </si>
  <si>
    <t>既存建物（改修して使用）</t>
    <phoneticPr fontId="1"/>
  </si>
  <si>
    <t>㎡</t>
    <phoneticPr fontId="1"/>
  </si>
  <si>
    <t>　　　　（改修せず使用）</t>
    <phoneticPr fontId="1"/>
  </si>
  <si>
    <t>２　借家</t>
    <phoneticPr fontId="1"/>
  </si>
  <si>
    <t>　計</t>
    <phoneticPr fontId="1"/>
  </si>
  <si>
    <t>土　　　　　　　　　　　　　地</t>
    <rPh sb="0" eb="1">
      <t>ツチ</t>
    </rPh>
    <rPh sb="14" eb="15">
      <t>チ</t>
    </rPh>
    <phoneticPr fontId="1"/>
  </si>
  <si>
    <t>建　　　　　　　　　　　　　物</t>
    <phoneticPr fontId="1"/>
  </si>
  <si>
    <t>１　自己所有（今回買収含む）</t>
    <rPh sb="2" eb="4">
      <t>ジコ</t>
    </rPh>
    <rPh sb="4" eb="6">
      <t>ショユウ</t>
    </rPh>
    <rPh sb="7" eb="9">
      <t>コンカイ</t>
    </rPh>
    <rPh sb="9" eb="11">
      <t>バイシュウ</t>
    </rPh>
    <rPh sb="11" eb="12">
      <t>フク</t>
    </rPh>
    <phoneticPr fontId="1"/>
  </si>
  <si>
    <t>２　借地</t>
    <rPh sb="2" eb="4">
      <t>シャクチ</t>
    </rPh>
    <phoneticPr fontId="1"/>
  </si>
  <si>
    <t>計</t>
    <rPh sb="0" eb="1">
      <t>ケイ</t>
    </rPh>
    <phoneticPr fontId="1"/>
  </si>
  <si>
    <t>建築又は改修費用</t>
    <phoneticPr fontId="1"/>
  </si>
  <si>
    <t>賃借料</t>
    <rPh sb="0" eb="3">
      <t>チンシャクリョウ</t>
    </rPh>
    <phoneticPr fontId="1"/>
  </si>
  <si>
    <t>１　総支出額</t>
    <rPh sb="2" eb="5">
      <t>ソウシシュツ</t>
    </rPh>
    <rPh sb="5" eb="6">
      <t>ガク</t>
    </rPh>
    <phoneticPr fontId="1"/>
  </si>
  <si>
    <t>　　国庫補助金</t>
    <phoneticPr fontId="1"/>
  </si>
  <si>
    <t>　　県費補助金</t>
    <phoneticPr fontId="1"/>
  </si>
  <si>
    <t>　　市町村補助金</t>
    <phoneticPr fontId="1"/>
  </si>
  <si>
    <t>　　自己負担</t>
    <phoneticPr fontId="1"/>
  </si>
  <si>
    <t>　　その他</t>
    <phoneticPr fontId="1"/>
  </si>
  <si>
    <t>　　（具体的に記載）</t>
    <phoneticPr fontId="1"/>
  </si>
  <si>
    <t>　　借入金　（　　　　　）</t>
    <phoneticPr fontId="1"/>
  </si>
  <si>
    <t>　　寄付金　（　　　　　）</t>
    <phoneticPr fontId="1"/>
  </si>
  <si>
    <t>買収代金</t>
    <phoneticPr fontId="1"/>
  </si>
  <si>
    <t>賃借料</t>
    <phoneticPr fontId="1"/>
  </si>
  <si>
    <t>２　財源</t>
    <phoneticPr fontId="1"/>
  </si>
  <si>
    <t>　　自己負担</t>
    <phoneticPr fontId="1"/>
  </si>
  <si>
    <t>　　その他</t>
    <phoneticPr fontId="1"/>
  </si>
  <si>
    <t>　（具体的に記載）</t>
    <phoneticPr fontId="1"/>
  </si>
  <si>
    <t>１　支出総額</t>
    <phoneticPr fontId="1"/>
  </si>
  <si>
    <t>　　市町村補助金</t>
    <phoneticPr fontId="1"/>
  </si>
  <si>
    <t>（３）職員</t>
    <rPh sb="3" eb="5">
      <t>ショクイン</t>
    </rPh>
    <phoneticPr fontId="1"/>
  </si>
  <si>
    <t>専任兼任の別</t>
    <rPh sb="0" eb="2">
      <t>センニン</t>
    </rPh>
    <rPh sb="2" eb="4">
      <t>ケンニン</t>
    </rPh>
    <rPh sb="5" eb="6">
      <t>ベツ</t>
    </rPh>
    <phoneticPr fontId="1"/>
  </si>
  <si>
    <t>資格取得年月日及びその保育士養成所又は保育士試験の別</t>
    <rPh sb="0" eb="2">
      <t>シカク</t>
    </rPh>
    <rPh sb="2" eb="4">
      <t>シュトク</t>
    </rPh>
    <rPh sb="4" eb="7">
      <t>ネンガッピ</t>
    </rPh>
    <rPh sb="7" eb="8">
      <t>オヨ</t>
    </rPh>
    <rPh sb="11" eb="14">
      <t>ホイクシ</t>
    </rPh>
    <rPh sb="14" eb="17">
      <t>ヨウセイジョ</t>
    </rPh>
    <rPh sb="17" eb="18">
      <t>マタ</t>
    </rPh>
    <rPh sb="19" eb="21">
      <t>ホイク</t>
    </rPh>
    <rPh sb="21" eb="22">
      <t>シ</t>
    </rPh>
    <rPh sb="22" eb="24">
      <t>シケン</t>
    </rPh>
    <rPh sb="25" eb="26">
      <t>ベツ</t>
    </rPh>
    <phoneticPr fontId="1"/>
  </si>
  <si>
    <t>経験年数</t>
    <rPh sb="0" eb="2">
      <t>ケイケン</t>
    </rPh>
    <rPh sb="2" eb="4">
      <t>ネンスウ</t>
    </rPh>
    <phoneticPr fontId="1"/>
  </si>
  <si>
    <t>氏　　　名</t>
    <rPh sb="0" eb="1">
      <t>シ</t>
    </rPh>
    <rPh sb="4" eb="5">
      <t>メイ</t>
    </rPh>
    <phoneticPr fontId="1"/>
  </si>
  <si>
    <t>年　齢</t>
    <rPh sb="0" eb="1">
      <t>ネン</t>
    </rPh>
    <rPh sb="2" eb="3">
      <t>トシ</t>
    </rPh>
    <phoneticPr fontId="1"/>
  </si>
  <si>
    <t>職　　名</t>
    <rPh sb="0" eb="1">
      <t>ショク</t>
    </rPh>
    <rPh sb="3" eb="4">
      <t>メイ</t>
    </rPh>
    <phoneticPr fontId="1"/>
  </si>
  <si>
    <t>備　考</t>
    <rPh sb="0" eb="1">
      <t>ソナエ</t>
    </rPh>
    <rPh sb="2" eb="3">
      <t>コウ</t>
    </rPh>
    <phoneticPr fontId="1"/>
  </si>
  <si>
    <t>予定給与
月額
（本俸のみ）</t>
    <rPh sb="0" eb="2">
      <t>ヨテイ</t>
    </rPh>
    <rPh sb="2" eb="4">
      <t>キュウヨ</t>
    </rPh>
    <rPh sb="5" eb="7">
      <t>ゲツガク</t>
    </rPh>
    <rPh sb="9" eb="11">
      <t>ホンポウ</t>
    </rPh>
    <phoneticPr fontId="1"/>
  </si>
  <si>
    <t>計</t>
    <rPh sb="0" eb="1">
      <t>ケイ</t>
    </rPh>
    <phoneticPr fontId="1"/>
  </si>
  <si>
    <t>新設保育所の予算措置状況</t>
    <rPh sb="0" eb="2">
      <t>シンセツ</t>
    </rPh>
    <rPh sb="2" eb="4">
      <t>ホイク</t>
    </rPh>
    <rPh sb="4" eb="5">
      <t>ジョ</t>
    </rPh>
    <rPh sb="6" eb="8">
      <t>ヨサン</t>
    </rPh>
    <rPh sb="8" eb="10">
      <t>ソチ</t>
    </rPh>
    <rPh sb="10" eb="12">
      <t>ジョウキョウ</t>
    </rPh>
    <phoneticPr fontId="1"/>
  </si>
  <si>
    <t>（１）当該保育所の予算</t>
    <rPh sb="3" eb="5">
      <t>トウガイ</t>
    </rPh>
    <rPh sb="5" eb="7">
      <t>ホイク</t>
    </rPh>
    <rPh sb="7" eb="8">
      <t>ショ</t>
    </rPh>
    <rPh sb="9" eb="11">
      <t>ヨサン</t>
    </rPh>
    <phoneticPr fontId="1"/>
  </si>
  <si>
    <t>（ア）</t>
    <phoneticPr fontId="1"/>
  </si>
  <si>
    <t>予算書に適正額計上済</t>
    <rPh sb="0" eb="3">
      <t>ヨサンショ</t>
    </rPh>
    <rPh sb="4" eb="6">
      <t>テキセイ</t>
    </rPh>
    <rPh sb="6" eb="7">
      <t>ガク</t>
    </rPh>
    <rPh sb="7" eb="9">
      <t>ケイジョウ</t>
    </rPh>
    <rPh sb="9" eb="10">
      <t>ズ</t>
    </rPh>
    <phoneticPr fontId="1"/>
  </si>
  <si>
    <t>（イ）</t>
    <phoneticPr fontId="1"/>
  </si>
  <si>
    <t>予算書未作成</t>
    <rPh sb="0" eb="3">
      <t>ヨサンショ</t>
    </rPh>
    <rPh sb="3" eb="6">
      <t>ミサクセイ</t>
    </rPh>
    <phoneticPr fontId="1"/>
  </si>
  <si>
    <t>（２）前橋市の支弁する</t>
    <rPh sb="3" eb="6">
      <t>マエバシシ</t>
    </rPh>
    <rPh sb="7" eb="9">
      <t>シベン</t>
    </rPh>
    <phoneticPr fontId="1"/>
  </si>
  <si>
    <t>保育所設備予算</t>
    <rPh sb="0" eb="2">
      <t>ホイク</t>
    </rPh>
    <rPh sb="2" eb="3">
      <t>ショ</t>
    </rPh>
    <rPh sb="3" eb="5">
      <t>セツビ</t>
    </rPh>
    <rPh sb="5" eb="7">
      <t>ヨサン</t>
    </rPh>
    <phoneticPr fontId="1"/>
  </si>
  <si>
    <t>運営費予算</t>
    <rPh sb="0" eb="3">
      <t>ウンエイヒ</t>
    </rPh>
    <rPh sb="3" eb="5">
      <t>ヨサン</t>
    </rPh>
    <phoneticPr fontId="1"/>
  </si>
  <si>
    <t>　　月議会で計上済</t>
    <rPh sb="2" eb="3">
      <t>ツキ</t>
    </rPh>
    <rPh sb="3" eb="5">
      <t>ギカイ</t>
    </rPh>
    <rPh sb="6" eb="8">
      <t>ケイジョウ</t>
    </rPh>
    <rPh sb="8" eb="9">
      <t>ズ</t>
    </rPh>
    <phoneticPr fontId="1"/>
  </si>
  <si>
    <t>(イ)</t>
    <phoneticPr fontId="1"/>
  </si>
  <si>
    <t>　　月議会で計上予定</t>
    <rPh sb="2" eb="3">
      <t>ツキ</t>
    </rPh>
    <rPh sb="3" eb="5">
      <t>ギカイ</t>
    </rPh>
    <rPh sb="6" eb="8">
      <t>ケイジョウ</t>
    </rPh>
    <rPh sb="8" eb="10">
      <t>ヨテイ</t>
    </rPh>
    <phoneticPr fontId="1"/>
  </si>
  <si>
    <t>添付資料</t>
    <rPh sb="0" eb="2">
      <t>テンプ</t>
    </rPh>
    <rPh sb="2" eb="4">
      <t>シリョウ</t>
    </rPh>
    <phoneticPr fontId="1"/>
  </si>
  <si>
    <t>（社会福祉法人が設置主体となる場合）</t>
    <rPh sb="1" eb="3">
      <t>シャカイ</t>
    </rPh>
    <rPh sb="3" eb="5">
      <t>フクシ</t>
    </rPh>
    <rPh sb="5" eb="7">
      <t>ホウジン</t>
    </rPh>
    <rPh sb="8" eb="10">
      <t>セッチ</t>
    </rPh>
    <rPh sb="10" eb="12">
      <t>シュタイ</t>
    </rPh>
    <rPh sb="15" eb="17">
      <t>バアイ</t>
    </rPh>
    <phoneticPr fontId="1"/>
  </si>
  <si>
    <t>（１）定款</t>
    <rPh sb="3" eb="5">
      <t>テイカン</t>
    </rPh>
    <phoneticPr fontId="1"/>
  </si>
  <si>
    <t>（２）施設長となる者の履歴書（保育事業についての経歴を詳細に記載する。）</t>
    <rPh sb="3" eb="6">
      <t>シセツチョウ</t>
    </rPh>
    <rPh sb="9" eb="10">
      <t>モノ</t>
    </rPh>
    <rPh sb="11" eb="14">
      <t>リレキショ</t>
    </rPh>
    <rPh sb="15" eb="17">
      <t>ホイク</t>
    </rPh>
    <rPh sb="17" eb="19">
      <t>ジギョウ</t>
    </rPh>
    <rPh sb="24" eb="26">
      <t>ケイレキ</t>
    </rPh>
    <rPh sb="27" eb="29">
      <t>ショウサイ</t>
    </rPh>
    <rPh sb="30" eb="32">
      <t>キサイ</t>
    </rPh>
    <phoneticPr fontId="1"/>
  </si>
  <si>
    <t>(３)　10の(１)の表の敷地及び設備の平面図（方位を明記する。）</t>
    <phoneticPr fontId="1"/>
  </si>
  <si>
    <t>(４)　設立当初の会計年度の事業計画書及び収支予算書</t>
    <phoneticPr fontId="1"/>
  </si>
  <si>
    <t>添付書類（社会福祉法人以外が設置主体となる場合）</t>
    <phoneticPr fontId="1"/>
  </si>
  <si>
    <t>(１)　定款（規約）</t>
    <phoneticPr fontId="1"/>
  </si>
  <si>
    <t>(２)　添付書類目録</t>
    <phoneticPr fontId="1"/>
  </si>
  <si>
    <t>(３)　設立当初の財産が設置主体に帰属することを証する書類</t>
    <phoneticPr fontId="1"/>
  </si>
  <si>
    <t>　ア　贈与契約書</t>
    <phoneticPr fontId="1"/>
  </si>
  <si>
    <t>　イ　身分証明書</t>
    <rPh sb="3" eb="5">
      <t>ミブン</t>
    </rPh>
    <rPh sb="5" eb="8">
      <t>ショウメイショ</t>
    </rPh>
    <phoneticPr fontId="1"/>
  </si>
  <si>
    <t>　ウ　印鑑登録証明書</t>
    <rPh sb="3" eb="5">
      <t>インカン</t>
    </rPh>
    <rPh sb="5" eb="7">
      <t>トウロク</t>
    </rPh>
    <rPh sb="7" eb="10">
      <t>ショウメイショ</t>
    </rPh>
    <phoneticPr fontId="1"/>
  </si>
  <si>
    <t>　エ　残高証明書、所得証明書、納税証明書、資産証明書、不動産登記簿謄本及び所有権移転登記確約書</t>
    <rPh sb="3" eb="5">
      <t>ザンダカ</t>
    </rPh>
    <rPh sb="5" eb="8">
      <t>ショウメイショ</t>
    </rPh>
    <rPh sb="9" eb="11">
      <t>ショトク</t>
    </rPh>
    <rPh sb="11" eb="14">
      <t>ショウメイショ</t>
    </rPh>
    <rPh sb="15" eb="17">
      <t>ノウゼイ</t>
    </rPh>
    <rPh sb="17" eb="20">
      <t>ショウメイショ</t>
    </rPh>
    <rPh sb="21" eb="23">
      <t>シサン</t>
    </rPh>
    <rPh sb="23" eb="26">
      <t>ショウメイショ</t>
    </rPh>
    <rPh sb="27" eb="30">
      <t>フドウサン</t>
    </rPh>
    <rPh sb="30" eb="33">
      <t>トウキボ</t>
    </rPh>
    <rPh sb="33" eb="35">
      <t>トウホン</t>
    </rPh>
    <rPh sb="35" eb="36">
      <t>オヨ</t>
    </rPh>
    <rPh sb="37" eb="40">
      <t>ショユウケン</t>
    </rPh>
    <rPh sb="40" eb="42">
      <t>イテン</t>
    </rPh>
    <rPh sb="42" eb="44">
      <t>トウキ</t>
    </rPh>
    <rPh sb="44" eb="47">
      <t>カクヤクショ</t>
    </rPh>
    <phoneticPr fontId="1"/>
  </si>
  <si>
    <t>(４)　設置主体に帰属しない不動産の使用権限を証する書類</t>
    <phoneticPr fontId="1"/>
  </si>
  <si>
    <t>　ア　地上権設定契約書及び地上権設定登記誓約書写し</t>
    <phoneticPr fontId="1"/>
  </si>
  <si>
    <t>　イ　賃貸借契約書及び賃貸借登記誓約書写し</t>
    <phoneticPr fontId="1"/>
  </si>
  <si>
    <t>　ウ　不動産登記簿謄本</t>
    <phoneticPr fontId="1"/>
  </si>
  <si>
    <t>　エ　農地転用許可書</t>
    <phoneticPr fontId="1"/>
  </si>
  <si>
    <t>（５）　設立当初の会計年度の事業計画書及び収支予算書</t>
    <phoneticPr fontId="1"/>
  </si>
  <si>
    <t>(６)　設置及び経営主体役員の履歴書</t>
    <phoneticPr fontId="1"/>
  </si>
  <si>
    <t>(７)　運営委員会名簿</t>
    <phoneticPr fontId="1"/>
  </si>
  <si>
    <t>(８)　運営委員就任承諾書及び印鑑証明書</t>
    <phoneticPr fontId="1"/>
  </si>
  <si>
    <t>(９)　施設建設関係書類</t>
    <phoneticPr fontId="1"/>
  </si>
  <si>
    <t>　ア　施設建設計画書、建設図面及び施設建設費見積書</t>
    <phoneticPr fontId="1"/>
  </si>
  <si>
    <t>　イ　設備整備費計画書及び設備整備費見積書</t>
    <phoneticPr fontId="1"/>
  </si>
  <si>
    <t>　ウ　補助金交付内定通知書</t>
    <phoneticPr fontId="1"/>
  </si>
  <si>
    <t>　エ　建設自己資金贈与契約書、身分証明書、印鑑登録証明書、残高証明書及び所得証明書</t>
    <phoneticPr fontId="1"/>
  </si>
  <si>
    <t>　オ　貸付決定通知書</t>
    <phoneticPr fontId="1"/>
  </si>
  <si>
    <t>　カ　償還計画書</t>
    <phoneticPr fontId="1"/>
  </si>
  <si>
    <t>　キ　償還贈与契約書、身分証明書、印鑑登録証明書及び所得証明書</t>
    <phoneticPr fontId="1"/>
  </si>
  <si>
    <t>(10)　施設長就任承諾書、印鑑登録証明書及び履歴書</t>
    <phoneticPr fontId="1"/>
  </si>
  <si>
    <t>(11)　諸規程</t>
    <phoneticPr fontId="1"/>
  </si>
  <si>
    <t>(12)　過去３年間における決算書類（損益計算書及び貸借対照表）</t>
    <phoneticPr fontId="1"/>
  </si>
  <si>
    <t>　　財源合計</t>
    <rPh sb="2" eb="4">
      <t>ザイゲン</t>
    </rPh>
    <phoneticPr fontId="1"/>
  </si>
  <si>
    <t>　　　  　　　 （          ）</t>
    <phoneticPr fontId="1"/>
  </si>
  <si>
    <t>　　借入金（　　　 　　）</t>
    <phoneticPr fontId="1"/>
  </si>
  <si>
    <t>　　　　　　 （           ）</t>
    <phoneticPr fontId="1"/>
  </si>
  <si>
    <t>　　寄付金（　　　 　　）　</t>
    <phoneticPr fontId="1"/>
  </si>
  <si>
    <t>円</t>
    <rPh sb="0" eb="1">
      <t>エン</t>
    </rPh>
    <phoneticPr fontId="1"/>
  </si>
  <si>
    <t>上記のうち今回認可を受けるために要する経費</t>
    <phoneticPr fontId="1"/>
  </si>
  <si>
    <t>屋　外
遊戯場</t>
    <phoneticPr fontId="1"/>
  </si>
  <si>
    <t>様式第２５号</t>
    <rPh sb="0" eb="2">
      <t>ヨウシキ</t>
    </rPh>
    <rPh sb="2" eb="3">
      <t>ダイ</t>
    </rPh>
    <rPh sb="5" eb="6">
      <t>ゴウ</t>
    </rPh>
    <phoneticPr fontId="1"/>
  </si>
  <si>
    <t>専任</t>
    <rPh sb="0" eb="2">
      <t>センニン</t>
    </rPh>
    <phoneticPr fontId="1"/>
  </si>
  <si>
    <t>非常勤保育士</t>
    <rPh sb="0" eb="3">
      <t>ヒジョウキン</t>
    </rPh>
    <rPh sb="3" eb="6">
      <t>ホイクシ</t>
    </rPh>
    <phoneticPr fontId="1"/>
  </si>
  <si>
    <t>　　　　前橋市長　様</t>
    <rPh sb="9" eb="10">
      <t>サマ</t>
    </rPh>
    <phoneticPr fontId="1"/>
  </si>
  <si>
    <t>前橋市総社町総社１５９６－１</t>
    <rPh sb="0" eb="3">
      <t>マエバシシ</t>
    </rPh>
    <rPh sb="3" eb="6">
      <t>ソウジャマチ</t>
    </rPh>
    <rPh sb="6" eb="8">
      <t>ソウジャ</t>
    </rPh>
    <phoneticPr fontId="1"/>
  </si>
  <si>
    <t>社会福祉法人　照隅会</t>
    <rPh sb="0" eb="6">
      <t>シャカイフクシホウジン</t>
    </rPh>
    <rPh sb="7" eb="10">
      <t>ショウグウカイ</t>
    </rPh>
    <phoneticPr fontId="1"/>
  </si>
  <si>
    <t>理事長　田中祥順</t>
    <rPh sb="0" eb="3">
      <t>リジチョウ</t>
    </rPh>
    <rPh sb="4" eb="6">
      <t>タナカ</t>
    </rPh>
    <rPh sb="6" eb="8">
      <t>ショウジュン</t>
    </rPh>
    <phoneticPr fontId="1"/>
  </si>
  <si>
    <t>総社保育園</t>
    <rPh sb="0" eb="2">
      <t>ソウジャ</t>
    </rPh>
    <rPh sb="2" eb="5">
      <t>ホイクエン</t>
    </rPh>
    <phoneticPr fontId="1"/>
  </si>
  <si>
    <t>前橋市総社町総社１５９６</t>
    <rPh sb="0" eb="3">
      <t>マエバシシ</t>
    </rPh>
    <rPh sb="3" eb="6">
      <t>ソウジャマチ</t>
    </rPh>
    <rPh sb="6" eb="8">
      <t>ソウジャ</t>
    </rPh>
    <phoneticPr fontId="1"/>
  </si>
  <si>
    <t>平成３１年　４月　１日</t>
    <rPh sb="0" eb="2">
      <t>ヘイセイ</t>
    </rPh>
    <rPh sb="4" eb="5">
      <t>ネン</t>
    </rPh>
    <rPh sb="7" eb="8">
      <t>ガツ</t>
    </rPh>
    <rPh sb="10" eb="11">
      <t>ニチ</t>
    </rPh>
    <phoneticPr fontId="1"/>
  </si>
  <si>
    <t>所有</t>
    <rPh sb="0" eb="2">
      <t>ショユウ</t>
    </rPh>
    <phoneticPr fontId="1"/>
  </si>
  <si>
    <t>園長</t>
    <rPh sb="0" eb="2">
      <t>エンチョウ</t>
    </rPh>
    <phoneticPr fontId="1"/>
  </si>
  <si>
    <t>副園長兼主任保育士</t>
    <rPh sb="0" eb="3">
      <t>フクエンチョウ</t>
    </rPh>
    <rPh sb="3" eb="4">
      <t>ケン</t>
    </rPh>
    <rPh sb="4" eb="6">
      <t>シュニン</t>
    </rPh>
    <rPh sb="6" eb="9">
      <t>ホイクシ</t>
    </rPh>
    <phoneticPr fontId="1"/>
  </si>
  <si>
    <t>保育士</t>
    <rPh sb="0" eb="3">
      <t>ホイクシ</t>
    </rPh>
    <phoneticPr fontId="1"/>
  </si>
  <si>
    <t>非常勤保育士</t>
    <rPh sb="0" eb="3">
      <t>ヒジョウキン</t>
    </rPh>
    <rPh sb="3" eb="6">
      <t>ホイクシ</t>
    </rPh>
    <phoneticPr fontId="1"/>
  </si>
  <si>
    <t>栄養士</t>
    <rPh sb="0" eb="3">
      <t>エイヨウシ</t>
    </rPh>
    <phoneticPr fontId="1"/>
  </si>
  <si>
    <t>調理員</t>
    <rPh sb="0" eb="3">
      <t>チョウリイン</t>
    </rPh>
    <phoneticPr fontId="1"/>
  </si>
  <si>
    <t>中村　和雄</t>
    <rPh sb="0" eb="2">
      <t>ナカムラ</t>
    </rPh>
    <rPh sb="3" eb="5">
      <t>カズオ</t>
    </rPh>
    <phoneticPr fontId="1"/>
  </si>
  <si>
    <t>教育公務員38年</t>
    <rPh sb="0" eb="2">
      <t>キョウイク</t>
    </rPh>
    <rPh sb="2" eb="5">
      <t>コウムイン</t>
    </rPh>
    <rPh sb="7" eb="8">
      <t>ネン</t>
    </rPh>
    <phoneticPr fontId="1"/>
  </si>
  <si>
    <t>伊藤　仁美</t>
    <rPh sb="0" eb="2">
      <t>イトウ</t>
    </rPh>
    <rPh sb="3" eb="5">
      <t>ヒトミ</t>
    </rPh>
    <phoneticPr fontId="1"/>
  </si>
  <si>
    <t>武田　梨沙</t>
    <rPh sb="0" eb="2">
      <t>タケダ</t>
    </rPh>
    <rPh sb="3" eb="5">
      <t>リサ</t>
    </rPh>
    <phoneticPr fontId="1"/>
  </si>
  <si>
    <t>富田　智子</t>
    <rPh sb="0" eb="2">
      <t>トミタ</t>
    </rPh>
    <rPh sb="3" eb="5">
      <t>トモコ</t>
    </rPh>
    <phoneticPr fontId="1"/>
  </si>
  <si>
    <t>吉田　夕夏</t>
    <rPh sb="0" eb="2">
      <t>ヨシダ</t>
    </rPh>
    <rPh sb="3" eb="4">
      <t>ユウ</t>
    </rPh>
    <rPh sb="4" eb="5">
      <t>ナツ</t>
    </rPh>
    <phoneticPr fontId="1"/>
  </si>
  <si>
    <t>新井　麻未</t>
    <rPh sb="0" eb="2">
      <t>アライ</t>
    </rPh>
    <rPh sb="3" eb="5">
      <t>マミ</t>
    </rPh>
    <phoneticPr fontId="1"/>
  </si>
  <si>
    <t>田中　綾香</t>
    <rPh sb="0" eb="2">
      <t>タナカ</t>
    </rPh>
    <rPh sb="3" eb="5">
      <t>アヤカ</t>
    </rPh>
    <phoneticPr fontId="1"/>
  </si>
  <si>
    <t>黛　　直子</t>
    <rPh sb="0" eb="1">
      <t>マユズミ</t>
    </rPh>
    <rPh sb="3" eb="5">
      <t>ナオコ</t>
    </rPh>
    <phoneticPr fontId="1"/>
  </si>
  <si>
    <t>山田　孝美</t>
    <rPh sb="0" eb="2">
      <t>ヤマダ</t>
    </rPh>
    <rPh sb="3" eb="5">
      <t>タカミ</t>
    </rPh>
    <phoneticPr fontId="1"/>
  </si>
  <si>
    <t>山田　裕代</t>
    <rPh sb="0" eb="2">
      <t>ヤマダ</t>
    </rPh>
    <rPh sb="3" eb="5">
      <t>ヤスヨ</t>
    </rPh>
    <phoneticPr fontId="1"/>
  </si>
  <si>
    <t>保育園27年</t>
    <rPh sb="0" eb="3">
      <t>ホイクエン</t>
    </rPh>
    <rPh sb="5" eb="6">
      <t>ネン</t>
    </rPh>
    <phoneticPr fontId="1"/>
  </si>
  <si>
    <t>１５人</t>
    <rPh sb="2" eb="3">
      <t>ニン</t>
    </rPh>
    <phoneticPr fontId="1"/>
  </si>
  <si>
    <t>昭和60年3月
保育試験</t>
    <rPh sb="0" eb="2">
      <t>ショウワ</t>
    </rPh>
    <rPh sb="4" eb="5">
      <t>ネン</t>
    </rPh>
    <rPh sb="6" eb="7">
      <t>ガツ</t>
    </rPh>
    <rPh sb="8" eb="10">
      <t>ホイク</t>
    </rPh>
    <rPh sb="10" eb="12">
      <t>シケン</t>
    </rPh>
    <phoneticPr fontId="1"/>
  </si>
  <si>
    <t>平成10年3月
保育士養成所</t>
    <rPh sb="0" eb="2">
      <t>ヘイセイ</t>
    </rPh>
    <rPh sb="4" eb="5">
      <t>ネン</t>
    </rPh>
    <rPh sb="6" eb="7">
      <t>ガツ</t>
    </rPh>
    <rPh sb="8" eb="11">
      <t>ホイクシ</t>
    </rPh>
    <rPh sb="11" eb="14">
      <t>ヨウセイジョ</t>
    </rPh>
    <phoneticPr fontId="1"/>
  </si>
  <si>
    <t>平成12年3月
保育士養成所</t>
    <rPh sb="0" eb="2">
      <t>ヘイセイ</t>
    </rPh>
    <rPh sb="4" eb="5">
      <t>ネン</t>
    </rPh>
    <rPh sb="6" eb="7">
      <t>ガツ</t>
    </rPh>
    <rPh sb="8" eb="11">
      <t>ホイクシ</t>
    </rPh>
    <rPh sb="11" eb="14">
      <t>ヨウセイジョ</t>
    </rPh>
    <phoneticPr fontId="1"/>
  </si>
  <si>
    <t>平成20年3月
保育士養成所</t>
    <rPh sb="0" eb="2">
      <t>ヘイセイ</t>
    </rPh>
    <rPh sb="4" eb="5">
      <t>ネン</t>
    </rPh>
    <rPh sb="6" eb="7">
      <t>ガツ</t>
    </rPh>
    <rPh sb="8" eb="11">
      <t>ホイクシ</t>
    </rPh>
    <rPh sb="11" eb="14">
      <t>ヨウセイジョ</t>
    </rPh>
    <phoneticPr fontId="1"/>
  </si>
  <si>
    <t>平成27年3月
保育士養成所</t>
    <rPh sb="0" eb="2">
      <t>ヘイセイ</t>
    </rPh>
    <rPh sb="4" eb="5">
      <t>ネン</t>
    </rPh>
    <rPh sb="6" eb="7">
      <t>ガツ</t>
    </rPh>
    <rPh sb="8" eb="11">
      <t>ホイクシ</t>
    </rPh>
    <rPh sb="11" eb="14">
      <t>ヨウセイショ</t>
    </rPh>
    <phoneticPr fontId="1"/>
  </si>
  <si>
    <t>時給。体調不良児</t>
    <rPh sb="0" eb="2">
      <t>ジキュウ</t>
    </rPh>
    <rPh sb="3" eb="5">
      <t>タイチョウ</t>
    </rPh>
    <rPh sb="5" eb="8">
      <t>フリョウジ</t>
    </rPh>
    <phoneticPr fontId="1"/>
  </si>
  <si>
    <t>時給。週3日一時預かり</t>
    <rPh sb="0" eb="2">
      <t>ジキュウ</t>
    </rPh>
    <rPh sb="3" eb="4">
      <t>シュウ</t>
    </rPh>
    <rPh sb="5" eb="6">
      <t>ニチ</t>
    </rPh>
    <rPh sb="6" eb="8">
      <t>イチジ</t>
    </rPh>
    <rPh sb="8" eb="9">
      <t>アズ</t>
    </rPh>
    <phoneticPr fontId="1"/>
  </si>
  <si>
    <t>本地域は、榛名山麓の東南斜面に位置し、古代東国文化発祥の地として知られ、宝塔山・蛇穴山をはじめ多くの古墳群と古き歴史を物語る寺社の多い地区です。また、近年においては、工業団地造成に伴う工場進出とその周辺の住宅地の造成により、農業人口が減少し、勤労人口が大きな割合を占めています。そのため、周辺の保育園は常に高い入所率を示しており、今後も入所率は高くなると考えられます。公立保育所として築いてきた歴史と文化を当法人が引き継ぐことになりますが、需要の高さから、引き続き私立保育園として運営を続けていく必要があるものと思量されます。</t>
    <rPh sb="0" eb="1">
      <t>ホン</t>
    </rPh>
    <rPh sb="1" eb="3">
      <t>チイキ</t>
    </rPh>
    <rPh sb="5" eb="7">
      <t>ハルナ</t>
    </rPh>
    <rPh sb="7" eb="9">
      <t>サンロク</t>
    </rPh>
    <rPh sb="10" eb="12">
      <t>トウナン</t>
    </rPh>
    <rPh sb="12" eb="14">
      <t>シャメン</t>
    </rPh>
    <rPh sb="15" eb="17">
      <t>イチ</t>
    </rPh>
    <rPh sb="19" eb="21">
      <t>コダイ</t>
    </rPh>
    <rPh sb="21" eb="23">
      <t>トウゴク</t>
    </rPh>
    <rPh sb="23" eb="25">
      <t>ブンカ</t>
    </rPh>
    <rPh sb="25" eb="27">
      <t>ハッショウ</t>
    </rPh>
    <rPh sb="28" eb="29">
      <t>チ</t>
    </rPh>
    <rPh sb="32" eb="33">
      <t>シ</t>
    </rPh>
    <rPh sb="36" eb="38">
      <t>ホウトウ</t>
    </rPh>
    <rPh sb="38" eb="39">
      <t>ヤマ</t>
    </rPh>
    <rPh sb="40" eb="41">
      <t>ジャ</t>
    </rPh>
    <rPh sb="41" eb="42">
      <t>アナ</t>
    </rPh>
    <rPh sb="42" eb="43">
      <t>ヤマ</t>
    </rPh>
    <rPh sb="47" eb="48">
      <t>オオ</t>
    </rPh>
    <rPh sb="50" eb="52">
      <t>コフン</t>
    </rPh>
    <rPh sb="52" eb="53">
      <t>グン</t>
    </rPh>
    <rPh sb="54" eb="55">
      <t>フル</t>
    </rPh>
    <rPh sb="56" eb="58">
      <t>レキシ</t>
    </rPh>
    <rPh sb="59" eb="61">
      <t>モノガタ</t>
    </rPh>
    <rPh sb="62" eb="64">
      <t>ジシャ</t>
    </rPh>
    <rPh sb="65" eb="66">
      <t>オオ</t>
    </rPh>
    <rPh sb="67" eb="69">
      <t>チク</t>
    </rPh>
    <rPh sb="75" eb="77">
      <t>キンネン</t>
    </rPh>
    <rPh sb="83" eb="85">
      <t>コウギョウ</t>
    </rPh>
    <rPh sb="85" eb="87">
      <t>ダンチ</t>
    </rPh>
    <rPh sb="87" eb="89">
      <t>ゾウセイ</t>
    </rPh>
    <rPh sb="90" eb="91">
      <t>トモナ</t>
    </rPh>
    <rPh sb="92" eb="94">
      <t>コウジョウ</t>
    </rPh>
    <rPh sb="94" eb="96">
      <t>シンシュツ</t>
    </rPh>
    <rPh sb="99" eb="101">
      <t>シュウヘン</t>
    </rPh>
    <rPh sb="102" eb="105">
      <t>ジュウタクチ</t>
    </rPh>
    <rPh sb="106" eb="108">
      <t>ゾウセイ</t>
    </rPh>
    <rPh sb="112" eb="114">
      <t>ノウギョウ</t>
    </rPh>
    <rPh sb="114" eb="116">
      <t>ジンコウ</t>
    </rPh>
    <rPh sb="117" eb="119">
      <t>ゲンショウ</t>
    </rPh>
    <rPh sb="121" eb="123">
      <t>キンロウ</t>
    </rPh>
    <rPh sb="123" eb="125">
      <t>ジンコウ</t>
    </rPh>
    <rPh sb="126" eb="127">
      <t>オオ</t>
    </rPh>
    <rPh sb="129" eb="131">
      <t>ワリアイ</t>
    </rPh>
    <rPh sb="132" eb="133">
      <t>シ</t>
    </rPh>
    <rPh sb="144" eb="146">
      <t>シュウヘン</t>
    </rPh>
    <rPh sb="147" eb="150">
      <t>ホイクエン</t>
    </rPh>
    <rPh sb="151" eb="152">
      <t>ツネ</t>
    </rPh>
    <rPh sb="153" eb="154">
      <t>タカ</t>
    </rPh>
    <rPh sb="155" eb="157">
      <t>ニュウショ</t>
    </rPh>
    <rPh sb="157" eb="158">
      <t>リツ</t>
    </rPh>
    <rPh sb="159" eb="160">
      <t>シメ</t>
    </rPh>
    <rPh sb="165" eb="167">
      <t>コンゴ</t>
    </rPh>
    <rPh sb="168" eb="170">
      <t>ニュウショ</t>
    </rPh>
    <rPh sb="170" eb="171">
      <t>リツ</t>
    </rPh>
    <rPh sb="172" eb="173">
      <t>タカ</t>
    </rPh>
    <rPh sb="177" eb="178">
      <t>カンガ</t>
    </rPh>
    <rPh sb="184" eb="186">
      <t>コウリツ</t>
    </rPh>
    <rPh sb="186" eb="189">
      <t>ホイクショ</t>
    </rPh>
    <rPh sb="192" eb="193">
      <t>キズ</t>
    </rPh>
    <rPh sb="197" eb="199">
      <t>レキシ</t>
    </rPh>
    <rPh sb="200" eb="202">
      <t>ブンカ</t>
    </rPh>
    <rPh sb="203" eb="204">
      <t>トウ</t>
    </rPh>
    <rPh sb="204" eb="206">
      <t>ホウジン</t>
    </rPh>
    <rPh sb="207" eb="208">
      <t>ヒ</t>
    </rPh>
    <rPh sb="209" eb="210">
      <t>ツ</t>
    </rPh>
    <rPh sb="220" eb="222">
      <t>ジュヨウ</t>
    </rPh>
    <rPh sb="223" eb="224">
      <t>タカ</t>
    </rPh>
    <rPh sb="228" eb="229">
      <t>ヒ</t>
    </rPh>
    <rPh sb="230" eb="231">
      <t>ツヅ</t>
    </rPh>
    <rPh sb="232" eb="234">
      <t>ワタクシリツ</t>
    </rPh>
    <rPh sb="234" eb="237">
      <t>ホイクエン</t>
    </rPh>
    <rPh sb="240" eb="242">
      <t>ウンエイ</t>
    </rPh>
    <rPh sb="243" eb="244">
      <t>ツヅ</t>
    </rPh>
    <rPh sb="248" eb="250">
      <t>ヒツヨウ</t>
    </rPh>
    <rPh sb="256" eb="258">
      <t>シリョウ</t>
    </rPh>
    <phoneticPr fontId="1"/>
  </si>
  <si>
    <t>宮地　美希</t>
    <rPh sb="0" eb="2">
      <t>ミヤチ</t>
    </rPh>
    <rPh sb="3" eb="5">
      <t>ミキ</t>
    </rPh>
    <phoneticPr fontId="1"/>
  </si>
  <si>
    <t>田丸　真由美</t>
    <rPh sb="0" eb="2">
      <t>タマル</t>
    </rPh>
    <rPh sb="3" eb="6">
      <t>マユミ</t>
    </rPh>
    <phoneticPr fontId="1"/>
  </si>
  <si>
    <t>小保方　桃子</t>
    <rPh sb="0" eb="3">
      <t>オボカタ</t>
    </rPh>
    <rPh sb="4" eb="6">
      <t>モモコ</t>
    </rPh>
    <phoneticPr fontId="1"/>
  </si>
  <si>
    <t>杉澤　千晶</t>
    <rPh sb="0" eb="2">
      <t>スギサワ</t>
    </rPh>
    <rPh sb="3" eb="5">
      <t>チアキ</t>
    </rPh>
    <phoneticPr fontId="1"/>
  </si>
  <si>
    <t>平成24年3月
保育士養成所</t>
    <rPh sb="0" eb="2">
      <t>ヘイセイ</t>
    </rPh>
    <rPh sb="4" eb="5">
      <t>ネン</t>
    </rPh>
    <rPh sb="6" eb="7">
      <t>ガツ</t>
    </rPh>
    <rPh sb="8" eb="11">
      <t>ホイクシ</t>
    </rPh>
    <rPh sb="11" eb="14">
      <t>ヨウセイショ</t>
    </rPh>
    <phoneticPr fontId="1"/>
  </si>
  <si>
    <t>平成10年3月
栄養士養成所</t>
    <rPh sb="0" eb="2">
      <t>ヘイセイ</t>
    </rPh>
    <rPh sb="4" eb="5">
      <t>ネン</t>
    </rPh>
    <rPh sb="6" eb="7">
      <t>ガツ</t>
    </rPh>
    <rPh sb="8" eb="11">
      <t>エイヨウシ</t>
    </rPh>
    <rPh sb="11" eb="14">
      <t>ヨウセイジョ</t>
    </rPh>
    <phoneticPr fontId="1"/>
  </si>
  <si>
    <t>平成18年3月
准看護師養成所</t>
    <rPh sb="0" eb="2">
      <t>ヘイセイ</t>
    </rPh>
    <rPh sb="4" eb="5">
      <t>ネン</t>
    </rPh>
    <rPh sb="6" eb="7">
      <t>ガツ</t>
    </rPh>
    <rPh sb="8" eb="9">
      <t>ジュン</t>
    </rPh>
    <rPh sb="9" eb="11">
      <t>カンゴ</t>
    </rPh>
    <rPh sb="11" eb="12">
      <t>シ</t>
    </rPh>
    <rPh sb="12" eb="15">
      <t>ヨウセイジョ</t>
    </rPh>
    <phoneticPr fontId="1"/>
  </si>
  <si>
    <t>平成24年3月
看護師養成所</t>
    <rPh sb="0" eb="2">
      <t>ヘイセイ</t>
    </rPh>
    <rPh sb="4" eb="5">
      <t>ネン</t>
    </rPh>
    <rPh sb="6" eb="7">
      <t>ガツ</t>
    </rPh>
    <rPh sb="8" eb="11">
      <t>カンゴシ</t>
    </rPh>
    <rPh sb="11" eb="14">
      <t>ヨウセイジョ</t>
    </rPh>
    <phoneticPr fontId="1"/>
  </si>
  <si>
    <t>平成30年9月
保育試験</t>
    <rPh sb="0" eb="2">
      <t>ヘイセイ</t>
    </rPh>
    <rPh sb="4" eb="5">
      <t>ネン</t>
    </rPh>
    <rPh sb="6" eb="7">
      <t>ガツ</t>
    </rPh>
    <rPh sb="8" eb="10">
      <t>ホイク</t>
    </rPh>
    <rPh sb="10" eb="12">
      <t>シケン</t>
    </rPh>
    <phoneticPr fontId="1"/>
  </si>
  <si>
    <t>借用</t>
    <rPh sb="0" eb="2">
      <t>シャクヨウ</t>
    </rPh>
    <phoneticPr fontId="1"/>
  </si>
  <si>
    <t>時給。元気保育園</t>
    <rPh sb="0" eb="2">
      <t>ジキュウ</t>
    </rPh>
    <rPh sb="3" eb="5">
      <t>ゲンキ</t>
    </rPh>
    <rPh sb="5" eb="8">
      <t>ホイクエン</t>
    </rPh>
    <phoneticPr fontId="1"/>
  </si>
  <si>
    <t>尾間　陽子</t>
    <rPh sb="0" eb="1">
      <t>オ</t>
    </rPh>
    <rPh sb="1" eb="2">
      <t>マ</t>
    </rPh>
    <rPh sb="3" eb="5">
      <t>ヨウコ</t>
    </rPh>
    <phoneticPr fontId="1"/>
  </si>
  <si>
    <t>平成10年3月
保育士養成所</t>
    <rPh sb="0" eb="2">
      <t>ヘイセイ</t>
    </rPh>
    <rPh sb="4" eb="5">
      <t>ネン</t>
    </rPh>
    <rPh sb="6" eb="7">
      <t>ガツ</t>
    </rPh>
    <rPh sb="8" eb="11">
      <t>ホイクシ</t>
    </rPh>
    <rPh sb="11" eb="14">
      <t>ヨウセイショ</t>
    </rPh>
    <phoneticPr fontId="1"/>
  </si>
  <si>
    <t>非常勤看護師</t>
    <rPh sb="0" eb="3">
      <t>ヒジョウキン</t>
    </rPh>
    <rPh sb="3" eb="6">
      <t>カンゴシ</t>
    </rPh>
    <phoneticPr fontId="1"/>
  </si>
  <si>
    <t>（別紙２）</t>
    <rPh sb="1" eb="3">
      <t>ベッシ</t>
    </rPh>
    <phoneticPr fontId="11"/>
  </si>
  <si>
    <t>保育室別面積表</t>
    <rPh sb="0" eb="3">
      <t>ホイクシツ</t>
    </rPh>
    <rPh sb="3" eb="4">
      <t>ベツ</t>
    </rPh>
    <rPh sb="4" eb="6">
      <t>メンセキ</t>
    </rPh>
    <rPh sb="6" eb="7">
      <t>ヒョウ</t>
    </rPh>
    <phoneticPr fontId="11"/>
  </si>
  <si>
    <t>保育所名</t>
    <rPh sb="0" eb="2">
      <t>ホイク</t>
    </rPh>
    <rPh sb="2" eb="3">
      <t>ショ</t>
    </rPh>
    <rPh sb="3" eb="4">
      <t>メイ</t>
    </rPh>
    <phoneticPr fontId="11"/>
  </si>
  <si>
    <t>総社保育園</t>
    <rPh sb="0" eb="2">
      <t>ソウジャ</t>
    </rPh>
    <rPh sb="2" eb="5">
      <t>ホイクエン</t>
    </rPh>
    <phoneticPr fontId="11"/>
  </si>
  <si>
    <t>H３１．４．１予定</t>
    <rPh sb="7" eb="9">
      <t>ヨテイ</t>
    </rPh>
    <phoneticPr fontId="11"/>
  </si>
  <si>
    <t>年齢区分</t>
    <rPh sb="0" eb="2">
      <t>ネンレイ</t>
    </rPh>
    <rPh sb="2" eb="4">
      <t>クブン</t>
    </rPh>
    <phoneticPr fontId="11"/>
  </si>
  <si>
    <t>室名等</t>
    <rPh sb="0" eb="1">
      <t>シツ</t>
    </rPh>
    <rPh sb="1" eb="2">
      <t>メイ</t>
    </rPh>
    <rPh sb="2" eb="3">
      <t>トウ</t>
    </rPh>
    <phoneticPr fontId="11"/>
  </si>
  <si>
    <t>面積</t>
    <rPh sb="0" eb="2">
      <t>メンセキ</t>
    </rPh>
    <phoneticPr fontId="11"/>
  </si>
  <si>
    <t>児童区分</t>
    <rPh sb="0" eb="2">
      <t>ジドウ</t>
    </rPh>
    <rPh sb="2" eb="4">
      <t>クブン</t>
    </rPh>
    <phoneticPr fontId="11"/>
  </si>
  <si>
    <t>基準</t>
    <rPh sb="0" eb="2">
      <t>キジュン</t>
    </rPh>
    <phoneticPr fontId="11"/>
  </si>
  <si>
    <t>児童数</t>
    <rPh sb="0" eb="3">
      <t>ジドウスウ</t>
    </rPh>
    <phoneticPr fontId="11"/>
  </si>
  <si>
    <t>最低基準上
必要な面積</t>
    <rPh sb="0" eb="2">
      <t>サイテイ</t>
    </rPh>
    <rPh sb="2" eb="4">
      <t>キジュン</t>
    </rPh>
    <rPh sb="4" eb="5">
      <t>ジョウ</t>
    </rPh>
    <rPh sb="6" eb="8">
      <t>ヒツヨウ</t>
    </rPh>
    <rPh sb="9" eb="11">
      <t>メンセキ</t>
    </rPh>
    <phoneticPr fontId="11"/>
  </si>
  <si>
    <t>適否</t>
    <rPh sb="0" eb="2">
      <t>テキヒ</t>
    </rPh>
    <phoneticPr fontId="11"/>
  </si>
  <si>
    <t>特記事項</t>
    <rPh sb="0" eb="2">
      <t>トッキ</t>
    </rPh>
    <rPh sb="2" eb="4">
      <t>ジコウ</t>
    </rPh>
    <phoneticPr fontId="11"/>
  </si>
  <si>
    <t>２歳未満</t>
    <rPh sb="1" eb="4">
      <t>サイミマン</t>
    </rPh>
    <phoneticPr fontId="11"/>
  </si>
  <si>
    <t>０・１歳児室</t>
    <rPh sb="3" eb="5">
      <t>サイジ</t>
    </rPh>
    <rPh sb="5" eb="6">
      <t>シツ</t>
    </rPh>
    <phoneticPr fontId="11"/>
  </si>
  <si>
    <t>乳児</t>
    <rPh sb="0" eb="2">
      <t>ニュウジ</t>
    </rPh>
    <phoneticPr fontId="11"/>
  </si>
  <si>
    <t>ほふく児</t>
    <rPh sb="3" eb="4">
      <t>ジ</t>
    </rPh>
    <phoneticPr fontId="11"/>
  </si>
  <si>
    <t>２歳以上児</t>
    <rPh sb="1" eb="4">
      <t>サイイジョウ</t>
    </rPh>
    <rPh sb="4" eb="5">
      <t>ジ</t>
    </rPh>
    <phoneticPr fontId="11"/>
  </si>
  <si>
    <t>２歳児室</t>
    <rPh sb="1" eb="3">
      <t>サイジ</t>
    </rPh>
    <rPh sb="3" eb="4">
      <t>シツ</t>
    </rPh>
    <phoneticPr fontId="11"/>
  </si>
  <si>
    <t>-</t>
    <phoneticPr fontId="11"/>
  </si>
  <si>
    <t>１歳児</t>
    <rPh sb="1" eb="3">
      <t>サイジ</t>
    </rPh>
    <phoneticPr fontId="11"/>
  </si>
  <si>
    <t>１人：3.30㎡</t>
    <rPh sb="1" eb="2">
      <t>ヒト</t>
    </rPh>
    <phoneticPr fontId="11"/>
  </si>
  <si>
    <t>２歳児</t>
    <rPh sb="1" eb="3">
      <t>サイジ</t>
    </rPh>
    <phoneticPr fontId="11"/>
  </si>
  <si>
    <t>１人：1.98㎡</t>
    <rPh sb="1" eb="2">
      <t>ヒト</t>
    </rPh>
    <phoneticPr fontId="11"/>
  </si>
  <si>
    <t>３歳児室</t>
    <rPh sb="1" eb="3">
      <t>サイジ</t>
    </rPh>
    <rPh sb="3" eb="4">
      <t>シツ</t>
    </rPh>
    <phoneticPr fontId="11"/>
  </si>
  <si>
    <t>３歳児</t>
    <rPh sb="1" eb="3">
      <t>サイジ</t>
    </rPh>
    <phoneticPr fontId="11"/>
  </si>
  <si>
    <t>４・５歳児室</t>
    <rPh sb="3" eb="4">
      <t>サイ</t>
    </rPh>
    <rPh sb="4" eb="5">
      <t>ジ</t>
    </rPh>
    <rPh sb="5" eb="6">
      <t>シツ</t>
    </rPh>
    <phoneticPr fontId="11"/>
  </si>
  <si>
    <t>４歳児</t>
    <rPh sb="1" eb="3">
      <t>サイジ</t>
    </rPh>
    <phoneticPr fontId="11"/>
  </si>
  <si>
    <t>５歳児</t>
    <rPh sb="1" eb="3">
      <t>サイジ</t>
    </rPh>
    <phoneticPr fontId="11"/>
  </si>
  <si>
    <t>計</t>
    <rPh sb="0" eb="1">
      <t>ケイ</t>
    </rPh>
    <phoneticPr fontId="11"/>
  </si>
  <si>
    <t>資料　２</t>
    <rPh sb="0" eb="2">
      <t>シリョウ</t>
    </rPh>
    <phoneticPr fontId="1"/>
  </si>
  <si>
    <t>平成３１年度保育所の認可申請について</t>
    <rPh sb="0" eb="2">
      <t>ヘイセイ</t>
    </rPh>
    <rPh sb="4" eb="6">
      <t>ネンド</t>
    </rPh>
    <rPh sb="6" eb="8">
      <t>ホイク</t>
    </rPh>
    <rPh sb="8" eb="9">
      <t>ショ</t>
    </rPh>
    <rPh sb="10" eb="12">
      <t>ニンカ</t>
    </rPh>
    <rPh sb="12" eb="14">
      <t>シンセイ</t>
    </rPh>
    <phoneticPr fontId="1"/>
  </si>
  <si>
    <t>１．申請施設</t>
    <rPh sb="2" eb="4">
      <t>シンセイ</t>
    </rPh>
    <rPh sb="4" eb="6">
      <t>シセツ</t>
    </rPh>
    <phoneticPr fontId="1"/>
  </si>
  <si>
    <t>施設名</t>
    <rPh sb="0" eb="1">
      <t>シセツ</t>
    </rPh>
    <rPh sb="1" eb="2">
      <t>メイ</t>
    </rPh>
    <phoneticPr fontId="1"/>
  </si>
  <si>
    <t>備　　　　　　考</t>
    <rPh sb="0" eb="1">
      <t>ビコウ</t>
    </rPh>
    <phoneticPr fontId="1"/>
  </si>
  <si>
    <t>総社保育所の民営化に伴う保育所新設の申請</t>
    <rPh sb="0" eb="2">
      <t>ソウジャ</t>
    </rPh>
    <rPh sb="2" eb="4">
      <t>ホイク</t>
    </rPh>
    <rPh sb="4" eb="5">
      <t>ショ</t>
    </rPh>
    <rPh sb="6" eb="9">
      <t>ミンエイカ</t>
    </rPh>
    <rPh sb="10" eb="11">
      <t>トモナ</t>
    </rPh>
    <rPh sb="12" eb="14">
      <t>ホイク</t>
    </rPh>
    <rPh sb="14" eb="15">
      <t>ショ</t>
    </rPh>
    <rPh sb="15" eb="17">
      <t>シンセツ</t>
    </rPh>
    <rPh sb="18" eb="20">
      <t>シンセイ</t>
    </rPh>
    <phoneticPr fontId="1"/>
  </si>
  <si>
    <t>２．事前審査経過について</t>
    <rPh sb="2" eb="3">
      <t>ジゼン</t>
    </rPh>
    <rPh sb="3" eb="5">
      <t>シンサ</t>
    </rPh>
    <rPh sb="6" eb="8">
      <t>ケイカ</t>
    </rPh>
    <phoneticPr fontId="1"/>
  </si>
  <si>
    <t>項目</t>
    <rPh sb="0" eb="1">
      <t>コウモク</t>
    </rPh>
    <phoneticPr fontId="1"/>
  </si>
  <si>
    <t>開催日・期間等</t>
    <rPh sb="0" eb="3">
      <t>カイサイビ</t>
    </rPh>
    <rPh sb="4" eb="5">
      <t>キカン</t>
    </rPh>
    <rPh sb="5" eb="6">
      <t>トウ</t>
    </rPh>
    <phoneticPr fontId="1"/>
  </si>
  <si>
    <t>備考</t>
    <rPh sb="0" eb="1">
      <t>ビコウ</t>
    </rPh>
    <phoneticPr fontId="1"/>
  </si>
  <si>
    <t>第一次申請書提出期限</t>
    <rPh sb="0" eb="1">
      <t>ダイ</t>
    </rPh>
    <rPh sb="1" eb="3">
      <t>イチジ</t>
    </rPh>
    <rPh sb="3" eb="5">
      <t>シンセイ</t>
    </rPh>
    <rPh sb="5" eb="6">
      <t>ショ</t>
    </rPh>
    <rPh sb="6" eb="8">
      <t>テイシュツ</t>
    </rPh>
    <rPh sb="8" eb="10">
      <t>キゲン</t>
    </rPh>
    <phoneticPr fontId="1"/>
  </si>
  <si>
    <t>申請書内容の修正期間</t>
    <rPh sb="0" eb="2">
      <t>シンセイ</t>
    </rPh>
    <rPh sb="2" eb="3">
      <t>ショ</t>
    </rPh>
    <rPh sb="3" eb="5">
      <t>ナイヨウ</t>
    </rPh>
    <rPh sb="6" eb="8">
      <t>シュウセイ</t>
    </rPh>
    <rPh sb="8" eb="10">
      <t>キカン</t>
    </rPh>
    <phoneticPr fontId="1"/>
  </si>
  <si>
    <t>平成30年11月1日～12月20日</t>
    <rPh sb="0" eb="1">
      <t>ヘイセイ</t>
    </rPh>
    <phoneticPr fontId="1"/>
  </si>
  <si>
    <t>修正後の最終申請書提出日</t>
    <rPh sb="0" eb="2">
      <t>シュウセイ</t>
    </rPh>
    <rPh sb="2" eb="3">
      <t>ゴ</t>
    </rPh>
    <rPh sb="4" eb="6">
      <t>サイシュウ</t>
    </rPh>
    <rPh sb="6" eb="8">
      <t>シンセイ</t>
    </rPh>
    <rPh sb="8" eb="9">
      <t>ショ</t>
    </rPh>
    <rPh sb="9" eb="11">
      <t>テイシュツ</t>
    </rPh>
    <rPh sb="11" eb="12">
      <t>ヒ</t>
    </rPh>
    <phoneticPr fontId="1"/>
  </si>
  <si>
    <t>事前審査会</t>
    <rPh sb="0" eb="1">
      <t>ジゼン</t>
    </rPh>
    <rPh sb="1" eb="4">
      <t>シンサカイ</t>
    </rPh>
    <phoneticPr fontId="1"/>
  </si>
  <si>
    <t>平成31年1月25日</t>
    <rPh sb="0" eb="1">
      <t>ヘイセイ</t>
    </rPh>
    <phoneticPr fontId="1"/>
  </si>
  <si>
    <t>出席者８名（事前審査会委員は９名。子育て施設課、幼児教育センター、指導監査課の各職員）</t>
    <rPh sb="0" eb="2">
      <t>シュッセキシャ</t>
    </rPh>
    <rPh sb="6" eb="8">
      <t>ジゼン</t>
    </rPh>
    <rPh sb="8" eb="10">
      <t>シンサ</t>
    </rPh>
    <rPh sb="10" eb="11">
      <t>カイ</t>
    </rPh>
    <rPh sb="11" eb="13">
      <t>イイン</t>
    </rPh>
    <rPh sb="15" eb="16">
      <t>メイ</t>
    </rPh>
    <rPh sb="17" eb="19">
      <t>コソダ</t>
    </rPh>
    <rPh sb="20" eb="22">
      <t>シセツ</t>
    </rPh>
    <rPh sb="22" eb="23">
      <t>カ</t>
    </rPh>
    <rPh sb="24" eb="26">
      <t>ヨウジ</t>
    </rPh>
    <rPh sb="26" eb="28">
      <t>キョウイク</t>
    </rPh>
    <rPh sb="33" eb="35">
      <t>シドウ</t>
    </rPh>
    <rPh sb="35" eb="37">
      <t>カンサ</t>
    </rPh>
    <rPh sb="37" eb="38">
      <t>カ</t>
    </rPh>
    <rPh sb="39" eb="40">
      <t>カク</t>
    </rPh>
    <rPh sb="40" eb="42">
      <t>ショクイン</t>
    </rPh>
    <phoneticPr fontId="1"/>
  </si>
  <si>
    <t>※建物は無償引き渡し、土地は１０年間の無償貸与となります（１１年目から有償）。</t>
    <rPh sb="1" eb="3">
      <t>タテモノ</t>
    </rPh>
    <rPh sb="4" eb="6">
      <t>ムショウ</t>
    </rPh>
    <rPh sb="6" eb="7">
      <t>ヒ</t>
    </rPh>
    <rPh sb="8" eb="9">
      <t>ワタ</t>
    </rPh>
    <rPh sb="11" eb="13">
      <t>トチ</t>
    </rPh>
    <rPh sb="16" eb="18">
      <t>ネンカン</t>
    </rPh>
    <rPh sb="19" eb="21">
      <t>ムショウ</t>
    </rPh>
    <rPh sb="21" eb="23">
      <t>タイヨ</t>
    </rPh>
    <rPh sb="31" eb="33">
      <t>ネンメ</t>
    </rPh>
    <rPh sb="35" eb="37">
      <t>ユウショウ</t>
    </rPh>
    <phoneticPr fontId="1"/>
  </si>
  <si>
    <t>３．事前審査結果</t>
    <rPh sb="2" eb="4">
      <t>ジゼン</t>
    </rPh>
    <rPh sb="4" eb="6">
      <t>シンサ</t>
    </rPh>
    <rPh sb="6" eb="8">
      <t>ケッカ</t>
    </rPh>
    <phoneticPr fontId="1"/>
  </si>
  <si>
    <t>　　平成31年1月25日に事前審査会を行った結果、保育所の設置基準を満たすと判断する。</t>
    <rPh sb="2" eb="4">
      <t>ヘイセイ</t>
    </rPh>
    <rPh sb="6" eb="7">
      <t>ネン</t>
    </rPh>
    <rPh sb="8" eb="9">
      <t>ガツ</t>
    </rPh>
    <rPh sb="11" eb="12">
      <t>ニチ</t>
    </rPh>
    <rPh sb="13" eb="15">
      <t>ジゼン</t>
    </rPh>
    <rPh sb="15" eb="18">
      <t>シンサカイ</t>
    </rPh>
    <rPh sb="19" eb="20">
      <t>オコナ</t>
    </rPh>
    <rPh sb="22" eb="24">
      <t>ケッカ</t>
    </rPh>
    <rPh sb="25" eb="27">
      <t>ホイク</t>
    </rPh>
    <rPh sb="27" eb="28">
      <t>ショ</t>
    </rPh>
    <rPh sb="29" eb="31">
      <t>セッチ</t>
    </rPh>
    <rPh sb="31" eb="33">
      <t>キジュン</t>
    </rPh>
    <rPh sb="34" eb="35">
      <t>ミ</t>
    </rPh>
    <rPh sb="38" eb="40">
      <t>ハンダン</t>
    </rPh>
    <phoneticPr fontId="1"/>
  </si>
  <si>
    <t>４．事業開始年月</t>
    <rPh sb="2" eb="4">
      <t>ジギョウ</t>
    </rPh>
    <rPh sb="4" eb="6">
      <t>カイシ</t>
    </rPh>
    <rPh sb="6" eb="8">
      <t>ネンゲツ</t>
    </rPh>
    <phoneticPr fontId="1"/>
  </si>
  <si>
    <t>　　平成３１年４月１日</t>
    <rPh sb="2" eb="4">
      <t>ヘイセイ</t>
    </rPh>
    <rPh sb="6" eb="7">
      <t>ネン</t>
    </rPh>
    <rPh sb="8" eb="9">
      <t>ガツ</t>
    </rPh>
    <rPh sb="10" eb="11">
      <t>ニチ</t>
    </rPh>
    <phoneticPr fontId="1"/>
  </si>
  <si>
    <t>５．その他</t>
    <rPh sb="4" eb="5">
      <t>タ</t>
    </rPh>
    <phoneticPr fontId="1"/>
  </si>
  <si>
    <t>　市立第四保育所の民営化については、長昌第二保育園（大手町くりの木保育園に名称変更）との合併による民営化となります。そのため、保育所の新設とならないので、保育所新設の申請は必要がありません。</t>
    <rPh sb="1" eb="3">
      <t>シリツ</t>
    </rPh>
    <rPh sb="3" eb="4">
      <t>ダイ</t>
    </rPh>
    <rPh sb="4" eb="5">
      <t>ヨン</t>
    </rPh>
    <rPh sb="5" eb="7">
      <t>ホイク</t>
    </rPh>
    <rPh sb="7" eb="8">
      <t>ショ</t>
    </rPh>
    <rPh sb="9" eb="12">
      <t>ミンエイカ</t>
    </rPh>
    <rPh sb="18" eb="19">
      <t>チョウ</t>
    </rPh>
    <rPh sb="19" eb="20">
      <t>ショウ</t>
    </rPh>
    <rPh sb="20" eb="22">
      <t>ダイニ</t>
    </rPh>
    <rPh sb="22" eb="25">
      <t>ホイクエン</t>
    </rPh>
    <rPh sb="26" eb="29">
      <t>オオテマチ</t>
    </rPh>
    <rPh sb="32" eb="33">
      <t>キ</t>
    </rPh>
    <rPh sb="33" eb="36">
      <t>ホイクエン</t>
    </rPh>
    <rPh sb="37" eb="39">
      <t>メイショウ</t>
    </rPh>
    <rPh sb="39" eb="41">
      <t>ヘンコウ</t>
    </rPh>
    <rPh sb="44" eb="46">
      <t>ガッペイ</t>
    </rPh>
    <rPh sb="49" eb="52">
      <t>ミンエイカ</t>
    </rPh>
    <rPh sb="63" eb="65">
      <t>ホイク</t>
    </rPh>
    <rPh sb="65" eb="66">
      <t>ショ</t>
    </rPh>
    <rPh sb="67" eb="69">
      <t>シンセツ</t>
    </rPh>
    <rPh sb="77" eb="79">
      <t>ホイク</t>
    </rPh>
    <rPh sb="79" eb="80">
      <t>ショ</t>
    </rPh>
    <rPh sb="80" eb="82">
      <t>シンセツ</t>
    </rPh>
    <rPh sb="83" eb="85">
      <t>シンセイ</t>
    </rPh>
    <rPh sb="86" eb="88">
      <t>ヒツヨウ</t>
    </rPh>
    <phoneticPr fontId="1"/>
  </si>
  <si>
    <t>（別紙３）</t>
    <rPh sb="1" eb="3">
      <t>ベッシ</t>
    </rPh>
    <phoneticPr fontId="20"/>
  </si>
  <si>
    <t>保育士配置状況</t>
    <rPh sb="0" eb="3">
      <t>ホイクシ</t>
    </rPh>
    <rPh sb="3" eb="5">
      <t>ハイチ</t>
    </rPh>
    <rPh sb="5" eb="7">
      <t>ジョウキョウ</t>
    </rPh>
    <phoneticPr fontId="11"/>
  </si>
  <si>
    <t>保育所名</t>
    <rPh sb="0" eb="3">
      <t>ホイクショ</t>
    </rPh>
    <rPh sb="3" eb="4">
      <t>メイ</t>
    </rPh>
    <phoneticPr fontId="11"/>
  </si>
  <si>
    <t>総社保育園</t>
    <rPh sb="0" eb="2">
      <t>ソウジャ</t>
    </rPh>
    <rPh sb="2" eb="5">
      <t>ホイクエン</t>
    </rPh>
    <phoneticPr fontId="20"/>
  </si>
  <si>
    <t>配置予定数を記載してください。</t>
    <rPh sb="0" eb="2">
      <t>ハイチ</t>
    </rPh>
    <rPh sb="2" eb="4">
      <t>ヨテイ</t>
    </rPh>
    <rPh sb="4" eb="5">
      <t>スウ</t>
    </rPh>
    <rPh sb="6" eb="8">
      <t>キサイ</t>
    </rPh>
    <phoneticPr fontId="11"/>
  </si>
  <si>
    <t>保育所定員数（人）</t>
    <rPh sb="0" eb="3">
      <t>ホイクショ</t>
    </rPh>
    <rPh sb="3" eb="5">
      <t>テイイン</t>
    </rPh>
    <rPh sb="5" eb="6">
      <t>スウ</t>
    </rPh>
    <rPh sb="7" eb="8">
      <t>ニン</t>
    </rPh>
    <phoneticPr fontId="11"/>
  </si>
  <si>
    <t>「低年齢児保育補助」、施設型給付「３歳児配置改善加算」について、右欄に１～４の数字を入力</t>
    <rPh sb="1" eb="5">
      <t>テイネンレイジ</t>
    </rPh>
    <rPh sb="5" eb="7">
      <t>ホイク</t>
    </rPh>
    <rPh sb="7" eb="9">
      <t>ホジョ</t>
    </rPh>
    <rPh sb="11" eb="13">
      <t>シセツ</t>
    </rPh>
    <rPh sb="13" eb="14">
      <t>ガタ</t>
    </rPh>
    <rPh sb="14" eb="16">
      <t>キュウフ</t>
    </rPh>
    <rPh sb="18" eb="20">
      <t>サイジ</t>
    </rPh>
    <rPh sb="20" eb="22">
      <t>ハイチ</t>
    </rPh>
    <rPh sb="22" eb="24">
      <t>カイゼン</t>
    </rPh>
    <rPh sb="24" eb="26">
      <t>カサン</t>
    </rPh>
    <rPh sb="32" eb="33">
      <t>ミギ</t>
    </rPh>
    <rPh sb="33" eb="34">
      <t>ラン</t>
    </rPh>
    <rPh sb="39" eb="41">
      <t>スウジ</t>
    </rPh>
    <rPh sb="42" eb="44">
      <t>ニュウリョク</t>
    </rPh>
    <phoneticPr fontId="11"/>
  </si>
  <si>
    <t>　・「低年齢児保育補助」のみ受ける場合　・・・・・・・・・・</t>
    <rPh sb="3" eb="7">
      <t>テイネンレイジ</t>
    </rPh>
    <rPh sb="7" eb="9">
      <t>ホイク</t>
    </rPh>
    <rPh sb="9" eb="11">
      <t>ホジョ</t>
    </rPh>
    <rPh sb="14" eb="15">
      <t>ウ</t>
    </rPh>
    <rPh sb="17" eb="19">
      <t>バアイ</t>
    </rPh>
    <phoneticPr fontId="11"/>
  </si>
  <si>
    <t>　・「３歳児配置改善加算」のみ受ける場合  ・・・・・・・・・・・・・</t>
    <rPh sb="4" eb="6">
      <t>サイジ</t>
    </rPh>
    <rPh sb="6" eb="8">
      <t>ハイチ</t>
    </rPh>
    <rPh sb="8" eb="10">
      <t>カイゼン</t>
    </rPh>
    <rPh sb="10" eb="12">
      <t>カサン</t>
    </rPh>
    <rPh sb="15" eb="16">
      <t>ウ</t>
    </rPh>
    <rPh sb="18" eb="20">
      <t>バアイ</t>
    </rPh>
    <phoneticPr fontId="11"/>
  </si>
  <si>
    <t>　・上記の両方を受ける場合　・・・・・・・・・・・・・・・・・・・・</t>
    <rPh sb="2" eb="4">
      <t>ジョウキ</t>
    </rPh>
    <rPh sb="5" eb="7">
      <t>リョウホウ</t>
    </rPh>
    <rPh sb="8" eb="9">
      <t>ウ</t>
    </rPh>
    <rPh sb="11" eb="13">
      <t>バアイ</t>
    </rPh>
    <phoneticPr fontId="11"/>
  </si>
  <si>
    <t>　・上記の両方を受けない場合・・・・・・・・・・・・・・・・・・・・・・</t>
    <rPh sb="2" eb="4">
      <t>ジョウキ</t>
    </rPh>
    <rPh sb="5" eb="7">
      <t>リョウホウ</t>
    </rPh>
    <rPh sb="8" eb="9">
      <t>ウ</t>
    </rPh>
    <rPh sb="12" eb="14">
      <t>バアイ</t>
    </rPh>
    <phoneticPr fontId="11"/>
  </si>
  <si>
    <t>①最低基準を満たすために必要な保育士数</t>
    <rPh sb="1" eb="3">
      <t>サイテイ</t>
    </rPh>
    <rPh sb="3" eb="5">
      <t>キジュン</t>
    </rPh>
    <rPh sb="6" eb="7">
      <t>ミ</t>
    </rPh>
    <rPh sb="12" eb="14">
      <t>ヒツヨウ</t>
    </rPh>
    <rPh sb="15" eb="19">
      <t>ホイクシスウ</t>
    </rPh>
    <phoneticPr fontId="11"/>
  </si>
  <si>
    <t>保育士配置状況等</t>
    <rPh sb="0" eb="3">
      <t>ホイクシ</t>
    </rPh>
    <rPh sb="3" eb="5">
      <t>ハイチ</t>
    </rPh>
    <rPh sb="5" eb="7">
      <t>ジョウキョウ</t>
    </rPh>
    <rPh sb="7" eb="8">
      <t>トウ</t>
    </rPh>
    <phoneticPr fontId="11"/>
  </si>
  <si>
    <t>入　所
児童数</t>
    <rPh sb="0" eb="1">
      <t>イ</t>
    </rPh>
    <rPh sb="2" eb="3">
      <t>ショ</t>
    </rPh>
    <rPh sb="4" eb="6">
      <t>ジドウ</t>
    </rPh>
    <rPh sb="6" eb="7">
      <t>スウ</t>
    </rPh>
    <phoneticPr fontId="11"/>
  </si>
  <si>
    <t>保育士
定　 数</t>
    <rPh sb="0" eb="3">
      <t>ホイクシ</t>
    </rPh>
    <rPh sb="4" eb="5">
      <t>サダム</t>
    </rPh>
    <rPh sb="7" eb="8">
      <t>スウ</t>
    </rPh>
    <phoneticPr fontId="11"/>
  </si>
  <si>
    <t>月初の状況</t>
    <rPh sb="0" eb="2">
      <t>ゲッショ</t>
    </rPh>
    <rPh sb="3" eb="5">
      <t>ジョウキョウ</t>
    </rPh>
    <phoneticPr fontId="11"/>
  </si>
  <si>
    <t>０歳児 ／</t>
    <rPh sb="1" eb="3">
      <t>サイジ</t>
    </rPh>
    <phoneticPr fontId="11"/>
  </si>
  <si>
    <t>１歳児 ／</t>
    <rPh sb="1" eb="3">
      <t>サイジ</t>
    </rPh>
    <phoneticPr fontId="11"/>
  </si>
  <si>
    <t>２歳児 ／</t>
    <rPh sb="1" eb="3">
      <t>サイジ</t>
    </rPh>
    <phoneticPr fontId="11"/>
  </si>
  <si>
    <t>３歳児 ／</t>
    <rPh sb="1" eb="3">
      <t>サイジ</t>
    </rPh>
    <phoneticPr fontId="11"/>
  </si>
  <si>
    <t>４歳児 ／</t>
    <rPh sb="1" eb="3">
      <t>サイジ</t>
    </rPh>
    <rPh sb="2" eb="3">
      <t>コ</t>
    </rPh>
    <phoneticPr fontId="11"/>
  </si>
  <si>
    <t>５歳児 ／</t>
    <rPh sb="1" eb="3">
      <t>サイジ</t>
    </rPh>
    <rPh sb="2" eb="3">
      <t>コ</t>
    </rPh>
    <phoneticPr fontId="11"/>
  </si>
  <si>
    <r>
      <t>小　計（小数点以下を四捨五入）
※</t>
    </r>
    <r>
      <rPr>
        <sz val="8"/>
        <color indexed="8"/>
        <rFont val="ＭＳ Ｐゴシック"/>
        <family val="3"/>
        <charset val="128"/>
      </rPr>
      <t>定員９０人以下は＋１</t>
    </r>
    <rPh sb="0" eb="1">
      <t>ショウ</t>
    </rPh>
    <rPh sb="2" eb="3">
      <t>ケイ</t>
    </rPh>
    <rPh sb="17" eb="19">
      <t>テイイン</t>
    </rPh>
    <rPh sb="21" eb="22">
      <t>ニン</t>
    </rPh>
    <rPh sb="22" eb="24">
      <t>イカ</t>
    </rPh>
    <phoneticPr fontId="11"/>
  </si>
  <si>
    <t>最低基準を満たすための保育士数</t>
  </si>
  <si>
    <t>…①</t>
    <phoneticPr fontId="20"/>
  </si>
  <si>
    <t>②加配保育士等数</t>
    <rPh sb="1" eb="3">
      <t>カハイ</t>
    </rPh>
    <rPh sb="3" eb="6">
      <t>ホイクシ</t>
    </rPh>
    <rPh sb="6" eb="7">
      <t>トウ</t>
    </rPh>
    <rPh sb="7" eb="8">
      <t>スウ</t>
    </rPh>
    <phoneticPr fontId="11"/>
  </si>
  <si>
    <r>
      <t xml:space="preserve">加配保育士等数（人）
</t>
    </r>
    <r>
      <rPr>
        <sz val="7"/>
        <rFont val="ＭＳ Ｐゴシック"/>
        <family val="3"/>
        <charset val="128"/>
      </rPr>
      <t>（保育士・看護師の加配が補助金・加算金を受ける条件となっているもの等）</t>
    </r>
    <rPh sb="5" eb="6">
      <t>トウ</t>
    </rPh>
    <rPh sb="6" eb="7">
      <t>スウ</t>
    </rPh>
    <rPh sb="8" eb="9">
      <t>ニン</t>
    </rPh>
    <rPh sb="16" eb="19">
      <t>カンゴシ</t>
    </rPh>
    <rPh sb="27" eb="29">
      <t>カサン</t>
    </rPh>
    <rPh sb="29" eb="30">
      <t>キン</t>
    </rPh>
    <rPh sb="44" eb="45">
      <t>トウ</t>
    </rPh>
    <phoneticPr fontId="11"/>
  </si>
  <si>
    <t>保育標準時間認定児童受入</t>
    <rPh sb="0" eb="2">
      <t>ホイク</t>
    </rPh>
    <rPh sb="2" eb="4">
      <t>ヒョウジュン</t>
    </rPh>
    <rPh sb="4" eb="6">
      <t>ジカン</t>
    </rPh>
    <rPh sb="6" eb="8">
      <t>ニンテイ</t>
    </rPh>
    <rPh sb="8" eb="10">
      <t>ジドウ</t>
    </rPh>
    <rPh sb="10" eb="12">
      <t>ウケイレ</t>
    </rPh>
    <phoneticPr fontId="11"/>
  </si>
  <si>
    <t>主任保育士専任加算</t>
    <rPh sb="0" eb="2">
      <t>シュニン</t>
    </rPh>
    <rPh sb="2" eb="4">
      <t>ホイク</t>
    </rPh>
    <rPh sb="4" eb="5">
      <t>シ</t>
    </rPh>
    <rPh sb="5" eb="7">
      <t>センニン</t>
    </rPh>
    <rPh sb="7" eb="9">
      <t>カサン</t>
    </rPh>
    <phoneticPr fontId="11"/>
  </si>
  <si>
    <t>休日保育加算</t>
    <rPh sb="0" eb="2">
      <t>キュウジツ</t>
    </rPh>
    <rPh sb="2" eb="4">
      <t>ホイク</t>
    </rPh>
    <rPh sb="4" eb="6">
      <t>カサン</t>
    </rPh>
    <phoneticPr fontId="11"/>
  </si>
  <si>
    <t>病児・病後児保育</t>
    <rPh sb="0" eb="2">
      <t>ビョウジ</t>
    </rPh>
    <rPh sb="3" eb="6">
      <t>ビョウゴジ</t>
    </rPh>
    <rPh sb="6" eb="8">
      <t>ホイク</t>
    </rPh>
    <phoneticPr fontId="11"/>
  </si>
  <si>
    <t>一時預かり</t>
    <rPh sb="0" eb="2">
      <t>イチジ</t>
    </rPh>
    <rPh sb="2" eb="3">
      <t>アズ</t>
    </rPh>
    <phoneticPr fontId="11"/>
  </si>
  <si>
    <t>その他（　　　　　　　　　　　　　　　　　　）</t>
    <rPh sb="2" eb="3">
      <t>タ</t>
    </rPh>
    <phoneticPr fontId="11"/>
  </si>
  <si>
    <t>①に加えて、加配する保育士等数</t>
    <rPh sb="2" eb="3">
      <t>クワ</t>
    </rPh>
    <rPh sb="6" eb="8">
      <t>カハイ</t>
    </rPh>
    <rPh sb="10" eb="12">
      <t>ホイク</t>
    </rPh>
    <rPh sb="12" eb="13">
      <t>シ</t>
    </rPh>
    <rPh sb="13" eb="14">
      <t>トウ</t>
    </rPh>
    <rPh sb="14" eb="15">
      <t>スウ</t>
    </rPh>
    <phoneticPr fontId="20"/>
  </si>
  <si>
    <t>…②</t>
    <phoneticPr fontId="20"/>
  </si>
  <si>
    <t>③職員配置状況</t>
    <rPh sb="1" eb="3">
      <t>ショクイン</t>
    </rPh>
    <rPh sb="3" eb="5">
      <t>ハイチ</t>
    </rPh>
    <rPh sb="5" eb="7">
      <t>ジョウキョウ</t>
    </rPh>
    <phoneticPr fontId="11"/>
  </si>
  <si>
    <t>常勤職員数…Ａ</t>
    <rPh sb="0" eb="2">
      <t>ジョウキン</t>
    </rPh>
    <rPh sb="2" eb="5">
      <t>ショクインスウ</t>
    </rPh>
    <phoneticPr fontId="11"/>
  </si>
  <si>
    <t>※常勤とは常用労働者のこと
（正規・臨時等の雇用形態は問わない）</t>
    <rPh sb="1" eb="3">
      <t>ジョウキン</t>
    </rPh>
    <rPh sb="5" eb="7">
      <t>ジョウヨウ</t>
    </rPh>
    <rPh sb="7" eb="10">
      <t>ロウドウシャ</t>
    </rPh>
    <rPh sb="15" eb="17">
      <t>セイキ</t>
    </rPh>
    <rPh sb="18" eb="20">
      <t>リンジ</t>
    </rPh>
    <rPh sb="20" eb="21">
      <t>トウ</t>
    </rPh>
    <rPh sb="22" eb="24">
      <t>コヨウ</t>
    </rPh>
    <rPh sb="24" eb="26">
      <t>ケイタイ</t>
    </rPh>
    <rPh sb="27" eb="28">
      <t>ト</t>
    </rPh>
    <phoneticPr fontId="11"/>
  </si>
  <si>
    <t>非常勤職員数…Ｂ</t>
    <rPh sb="0" eb="1">
      <t>ヒ</t>
    </rPh>
    <rPh sb="1" eb="3">
      <t>ジョウキン</t>
    </rPh>
    <rPh sb="3" eb="5">
      <t>ショクイン</t>
    </rPh>
    <rPh sb="5" eb="6">
      <t>スウ</t>
    </rPh>
    <phoneticPr fontId="11"/>
  </si>
  <si>
    <r>
      <t>※非常勤とは常勤以外の保育士のこと
　</t>
    </r>
    <r>
      <rPr>
        <sz val="6"/>
        <color indexed="8"/>
        <rFont val="ＭＳ Ｐゴシック"/>
        <family val="3"/>
        <charset val="128"/>
      </rPr>
      <t>（短時間勤務保育士や、いわゆる常勤的非常勤等）</t>
    </r>
    <rPh sb="1" eb="2">
      <t>ヒ</t>
    </rPh>
    <rPh sb="2" eb="4">
      <t>ジョウキン</t>
    </rPh>
    <rPh sb="6" eb="8">
      <t>ジョウキン</t>
    </rPh>
    <rPh sb="8" eb="10">
      <t>イガイ</t>
    </rPh>
    <rPh sb="11" eb="14">
      <t>ホイクシ</t>
    </rPh>
    <rPh sb="20" eb="23">
      <t>タンジカン</t>
    </rPh>
    <rPh sb="23" eb="25">
      <t>キンム</t>
    </rPh>
    <rPh sb="25" eb="28">
      <t>ホイクシ</t>
    </rPh>
    <rPh sb="34" eb="36">
      <t>ジョウキン</t>
    </rPh>
    <rPh sb="36" eb="37">
      <t>テキ</t>
    </rPh>
    <rPh sb="37" eb="40">
      <t>ヒジョウキン</t>
    </rPh>
    <rPh sb="40" eb="41">
      <t>トウ</t>
    </rPh>
    <phoneticPr fontId="11"/>
  </si>
  <si>
    <t>Ｂの常勤換算後の人数…Ｃ</t>
    <rPh sb="2" eb="4">
      <t>ジョウキン</t>
    </rPh>
    <rPh sb="4" eb="6">
      <t>カンサン</t>
    </rPh>
    <rPh sb="6" eb="7">
      <t>ゴ</t>
    </rPh>
    <rPh sb="8" eb="10">
      <t>ニンズウ</t>
    </rPh>
    <phoneticPr fontId="11"/>
  </si>
  <si>
    <t>※下記④により算出</t>
    <rPh sb="1" eb="3">
      <t>カキ</t>
    </rPh>
    <rPh sb="7" eb="9">
      <t>サンシュツ</t>
    </rPh>
    <phoneticPr fontId="11"/>
  </si>
  <si>
    <t>職員配置数…D
　　　　　（Ａ＋Ｃ）</t>
    <rPh sb="0" eb="2">
      <t>ショクイン</t>
    </rPh>
    <rPh sb="2" eb="4">
      <t>ハイチ</t>
    </rPh>
    <rPh sb="4" eb="5">
      <t>スウ</t>
    </rPh>
    <phoneticPr fontId="11"/>
  </si>
  <si>
    <t>④常勤保育士に代えて非常勤保育士を定数に充てている場合の常勤換算</t>
    <rPh sb="1" eb="3">
      <t>ジョウキン</t>
    </rPh>
    <rPh sb="3" eb="6">
      <t>ホイクシ</t>
    </rPh>
    <rPh sb="7" eb="8">
      <t>カ</t>
    </rPh>
    <rPh sb="10" eb="13">
      <t>ヒジョウキン</t>
    </rPh>
    <rPh sb="13" eb="16">
      <t>ホイクシ</t>
    </rPh>
    <rPh sb="17" eb="19">
      <t>テイスウ</t>
    </rPh>
    <rPh sb="20" eb="21">
      <t>ア</t>
    </rPh>
    <rPh sb="25" eb="27">
      <t>バアイ</t>
    </rPh>
    <rPh sb="28" eb="30">
      <t>ジョウキン</t>
    </rPh>
    <rPh sb="30" eb="32">
      <t>カンサン</t>
    </rPh>
    <phoneticPr fontId="11"/>
  </si>
  <si>
    <t>氏名（イニシャル）</t>
    <rPh sb="0" eb="1">
      <t>シ</t>
    </rPh>
    <rPh sb="1" eb="2">
      <t>メイ</t>
    </rPh>
    <phoneticPr fontId="11"/>
  </si>
  <si>
    <t>１日の勤務時間数</t>
    <rPh sb="1" eb="2">
      <t>ヒ</t>
    </rPh>
    <rPh sb="3" eb="5">
      <t>キンム</t>
    </rPh>
    <rPh sb="5" eb="8">
      <t>ジカンスウ</t>
    </rPh>
    <phoneticPr fontId="11"/>
  </si>
  <si>
    <t>１ヶ月の勤務日数</t>
    <phoneticPr fontId="11"/>
  </si>
  <si>
    <t>１ヶ月の勤務時間数計</t>
    <rPh sb="4" eb="6">
      <t>キンム</t>
    </rPh>
    <rPh sb="6" eb="9">
      <t>ジカンスウ</t>
    </rPh>
    <rPh sb="9" eb="10">
      <t>ケイ</t>
    </rPh>
    <phoneticPr fontId="11"/>
  </si>
  <si>
    <t>非常勤保育士</t>
    <rPh sb="0" eb="3">
      <t>ヒジョウキン</t>
    </rPh>
    <rPh sb="3" eb="6">
      <t>ホイクシ</t>
    </rPh>
    <phoneticPr fontId="20"/>
  </si>
  <si>
    <t>MM</t>
    <phoneticPr fontId="20"/>
  </si>
  <si>
    <t>常勤保育士の１ヶ月の勤務時間数</t>
    <rPh sb="0" eb="2">
      <t>ジョウキン</t>
    </rPh>
    <rPh sb="2" eb="5">
      <t>ホイクシ</t>
    </rPh>
    <rPh sb="8" eb="9">
      <t>ゲツ</t>
    </rPh>
    <rPh sb="10" eb="12">
      <t>キンム</t>
    </rPh>
    <rPh sb="12" eb="14">
      <t>ジカン</t>
    </rPh>
    <rPh sb="14" eb="15">
      <t>スウ</t>
    </rPh>
    <phoneticPr fontId="11"/>
  </si>
  <si>
    <r>
      <t xml:space="preserve">常勤換算後の人数
</t>
    </r>
    <r>
      <rPr>
        <b/>
        <sz val="6"/>
        <color indexed="8"/>
        <rFont val="ＭＳ Ｐゴシック"/>
        <family val="3"/>
        <charset val="128"/>
      </rPr>
      <t>（小数点第一位四捨五入）</t>
    </r>
    <rPh sb="0" eb="2">
      <t>ジョウキン</t>
    </rPh>
    <rPh sb="2" eb="4">
      <t>カンサン</t>
    </rPh>
    <rPh sb="4" eb="5">
      <t>ゴ</t>
    </rPh>
    <rPh sb="6" eb="8">
      <t>ニンズウ</t>
    </rPh>
    <rPh sb="10" eb="13">
      <t>ショウスウテン</t>
    </rPh>
    <rPh sb="13" eb="14">
      <t>ダイ</t>
    </rPh>
    <rPh sb="14" eb="15">
      <t>イチ</t>
    </rPh>
    <rPh sb="15" eb="16">
      <t>イ</t>
    </rPh>
    <rPh sb="16" eb="20">
      <t>シシャゴニュウ</t>
    </rPh>
    <phoneticPr fontId="11"/>
  </si>
  <si>
    <t>　　↑　各保育所の就業規則等で定めた常勤換算保育士の１ヶ月の勤務時間数を記載</t>
    <rPh sb="4" eb="5">
      <t>カク</t>
    </rPh>
    <rPh sb="5" eb="8">
      <t>ホイクショ</t>
    </rPh>
    <rPh sb="9" eb="11">
      <t>シュウギョウ</t>
    </rPh>
    <rPh sb="11" eb="13">
      <t>キソク</t>
    </rPh>
    <rPh sb="13" eb="14">
      <t>トウ</t>
    </rPh>
    <rPh sb="15" eb="16">
      <t>サダ</t>
    </rPh>
    <rPh sb="18" eb="20">
      <t>ジョウキン</t>
    </rPh>
    <rPh sb="20" eb="22">
      <t>カンサン</t>
    </rPh>
    <rPh sb="22" eb="25">
      <t>ホイクシ</t>
    </rPh>
    <rPh sb="28" eb="29">
      <t>ゲツ</t>
    </rPh>
    <rPh sb="30" eb="32">
      <t>キンム</t>
    </rPh>
    <rPh sb="32" eb="35">
      <t>ジカンスウ</t>
    </rPh>
    <rPh sb="36" eb="38">
      <t>キサイ</t>
    </rPh>
    <phoneticPr fontId="11"/>
  </si>
  <si>
    <t>※「短時間勤務保育士」とは、1日6時間未満又は月20日未満勤務の者</t>
    <rPh sb="2" eb="5">
      <t>タンジカン</t>
    </rPh>
    <rPh sb="5" eb="7">
      <t>キンム</t>
    </rPh>
    <rPh sb="7" eb="10">
      <t>ホイクシ</t>
    </rPh>
    <rPh sb="15" eb="16">
      <t>ニチ</t>
    </rPh>
    <rPh sb="17" eb="19">
      <t>ジカン</t>
    </rPh>
    <rPh sb="19" eb="21">
      <t>ミマン</t>
    </rPh>
    <rPh sb="21" eb="22">
      <t>マタ</t>
    </rPh>
    <rPh sb="23" eb="24">
      <t>ツキ</t>
    </rPh>
    <rPh sb="26" eb="27">
      <t>ニチ</t>
    </rPh>
    <rPh sb="27" eb="29">
      <t>ミマン</t>
    </rPh>
    <rPh sb="29" eb="31">
      <t>キンム</t>
    </rPh>
    <rPh sb="32" eb="33">
      <t>モノ</t>
    </rPh>
    <phoneticPr fontId="11"/>
  </si>
  <si>
    <t>※「常勤的非常勤」とは、1日6時間以上かつ月20日以上勤務している者</t>
    <rPh sb="2" eb="4">
      <t>ジョウキン</t>
    </rPh>
    <rPh sb="4" eb="5">
      <t>テキ</t>
    </rPh>
    <rPh sb="5" eb="8">
      <t>ヒジョウキン</t>
    </rPh>
    <rPh sb="13" eb="14">
      <t>ニチ</t>
    </rPh>
    <rPh sb="15" eb="17">
      <t>ジカン</t>
    </rPh>
    <rPh sb="17" eb="19">
      <t>イジョウ</t>
    </rPh>
    <rPh sb="21" eb="22">
      <t>ツキ</t>
    </rPh>
    <rPh sb="24" eb="25">
      <t>ニチ</t>
    </rPh>
    <rPh sb="25" eb="27">
      <t>イジョウ</t>
    </rPh>
    <rPh sb="27" eb="29">
      <t>キンム</t>
    </rPh>
    <rPh sb="33" eb="34">
      <t>モノ</t>
    </rPh>
    <phoneticPr fontId="11"/>
  </si>
  <si>
    <t>※常勤保育士に代えて短時間勤務の保育士を充てる場合の勤務時間数が、常勤の保育士を充てる場合の勤務時間数を上回ること。</t>
    <rPh sb="1" eb="3">
      <t>ジョウキン</t>
    </rPh>
    <rPh sb="3" eb="6">
      <t>ホイクシ</t>
    </rPh>
    <rPh sb="7" eb="8">
      <t>カ</t>
    </rPh>
    <rPh sb="10" eb="13">
      <t>タンジカン</t>
    </rPh>
    <rPh sb="13" eb="15">
      <t>キンム</t>
    </rPh>
    <rPh sb="16" eb="19">
      <t>ホイクシ</t>
    </rPh>
    <rPh sb="20" eb="21">
      <t>ア</t>
    </rPh>
    <rPh sb="23" eb="25">
      <t>バアイ</t>
    </rPh>
    <rPh sb="26" eb="28">
      <t>キンム</t>
    </rPh>
    <rPh sb="28" eb="31">
      <t>ジカンスウ</t>
    </rPh>
    <rPh sb="33" eb="35">
      <t>ジョウキン</t>
    </rPh>
    <rPh sb="36" eb="39">
      <t>ホイクシ</t>
    </rPh>
    <rPh sb="40" eb="41">
      <t>ア</t>
    </rPh>
    <rPh sb="43" eb="45">
      <t>バアイ</t>
    </rPh>
    <rPh sb="46" eb="48">
      <t>キンム</t>
    </rPh>
    <rPh sb="48" eb="51">
      <t>ジカンスウ</t>
    </rPh>
    <rPh sb="52" eb="54">
      <t>ウワマワ</t>
    </rPh>
    <phoneticPr fontId="20"/>
  </si>
  <si>
    <t>　常勤保育士に代えて非常勤保育士を定数に充てている場合は、｢職員配置数(＝A＋C)｣が、｢最低基準を満たすための保育士数｣を上回らないと｢保育士数不足｣となります。</t>
    <rPh sb="1" eb="3">
      <t>ジョウキン</t>
    </rPh>
    <rPh sb="3" eb="6">
      <t>ホイクシ</t>
    </rPh>
    <rPh sb="7" eb="8">
      <t>カ</t>
    </rPh>
    <rPh sb="10" eb="13">
      <t>ヒジョウキン</t>
    </rPh>
    <rPh sb="13" eb="16">
      <t>ホイクシ</t>
    </rPh>
    <rPh sb="17" eb="19">
      <t>テイスウ</t>
    </rPh>
    <rPh sb="20" eb="21">
      <t>ア</t>
    </rPh>
    <rPh sb="25" eb="27">
      <t>バアイ</t>
    </rPh>
    <rPh sb="30" eb="32">
      <t>ショクイン</t>
    </rPh>
    <rPh sb="32" eb="35">
      <t>ハイチスウ</t>
    </rPh>
    <rPh sb="45" eb="47">
      <t>サイテイ</t>
    </rPh>
    <rPh sb="47" eb="49">
      <t>キジュン</t>
    </rPh>
    <rPh sb="50" eb="51">
      <t>ミ</t>
    </rPh>
    <rPh sb="56" eb="59">
      <t>ホイクシ</t>
    </rPh>
    <rPh sb="59" eb="60">
      <t>スウ</t>
    </rPh>
    <rPh sb="62" eb="64">
      <t>ウワマワ</t>
    </rPh>
    <rPh sb="69" eb="72">
      <t>ホイクシ</t>
    </rPh>
    <rPh sb="72" eb="73">
      <t>スウ</t>
    </rPh>
    <rPh sb="73" eb="75">
      <t>フソク</t>
    </rPh>
    <phoneticPr fontId="20"/>
  </si>
  <si>
    <t>（別紙４）</t>
    <phoneticPr fontId="1"/>
  </si>
  <si>
    <t>施設名</t>
    <phoneticPr fontId="1"/>
  </si>
  <si>
    <t>総社保育園</t>
    <rPh sb="0" eb="1">
      <t>ソウジャ</t>
    </rPh>
    <rPh sb="1" eb="4">
      <t>ホイクエン</t>
    </rPh>
    <phoneticPr fontId="1"/>
  </si>
  <si>
    <t>食育計画</t>
  </si>
  <si>
    <t>１　食育の目標</t>
  </si>
  <si>
    <t>食事を通して、望ましい食習慣や態度を養い、心身の健康を培う。</t>
    <rPh sb="0" eb="2">
      <t>ショクジ</t>
    </rPh>
    <rPh sb="3" eb="4">
      <t>トオ</t>
    </rPh>
    <rPh sb="7" eb="8">
      <t>ノゾ</t>
    </rPh>
    <rPh sb="11" eb="14">
      <t>ショクシュウカン</t>
    </rPh>
    <rPh sb="15" eb="17">
      <t>タイド</t>
    </rPh>
    <rPh sb="18" eb="19">
      <t>ヤシナ</t>
    </rPh>
    <rPh sb="21" eb="23">
      <t>シンシン</t>
    </rPh>
    <rPh sb="24" eb="26">
      <t>ケンコウ</t>
    </rPh>
    <rPh sb="27" eb="28">
      <t>ツチカ</t>
    </rPh>
    <phoneticPr fontId="1"/>
  </si>
  <si>
    <t>２　ねらい及び内容</t>
  </si>
  <si>
    <t>（３歳未満児）</t>
  </si>
  <si>
    <t>６ヶ月未満児</t>
  </si>
  <si>
    <t>ねらい</t>
  </si>
  <si>
    <t>内容</t>
  </si>
  <si>
    <t>配慮事項</t>
  </si>
  <si>
    <t>６ヶ月から
１歳３ヶ月未満児</t>
    <phoneticPr fontId="1"/>
  </si>
  <si>
    <t>１歳３ヶ月から
２歳未満児</t>
    <phoneticPr fontId="1"/>
  </si>
  <si>
    <t>２歳児</t>
  </si>
  <si>
    <t>（３歳以上児）</t>
  </si>
  <si>
    <t>食と健康</t>
    <phoneticPr fontId="1"/>
  </si>
  <si>
    <t>・生活に必要な食習慣や健康な体をつくる食への望ましい態度を身につける。
・出来るだけ多くの種類の食べ物や料理を味わい、好ましい味覚の基礎を培う。</t>
    <rPh sb="7" eb="8">
      <t>ショク</t>
    </rPh>
    <rPh sb="11" eb="13">
      <t>ケンコウ</t>
    </rPh>
    <rPh sb="14" eb="15">
      <t>カラダ</t>
    </rPh>
    <rPh sb="19" eb="20">
      <t>ショク</t>
    </rPh>
    <rPh sb="22" eb="23">
      <t>ノゾ</t>
    </rPh>
    <rPh sb="26" eb="28">
      <t>タイド</t>
    </rPh>
    <rPh sb="59" eb="60">
      <t>コノ</t>
    </rPh>
    <rPh sb="63" eb="65">
      <t>ミカク</t>
    </rPh>
    <rPh sb="66" eb="68">
      <t>キソ</t>
    </rPh>
    <rPh sb="69" eb="70">
      <t>ツチカ</t>
    </rPh>
    <phoneticPr fontId="1"/>
  </si>
  <si>
    <t>・様々な食べ物を食べる中で、好きなものを美味しく食べ、苦手なものにも少しずつ挑戦しながら色々な料理を味わう。
・食べ物と体の関係に興味や関心をもつ。</t>
    <rPh sb="60" eb="61">
      <t>カラダ</t>
    </rPh>
    <phoneticPr fontId="1"/>
  </si>
  <si>
    <t>・遊びや休息、排泄などの諸活動をバランスよく展開し食欲を増進させるように配慮する。
・食べ物がどんな働きをするか、日々の活動の中で伝えていくようにする。</t>
    <rPh sb="28" eb="30">
      <t>ゾウシン</t>
    </rPh>
    <phoneticPr fontId="1"/>
  </si>
  <si>
    <t>食と人間関係</t>
  </si>
  <si>
    <t>・保育士や友達と一緒に、楽しみながら食事を取ることができる。
・友達や異年齢児と一緒に楽しく食事をする中で、食事のマナーを守ろうとする。</t>
    <rPh sb="1" eb="4">
      <t>ホイクシ</t>
    </rPh>
    <rPh sb="12" eb="13">
      <t>タノ</t>
    </rPh>
    <rPh sb="21" eb="22">
      <t>ト</t>
    </rPh>
    <phoneticPr fontId="1"/>
  </si>
  <si>
    <t>・自分で食事ができる喜びや身近な人と一緒に食べる楽しさを味わう。
・友達と楽しく食事をする中で、必要な決まりがあることに気付く。</t>
    <rPh sb="10" eb="11">
      <t>ヨロコ</t>
    </rPh>
    <rPh sb="34" eb="36">
      <t>トモダチ</t>
    </rPh>
    <phoneticPr fontId="1"/>
  </si>
  <si>
    <t>・子どもと関係の深い人と触れ合い、共に食を楽しみ共感し合う体験をさせる。
・決まりごとを守ることが、楽しい食事に繋がるということに気付けるよう配慮する。</t>
    <rPh sb="56" eb="57">
      <t>ツナ</t>
    </rPh>
    <rPh sb="64" eb="66">
      <t>キヅ</t>
    </rPh>
    <phoneticPr fontId="1"/>
  </si>
  <si>
    <t>食と文化</t>
  </si>
  <si>
    <t>・いろいろな料理に出会い、新たな気づきを楽しんだり考えたりして、様々な文化に触れる。
・日本の伝統的な食事のもつ意味やよさを知る。</t>
    <rPh sb="13" eb="14">
      <t>アラ</t>
    </rPh>
    <rPh sb="16" eb="17">
      <t>キ</t>
    </rPh>
    <rPh sb="38" eb="39">
      <t>フ</t>
    </rPh>
    <phoneticPr fontId="1"/>
  </si>
  <si>
    <t>・食材にも旬があることを知り、季節感を感じる。</t>
    <phoneticPr fontId="1"/>
  </si>
  <si>
    <t>・伝統行事に対する食文化の「ハレとケ」を踏まえ、子ども自身が季節の恵みや地域の伝統文化を理解できるように配慮する。</t>
    <rPh sb="1" eb="3">
      <t>デントウ</t>
    </rPh>
    <rPh sb="3" eb="5">
      <t>ギョウジ</t>
    </rPh>
    <rPh sb="6" eb="7">
      <t>タイ</t>
    </rPh>
    <phoneticPr fontId="1"/>
  </si>
  <si>
    <t>いのちの育ちと食</t>
  </si>
  <si>
    <t>・野菜栽培を通して、いろいろな食べ物に興味や関心をもつ。
・野菜の栽培や食事などを通して、身近な存在に親しみをもち、全ての命を大切にする心をもつ。
・自然の恵みと食に関わる人々に、感謝の気持ちをもつ。</t>
    <rPh sb="30" eb="32">
      <t>ヤサイ</t>
    </rPh>
    <phoneticPr fontId="1"/>
  </si>
  <si>
    <t>・身近な動植物に関心をもって触れ合うことで、命の尊さや不思議さなどに気付く。
・食に関わる人への感謝の気持ちをもち、味わって食べる。</t>
    <rPh sb="24" eb="25">
      <t>トウト</t>
    </rPh>
    <rPh sb="34" eb="36">
      <t>キヅ</t>
    </rPh>
    <phoneticPr fontId="1"/>
  </si>
  <si>
    <t>・命を育む自然の恵みや調理にかかわる人に感謝できるように援助する。
・身近な動植物に関わることで「自然の偉大さ」に気付くようにするとともに、命を育んでいる自然に、感謝の気持ちをもって自ら関わろうとする意欲がもてるように援助する。</t>
    <rPh sb="57" eb="59">
      <t>キヅ</t>
    </rPh>
    <rPh sb="70" eb="71">
      <t>イノチ</t>
    </rPh>
    <rPh sb="72" eb="73">
      <t>ハグク</t>
    </rPh>
    <rPh sb="91" eb="92">
      <t>ミズカ</t>
    </rPh>
    <rPh sb="109" eb="111">
      <t>エンジョ</t>
    </rPh>
    <phoneticPr fontId="1"/>
  </si>
  <si>
    <t>料理と食</t>
  </si>
  <si>
    <t>・身近な食材を使って、大人と一緒に調理を楽しむ。
・食事の準備から後片付けまでの食事作りに自ら関わり、食事を楽しみ合う。</t>
    <rPh sb="11" eb="13">
      <t>オトナ</t>
    </rPh>
    <rPh sb="14" eb="16">
      <t>イッショ</t>
    </rPh>
    <phoneticPr fontId="1"/>
  </si>
  <si>
    <t>・簡単な食事の準備や片づけをする。
・食に関わる体験を通して、食べることを楽しめる子どもに成長できるように配慮する。
・友だちと協力して調理や盛り付けすることを楽しむ。</t>
  </si>
  <si>
    <t>・自ら調理して食する経験を通して、食欲を増進させるとともに、食生活に対する主体性が芽生えるように配慮する。
・食に関する活動を見守りながら、適切な援助を行うように配慮する。</t>
    <rPh sb="7" eb="8">
      <t>ショク</t>
    </rPh>
    <rPh sb="20" eb="22">
      <t>ゾウシン</t>
    </rPh>
    <rPh sb="30" eb="31">
      <t>ショク</t>
    </rPh>
    <rPh sb="31" eb="33">
      <t>セイカツ</t>
    </rPh>
    <rPh sb="34" eb="35">
      <t>タイ</t>
    </rPh>
    <rPh sb="41" eb="43">
      <t>メバ</t>
    </rPh>
    <rPh sb="48" eb="50">
      <t>ハイリョ</t>
    </rPh>
    <phoneticPr fontId="1"/>
  </si>
  <si>
    <t>３　留意事項</t>
  </si>
  <si>
    <t>（１）保育計画への位置づけ</t>
    <phoneticPr fontId="1"/>
  </si>
  <si>
    <t>健康で健全な体と人格形成の土台となる「食育」を、日々の園生活を通して培うべき大事な要素として位置づけ、保育課程に盛り込んで全ての子どもと保護者への啓発を積極的に図る。</t>
    <rPh sb="0" eb="2">
      <t>ケンコウ</t>
    </rPh>
    <rPh sb="3" eb="5">
      <t>ケンゼン</t>
    </rPh>
    <rPh sb="6" eb="7">
      <t>カラダ</t>
    </rPh>
    <rPh sb="8" eb="9">
      <t>ジンカク</t>
    </rPh>
    <rPh sb="9" eb="11">
      <t>ケイセイ</t>
    </rPh>
    <rPh sb="12" eb="14">
      <t>ドダイ</t>
    </rPh>
    <rPh sb="24" eb="26">
      <t>ヒビ</t>
    </rPh>
    <rPh sb="27" eb="28">
      <t>エン</t>
    </rPh>
    <rPh sb="28" eb="30">
      <t>セイカツ</t>
    </rPh>
    <rPh sb="30" eb="31">
      <t>トオ</t>
    </rPh>
    <rPh sb="33" eb="34">
      <t>ツチカ</t>
    </rPh>
    <rPh sb="37" eb="39">
      <t>ダイジ</t>
    </rPh>
    <rPh sb="40" eb="42">
      <t>ヨウソ</t>
    </rPh>
    <rPh sb="45" eb="47">
      <t>イチ</t>
    </rPh>
    <rPh sb="51" eb="53">
      <t>ホイク</t>
    </rPh>
    <rPh sb="53" eb="55">
      <t>カテイ</t>
    </rPh>
    <rPh sb="56" eb="57">
      <t>モ</t>
    </rPh>
    <rPh sb="58" eb="59">
      <t>コ</t>
    </rPh>
    <rPh sb="61" eb="62">
      <t>スベ</t>
    </rPh>
    <rPh sb="64" eb="65">
      <t>コ</t>
    </rPh>
    <rPh sb="68" eb="71">
      <t>ホゴシャ</t>
    </rPh>
    <rPh sb="73" eb="75">
      <t>ケイハツ</t>
    </rPh>
    <rPh sb="76" eb="79">
      <t>セッキョクテキ</t>
    </rPh>
    <rPh sb="80" eb="81">
      <t>ハカ</t>
    </rPh>
    <phoneticPr fontId="1"/>
  </si>
  <si>
    <t>（２）長期・短期指導計画に
   おける食育計画の作成</t>
    <rPh sb="10" eb="12">
      <t>ケイカク</t>
    </rPh>
    <phoneticPr fontId="1"/>
  </si>
  <si>
    <t>食育年間計画・年齢別食育年間計画を作成する。</t>
    <phoneticPr fontId="1"/>
  </si>
  <si>
    <t>（３）計画の評価・改善と
      職員の協力体制</t>
    <phoneticPr fontId="1"/>
  </si>
  <si>
    <t>全職員が協力し、実践経験を記録して、計画の見直しに役立てる。</t>
  </si>
  <si>
    <t>４　給食の運営</t>
  </si>
  <si>
    <t>（１）実態把握</t>
  </si>
  <si>
    <t>・クラスを栄養士や調理員が回り、直に子どもたちとのコミュニケーションに努める。
・管理職を含め、調理指示書や日常点検記録簿等による帳票での確認を毎月行うこととする。</t>
    <rPh sb="9" eb="12">
      <t>チョウリイン</t>
    </rPh>
    <rPh sb="41" eb="44">
      <t>カンリショク</t>
    </rPh>
    <rPh sb="45" eb="46">
      <t>フク</t>
    </rPh>
    <rPh sb="72" eb="74">
      <t>マイツキ</t>
    </rPh>
    <rPh sb="74" eb="75">
      <t>オコナ</t>
    </rPh>
    <phoneticPr fontId="1"/>
  </si>
  <si>
    <t>（２）献立作成</t>
  </si>
  <si>
    <t>・栄養給与目標の確保、栄養バランス、食品の組み合わせを考えた上で献立を作成する。
・アレルギー児の除去食や代替食には細心の注意を払い、考慮した献立を作成する。</t>
    <rPh sb="30" eb="31">
      <t>ウエ</t>
    </rPh>
    <rPh sb="32" eb="34">
      <t>コンダテ</t>
    </rPh>
    <rPh sb="35" eb="37">
      <t>サクセイ</t>
    </rPh>
    <rPh sb="53" eb="55">
      <t>ダイタイ</t>
    </rPh>
    <rPh sb="55" eb="56">
      <t>ショク</t>
    </rPh>
    <rPh sb="58" eb="60">
      <t>サイシン</t>
    </rPh>
    <rPh sb="61" eb="63">
      <t>チュウイ</t>
    </rPh>
    <rPh sb="64" eb="65">
      <t>ハラ</t>
    </rPh>
    <rPh sb="67" eb="69">
      <t>コウリョ</t>
    </rPh>
    <rPh sb="71" eb="73">
      <t>コンダテ</t>
    </rPh>
    <rPh sb="74" eb="76">
      <t>サクセイ</t>
    </rPh>
    <phoneticPr fontId="1"/>
  </si>
  <si>
    <t>（３）調理</t>
  </si>
  <si>
    <t>・盛り付け・配膳は、衛生面を考慮しながら、年齢に応じて子ども自身が出来ることを保育士と一緒に行うように援助する。
・ 大量調理施設衛生管理マニュアルに則り、安全安心な給食の提供ができるようにする。</t>
    <rPh sb="39" eb="42">
      <t>ホイクシ</t>
    </rPh>
    <rPh sb="43" eb="45">
      <t>イッショ</t>
    </rPh>
    <rPh sb="46" eb="47">
      <t>オコナ</t>
    </rPh>
    <rPh sb="51" eb="53">
      <t>エンジョ</t>
    </rPh>
    <phoneticPr fontId="1"/>
  </si>
  <si>
    <t>（４）盛りつけ・配膳</t>
  </si>
  <si>
    <t>・各クラス毎の配膳となるので、自分の食べられる量を自分で把握し表現できるようにする。
・温かいものは温かく、冷たいものは冷たい状態で提供できるように配慮する。</t>
    <rPh sb="5" eb="6">
      <t>ゴト</t>
    </rPh>
    <rPh sb="31" eb="33">
      <t>ヒョウゲン</t>
    </rPh>
    <phoneticPr fontId="1"/>
  </si>
  <si>
    <t>（５）食事</t>
  </si>
  <si>
    <t>楽しい雰囲気の中で、食事に必要な基本的な技能と習慣を身に付ける。</t>
    <rPh sb="20" eb="22">
      <t>ギノウ</t>
    </rPh>
    <rPh sb="26" eb="27">
      <t>ミ</t>
    </rPh>
    <rPh sb="28" eb="29">
      <t>ツ</t>
    </rPh>
    <phoneticPr fontId="1"/>
  </si>
  <si>
    <t>（６）衛生管理</t>
  </si>
  <si>
    <t>食事が衛生的に管理されたものであることを園児に理解させるとともに、自ら衛生面に気をつけようとする意識を高める援助を行うようにする。</t>
    <rPh sb="20" eb="22">
      <t>エンジ</t>
    </rPh>
    <rPh sb="33" eb="34">
      <t>ミズカ</t>
    </rPh>
    <rPh sb="35" eb="38">
      <t>エイセイメン</t>
    </rPh>
    <rPh sb="39" eb="40">
      <t>キ</t>
    </rPh>
    <rPh sb="48" eb="50">
      <t>イシキ</t>
    </rPh>
    <rPh sb="51" eb="52">
      <t>タカ</t>
    </rPh>
    <rPh sb="54" eb="56">
      <t>エンジョ</t>
    </rPh>
    <rPh sb="57" eb="58">
      <t>オコナ</t>
    </rPh>
    <phoneticPr fontId="1"/>
  </si>
  <si>
    <t>（７）家庭への報告</t>
  </si>
  <si>
    <t>・献立表や給食だよりでお知らせするとともに、毎日の給食の写真を案内板に掲示することで、家庭の食生活改善を進める啓発を図っていく。
・１月の保育参観後、給食の試食会を行う。</t>
    <rPh sb="12" eb="13">
      <t>シ</t>
    </rPh>
    <rPh sb="27" eb="29">
      <t>シャシン</t>
    </rPh>
    <rPh sb="31" eb="34">
      <t>アンナイバン</t>
    </rPh>
    <rPh sb="35" eb="37">
      <t>ケイジ</t>
    </rPh>
    <rPh sb="43" eb="45">
      <t>カテイ</t>
    </rPh>
    <rPh sb="46" eb="49">
      <t>ショクセイカツ</t>
    </rPh>
    <rPh sb="49" eb="51">
      <t>カイゼン</t>
    </rPh>
    <rPh sb="52" eb="53">
      <t>スス</t>
    </rPh>
    <rPh sb="55" eb="57">
      <t>ケイハツ</t>
    </rPh>
    <rPh sb="58" eb="59">
      <t>ハカ</t>
    </rPh>
    <rPh sb="66" eb="67">
      <t>ガツ</t>
    </rPh>
    <rPh sb="68" eb="70">
      <t>ホイク</t>
    </rPh>
    <rPh sb="70" eb="72">
      <t>サンカン</t>
    </rPh>
    <rPh sb="72" eb="73">
      <t>ゴ</t>
    </rPh>
    <rPh sb="79" eb="80">
      <t>カイ</t>
    </rPh>
    <rPh sb="81" eb="82">
      <t>オコナ</t>
    </rPh>
    <phoneticPr fontId="1"/>
  </si>
  <si>
    <t>（８）評価・改善</t>
  </si>
  <si>
    <t>・職員会議に給食の議題を入れるとともに、職員の給食アンケートを取って改善に役立てる。
・年間１度は保護者も交えた給食参観を行い、アンケートなどによる評価、改善点などの意見を募り、より良い給食の献立づくりと食育推進となるように改善資料としていく。</t>
    <rPh sb="34" eb="36">
      <t>カイゼン</t>
    </rPh>
    <rPh sb="37" eb="39">
      <t>ヤクダ</t>
    </rPh>
    <rPh sb="102" eb="104">
      <t>ショクイク</t>
    </rPh>
    <rPh sb="104" eb="106">
      <t>スイシン</t>
    </rPh>
    <phoneticPr fontId="1"/>
  </si>
  <si>
    <t>５　多様な保育ニーズへの対応</t>
  </si>
  <si>
    <t>（１）体調不良児への対応</t>
  </si>
  <si>
    <t>体調の悪い子どもには軟飯などで対応する。</t>
    <phoneticPr fontId="1"/>
  </si>
  <si>
    <t>（２）食物アレルギー児への対応</t>
    <phoneticPr fontId="1"/>
  </si>
  <si>
    <t>可能な限り、除去食か代替食での対応を行う。</t>
    <rPh sb="8" eb="9">
      <t>ショク</t>
    </rPh>
    <rPh sb="11" eb="12">
      <t>ショク</t>
    </rPh>
    <phoneticPr fontId="1"/>
  </si>
  <si>
    <t>（３）障害児への対応</t>
  </si>
  <si>
    <t>個々の状態に応じて、刻みやとろみをつけて対応する。</t>
  </si>
  <si>
    <t>（４）延長保育や夜間保育への対応</t>
    <phoneticPr fontId="1"/>
  </si>
  <si>
    <t>総社保育所と同様、対象児への夕方のおやつ支給は当面行わない。開園後、保護者の意見も踏まえ、夕食に影響しない程度のおやつ支給が必要かどうか検討する。</t>
    <rPh sb="0" eb="2">
      <t>ソウジャ</t>
    </rPh>
    <rPh sb="2" eb="5">
      <t>ホイクショ</t>
    </rPh>
    <rPh sb="6" eb="8">
      <t>ドウヨウ</t>
    </rPh>
    <rPh sb="9" eb="11">
      <t>タイショウ</t>
    </rPh>
    <rPh sb="11" eb="12">
      <t>ジ</t>
    </rPh>
    <rPh sb="14" eb="16">
      <t>ユウガタ</t>
    </rPh>
    <rPh sb="20" eb="22">
      <t>シキュウ</t>
    </rPh>
    <rPh sb="23" eb="25">
      <t>トウメン</t>
    </rPh>
    <rPh sb="25" eb="26">
      <t>オコナ</t>
    </rPh>
    <rPh sb="30" eb="33">
      <t>カイエンゴ</t>
    </rPh>
    <rPh sb="34" eb="37">
      <t>ホゴシャ</t>
    </rPh>
    <rPh sb="38" eb="40">
      <t>イケン</t>
    </rPh>
    <rPh sb="41" eb="42">
      <t>フ</t>
    </rPh>
    <rPh sb="45" eb="47">
      <t>ユウショク</t>
    </rPh>
    <rPh sb="48" eb="50">
      <t>エイキョウ</t>
    </rPh>
    <rPh sb="53" eb="55">
      <t>テイド</t>
    </rPh>
    <rPh sb="59" eb="61">
      <t>シキュウ</t>
    </rPh>
    <rPh sb="62" eb="64">
      <t>ヒツヨウ</t>
    </rPh>
    <rPh sb="68" eb="70">
      <t>ケントウ</t>
    </rPh>
    <phoneticPr fontId="1"/>
  </si>
  <si>
    <t>（５）一時保育への対応</t>
    <rPh sb="5" eb="7">
      <t>ホイク</t>
    </rPh>
    <phoneticPr fontId="1"/>
  </si>
  <si>
    <t>家庭での食事形態などを事前によく聴取して確認し、対応していく。</t>
    <rPh sb="16" eb="18">
      <t>チョウシュ</t>
    </rPh>
    <phoneticPr fontId="1"/>
  </si>
  <si>
    <t>６　食育推進のための連携</t>
  </si>
  <si>
    <t>（１）職員の研修及び連携</t>
  </si>
  <si>
    <t>栄養士と調理員からの指導を受け、職員全体で食育を推進する。</t>
    <rPh sb="6" eb="7">
      <t>イン</t>
    </rPh>
    <phoneticPr fontId="1"/>
  </si>
  <si>
    <t>（２）家庭との連携</t>
  </si>
  <si>
    <t>給食だよりにレシピを盛り込むとともに、保育園での食事の様子を知らせる。</t>
    <rPh sb="10" eb="11">
      <t>モ</t>
    </rPh>
    <rPh sb="12" eb="13">
      <t>コ</t>
    </rPh>
    <phoneticPr fontId="1"/>
  </si>
  <si>
    <t>（３）地域との連携</t>
  </si>
  <si>
    <t>野菜作りや餅つき大会などの年中行事などを通して、地域の方と交流できる機会をもつ。</t>
    <rPh sb="5" eb="6">
      <t>モチ</t>
    </rPh>
    <rPh sb="8" eb="10">
      <t>タイカイ</t>
    </rPh>
    <rPh sb="20" eb="21">
      <t>トオ</t>
    </rPh>
    <phoneticPr fontId="1"/>
  </si>
  <si>
    <t>（別紙５）</t>
    <phoneticPr fontId="1"/>
  </si>
  <si>
    <t>施設名</t>
    <phoneticPr fontId="1"/>
  </si>
  <si>
    <t>食事提供計画</t>
  </si>
  <si>
    <t>１　調理室等</t>
  </si>
  <si>
    <t>（１）調理の提供対象園児</t>
  </si>
  <si>
    <t>２号認定児</t>
  </si>
  <si>
    <t>３号認定児</t>
  </si>
  <si>
    <t>計</t>
  </si>
  <si>
    <t>提供園児数</t>
  </si>
  <si>
    <t>提供外園児数</t>
  </si>
  <si>
    <t>（２）食事提供方法</t>
    <phoneticPr fontId="1"/>
  </si>
  <si>
    <t>（</t>
    <phoneticPr fontId="1"/>
  </si>
  <si>
    <t>〇</t>
    <phoneticPr fontId="1"/>
  </si>
  <si>
    <t>自園調理</t>
    <rPh sb="0" eb="1">
      <t>エン</t>
    </rPh>
    <rPh sb="1" eb="3">
      <t>チョウリ</t>
    </rPh>
    <phoneticPr fontId="1"/>
  </si>
  <si>
    <t>外部搬入</t>
    <rPh sb="0" eb="2">
      <t>ガイブ</t>
    </rPh>
    <rPh sb="2" eb="4">
      <t>ハンニュウ</t>
    </rPh>
    <phoneticPr fontId="1"/>
  </si>
  <si>
    <t>）</t>
    <phoneticPr fontId="1"/>
  </si>
  <si>
    <t>（３）調理設備　　</t>
    <phoneticPr fontId="1"/>
  </si>
  <si>
    <t>（</t>
    <phoneticPr fontId="1"/>
  </si>
  <si>
    <t>〇</t>
    <phoneticPr fontId="1"/>
  </si>
  <si>
    <t>調理室</t>
    <rPh sb="0" eb="2">
      <t>チョウリシツ</t>
    </rPh>
    <phoneticPr fontId="1"/>
  </si>
  <si>
    <t>調理設備</t>
    <rPh sb="0" eb="2">
      <t>チョウリ</t>
    </rPh>
    <rPh sb="2" eb="4">
      <t>セツビ</t>
    </rPh>
    <phoneticPr fontId="1"/>
  </si>
  <si>
    <t>）</t>
    <phoneticPr fontId="1"/>
  </si>
  <si>
    <t>（４）調理室（調理施設）の面積　</t>
    <phoneticPr fontId="1"/>
  </si>
  <si>
    <t>㎡</t>
    <phoneticPr fontId="1"/>
  </si>
  <si>
    <t>（５）調乳室の面積　</t>
    <phoneticPr fontId="1"/>
  </si>
  <si>
    <t>（６）調理設備の内容</t>
    <phoneticPr fontId="1"/>
  </si>
  <si>
    <t>〇</t>
    <phoneticPr fontId="1"/>
  </si>
  <si>
    <t>加熱</t>
    <rPh sb="0" eb="2">
      <t>カネツ</t>
    </rPh>
    <phoneticPr fontId="1"/>
  </si>
  <si>
    <t>〇</t>
    <phoneticPr fontId="1"/>
  </si>
  <si>
    <t>保存等設備</t>
    <rPh sb="0" eb="2">
      <t>ホゾン</t>
    </rPh>
    <rPh sb="2" eb="3">
      <t>トウ</t>
    </rPh>
    <rPh sb="3" eb="5">
      <t>セツビ</t>
    </rPh>
    <phoneticPr fontId="1"/>
  </si>
  <si>
    <t>）</t>
    <phoneticPr fontId="1"/>
  </si>
  <si>
    <t>（７） 調理員専用の便所</t>
    <phoneticPr fontId="1"/>
  </si>
  <si>
    <t>ある</t>
    <phoneticPr fontId="1"/>
  </si>
  <si>
    <t>ない</t>
    <phoneticPr fontId="1"/>
  </si>
  <si>
    <t>）</t>
    <phoneticPr fontId="1"/>
  </si>
  <si>
    <t/>
  </si>
  <si>
    <t>２　栄養教諭・栄養士の配置状況等</t>
  </si>
  <si>
    <t>配置場所</t>
  </si>
  <si>
    <t>　施設内・保健所・市町村・委託業者・その他（　　　　　　　　　　　）</t>
    <phoneticPr fontId="1"/>
  </si>
  <si>
    <t>氏名</t>
  </si>
  <si>
    <t>資格取得年月日</t>
  </si>
  <si>
    <t>取得番号</t>
  </si>
  <si>
    <t>七八四二</t>
    <rPh sb="0" eb="1">
      <t>ナナ</t>
    </rPh>
    <rPh sb="1" eb="2">
      <t>ハチ</t>
    </rPh>
    <rPh sb="2" eb="3">
      <t>ヨン</t>
    </rPh>
    <rPh sb="3" eb="4">
      <t>ニ</t>
    </rPh>
    <phoneticPr fontId="1"/>
  </si>
  <si>
    <t>【栄養教諭・栄養士による指導を受けられる体制の状況】</t>
  </si>
  <si>
    <t>正規職員として配置しているので、常に栄養士による指導を受けられる体制である。</t>
    <rPh sb="0" eb="2">
      <t>セイキ</t>
    </rPh>
    <rPh sb="2" eb="4">
      <t>ショクイン</t>
    </rPh>
    <rPh sb="7" eb="9">
      <t>ハイチ</t>
    </rPh>
    <rPh sb="16" eb="17">
      <t>ツネ</t>
    </rPh>
    <rPh sb="18" eb="21">
      <t>エイヨウシ</t>
    </rPh>
    <rPh sb="24" eb="26">
      <t>シドウ</t>
    </rPh>
    <rPh sb="27" eb="28">
      <t>ウ</t>
    </rPh>
    <rPh sb="32" eb="34">
      <t>タイセイ</t>
    </rPh>
    <phoneticPr fontId="1"/>
  </si>
  <si>
    <t>３　施設の体制</t>
  </si>
  <si>
    <t>職名</t>
  </si>
  <si>
    <t>栄養基準及び献立基準作成者</t>
  </si>
  <si>
    <t>献立表の事前確認者※</t>
  </si>
  <si>
    <t>現場作業責任者に指示する者※</t>
  </si>
  <si>
    <t>検食を行う者</t>
  </si>
  <si>
    <t>園長又は副園長</t>
    <rPh sb="2" eb="3">
      <t>マタ</t>
    </rPh>
    <rPh sb="4" eb="5">
      <t>フク</t>
    </rPh>
    <phoneticPr fontId="1"/>
  </si>
  <si>
    <t>契約の履行状況を確認する者※</t>
  </si>
  <si>
    <t>園児の嗜好調査</t>
  </si>
  <si>
    <t>実施者</t>
  </si>
  <si>
    <t xml:space="preserve">栄養士 </t>
    <phoneticPr fontId="1"/>
  </si>
  <si>
    <t>実施予定</t>
  </si>
  <si>
    <t>毎月１回の給食会議内で行う。</t>
    <rPh sb="3" eb="4">
      <t>カイ</t>
    </rPh>
    <phoneticPr fontId="1"/>
  </si>
  <si>
    <t>※自園調理の場合は記入不要</t>
    <phoneticPr fontId="1"/>
  </si>
  <si>
    <t>４　受託業者の適否（業者との契約書の写しを添付すること）</t>
  </si>
  <si>
    <t>受託業者名</t>
  </si>
  <si>
    <t>代表者氏名</t>
  </si>
  <si>
    <t>住所（電話番号）</t>
  </si>
  <si>
    <t>運営実績</t>
  </si>
  <si>
    <t>組織形態</t>
  </si>
  <si>
    <t>資本金</t>
  </si>
  <si>
    <t>従業員数</t>
    <phoneticPr fontId="1"/>
  </si>
  <si>
    <t>人</t>
    <rPh sb="0" eb="1">
      <t>ニン</t>
    </rPh>
    <phoneticPr fontId="1"/>
  </si>
  <si>
    <t>栄養士配置状況</t>
  </si>
  <si>
    <t>代行保証の実施方法</t>
  </si>
  <si>
    <t>健康診断及び検便の実施予定</t>
  </si>
  <si>
    <t>５　調理業務従事者の状況（園内で調理を行う者について記載すること）</t>
  </si>
  <si>
    <t>年齢</t>
  </si>
  <si>
    <t>経験年数</t>
  </si>
  <si>
    <t>【衛生・技術面の教育又は訓練の実施予定】</t>
  </si>
  <si>
    <t>年度始めに実施。</t>
    <phoneticPr fontId="1"/>
  </si>
  <si>
    <t>【健康診断及び検便の実施予定】</t>
  </si>
  <si>
    <t>３月の雇入検診の他、定期検診を１０月に実施。検便は毎月実施。</t>
    <rPh sb="0" eb="1">
      <t>ガツ</t>
    </rPh>
    <rPh sb="2" eb="3">
      <t>ヤトイ</t>
    </rPh>
    <rPh sb="3" eb="4">
      <t>ニュウ</t>
    </rPh>
    <rPh sb="4" eb="6">
      <t>ケンシン</t>
    </rPh>
    <rPh sb="7" eb="8">
      <t>ホカ</t>
    </rPh>
    <rPh sb="9" eb="11">
      <t>テイキ</t>
    </rPh>
    <rPh sb="11" eb="13">
      <t>ケンシン</t>
    </rPh>
    <rPh sb="16" eb="17">
      <t>ガツ</t>
    </rPh>
    <rPh sb="18" eb="20">
      <t>ジッシ</t>
    </rPh>
    <rPh sb="21" eb="23">
      <t>ケンベン</t>
    </rPh>
    <rPh sb="24" eb="26">
      <t>マイツキ</t>
    </rPh>
    <rPh sb="26" eb="28">
      <t>ジッシ</t>
    </rPh>
    <phoneticPr fontId="1"/>
  </si>
  <si>
    <t>６　食事提供の実施状況</t>
  </si>
  <si>
    <t>０歳</t>
  </si>
  <si>
    <t>１歳</t>
  </si>
  <si>
    <t>２歳</t>
  </si>
  <si>
    <t>３歳</t>
  </si>
  <si>
    <t>４歳</t>
  </si>
  <si>
    <t>５歳</t>
  </si>
  <si>
    <t>１日の食事回数</t>
  </si>
  <si>
    <t>時間</t>
  </si>
  <si>
    <t>午前</t>
    <rPh sb="0" eb="2">
      <t>ゴゼン</t>
    </rPh>
    <phoneticPr fontId="1"/>
  </si>
  <si>
    <t>午後</t>
    <rPh sb="0" eb="2">
      <t>ゴゴ</t>
    </rPh>
    <phoneticPr fontId="1"/>
  </si>
  <si>
    <t>　　（注）おやつも含む。</t>
  </si>
  <si>
    <t>７　アレルギー、アトピーへの配慮（アレルギーの種類、人数等）</t>
  </si>
  <si>
    <t>医師の指示書により除去食または代替食で対応する。</t>
    <rPh sb="11" eb="12">
      <t>ショク</t>
    </rPh>
    <rPh sb="15" eb="17">
      <t>ダイタイ</t>
    </rPh>
    <rPh sb="17" eb="18">
      <t>ショク</t>
    </rPh>
    <phoneticPr fontId="1"/>
  </si>
  <si>
    <t>８　体調不良児への配慮</t>
  </si>
  <si>
    <t>食事量や献立内容、調理方法に配慮する。</t>
    <phoneticPr fontId="1"/>
  </si>
  <si>
    <t>（別紙６）</t>
    <phoneticPr fontId="1"/>
  </si>
  <si>
    <t>施設名</t>
    <phoneticPr fontId="1"/>
  </si>
  <si>
    <t>保育計画</t>
    <phoneticPr fontId="1"/>
  </si>
  <si>
    <t>１　保育課程（全体的な計画）</t>
    <rPh sb="2" eb="4">
      <t>ホイク</t>
    </rPh>
    <rPh sb="7" eb="10">
      <t>ゼンタイテキ</t>
    </rPh>
    <rPh sb="11" eb="13">
      <t>ケイカク</t>
    </rPh>
    <phoneticPr fontId="1"/>
  </si>
  <si>
    <t>目標・理念</t>
  </si>
  <si>
    <t>理念　・子どもの最善の利益を考慮し、心身ともに健やかに育てる保育を行う。
　　　　・子どもの人権や主体性に配慮し、一人一人の個性と人格を尊重した保育を行う。
　　　　・豊かな愛情と専門知識をもって子育て家庭の支援を行い、地域社会に貢献する。
目標　　今をよく生き、望ましい未来をつくる豊かな人間性を育てる
　　　　　　　　（園児の姿）　・明るく元気な子　・思いやりある子　・工夫し考える子</t>
    <rPh sb="0" eb="2">
      <t>リネン</t>
    </rPh>
    <rPh sb="4" eb="5">
      <t>コ</t>
    </rPh>
    <rPh sb="8" eb="10">
      <t>サイゼン</t>
    </rPh>
    <rPh sb="11" eb="13">
      <t>リエキ</t>
    </rPh>
    <rPh sb="14" eb="16">
      <t>コウリョ</t>
    </rPh>
    <rPh sb="18" eb="20">
      <t>シンシン</t>
    </rPh>
    <rPh sb="23" eb="24">
      <t>スコ</t>
    </rPh>
    <rPh sb="27" eb="28">
      <t>ソダ</t>
    </rPh>
    <rPh sb="30" eb="32">
      <t>ホイク</t>
    </rPh>
    <rPh sb="33" eb="34">
      <t>オコナ</t>
    </rPh>
    <rPh sb="42" eb="43">
      <t>コ</t>
    </rPh>
    <rPh sb="46" eb="48">
      <t>ジンケン</t>
    </rPh>
    <rPh sb="49" eb="52">
      <t>シュタイセイ</t>
    </rPh>
    <rPh sb="53" eb="55">
      <t>ハイリョ</t>
    </rPh>
    <rPh sb="57" eb="59">
      <t>ヒトリ</t>
    </rPh>
    <rPh sb="59" eb="61">
      <t>ヒトリ</t>
    </rPh>
    <rPh sb="62" eb="64">
      <t>コセイ</t>
    </rPh>
    <rPh sb="65" eb="67">
      <t>ジンカク</t>
    </rPh>
    <rPh sb="68" eb="70">
      <t>ソンチョウ</t>
    </rPh>
    <rPh sb="72" eb="74">
      <t>ホイク</t>
    </rPh>
    <rPh sb="75" eb="76">
      <t>オコナ</t>
    </rPh>
    <rPh sb="84" eb="85">
      <t>ユタ</t>
    </rPh>
    <rPh sb="87" eb="89">
      <t>アイジョウ</t>
    </rPh>
    <rPh sb="90" eb="92">
      <t>センモン</t>
    </rPh>
    <rPh sb="92" eb="94">
      <t>チシキ</t>
    </rPh>
    <rPh sb="98" eb="100">
      <t>コソダ</t>
    </rPh>
    <rPh sb="101" eb="103">
      <t>カテイ</t>
    </rPh>
    <rPh sb="104" eb="106">
      <t>シエン</t>
    </rPh>
    <rPh sb="107" eb="108">
      <t>オコナ</t>
    </rPh>
    <rPh sb="110" eb="112">
      <t>チイキ</t>
    </rPh>
    <rPh sb="112" eb="114">
      <t>シャカイ</t>
    </rPh>
    <rPh sb="115" eb="117">
      <t>コウケン</t>
    </rPh>
    <rPh sb="121" eb="123">
      <t>モクヒョウ</t>
    </rPh>
    <rPh sb="125" eb="126">
      <t>イマ</t>
    </rPh>
    <rPh sb="129" eb="130">
      <t>イ</t>
    </rPh>
    <rPh sb="132" eb="133">
      <t>ノゾ</t>
    </rPh>
    <rPh sb="136" eb="138">
      <t>ミライ</t>
    </rPh>
    <rPh sb="142" eb="143">
      <t>ユタ</t>
    </rPh>
    <rPh sb="145" eb="148">
      <t>ニンゲンセイ</t>
    </rPh>
    <rPh sb="149" eb="150">
      <t>ソダ</t>
    </rPh>
    <rPh sb="162" eb="164">
      <t>エンジ</t>
    </rPh>
    <rPh sb="165" eb="166">
      <t>スガタ</t>
    </rPh>
    <rPh sb="169" eb="170">
      <t>アカ</t>
    </rPh>
    <rPh sb="172" eb="174">
      <t>ゲンキ</t>
    </rPh>
    <rPh sb="175" eb="176">
      <t>コ</t>
    </rPh>
    <rPh sb="178" eb="179">
      <t>オモ</t>
    </rPh>
    <rPh sb="184" eb="185">
      <t>コ</t>
    </rPh>
    <rPh sb="187" eb="189">
      <t>クフウ</t>
    </rPh>
    <rPh sb="190" eb="191">
      <t>カンガ</t>
    </rPh>
    <rPh sb="193" eb="194">
      <t>コ</t>
    </rPh>
    <phoneticPr fontId="1"/>
  </si>
  <si>
    <t>運営方針</t>
  </si>
  <si>
    <t>一人一人の子どもが安心して生活し、主体的に活動することのできる豊かな生活の場の創出に努め、以下の目標の下、日々の養護と保育を担う保育士の専門職としての職能成長を図る。
　目指す保育士像：「信頼される保育士」
　・一人一人の子どもの個性や可能性を引き出し伸ばす保育士
　・豊かな専門知識を有し、謙虚な姿勢で保護者を支援する保育士
　・協働して取り組み、チームで対応する力に優れている保育士</t>
    <rPh sb="0" eb="2">
      <t>ヒトリ</t>
    </rPh>
    <rPh sb="2" eb="4">
      <t>ヒトリ</t>
    </rPh>
    <rPh sb="5" eb="6">
      <t>コ</t>
    </rPh>
    <rPh sb="9" eb="11">
      <t>アンシン</t>
    </rPh>
    <rPh sb="13" eb="15">
      <t>セイカツ</t>
    </rPh>
    <rPh sb="17" eb="20">
      <t>シュタイテキ</t>
    </rPh>
    <rPh sb="21" eb="23">
      <t>カツドウ</t>
    </rPh>
    <rPh sb="31" eb="32">
      <t>ユタ</t>
    </rPh>
    <rPh sb="34" eb="36">
      <t>セイカツ</t>
    </rPh>
    <rPh sb="37" eb="38">
      <t>バ</t>
    </rPh>
    <rPh sb="39" eb="41">
      <t>ソウシュツ</t>
    </rPh>
    <rPh sb="42" eb="43">
      <t>ツト</t>
    </rPh>
    <rPh sb="45" eb="47">
      <t>イカ</t>
    </rPh>
    <rPh sb="48" eb="50">
      <t>モクヒョウ</t>
    </rPh>
    <rPh sb="51" eb="52">
      <t>モト</t>
    </rPh>
    <rPh sb="53" eb="55">
      <t>ヒビ</t>
    </rPh>
    <rPh sb="56" eb="58">
      <t>ヨウゴ</t>
    </rPh>
    <rPh sb="59" eb="61">
      <t>ホイク</t>
    </rPh>
    <rPh sb="62" eb="63">
      <t>ニナ</t>
    </rPh>
    <rPh sb="64" eb="67">
      <t>ホイクシ</t>
    </rPh>
    <rPh sb="68" eb="71">
      <t>センモンショク</t>
    </rPh>
    <rPh sb="75" eb="77">
      <t>ショクノウ</t>
    </rPh>
    <rPh sb="77" eb="79">
      <t>セイチョウ</t>
    </rPh>
    <rPh sb="80" eb="81">
      <t>ハカ</t>
    </rPh>
    <rPh sb="85" eb="87">
      <t>メザ</t>
    </rPh>
    <rPh sb="88" eb="91">
      <t>ホイクシ</t>
    </rPh>
    <rPh sb="91" eb="92">
      <t>ゾウ</t>
    </rPh>
    <rPh sb="94" eb="96">
      <t>シンライ</t>
    </rPh>
    <rPh sb="99" eb="102">
      <t>ホイクシ</t>
    </rPh>
    <rPh sb="106" eb="108">
      <t>ヒトリ</t>
    </rPh>
    <rPh sb="108" eb="110">
      <t>ヒトリ</t>
    </rPh>
    <rPh sb="111" eb="112">
      <t>コ</t>
    </rPh>
    <rPh sb="115" eb="117">
      <t>コセイ</t>
    </rPh>
    <rPh sb="118" eb="121">
      <t>カノウセイ</t>
    </rPh>
    <rPh sb="122" eb="123">
      <t>ヒ</t>
    </rPh>
    <rPh sb="124" eb="125">
      <t>ダ</t>
    </rPh>
    <rPh sb="126" eb="127">
      <t>ノ</t>
    </rPh>
    <rPh sb="129" eb="132">
      <t>ホイクシ</t>
    </rPh>
    <rPh sb="135" eb="136">
      <t>ユタ</t>
    </rPh>
    <rPh sb="138" eb="140">
      <t>センモン</t>
    </rPh>
    <rPh sb="140" eb="142">
      <t>チシキ</t>
    </rPh>
    <rPh sb="143" eb="144">
      <t>ユウ</t>
    </rPh>
    <rPh sb="146" eb="148">
      <t>ケンキョ</t>
    </rPh>
    <rPh sb="149" eb="151">
      <t>シセイ</t>
    </rPh>
    <rPh sb="152" eb="155">
      <t>ホゴシャ</t>
    </rPh>
    <rPh sb="156" eb="158">
      <t>シエン</t>
    </rPh>
    <rPh sb="160" eb="163">
      <t>ホイクシ</t>
    </rPh>
    <rPh sb="166" eb="168">
      <t>キョウドウ</t>
    </rPh>
    <rPh sb="170" eb="171">
      <t>ト</t>
    </rPh>
    <rPh sb="172" eb="173">
      <t>ク</t>
    </rPh>
    <rPh sb="179" eb="181">
      <t>タイオウ</t>
    </rPh>
    <rPh sb="183" eb="184">
      <t>チカラ</t>
    </rPh>
    <rPh sb="185" eb="186">
      <t>スグ</t>
    </rPh>
    <rPh sb="190" eb="193">
      <t>ホイクシ</t>
    </rPh>
    <phoneticPr fontId="1"/>
  </si>
  <si>
    <t>異年齢交流の工夫と配慮</t>
  </si>
  <si>
    <t>異年齢交流の場となる戸外の遊びを楽しむ活動を充実させ、個々の育ちを大切にした保育を行うと供に、満3歳から5歳児までの異年齢交流の機会となる保育行事を増やし、互いに思いやる気持ちや信頼関係が育まれるように援助のあり方を工夫する。</t>
    <rPh sb="1" eb="3">
      <t>コウリュウ</t>
    </rPh>
    <rPh sb="4" eb="5">
      <t>バ</t>
    </rPh>
    <rPh sb="8" eb="10">
      <t>コガイ</t>
    </rPh>
    <rPh sb="11" eb="12">
      <t>アソ</t>
    </rPh>
    <rPh sb="14" eb="15">
      <t>タノ</t>
    </rPh>
    <rPh sb="17" eb="19">
      <t>カツドウ</t>
    </rPh>
    <rPh sb="20" eb="22">
      <t>ジュウジツ</t>
    </rPh>
    <rPh sb="25" eb="27">
      <t>ココ</t>
    </rPh>
    <rPh sb="28" eb="29">
      <t>ソダ</t>
    </rPh>
    <rPh sb="31" eb="33">
      <t>タイセツ</t>
    </rPh>
    <rPh sb="36" eb="38">
      <t>ホイク</t>
    </rPh>
    <rPh sb="39" eb="40">
      <t>オコナ</t>
    </rPh>
    <rPh sb="42" eb="43">
      <t>トモ</t>
    </rPh>
    <rPh sb="62" eb="64">
      <t>キカイ</t>
    </rPh>
    <rPh sb="67" eb="69">
      <t>ホイク</t>
    </rPh>
    <rPh sb="69" eb="71">
      <t>ギョウジ</t>
    </rPh>
    <rPh sb="72" eb="73">
      <t>フ</t>
    </rPh>
    <rPh sb="94" eb="95">
      <t>ハグク</t>
    </rPh>
    <rPh sb="101" eb="103">
      <t>エンジョ</t>
    </rPh>
    <rPh sb="106" eb="107">
      <t>カタ</t>
    </rPh>
    <phoneticPr fontId="1"/>
  </si>
  <si>
    <t>２　年齢別の目標</t>
  </si>
  <si>
    <t>ねらい・内容</t>
  </si>
  <si>
    <t>３歳児</t>
  </si>
  <si>
    <t>・保健的で安全な環境の中で、快適に生活する。
・保育士との安定した関係の中で、生活に必要な基本的な習慣を身に付けるようにする。　
・生活経験や遊びを通して、友だちや身近な人と関わり楽しむ。
・身近な動植物や自然事象に親しみ遊ぶ。
・自分の思いや感じたことを言葉で伝えたり、様々な方法で表現したるする。
・楽しい雰囲気の中で食事に必要な基本的な習慣を身に付けるようにする。　</t>
    <rPh sb="1" eb="3">
      <t>ホケン</t>
    </rPh>
    <rPh sb="3" eb="4">
      <t>テキ</t>
    </rPh>
    <rPh sb="54" eb="55">
      <t>ツ</t>
    </rPh>
    <rPh sb="136" eb="138">
      <t>サマザマ</t>
    </rPh>
    <rPh sb="176" eb="177">
      <t>ツ</t>
    </rPh>
    <phoneticPr fontId="11"/>
  </si>
  <si>
    <t xml:space="preserve"> ・一人一人の子どもの平常の健康状態をよく観察し、適切な対応をするとともに、気持ちを温かく受容し、保育士と一緒にいることで安心できるような関係を作るように配慮する。
 ・身の回りのことは自分でできるようになるが、自分でしようとする気持ちを大切にしながら適切な援助をする。
 ・友達との関係については、保育士や遊具その他の物を仲立ちとして、その関係が持てるように配慮する。
 ・身近な自然との関わりの中で、興味、探索意欲などを十分に満足させるように環境を整える。
 ・子どもが保育士に話したいことの意味をくみ取れるよう努め、話したいという気持ちを十分に満たすことができるように配慮する。
 ・子どもが喜んで表現しようとする姿を日々の保育の中で見いだし、さらに豊かなものになるように配慮する。
 ・食事は摂取量に個人差が生じたり、偏食が出やすいので、一人一人の心身の状態を把握し、楽しい雰囲気の中でとれるように配慮する。      </t>
    <rPh sb="38" eb="40">
      <t>キモ</t>
    </rPh>
    <rPh sb="42" eb="43">
      <t>アタタ</t>
    </rPh>
    <rPh sb="45" eb="47">
      <t>ジュヨウ</t>
    </rPh>
    <rPh sb="49" eb="51">
      <t>ホイク</t>
    </rPh>
    <rPh sb="51" eb="52">
      <t>シ</t>
    </rPh>
    <rPh sb="53" eb="55">
      <t>イッショ</t>
    </rPh>
    <rPh sb="61" eb="63">
      <t>アンシン</t>
    </rPh>
    <rPh sb="69" eb="71">
      <t>カンケイ</t>
    </rPh>
    <rPh sb="72" eb="73">
      <t>ツク</t>
    </rPh>
    <rPh sb="77" eb="79">
      <t>ハイリョ</t>
    </rPh>
    <rPh sb="138" eb="140">
      <t>トモダチ</t>
    </rPh>
    <rPh sb="188" eb="190">
      <t>ミヂカ</t>
    </rPh>
    <rPh sb="191" eb="193">
      <t>シゼン</t>
    </rPh>
    <rPh sb="195" eb="196">
      <t>カカ</t>
    </rPh>
    <rPh sb="199" eb="200">
      <t>ナカ</t>
    </rPh>
    <rPh sb="202" eb="204">
      <t>キョウミ</t>
    </rPh>
    <rPh sb="205" eb="207">
      <t>タンサク</t>
    </rPh>
    <rPh sb="207" eb="209">
      <t>イヨク</t>
    </rPh>
    <rPh sb="212" eb="214">
      <t>ジュウブン</t>
    </rPh>
    <rPh sb="215" eb="217">
      <t>マンゾク</t>
    </rPh>
    <rPh sb="223" eb="225">
      <t>カンキョウ</t>
    </rPh>
    <rPh sb="226" eb="227">
      <t>トトノ</t>
    </rPh>
    <rPh sb="258" eb="259">
      <t>ツト</t>
    </rPh>
    <rPh sb="295" eb="296">
      <t>コ</t>
    </rPh>
    <rPh sb="299" eb="300">
      <t>ヨロコ</t>
    </rPh>
    <rPh sb="302" eb="304">
      <t>ヒョウゲン</t>
    </rPh>
    <rPh sb="310" eb="311">
      <t>スガタ</t>
    </rPh>
    <rPh sb="312" eb="314">
      <t>ヒビ</t>
    </rPh>
    <rPh sb="315" eb="317">
      <t>ホイク</t>
    </rPh>
    <rPh sb="318" eb="319">
      <t>ナカ</t>
    </rPh>
    <rPh sb="320" eb="321">
      <t>ミ</t>
    </rPh>
    <rPh sb="328" eb="329">
      <t>ユタ</t>
    </rPh>
    <rPh sb="339" eb="341">
      <t>ハイリョ</t>
    </rPh>
    <rPh sb="403" eb="404">
      <t>ハイ</t>
    </rPh>
    <phoneticPr fontId="11"/>
  </si>
  <si>
    <t>４歳児</t>
  </si>
  <si>
    <t>＊保健的で安全な環境の中で快適に生活する｡
＊保育士との信頼関係の中で、生活に必要な基本的な習慣を身に付ける｡
＊友達とのつながりを深め、決まりの大切さに気付き、集団で活動することを楽しむ｡
＊身近な環境や自然事象に興味や関心を持ち、十分に遊ぶことを楽しむ。
＊様々な方法で自由に楽しく表現し、豊かな感性を育む｡
＊食事のマナーを守り、友達や保育士と楽しく食べる｡</t>
    <rPh sb="1" eb="3">
      <t>ホケン</t>
    </rPh>
    <rPh sb="3" eb="4">
      <t>テキ</t>
    </rPh>
    <rPh sb="5" eb="7">
      <t>アンゼン</t>
    </rPh>
    <rPh sb="8" eb="10">
      <t>カンキョウ</t>
    </rPh>
    <rPh sb="11" eb="12">
      <t>ナカ</t>
    </rPh>
    <rPh sb="13" eb="15">
      <t>カイテキ</t>
    </rPh>
    <rPh sb="16" eb="18">
      <t>セイカツ</t>
    </rPh>
    <rPh sb="23" eb="25">
      <t>ホイク</t>
    </rPh>
    <rPh sb="25" eb="26">
      <t>シ</t>
    </rPh>
    <rPh sb="28" eb="30">
      <t>シンライ</t>
    </rPh>
    <rPh sb="30" eb="32">
      <t>カンケイ</t>
    </rPh>
    <rPh sb="33" eb="34">
      <t>ナカ</t>
    </rPh>
    <rPh sb="36" eb="38">
      <t>セイカツ</t>
    </rPh>
    <rPh sb="39" eb="41">
      <t>ヒツヨウ</t>
    </rPh>
    <rPh sb="42" eb="45">
      <t>キホンテキ</t>
    </rPh>
    <rPh sb="46" eb="48">
      <t>シュウカン</t>
    </rPh>
    <rPh sb="49" eb="50">
      <t>ミ</t>
    </rPh>
    <rPh sb="51" eb="52">
      <t>ツ</t>
    </rPh>
    <rPh sb="57" eb="59">
      <t>トモダチ</t>
    </rPh>
    <rPh sb="66" eb="67">
      <t>フカ</t>
    </rPh>
    <rPh sb="69" eb="70">
      <t>キ</t>
    </rPh>
    <rPh sb="73" eb="75">
      <t>タイセツ</t>
    </rPh>
    <rPh sb="77" eb="78">
      <t>キ</t>
    </rPh>
    <rPh sb="78" eb="79">
      <t>ヅ</t>
    </rPh>
    <rPh sb="81" eb="83">
      <t>シュウダン</t>
    </rPh>
    <rPh sb="84" eb="86">
      <t>カツドウ</t>
    </rPh>
    <rPh sb="91" eb="92">
      <t>タノ</t>
    </rPh>
    <rPh sb="97" eb="99">
      <t>ミジカ</t>
    </rPh>
    <rPh sb="100" eb="102">
      <t>カンキョウ</t>
    </rPh>
    <rPh sb="103" eb="105">
      <t>シゼン</t>
    </rPh>
    <rPh sb="105" eb="107">
      <t>ジショウ</t>
    </rPh>
    <rPh sb="108" eb="110">
      <t>キョウミ</t>
    </rPh>
    <rPh sb="111" eb="113">
      <t>カンシン</t>
    </rPh>
    <rPh sb="114" eb="115">
      <t>モ</t>
    </rPh>
    <rPh sb="117" eb="119">
      <t>ジュウブン</t>
    </rPh>
    <rPh sb="120" eb="121">
      <t>アソ</t>
    </rPh>
    <rPh sb="125" eb="126">
      <t>タノ</t>
    </rPh>
    <rPh sb="131" eb="133">
      <t>サマザマ</t>
    </rPh>
    <rPh sb="134" eb="136">
      <t>ホウホウ</t>
    </rPh>
    <rPh sb="137" eb="139">
      <t>ジユウ</t>
    </rPh>
    <rPh sb="140" eb="141">
      <t>タノ</t>
    </rPh>
    <rPh sb="143" eb="145">
      <t>ヒョウゲン</t>
    </rPh>
    <rPh sb="147" eb="148">
      <t>ユタ</t>
    </rPh>
    <rPh sb="150" eb="152">
      <t>カンセイ</t>
    </rPh>
    <rPh sb="153" eb="154">
      <t>ハグク</t>
    </rPh>
    <rPh sb="158" eb="160">
      <t>ショクジ</t>
    </rPh>
    <rPh sb="165" eb="166">
      <t>マモ</t>
    </rPh>
    <rPh sb="168" eb="170">
      <t>トモダチ</t>
    </rPh>
    <rPh sb="171" eb="173">
      <t>ホイク</t>
    </rPh>
    <rPh sb="173" eb="174">
      <t>シ</t>
    </rPh>
    <rPh sb="175" eb="176">
      <t>タノ</t>
    </rPh>
    <rPh sb="178" eb="179">
      <t>タ</t>
    </rPh>
    <phoneticPr fontId="11"/>
  </si>
  <si>
    <t>・一人一人の子どもの平常の健康状態を把握し、異常に気付いたら適切な対処をするとともに気持ちを温かく受容し個人差を考慮して、安定して活動できるように配慮する。
・生活に必要な基本的生活習慣が、一人一人の子どもと保育士の密な関係に基づいて、日常生活の直接的な体験の中で身に付くよう配慮する。
・けんかなど葛藤を経験しながら、相手の気持ちを理解したり、自分の主張を抑制することにより楽しく遊べることに気付けるように配慮する。
・身近な社会や自然・栽培を通して、感動したり不思議に感じたり、命の大切さを知らせ愛護する気持ちを育てる。
・日常会話や絵本、童話、詩などを通して様々な言葉のきまりや面白さなどに気付き言葉の感覚が豊かになるように配慮する。
・子ども同士の模倣や認め合いを大切にしながら、表現する意欲や創造性を育てるように配慮する。
・友達と一緒に食事することを楽しみ、食への関心や意欲を高めていけるよう明るく和やかな雰囲気をつくる。</t>
    <rPh sb="80" eb="82">
      <t>セイカツ</t>
    </rPh>
    <rPh sb="83" eb="85">
      <t>ヒツヨウ</t>
    </rPh>
    <rPh sb="86" eb="89">
      <t>キホンテキ</t>
    </rPh>
    <rPh sb="89" eb="91">
      <t>セイカツ</t>
    </rPh>
    <rPh sb="91" eb="93">
      <t>シュウカン</t>
    </rPh>
    <rPh sb="95" eb="97">
      <t>ヒトリ</t>
    </rPh>
    <rPh sb="97" eb="99">
      <t>ヒトリ</t>
    </rPh>
    <rPh sb="100" eb="101">
      <t>コ</t>
    </rPh>
    <rPh sb="104" eb="107">
      <t>ホイクシ</t>
    </rPh>
    <rPh sb="108" eb="109">
      <t>ミツ</t>
    </rPh>
    <rPh sb="110" eb="112">
      <t>カンケイ</t>
    </rPh>
    <rPh sb="113" eb="114">
      <t>モト</t>
    </rPh>
    <rPh sb="118" eb="120">
      <t>ニチジョウ</t>
    </rPh>
    <rPh sb="120" eb="122">
      <t>セイカツ</t>
    </rPh>
    <rPh sb="123" eb="126">
      <t>チョクセツテキ</t>
    </rPh>
    <rPh sb="127" eb="129">
      <t>タイケン</t>
    </rPh>
    <rPh sb="130" eb="131">
      <t>ナカ</t>
    </rPh>
    <rPh sb="132" eb="133">
      <t>ミ</t>
    </rPh>
    <rPh sb="134" eb="135">
      <t>ツ</t>
    </rPh>
    <rPh sb="138" eb="140">
      <t>ハイリョ</t>
    </rPh>
    <rPh sb="150" eb="152">
      <t>カットウ</t>
    </rPh>
    <rPh sb="153" eb="155">
      <t>ケイケン</t>
    </rPh>
    <rPh sb="160" eb="162">
      <t>アイテ</t>
    </rPh>
    <rPh sb="163" eb="165">
      <t>キモ</t>
    </rPh>
    <rPh sb="167" eb="169">
      <t>リカイ</t>
    </rPh>
    <rPh sb="173" eb="175">
      <t>ジブン</t>
    </rPh>
    <rPh sb="176" eb="178">
      <t>シュチョウ</t>
    </rPh>
    <rPh sb="179" eb="181">
      <t>ヨクセイ</t>
    </rPh>
    <rPh sb="188" eb="189">
      <t>タノ</t>
    </rPh>
    <rPh sb="191" eb="192">
      <t>アソ</t>
    </rPh>
    <rPh sb="197" eb="199">
      <t>キヅ</t>
    </rPh>
    <rPh sb="204" eb="206">
      <t>ハイリョ</t>
    </rPh>
    <rPh sb="211" eb="213">
      <t>ミジカ</t>
    </rPh>
    <rPh sb="214" eb="216">
      <t>シャカイ</t>
    </rPh>
    <rPh sb="217" eb="219">
      <t>シゼン</t>
    </rPh>
    <rPh sb="220" eb="222">
      <t>サイバイ</t>
    </rPh>
    <rPh sb="223" eb="224">
      <t>トオ</t>
    </rPh>
    <rPh sb="227" eb="229">
      <t>カンドウ</t>
    </rPh>
    <rPh sb="232" eb="235">
      <t>フシギ</t>
    </rPh>
    <rPh sb="236" eb="237">
      <t>カン</t>
    </rPh>
    <rPh sb="241" eb="242">
      <t>イノチ</t>
    </rPh>
    <rPh sb="243" eb="245">
      <t>タイセツ</t>
    </rPh>
    <rPh sb="247" eb="248">
      <t>シ</t>
    </rPh>
    <rPh sb="250" eb="252">
      <t>アイゴ</t>
    </rPh>
    <rPh sb="254" eb="256">
      <t>キモ</t>
    </rPh>
    <rPh sb="258" eb="259">
      <t>ソダ</t>
    </rPh>
    <rPh sb="264" eb="266">
      <t>ニチジョウ</t>
    </rPh>
    <rPh sb="266" eb="268">
      <t>カイワ</t>
    </rPh>
    <rPh sb="269" eb="271">
      <t>エホン</t>
    </rPh>
    <rPh sb="272" eb="274">
      <t>ドウワ</t>
    </rPh>
    <rPh sb="275" eb="276">
      <t>シ</t>
    </rPh>
    <rPh sb="279" eb="280">
      <t>トオ</t>
    </rPh>
    <rPh sb="282" eb="284">
      <t>サマザマ</t>
    </rPh>
    <rPh sb="285" eb="287">
      <t>コトバ</t>
    </rPh>
    <rPh sb="292" eb="294">
      <t>オモシロ</t>
    </rPh>
    <rPh sb="298" eb="300">
      <t>キヅ</t>
    </rPh>
    <rPh sb="301" eb="303">
      <t>コトバ</t>
    </rPh>
    <rPh sb="304" eb="306">
      <t>カンカク</t>
    </rPh>
    <rPh sb="307" eb="308">
      <t>ユタ</t>
    </rPh>
    <rPh sb="315" eb="317">
      <t>ハイリョ</t>
    </rPh>
    <rPh sb="322" eb="323">
      <t>コ</t>
    </rPh>
    <rPh sb="325" eb="327">
      <t>ドウシ</t>
    </rPh>
    <rPh sb="328" eb="330">
      <t>モホウ</t>
    </rPh>
    <rPh sb="331" eb="332">
      <t>ミト</t>
    </rPh>
    <rPh sb="333" eb="334">
      <t>ア</t>
    </rPh>
    <rPh sb="336" eb="338">
      <t>タイセツ</t>
    </rPh>
    <rPh sb="344" eb="346">
      <t>ヒョウゲン</t>
    </rPh>
    <rPh sb="348" eb="350">
      <t>イヨク</t>
    </rPh>
    <rPh sb="351" eb="354">
      <t>ソウゾウセイ</t>
    </rPh>
    <rPh sb="355" eb="356">
      <t>ソダ</t>
    </rPh>
    <rPh sb="361" eb="363">
      <t>ハイリョ</t>
    </rPh>
    <rPh sb="368" eb="370">
      <t>トモダチ</t>
    </rPh>
    <rPh sb="371" eb="373">
      <t>イッショ</t>
    </rPh>
    <rPh sb="374" eb="376">
      <t>ショクジ</t>
    </rPh>
    <rPh sb="381" eb="382">
      <t>タノ</t>
    </rPh>
    <rPh sb="385" eb="386">
      <t>ショク</t>
    </rPh>
    <rPh sb="388" eb="390">
      <t>カンシン</t>
    </rPh>
    <rPh sb="391" eb="393">
      <t>イヨク</t>
    </rPh>
    <rPh sb="394" eb="395">
      <t>タカ</t>
    </rPh>
    <rPh sb="402" eb="403">
      <t>アカ</t>
    </rPh>
    <rPh sb="405" eb="406">
      <t>ナゴ</t>
    </rPh>
    <rPh sb="409" eb="412">
      <t>フンイキ</t>
    </rPh>
    <phoneticPr fontId="1"/>
  </si>
  <si>
    <t>５歳児</t>
  </si>
  <si>
    <t>＊保健的で安全な環境の中で、快適に生活する。
＊就学に向けて基本的生活習慣や態度を身に付け、健康で安全な生活を理解し、適切に行動する。
＊身近な人との関わりの中で、人の立場を理解して行動し、集団での活動に積極的に参加し、楽しむ。
＊身近な社会や自然の環境に自ら関わり、興味や関心をもち、豊かな心情や好奇心、探究心を高める。
＊様々な方法で、工夫して自由に表現し、創造力を育む。
＊体と食べ物との関係に気づき、楽しく食べる。</t>
    <rPh sb="1" eb="3">
      <t>ホケン</t>
    </rPh>
    <rPh sb="3" eb="4">
      <t>テキ</t>
    </rPh>
    <rPh sb="5" eb="7">
      <t>アンゼン</t>
    </rPh>
    <rPh sb="8" eb="10">
      <t>カンキョウ</t>
    </rPh>
    <rPh sb="11" eb="12">
      <t>ナカ</t>
    </rPh>
    <rPh sb="14" eb="16">
      <t>カイテキ</t>
    </rPh>
    <rPh sb="17" eb="19">
      <t>セイカツ</t>
    </rPh>
    <rPh sb="24" eb="26">
      <t>シュウガク</t>
    </rPh>
    <rPh sb="27" eb="28">
      <t>ム</t>
    </rPh>
    <rPh sb="30" eb="33">
      <t>キホンテキ</t>
    </rPh>
    <rPh sb="33" eb="35">
      <t>セイカツ</t>
    </rPh>
    <rPh sb="35" eb="37">
      <t>シュウカン</t>
    </rPh>
    <rPh sb="38" eb="40">
      <t>タイド</t>
    </rPh>
    <rPh sb="41" eb="42">
      <t>ミ</t>
    </rPh>
    <rPh sb="43" eb="44">
      <t>ツ</t>
    </rPh>
    <rPh sb="46" eb="48">
      <t>ケンコウ</t>
    </rPh>
    <rPh sb="49" eb="51">
      <t>アンゼン</t>
    </rPh>
    <rPh sb="52" eb="54">
      <t>セイカツ</t>
    </rPh>
    <rPh sb="55" eb="57">
      <t>リカイ</t>
    </rPh>
    <rPh sb="59" eb="61">
      <t>テキセツ</t>
    </rPh>
    <rPh sb="62" eb="64">
      <t>コウドウ</t>
    </rPh>
    <rPh sb="69" eb="71">
      <t>ミヂカ</t>
    </rPh>
    <rPh sb="72" eb="73">
      <t>ヒト</t>
    </rPh>
    <rPh sb="75" eb="76">
      <t>カカ</t>
    </rPh>
    <rPh sb="79" eb="80">
      <t>ナカ</t>
    </rPh>
    <rPh sb="82" eb="83">
      <t>ヒト</t>
    </rPh>
    <rPh sb="84" eb="86">
      <t>タチバ</t>
    </rPh>
    <rPh sb="87" eb="89">
      <t>リカイ</t>
    </rPh>
    <rPh sb="91" eb="93">
      <t>コウドウ</t>
    </rPh>
    <rPh sb="95" eb="97">
      <t>シュウダン</t>
    </rPh>
    <rPh sb="99" eb="101">
      <t>カツドウ</t>
    </rPh>
    <rPh sb="102" eb="105">
      <t>セッキョクテキ</t>
    </rPh>
    <rPh sb="106" eb="108">
      <t>サンカ</t>
    </rPh>
    <rPh sb="110" eb="111">
      <t>タノ</t>
    </rPh>
    <rPh sb="116" eb="118">
      <t>ミジカ</t>
    </rPh>
    <rPh sb="119" eb="121">
      <t>シャカイ</t>
    </rPh>
    <rPh sb="122" eb="124">
      <t>シゼン</t>
    </rPh>
    <rPh sb="125" eb="127">
      <t>カンキョウ</t>
    </rPh>
    <rPh sb="128" eb="129">
      <t>ミズカ</t>
    </rPh>
    <rPh sb="130" eb="131">
      <t>カカ</t>
    </rPh>
    <rPh sb="134" eb="136">
      <t>キョウミ</t>
    </rPh>
    <rPh sb="137" eb="139">
      <t>カンシン</t>
    </rPh>
    <rPh sb="143" eb="144">
      <t>ユタ</t>
    </rPh>
    <rPh sb="146" eb="148">
      <t>シンジョウ</t>
    </rPh>
    <rPh sb="149" eb="152">
      <t>コウキシン</t>
    </rPh>
    <rPh sb="153" eb="156">
      <t>タンキュウシン</t>
    </rPh>
    <rPh sb="157" eb="158">
      <t>タカ</t>
    </rPh>
    <rPh sb="163" eb="165">
      <t>サマザマ</t>
    </rPh>
    <rPh sb="166" eb="168">
      <t>ホウホウ</t>
    </rPh>
    <rPh sb="170" eb="172">
      <t>クフウ</t>
    </rPh>
    <rPh sb="174" eb="176">
      <t>ジユウ</t>
    </rPh>
    <rPh sb="177" eb="179">
      <t>ヒョウゲン</t>
    </rPh>
    <rPh sb="181" eb="184">
      <t>ソウゾウリョク</t>
    </rPh>
    <rPh sb="185" eb="186">
      <t>ハグク</t>
    </rPh>
    <rPh sb="190" eb="191">
      <t>カラダ</t>
    </rPh>
    <rPh sb="192" eb="193">
      <t>タ</t>
    </rPh>
    <rPh sb="194" eb="195">
      <t>モノ</t>
    </rPh>
    <rPh sb="197" eb="199">
      <t>カンケイ</t>
    </rPh>
    <rPh sb="200" eb="201">
      <t>キ</t>
    </rPh>
    <rPh sb="204" eb="205">
      <t>タノ</t>
    </rPh>
    <rPh sb="207" eb="208">
      <t>タ</t>
    </rPh>
    <phoneticPr fontId="11"/>
  </si>
  <si>
    <t xml:space="preserve"> ・一人一人の子どもの平常の状態を把握し、異常に気付いたら優しく問いかけをして、子どもがその状態を話すことができるようにするとともに、子どもの気持ちを温かく受容し、保育所生活を十分に楽しめるよう、安定し、 かつ自己を十分に発揮して活動できるように配慮する。
 ・健康、安全など生活に必要な基本的な習慣や態度を身に付けることの大切さを理解し、適切な行動を選択することができるように配慮する。
 ・周りにいる人たちがすべてかけがえのない存在であり、一人一人を尊重しなければならないことに気付くように配慮する。
 ・社会や自然の事象を直接的に体験できるようにし、自分たちの生活との関わりに気付き、感謝の気持ちや生命を尊重する心が育つようにする。
 ・生活や遊びの中で、言葉の充実を図り、言葉を使って思考することや自分の考えを伝え合う喜びを味わえるようにし、言葉に対する関心が高まるように配慮する。
 ・子ども同士が、お互いに相手の立場を認め合いながら、協力し合って表現することの喜びを感じることができるように配慮する。
 ・子どもが自らの感覚や体験を通して、自然の恵みとしての食材や調理する人への感謝の気持ちが育つように配慮する。</t>
    <rPh sb="2" eb="4">
      <t>ヒトリ</t>
    </rPh>
    <rPh sb="4" eb="6">
      <t>ヒトリ</t>
    </rPh>
    <rPh sb="7" eb="8">
      <t>コ</t>
    </rPh>
    <rPh sb="11" eb="13">
      <t>ヘイジョウ</t>
    </rPh>
    <rPh sb="14" eb="16">
      <t>ジョウタイ</t>
    </rPh>
    <rPh sb="17" eb="19">
      <t>ハアク</t>
    </rPh>
    <rPh sb="21" eb="23">
      <t>イジョウ</t>
    </rPh>
    <rPh sb="24" eb="26">
      <t>キヅ</t>
    </rPh>
    <rPh sb="29" eb="30">
      <t>ヤサ</t>
    </rPh>
    <rPh sb="32" eb="33">
      <t>ト</t>
    </rPh>
    <rPh sb="40" eb="41">
      <t>コ</t>
    </rPh>
    <rPh sb="46" eb="48">
      <t>ジョウタイ</t>
    </rPh>
    <rPh sb="49" eb="50">
      <t>ハナ</t>
    </rPh>
    <rPh sb="82" eb="84">
      <t>ホイク</t>
    </rPh>
    <rPh sb="84" eb="85">
      <t>ショ</t>
    </rPh>
    <rPh sb="85" eb="87">
      <t>セイカツ</t>
    </rPh>
    <rPh sb="88" eb="89">
      <t>ジュウ</t>
    </rPh>
    <rPh sb="89" eb="90">
      <t>ブン</t>
    </rPh>
    <rPh sb="91" eb="92">
      <t>タノ</t>
    </rPh>
    <rPh sb="108" eb="109">
      <t>ジュウ</t>
    </rPh>
    <rPh sb="109" eb="110">
      <t>ブン</t>
    </rPh>
    <rPh sb="123" eb="125">
      <t>ハイリョ</t>
    </rPh>
    <rPh sb="131" eb="133">
      <t>ケンコウ</t>
    </rPh>
    <rPh sb="134" eb="136">
      <t>アンゼン</t>
    </rPh>
    <rPh sb="138" eb="140">
      <t>セイカツ</t>
    </rPh>
    <rPh sb="141" eb="143">
      <t>ヒツヨウ</t>
    </rPh>
    <rPh sb="144" eb="147">
      <t>キホンテキ</t>
    </rPh>
    <rPh sb="148" eb="150">
      <t>シュウカン</t>
    </rPh>
    <rPh sb="151" eb="153">
      <t>タイド</t>
    </rPh>
    <rPh sb="154" eb="155">
      <t>ミ</t>
    </rPh>
    <rPh sb="156" eb="157">
      <t>ツ</t>
    </rPh>
    <rPh sb="162" eb="164">
      <t>タイセツ</t>
    </rPh>
    <rPh sb="166" eb="168">
      <t>リカイ</t>
    </rPh>
    <rPh sb="170" eb="172">
      <t>テキセツ</t>
    </rPh>
    <rPh sb="173" eb="175">
      <t>コウドウ</t>
    </rPh>
    <rPh sb="176" eb="178">
      <t>センタク</t>
    </rPh>
    <rPh sb="189" eb="191">
      <t>ハイリョ</t>
    </rPh>
    <rPh sb="242" eb="243">
      <t>ヅ</t>
    </rPh>
    <rPh sb="255" eb="257">
      <t>シャカイ</t>
    </rPh>
    <rPh sb="258" eb="260">
      <t>シゼン</t>
    </rPh>
    <rPh sb="261" eb="263">
      <t>ジショウ</t>
    </rPh>
    <rPh sb="264" eb="267">
      <t>チョクセツテキ</t>
    </rPh>
    <rPh sb="268" eb="270">
      <t>タイケン</t>
    </rPh>
    <rPh sb="278" eb="280">
      <t>ジブン</t>
    </rPh>
    <rPh sb="283" eb="285">
      <t>セイカツ</t>
    </rPh>
    <rPh sb="287" eb="288">
      <t>カカ</t>
    </rPh>
    <rPh sb="291" eb="292">
      <t>キ</t>
    </rPh>
    <rPh sb="292" eb="293">
      <t>ヅ</t>
    </rPh>
    <rPh sb="295" eb="297">
      <t>カンシャ</t>
    </rPh>
    <rPh sb="298" eb="300">
      <t>キモ</t>
    </rPh>
    <rPh sb="302" eb="304">
      <t>セイメイ</t>
    </rPh>
    <rPh sb="305" eb="307">
      <t>ソンチョウ</t>
    </rPh>
    <rPh sb="309" eb="310">
      <t>ココロ</t>
    </rPh>
    <rPh sb="311" eb="312">
      <t>ソダ</t>
    </rPh>
    <rPh sb="322" eb="324">
      <t>セイカツ</t>
    </rPh>
    <rPh sb="325" eb="326">
      <t>アソ</t>
    </rPh>
    <rPh sb="328" eb="329">
      <t>ナカ</t>
    </rPh>
    <rPh sb="331" eb="333">
      <t>コトバ</t>
    </rPh>
    <rPh sb="334" eb="336">
      <t>ジュウジツ</t>
    </rPh>
    <rPh sb="337" eb="338">
      <t>ハカ</t>
    </rPh>
    <rPh sb="340" eb="342">
      <t>コトバ</t>
    </rPh>
    <rPh sb="343" eb="344">
      <t>ツカ</t>
    </rPh>
    <rPh sb="346" eb="348">
      <t>シコウ</t>
    </rPh>
    <rPh sb="353" eb="355">
      <t>ジブン</t>
    </rPh>
    <rPh sb="356" eb="357">
      <t>カンガ</t>
    </rPh>
    <rPh sb="359" eb="360">
      <t>ツタ</t>
    </rPh>
    <rPh sb="361" eb="362">
      <t>ア</t>
    </rPh>
    <rPh sb="363" eb="364">
      <t>ヨロコ</t>
    </rPh>
    <rPh sb="366" eb="367">
      <t>アジ</t>
    </rPh>
    <rPh sb="375" eb="377">
      <t>コトバ</t>
    </rPh>
    <rPh sb="378" eb="379">
      <t>タイ</t>
    </rPh>
    <rPh sb="381" eb="383">
      <t>カンシン</t>
    </rPh>
    <rPh sb="384" eb="385">
      <t>タカ</t>
    </rPh>
    <rPh sb="390" eb="392">
      <t>ハイリョ</t>
    </rPh>
    <rPh sb="409" eb="411">
      <t>アイテ</t>
    </rPh>
    <rPh sb="412" eb="414">
      <t>タチバ</t>
    </rPh>
    <rPh sb="426" eb="427">
      <t>ア</t>
    </rPh>
    <rPh sb="451" eb="453">
      <t>ハイリョ</t>
    </rPh>
    <rPh sb="459" eb="460">
      <t>コ</t>
    </rPh>
    <rPh sb="463" eb="464">
      <t>ミズカ</t>
    </rPh>
    <rPh sb="466" eb="468">
      <t>カンカク</t>
    </rPh>
    <rPh sb="469" eb="471">
      <t>タイケン</t>
    </rPh>
    <rPh sb="472" eb="473">
      <t>ツウ</t>
    </rPh>
    <rPh sb="476" eb="478">
      <t>シゼン</t>
    </rPh>
    <rPh sb="479" eb="480">
      <t>メグミ</t>
    </rPh>
    <rPh sb="485" eb="487">
      <t>ショクザイ</t>
    </rPh>
    <rPh sb="488" eb="490">
      <t>チョウリ</t>
    </rPh>
    <rPh sb="492" eb="493">
      <t>ヒト</t>
    </rPh>
    <rPh sb="495" eb="497">
      <t>カンシャ</t>
    </rPh>
    <rPh sb="498" eb="500">
      <t>キモ</t>
    </rPh>
    <rPh sb="502" eb="503">
      <t>ソダ</t>
    </rPh>
    <rPh sb="507" eb="509">
      <t>ハイリョ</t>
    </rPh>
    <phoneticPr fontId="11"/>
  </si>
  <si>
    <t>３　年間計画</t>
  </si>
  <si>
    <t>月</t>
  </si>
  <si>
    <t>指導計画</t>
  </si>
  <si>
    <t>行事等</t>
    <phoneticPr fontId="1"/>
  </si>
  <si>
    <t>４月</t>
  </si>
  <si>
    <t>保育者に親しみ、園生活の雰囲気を知る。</t>
    <phoneticPr fontId="1"/>
  </si>
  <si>
    <t>入園式・新入児歓迎会</t>
    <rPh sb="0" eb="3">
      <t>ニュウエンシキ</t>
    </rPh>
    <rPh sb="4" eb="7">
      <t>シンニュウジ</t>
    </rPh>
    <rPh sb="7" eb="10">
      <t>カンゲイカイ</t>
    </rPh>
    <phoneticPr fontId="1"/>
  </si>
  <si>
    <t>５月</t>
  </si>
  <si>
    <t>保育者に親しみ、園生活に慣れる。</t>
  </si>
  <si>
    <t>こいのぼり揚げ・小運動会・親子遠足</t>
    <rPh sb="5" eb="6">
      <t>ア</t>
    </rPh>
    <rPh sb="8" eb="9">
      <t>ショウ</t>
    </rPh>
    <rPh sb="9" eb="12">
      <t>ウンドウカイ</t>
    </rPh>
    <rPh sb="13" eb="15">
      <t>オヤコ</t>
    </rPh>
    <rPh sb="15" eb="17">
      <t>エンソク</t>
    </rPh>
    <phoneticPr fontId="1"/>
  </si>
  <si>
    <t>６月</t>
  </si>
  <si>
    <t>園でのルールを学ぶ。</t>
    <phoneticPr fontId="1"/>
  </si>
  <si>
    <t>サツマイモ苗植え・ジャガイモ掘り・保育参観・プール開き</t>
    <rPh sb="5" eb="6">
      <t>ナエ</t>
    </rPh>
    <rPh sb="6" eb="7">
      <t>ウ</t>
    </rPh>
    <rPh sb="14" eb="15">
      <t>ホ</t>
    </rPh>
    <rPh sb="17" eb="19">
      <t>ホイク</t>
    </rPh>
    <rPh sb="19" eb="21">
      <t>サンカン</t>
    </rPh>
    <rPh sb="25" eb="26">
      <t>ビラ</t>
    </rPh>
    <phoneticPr fontId="1"/>
  </si>
  <si>
    <t>７月</t>
  </si>
  <si>
    <t>園でのルールを守り、友だちと触れ合う。</t>
    <phoneticPr fontId="1"/>
  </si>
  <si>
    <t>七夕の集い・夏祭り</t>
    <rPh sb="0" eb="2">
      <t>タナバタ</t>
    </rPh>
    <rPh sb="3" eb="4">
      <t>ツド</t>
    </rPh>
    <rPh sb="6" eb="8">
      <t>ナツマツ</t>
    </rPh>
    <phoneticPr fontId="1"/>
  </si>
  <si>
    <t>８月</t>
  </si>
  <si>
    <t>友だちと触れ合う楽しさを学ぶ。</t>
  </si>
  <si>
    <t>プール参観</t>
    <rPh sb="3" eb="5">
      <t>サンカン</t>
    </rPh>
    <phoneticPr fontId="1"/>
  </si>
  <si>
    <t>９月</t>
  </si>
  <si>
    <t>体を動かす楽しさを学ぶ。</t>
  </si>
  <si>
    <t>食５教室・運動会</t>
    <rPh sb="0" eb="1">
      <t>ショク</t>
    </rPh>
    <rPh sb="2" eb="4">
      <t>キョウシツ</t>
    </rPh>
    <rPh sb="5" eb="8">
      <t>ウンドウカイ</t>
    </rPh>
    <phoneticPr fontId="1"/>
  </si>
  <si>
    <t>１０月</t>
  </si>
  <si>
    <t>体を十分に動かし、遊ぶことを喜ぶ。</t>
  </si>
  <si>
    <t>前橋祭り・地区運動会参加・買い物ごっこ・防火教室</t>
    <rPh sb="0" eb="2">
      <t>マエバシ</t>
    </rPh>
    <rPh sb="2" eb="3">
      <t>マツ</t>
    </rPh>
    <rPh sb="5" eb="7">
      <t>チク</t>
    </rPh>
    <rPh sb="7" eb="10">
      <t>ウンドウカイ</t>
    </rPh>
    <rPh sb="10" eb="12">
      <t>サンカ</t>
    </rPh>
    <rPh sb="13" eb="14">
      <t>カ</t>
    </rPh>
    <rPh sb="15" eb="16">
      <t>モノ</t>
    </rPh>
    <rPh sb="20" eb="22">
      <t>ボウカ</t>
    </rPh>
    <rPh sb="22" eb="24">
      <t>キョウシツ</t>
    </rPh>
    <phoneticPr fontId="1"/>
  </si>
  <si>
    <t>１１月</t>
  </si>
  <si>
    <t>表現活動の楽しさを学ぶ。</t>
  </si>
  <si>
    <t>祖父母の集い・勤労感謝の集い・サツマイモ掘り・ふかし芋大会</t>
    <rPh sb="0" eb="3">
      <t>ソフボ</t>
    </rPh>
    <rPh sb="4" eb="5">
      <t>ツド</t>
    </rPh>
    <rPh sb="7" eb="9">
      <t>キンロウ</t>
    </rPh>
    <rPh sb="9" eb="11">
      <t>カンシャ</t>
    </rPh>
    <rPh sb="12" eb="13">
      <t>ツド</t>
    </rPh>
    <rPh sb="20" eb="21">
      <t>ホ</t>
    </rPh>
    <rPh sb="26" eb="27">
      <t>イモ</t>
    </rPh>
    <rPh sb="27" eb="29">
      <t>タイカイ</t>
    </rPh>
    <phoneticPr fontId="1"/>
  </si>
  <si>
    <t>１２月</t>
  </si>
  <si>
    <t>生活発表会に向け、協力しあう事を学ぶとともに、表現の楽しさを学ぶ。</t>
    <rPh sb="0" eb="2">
      <t>セイカツ</t>
    </rPh>
    <rPh sb="2" eb="5">
      <t>ハッピョウカイ</t>
    </rPh>
    <rPh sb="23" eb="25">
      <t>ヒョウゲン</t>
    </rPh>
    <rPh sb="26" eb="27">
      <t>タノ</t>
    </rPh>
    <rPh sb="30" eb="31">
      <t>マナ</t>
    </rPh>
    <phoneticPr fontId="1"/>
  </si>
  <si>
    <t>生活発表会・クリスマス会・餅つき大会・年末集会</t>
    <rPh sb="0" eb="2">
      <t>セイカツ</t>
    </rPh>
    <rPh sb="2" eb="5">
      <t>ハッピョウカイ</t>
    </rPh>
    <rPh sb="11" eb="12">
      <t>カイ</t>
    </rPh>
    <rPh sb="13" eb="14">
      <t>モチ</t>
    </rPh>
    <rPh sb="16" eb="18">
      <t>タイカイ</t>
    </rPh>
    <rPh sb="19" eb="21">
      <t>ネンマツ</t>
    </rPh>
    <rPh sb="21" eb="23">
      <t>シュウカイ</t>
    </rPh>
    <phoneticPr fontId="1"/>
  </si>
  <si>
    <t>１月</t>
  </si>
  <si>
    <t>寒さに負けず、元気に友だちと遊ぶ。</t>
    <phoneticPr fontId="1"/>
  </si>
  <si>
    <t>新年集会・人形劇・お口元気教室</t>
    <rPh sb="0" eb="2">
      <t>シンネン</t>
    </rPh>
    <rPh sb="2" eb="4">
      <t>シュウカイ</t>
    </rPh>
    <rPh sb="5" eb="8">
      <t>ニンギョウゲキ</t>
    </rPh>
    <rPh sb="10" eb="11">
      <t>クチ</t>
    </rPh>
    <rPh sb="11" eb="13">
      <t>ゲンキ</t>
    </rPh>
    <rPh sb="13" eb="15">
      <t>キョウシツ</t>
    </rPh>
    <phoneticPr fontId="1"/>
  </si>
  <si>
    <t>２月</t>
  </si>
  <si>
    <t>１年間の思い出をたどり、自身の成長を実感させる。</t>
    <rPh sb="1" eb="3">
      <t>ネンカン</t>
    </rPh>
    <rPh sb="4" eb="5">
      <t>オモ</t>
    </rPh>
    <rPh sb="6" eb="7">
      <t>デ</t>
    </rPh>
    <rPh sb="12" eb="14">
      <t>ジシン</t>
    </rPh>
    <rPh sb="15" eb="17">
      <t>セイチョウ</t>
    </rPh>
    <rPh sb="18" eb="20">
      <t>ジッカン</t>
    </rPh>
    <phoneticPr fontId="1"/>
  </si>
  <si>
    <t>豆まき・新入児健康診断・学校訪問</t>
    <rPh sb="0" eb="1">
      <t>マメ</t>
    </rPh>
    <rPh sb="4" eb="7">
      <t>シンニュウジ</t>
    </rPh>
    <rPh sb="7" eb="9">
      <t>ケンコウ</t>
    </rPh>
    <rPh sb="9" eb="11">
      <t>シンダン</t>
    </rPh>
    <rPh sb="12" eb="14">
      <t>ガッコウ</t>
    </rPh>
    <rPh sb="14" eb="16">
      <t>ホウモン</t>
    </rPh>
    <phoneticPr fontId="1"/>
  </si>
  <si>
    <t>３月</t>
  </si>
  <si>
    <t>進級への期待をもつ。</t>
    <phoneticPr fontId="1"/>
  </si>
  <si>
    <t>ひな祭り・お別れ遠足・お別れ会・卒園式</t>
    <rPh sb="2" eb="3">
      <t>マツ</t>
    </rPh>
    <rPh sb="6" eb="7">
      <t>ワカ</t>
    </rPh>
    <rPh sb="8" eb="10">
      <t>エンソク</t>
    </rPh>
    <rPh sb="12" eb="13">
      <t>ワカ</t>
    </rPh>
    <rPh sb="14" eb="15">
      <t>カイ</t>
    </rPh>
    <rPh sb="16" eb="19">
      <t>ソツエンシキ</t>
    </rPh>
    <phoneticPr fontId="1"/>
  </si>
  <si>
    <t>４　一日の活動</t>
  </si>
  <si>
    <t>１・２歳</t>
  </si>
  <si>
    <t>保育標準時間</t>
    <rPh sb="4" eb="6">
      <t>ジカン</t>
    </rPh>
    <phoneticPr fontId="1"/>
  </si>
  <si>
    <t>保育短時間</t>
  </si>
  <si>
    <t>７：４５～
８：００</t>
    <phoneticPr fontId="1"/>
  </si>
  <si>
    <t>登園・
室内遊び</t>
    <phoneticPr fontId="1"/>
  </si>
  <si>
    <t>８：００～
９：００</t>
    <phoneticPr fontId="1"/>
  </si>
  <si>
    <t>登園・
外遊び</t>
    <phoneticPr fontId="1"/>
  </si>
  <si>
    <t>登園・
外遊び</t>
    <rPh sb="4" eb="5">
      <t>ソト</t>
    </rPh>
    <phoneticPr fontId="1"/>
  </si>
  <si>
    <t>９：００～
１０：００</t>
    <phoneticPr fontId="1"/>
  </si>
  <si>
    <t>外遊び・おやつ</t>
    <phoneticPr fontId="1"/>
  </si>
  <si>
    <t>外遊び・おやつ</t>
    <rPh sb="0" eb="1">
      <t>ソト</t>
    </rPh>
    <phoneticPr fontId="1"/>
  </si>
  <si>
    <t>１０：００～
１１：００</t>
    <phoneticPr fontId="1"/>
  </si>
  <si>
    <t>クラス活動</t>
    <rPh sb="3" eb="5">
      <t>カツドウ</t>
    </rPh>
    <phoneticPr fontId="1"/>
  </si>
  <si>
    <t>１１：００～
１２：００</t>
    <phoneticPr fontId="1"/>
  </si>
  <si>
    <t>１２：００～
１３：００</t>
    <phoneticPr fontId="1"/>
  </si>
  <si>
    <t>昼食・休息</t>
    <rPh sb="0" eb="2">
      <t>チュウショク</t>
    </rPh>
    <rPh sb="3" eb="5">
      <t>キュウソク</t>
    </rPh>
    <phoneticPr fontId="1"/>
  </si>
  <si>
    <t>１３：００～
１４：００</t>
    <phoneticPr fontId="1"/>
  </si>
  <si>
    <t>クラス活動
（３歳児は９月まで午睡）</t>
    <rPh sb="3" eb="5">
      <t>カツドウ</t>
    </rPh>
    <rPh sb="8" eb="9">
      <t>サイ</t>
    </rPh>
    <rPh sb="9" eb="10">
      <t>ジ</t>
    </rPh>
    <rPh sb="12" eb="13">
      <t>ガツ</t>
    </rPh>
    <rPh sb="15" eb="17">
      <t>ゴスイ</t>
    </rPh>
    <phoneticPr fontId="1"/>
  </si>
  <si>
    <t>１４：００～
１５：００</t>
    <phoneticPr fontId="1"/>
  </si>
  <si>
    <t>１５：００～
１６：００</t>
    <phoneticPr fontId="1"/>
  </si>
  <si>
    <t>お話・紙芝居
・絵本</t>
    <rPh sb="1" eb="2">
      <t>ハナシ</t>
    </rPh>
    <rPh sb="3" eb="6">
      <t>カミシバイ</t>
    </rPh>
    <rPh sb="8" eb="10">
      <t>エホン</t>
    </rPh>
    <phoneticPr fontId="1"/>
  </si>
  <si>
    <t>１６：００～
１７：００</t>
    <phoneticPr fontId="1"/>
  </si>
  <si>
    <t>合同保育</t>
    <rPh sb="0" eb="2">
      <t>ゴウドウ</t>
    </rPh>
    <rPh sb="2" eb="4">
      <t>ホイク</t>
    </rPh>
    <phoneticPr fontId="1"/>
  </si>
  <si>
    <t>順次降園・
延長保育開始</t>
    <rPh sb="0" eb="2">
      <t>ジュンジ</t>
    </rPh>
    <rPh sb="2" eb="4">
      <t>コウエン</t>
    </rPh>
    <rPh sb="6" eb="8">
      <t>エンチョウ</t>
    </rPh>
    <rPh sb="8" eb="10">
      <t>ホイク</t>
    </rPh>
    <rPh sb="10" eb="12">
      <t>カイシ</t>
    </rPh>
    <phoneticPr fontId="1"/>
  </si>
  <si>
    <t>１７：００～
１８：００</t>
    <phoneticPr fontId="1"/>
  </si>
  <si>
    <t>１８：００～
１８：４５</t>
    <phoneticPr fontId="1"/>
  </si>
  <si>
    <t>順次降園</t>
    <rPh sb="0" eb="2">
      <t>ジュンジ</t>
    </rPh>
    <rPh sb="2" eb="4">
      <t>コウエン</t>
    </rPh>
    <phoneticPr fontId="1"/>
  </si>
  <si>
    <t>※点線を１時間分として、記載してください。</t>
  </si>
  <si>
    <t>５　環境の構成</t>
  </si>
  <si>
    <t>（全体的な留意点）</t>
  </si>
  <si>
    <t>・一人一人の気持ちを受け止め、健康、安全や発達の確保を十分に図る。
・子どもたちの興味、関心がもてるような環境を構成し、個性の表出を認め、想像力を広げながら意欲的に活動できるようにする。</t>
    <rPh sb="56" eb="58">
      <t>コウセイ</t>
    </rPh>
    <rPh sb="60" eb="62">
      <t>コセイ</t>
    </rPh>
    <phoneticPr fontId="1"/>
  </si>
  <si>
    <t>年齢別の留意点</t>
  </si>
  <si>
    <t>（６ヶ月未満児）</t>
  </si>
  <si>
    <t>（６ヶ月から
１歳３ヶ月未満児）</t>
    <phoneticPr fontId="1"/>
  </si>
  <si>
    <t>（１歳３ヶ月から
２歳未満児）</t>
    <phoneticPr fontId="1"/>
  </si>
  <si>
    <t>（２歳児）</t>
  </si>
  <si>
    <t>（３歳児）</t>
  </si>
  <si>
    <t>保育室では玩具や遊具も同じものを多めに用意するなど、家庭的な雰囲気の環境構成に心がけ、基本的な生活習慣が一人で身に付けていけるように援助する。</t>
    <rPh sb="35" eb="37">
      <t>コウセイ</t>
    </rPh>
    <rPh sb="55" eb="56">
      <t>ミ</t>
    </rPh>
    <rPh sb="57" eb="58">
      <t>ツ</t>
    </rPh>
    <phoneticPr fontId="1"/>
  </si>
  <si>
    <t>（４歳児）</t>
  </si>
  <si>
    <t>遊びや生活を通して、保育者とともにしてはいけないことに気づき自発的にルールを守ろうとするなど、意欲的な学びを導く心情形成を援助する。</t>
    <rPh sb="0" eb="1">
      <t>アソ</t>
    </rPh>
    <rPh sb="3" eb="5">
      <t>セイカツ</t>
    </rPh>
    <rPh sb="6" eb="7">
      <t>トオ</t>
    </rPh>
    <rPh sb="27" eb="28">
      <t>キ</t>
    </rPh>
    <rPh sb="30" eb="33">
      <t>ジハツテキ</t>
    </rPh>
    <rPh sb="38" eb="39">
      <t>マモ</t>
    </rPh>
    <rPh sb="47" eb="50">
      <t>イヨクテキ</t>
    </rPh>
    <rPh sb="51" eb="52">
      <t>マナ</t>
    </rPh>
    <rPh sb="54" eb="55">
      <t>ミチビ</t>
    </rPh>
    <rPh sb="56" eb="58">
      <t>シンジョウ</t>
    </rPh>
    <rPh sb="58" eb="60">
      <t>ケイセイ</t>
    </rPh>
    <rPh sb="61" eb="63">
      <t>エンジョ</t>
    </rPh>
    <phoneticPr fontId="1"/>
  </si>
  <si>
    <t>（５歳児）</t>
  </si>
  <si>
    <t>自分の考えた事や感じたことなどが相手にわかるように、言葉で伝えたり表現したりする表現活動が十分に発揮できる環境を構成する。</t>
    <rPh sb="40" eb="42">
      <t>ヒョウゲン</t>
    </rPh>
    <rPh sb="42" eb="44">
      <t>カツドウ</t>
    </rPh>
    <rPh sb="45" eb="47">
      <t>ジュウブン</t>
    </rPh>
    <rPh sb="48" eb="50">
      <t>ハッキ</t>
    </rPh>
    <rPh sb="53" eb="55">
      <t>カンキョウ</t>
    </rPh>
    <rPh sb="56" eb="58">
      <t>コウセイ</t>
    </rPh>
    <phoneticPr fontId="1"/>
  </si>
  <si>
    <t>利用時間が異なることへの配慮</t>
  </si>
  <si>
    <t>園児一人一人の発達や年齢差等を考慮し、長時間利用児においては家庭的な雰囲気を大切にしつつ、必要に応じて、お昼寝や休息が取れるように配慮する。</t>
    <rPh sb="0" eb="1">
      <t>エンジ</t>
    </rPh>
    <rPh sb="1" eb="3">
      <t>ヒトリ</t>
    </rPh>
    <rPh sb="3" eb="5">
      <t>ヒトリ</t>
    </rPh>
    <phoneticPr fontId="1"/>
  </si>
  <si>
    <t>６　その他の留意点</t>
  </si>
  <si>
    <t>（１）食事の配慮</t>
  </si>
  <si>
    <t>・残さず食べることを強制したり偏食を治そうと過度に叱ったりしないで、自らバランスよく食事が取れるよう、励ましながら援助する。
・給食は、味はもちろん見た目にも配慮する。</t>
    <rPh sb="33" eb="34">
      <t>ミズカ</t>
    </rPh>
    <rPh sb="41" eb="43">
      <t>ショクジ</t>
    </rPh>
    <rPh sb="45" eb="46">
      <t>ト</t>
    </rPh>
    <rPh sb="50" eb="51">
      <t>ハゲ</t>
    </rPh>
    <rPh sb="57" eb="59">
      <t>エンジョ</t>
    </rPh>
    <phoneticPr fontId="1"/>
  </si>
  <si>
    <t>（２）午睡の配慮、乳児突然死症候群
　　（SIDS)への対応</t>
    <rPh sb="9" eb="11">
      <t>ニュウジ</t>
    </rPh>
    <rPh sb="11" eb="14">
      <t>トツゼンシ</t>
    </rPh>
    <rPh sb="14" eb="17">
      <t>ショウコウグン</t>
    </rPh>
    <rPh sb="28" eb="30">
      <t>タイオウ</t>
    </rPh>
    <phoneticPr fontId="1"/>
  </si>
  <si>
    <t>・３歳児は入園から９月まで、４・５歳児は水泳を行う７・８月の間、午睡を取らせる。
・午睡時にはうつぶせ寝をさせず、ブレスチェックを３０分ごとに行う。</t>
    <rPh sb="1" eb="3">
      <t>サイジ</t>
    </rPh>
    <rPh sb="4" eb="6">
      <t>ニュウエン</t>
    </rPh>
    <rPh sb="9" eb="10">
      <t>ガツ</t>
    </rPh>
    <rPh sb="16" eb="17">
      <t>サイ</t>
    </rPh>
    <rPh sb="17" eb="18">
      <t>ジ</t>
    </rPh>
    <rPh sb="19" eb="21">
      <t>スイエイ</t>
    </rPh>
    <rPh sb="22" eb="23">
      <t>オコナ</t>
    </rPh>
    <rPh sb="27" eb="28">
      <t>ガツ</t>
    </rPh>
    <rPh sb="29" eb="30">
      <t>カン</t>
    </rPh>
    <rPh sb="31" eb="33">
      <t>ゴスイ</t>
    </rPh>
    <rPh sb="34" eb="35">
      <t>ト</t>
    </rPh>
    <rPh sb="41" eb="43">
      <t>ゴスイ</t>
    </rPh>
    <rPh sb="43" eb="44">
      <t>ジ</t>
    </rPh>
    <rPh sb="50" eb="51">
      <t>ネ</t>
    </rPh>
    <rPh sb="70" eb="71">
      <t>オコナ</t>
    </rPh>
    <phoneticPr fontId="1"/>
  </si>
  <si>
    <t>（３）特別な配慮を必要とする園児の状況
     の把握と専門機関との連携</t>
    <phoneticPr fontId="1"/>
  </si>
  <si>
    <t>・個別の指導計画や個別の支援計画を作成して活用することで、保護者の願いを全職員が共有して保育する体制づくりに取り組む。
・専門機関との連携の下、個別の記録を活用し、該当園児に合った援助を行う。</t>
    <rPh sb="1" eb="3">
      <t>コベツ</t>
    </rPh>
    <rPh sb="4" eb="6">
      <t>シドウ</t>
    </rPh>
    <rPh sb="6" eb="8">
      <t>ケイカク</t>
    </rPh>
    <rPh sb="9" eb="11">
      <t>コベツ</t>
    </rPh>
    <rPh sb="12" eb="14">
      <t>シエン</t>
    </rPh>
    <rPh sb="14" eb="16">
      <t>ケイカク</t>
    </rPh>
    <rPh sb="17" eb="19">
      <t>サクセイ</t>
    </rPh>
    <rPh sb="21" eb="23">
      <t>カツヨウ</t>
    </rPh>
    <rPh sb="29" eb="32">
      <t>ホゴシャ</t>
    </rPh>
    <rPh sb="33" eb="34">
      <t>ネガ</t>
    </rPh>
    <rPh sb="36" eb="39">
      <t>ゼンショクイン</t>
    </rPh>
    <rPh sb="40" eb="42">
      <t>キョウユウ</t>
    </rPh>
    <rPh sb="44" eb="46">
      <t>ホイク</t>
    </rPh>
    <rPh sb="48" eb="50">
      <t>タイセイ</t>
    </rPh>
    <rPh sb="54" eb="55">
      <t>ト</t>
    </rPh>
    <rPh sb="56" eb="57">
      <t>ク</t>
    </rPh>
    <rPh sb="70" eb="71">
      <t>モト</t>
    </rPh>
    <rPh sb="75" eb="77">
      <t>キロク</t>
    </rPh>
    <rPh sb="78" eb="80">
      <t>カツヨウ</t>
    </rPh>
    <rPh sb="82" eb="84">
      <t>ガイトウ</t>
    </rPh>
    <rPh sb="84" eb="86">
      <t>エンジ</t>
    </rPh>
    <rPh sb="93" eb="94">
      <t>オコナ</t>
    </rPh>
    <phoneticPr fontId="1"/>
  </si>
  <si>
    <t>（４）職員間の連携協力体制</t>
  </si>
  <si>
    <t>職員会議や連絡版・連絡帳による情報の共有化の徹底。また、依存的でなく主体的で協力的な職務遂行姿勢による協働態勢を構築する。</t>
    <rPh sb="5" eb="7">
      <t>レンラク</t>
    </rPh>
    <rPh sb="7" eb="8">
      <t>バン</t>
    </rPh>
    <rPh sb="15" eb="17">
      <t>ジョウホウ</t>
    </rPh>
    <rPh sb="18" eb="21">
      <t>キョウユウカ</t>
    </rPh>
    <rPh sb="22" eb="24">
      <t>テッテイ</t>
    </rPh>
    <rPh sb="28" eb="30">
      <t>イゾン</t>
    </rPh>
    <rPh sb="30" eb="31">
      <t>テキ</t>
    </rPh>
    <rPh sb="34" eb="37">
      <t>シュタイテキ</t>
    </rPh>
    <rPh sb="38" eb="41">
      <t>キョウリョクテキ</t>
    </rPh>
    <rPh sb="42" eb="44">
      <t>ショクム</t>
    </rPh>
    <rPh sb="44" eb="46">
      <t>スイコウ</t>
    </rPh>
    <rPh sb="46" eb="48">
      <t>シセイ</t>
    </rPh>
    <rPh sb="51" eb="53">
      <t>キョウドウ</t>
    </rPh>
    <rPh sb="53" eb="55">
      <t>タイセイ</t>
    </rPh>
    <rPh sb="56" eb="58">
      <t>コウチク</t>
    </rPh>
    <phoneticPr fontId="1"/>
  </si>
  <si>
    <t>（５）家庭との連携</t>
  </si>
  <si>
    <t>お知らせの便りを活用するとともに、送迎の際の連絡・報告を密に行うことで、家庭との連携の円滑化を図る。</t>
    <rPh sb="0" eb="1">
      <t>シ</t>
    </rPh>
    <rPh sb="4" eb="5">
      <t>タヨ</t>
    </rPh>
    <rPh sb="7" eb="9">
      <t>カツヨウ</t>
    </rPh>
    <rPh sb="16" eb="18">
      <t>ソウゲイ</t>
    </rPh>
    <rPh sb="23" eb="25">
      <t>ホウコク</t>
    </rPh>
    <rPh sb="27" eb="28">
      <t>ミツ</t>
    </rPh>
    <rPh sb="29" eb="30">
      <t>オコナ</t>
    </rPh>
    <rPh sb="35" eb="37">
      <t>カテイ</t>
    </rPh>
    <rPh sb="42" eb="44">
      <t>エンカツ</t>
    </rPh>
    <rPh sb="44" eb="45">
      <t>カ</t>
    </rPh>
    <rPh sb="46" eb="47">
      <t>ハカ</t>
    </rPh>
    <phoneticPr fontId="1"/>
  </si>
  <si>
    <t>７　小学校との連携</t>
  </si>
  <si>
    <t>（１）小学校教育への円滑な接続に向けた工夫</t>
  </si>
  <si>
    <t>小学校訪問や災害訓練時の校舎最上階への避難などを通して、園児が小学校を知る機会を設定するするとともに、小学校教員を招き、環境構成による遊びを通した学び合いのよさについて啓発していく。</t>
    <rPh sb="1" eb="3">
      <t>ホウモン</t>
    </rPh>
    <rPh sb="4" eb="6">
      <t>サイガイ</t>
    </rPh>
    <rPh sb="6" eb="8">
      <t>クンレン</t>
    </rPh>
    <rPh sb="8" eb="9">
      <t>ジ</t>
    </rPh>
    <rPh sb="10" eb="11">
      <t>ジ</t>
    </rPh>
    <rPh sb="12" eb="14">
      <t>コウシャ</t>
    </rPh>
    <rPh sb="13" eb="16">
      <t>サイジョウカイ</t>
    </rPh>
    <rPh sb="18" eb="20">
      <t>ヒナン</t>
    </rPh>
    <rPh sb="22" eb="23">
      <t>トオ</t>
    </rPh>
    <rPh sb="27" eb="29">
      <t>エンジ</t>
    </rPh>
    <rPh sb="30" eb="33">
      <t>ショウガッコウ</t>
    </rPh>
    <rPh sb="35" eb="37">
      <t>キカイ</t>
    </rPh>
    <rPh sb="39" eb="41">
      <t>セッテイ</t>
    </rPh>
    <rPh sb="50" eb="53">
      <t>ショウガッコウ</t>
    </rPh>
    <rPh sb="52" eb="54">
      <t>キョウイン</t>
    </rPh>
    <rPh sb="56" eb="57">
      <t>マネ</t>
    </rPh>
    <rPh sb="59" eb="61">
      <t>カンキョウ</t>
    </rPh>
    <rPh sb="60" eb="62">
      <t>コウセイ</t>
    </rPh>
    <rPh sb="65" eb="66">
      <t>アソ</t>
    </rPh>
    <rPh sb="69" eb="70">
      <t>トオ</t>
    </rPh>
    <rPh sb="72" eb="73">
      <t>マナ</t>
    </rPh>
    <rPh sb="74" eb="75">
      <t>ア</t>
    </rPh>
    <rPh sb="83" eb="85">
      <t>ケイハツ</t>
    </rPh>
    <phoneticPr fontId="1"/>
  </si>
  <si>
    <t>（２）地域の小学校との交流活動や合同研修の計画</t>
    <phoneticPr fontId="1"/>
  </si>
  <si>
    <t>小学校運動会への出場や夏祭りの交流会、保幼小連携ブロック研修会等を通して、相互理解を深め、円滑な接続がなされるように取り組む。</t>
    <rPh sb="0" eb="3">
      <t>ショウガッコウ</t>
    </rPh>
    <rPh sb="3" eb="6">
      <t>ウンドウカイ</t>
    </rPh>
    <rPh sb="8" eb="10">
      <t>シュツジョウ</t>
    </rPh>
    <rPh sb="11" eb="13">
      <t>ナツマツ</t>
    </rPh>
    <rPh sb="15" eb="18">
      <t>コウリュウカイ</t>
    </rPh>
    <rPh sb="19" eb="20">
      <t>ホ</t>
    </rPh>
    <rPh sb="28" eb="31">
      <t>ケンシュウカイ</t>
    </rPh>
    <rPh sb="31" eb="32">
      <t>トウ</t>
    </rPh>
    <rPh sb="33" eb="34">
      <t>トオ</t>
    </rPh>
    <rPh sb="37" eb="39">
      <t>ソウゴ</t>
    </rPh>
    <rPh sb="39" eb="41">
      <t>リカイ</t>
    </rPh>
    <rPh sb="42" eb="43">
      <t>フカ</t>
    </rPh>
    <rPh sb="45" eb="47">
      <t>エンカツ</t>
    </rPh>
    <rPh sb="48" eb="50">
      <t>セツゾク</t>
    </rPh>
    <rPh sb="58" eb="59">
      <t>ト</t>
    </rPh>
    <rPh sb="60" eb="61">
      <t>ク</t>
    </rPh>
    <phoneticPr fontId="1"/>
  </si>
  <si>
    <t>（３）保育要録の送付等、情報の共有と相互理解</t>
    <rPh sb="3" eb="5">
      <t>ホイク</t>
    </rPh>
    <phoneticPr fontId="1"/>
  </si>
  <si>
    <t>保育要録の写しを３月上旬までに各学校に送付するとともに、情報交換会を通して、入学児童の情報を丁寧に引き継ぐようにする。</t>
    <rPh sb="0" eb="1">
      <t>ホイク</t>
    </rPh>
    <rPh sb="4" eb="5">
      <t>ウツ</t>
    </rPh>
    <rPh sb="28" eb="30">
      <t>ジョウホウ</t>
    </rPh>
    <rPh sb="30" eb="33">
      <t>コウカンカイ</t>
    </rPh>
    <rPh sb="34" eb="35">
      <t>トオ</t>
    </rPh>
    <rPh sb="46" eb="48">
      <t>テイネイ</t>
    </rPh>
    <rPh sb="49" eb="50">
      <t>ヒ</t>
    </rPh>
    <rPh sb="51" eb="52">
      <t>ツ</t>
    </rPh>
    <phoneticPr fontId="1"/>
  </si>
  <si>
    <t>（別紙７）</t>
    <phoneticPr fontId="1"/>
  </si>
  <si>
    <t>施設名</t>
    <phoneticPr fontId="1"/>
  </si>
  <si>
    <t>管理運営に関する調書</t>
  </si>
  <si>
    <t>情報公開</t>
  </si>
  <si>
    <t>公開する情報</t>
  </si>
  <si>
    <t>保育時間・開園時間・実費徴収金額等</t>
    <rPh sb="5" eb="7">
      <t>カイエン</t>
    </rPh>
    <phoneticPr fontId="1"/>
  </si>
  <si>
    <t>公開方法</t>
  </si>
  <si>
    <t>入園のしおり、ホームページ</t>
    <phoneticPr fontId="1"/>
  </si>
  <si>
    <t>個人情報保護に関する配慮</t>
  </si>
  <si>
    <t>・個人が特定できる情報を開示しない
・社会福祉法人照隅会　総社保育園　個人情報保護規定による</t>
    <rPh sb="23" eb="26">
      <t>ショウグウカイ</t>
    </rPh>
    <rPh sb="28" eb="30">
      <t>ソウジャ</t>
    </rPh>
    <rPh sb="30" eb="33">
      <t>ホイクエン</t>
    </rPh>
    <phoneticPr fontId="1"/>
  </si>
  <si>
    <t>安全・健康を確保する体制</t>
  </si>
  <si>
    <t>耐　　震</t>
    <phoneticPr fontId="1"/>
  </si>
  <si>
    <t>耐震工事済み・基準クリア</t>
    <phoneticPr fontId="1"/>
  </si>
  <si>
    <t>防　　災</t>
    <phoneticPr fontId="1"/>
  </si>
  <si>
    <t>災害・事故対応マニュアルを整備し、毎月避難訓練を実施。また、２か月に１回災害訓練を実施</t>
    <rPh sb="17" eb="19">
      <t>マイツキ</t>
    </rPh>
    <rPh sb="24" eb="26">
      <t>ジッシ</t>
    </rPh>
    <rPh sb="32" eb="33">
      <t>ゲツ</t>
    </rPh>
    <rPh sb="35" eb="36">
      <t>カイ</t>
    </rPh>
    <rPh sb="36" eb="38">
      <t>サイガイ</t>
    </rPh>
    <rPh sb="38" eb="40">
      <t>クンレン</t>
    </rPh>
    <phoneticPr fontId="1"/>
  </si>
  <si>
    <t>防　　犯</t>
    <phoneticPr fontId="1"/>
  </si>
  <si>
    <t>群馬綜合ガードシステムへの非常ボタンの他、さすまたやネットランチャーを設置。また、２か月に１回防犯訓練を実施</t>
    <rPh sb="43" eb="44">
      <t>ゲツ</t>
    </rPh>
    <rPh sb="46" eb="47">
      <t>カイ</t>
    </rPh>
    <rPh sb="47" eb="49">
      <t>ボウハン</t>
    </rPh>
    <rPh sb="49" eb="51">
      <t>クンレン</t>
    </rPh>
    <rPh sb="52" eb="54">
      <t>ジッシ</t>
    </rPh>
    <phoneticPr fontId="1"/>
  </si>
  <si>
    <t>環境衛生</t>
  </si>
  <si>
    <t>全職員による生活上の基本的な環境構成として、施設内外の清掃・整頓を徹底し、用具等の衛生管理に努める</t>
    <rPh sb="0" eb="2">
      <t>ゼンショクイン</t>
    </rPh>
    <rPh sb="5" eb="8">
      <t>セイカツジョウ</t>
    </rPh>
    <rPh sb="9" eb="12">
      <t>キホンテキ</t>
    </rPh>
    <rPh sb="13" eb="15">
      <t>カンキョウ</t>
    </rPh>
    <rPh sb="15" eb="17">
      <t>コウセイ</t>
    </rPh>
    <rPh sb="26" eb="28">
      <t>セイソウ</t>
    </rPh>
    <rPh sb="29" eb="31">
      <t>セイトン</t>
    </rPh>
    <rPh sb="32" eb="34">
      <t>テッテイ</t>
    </rPh>
    <phoneticPr fontId="1"/>
  </si>
  <si>
    <t>健康診断</t>
  </si>
  <si>
    <t>園児</t>
    <phoneticPr fontId="1"/>
  </si>
  <si>
    <t>年２回、園医による健康診断を受ける。また、年１回、園歯科医による歯科検診を受ける</t>
    <rPh sb="14" eb="15">
      <t>ウ</t>
    </rPh>
    <rPh sb="21" eb="22">
      <t>ネン</t>
    </rPh>
    <rPh sb="23" eb="24">
      <t>カイ</t>
    </rPh>
    <rPh sb="25" eb="26">
      <t>エン</t>
    </rPh>
    <rPh sb="26" eb="29">
      <t>シカイ</t>
    </rPh>
    <rPh sb="32" eb="34">
      <t>シカ</t>
    </rPh>
    <rPh sb="34" eb="36">
      <t>ケンシン</t>
    </rPh>
    <rPh sb="37" eb="38">
      <t>ウ</t>
    </rPh>
    <phoneticPr fontId="1"/>
  </si>
  <si>
    <t>職員</t>
    <phoneticPr fontId="1"/>
  </si>
  <si>
    <t>採用時に検便を含む雇入検診を受診。また、年１回、群馬中央病院で定期検診を受診</t>
    <rPh sb="0" eb="3">
      <t>サイヨウジ</t>
    </rPh>
    <rPh sb="4" eb="6">
      <t>ケンベン</t>
    </rPh>
    <rPh sb="7" eb="8">
      <t>フク</t>
    </rPh>
    <rPh sb="9" eb="10">
      <t>ヤトイ</t>
    </rPh>
    <rPh sb="10" eb="11">
      <t>ニュウ</t>
    </rPh>
    <rPh sb="11" eb="13">
      <t>ケンシン</t>
    </rPh>
    <rPh sb="14" eb="16">
      <t>ジュシン</t>
    </rPh>
    <rPh sb="24" eb="26">
      <t>グンマ</t>
    </rPh>
    <rPh sb="26" eb="28">
      <t>チュウオウ</t>
    </rPh>
    <rPh sb="28" eb="30">
      <t>ビョウイン</t>
    </rPh>
    <rPh sb="31" eb="33">
      <t>テイキ</t>
    </rPh>
    <rPh sb="33" eb="35">
      <t>ケンシン</t>
    </rPh>
    <rPh sb="36" eb="38">
      <t>ジュシン</t>
    </rPh>
    <phoneticPr fontId="1"/>
  </si>
  <si>
    <t>感染症への
対応</t>
    <phoneticPr fontId="1"/>
  </si>
  <si>
    <t>保健・衛生の向上を図るため、職員が感染症等に的確かつ迅速に予防又は対応するために、必要な事項を保健・衛生マニュアルに定め、共通理解を徹底する</t>
    <rPh sb="61" eb="63">
      <t>キョウツウ</t>
    </rPh>
    <rPh sb="63" eb="65">
      <t>リカイ</t>
    </rPh>
    <rPh sb="66" eb="68">
      <t>テッテイ</t>
    </rPh>
    <phoneticPr fontId="1"/>
  </si>
  <si>
    <t>事故防止</t>
  </si>
  <si>
    <t>園の遊具で事故の起こりやすい場所には、必ず職員を配置する。週に一度、遊具点検。ひやっとした場面などでは、全職員で共通理解し、事故防止に努める</t>
    <phoneticPr fontId="1"/>
  </si>
  <si>
    <t>提携医療機関</t>
  </si>
  <si>
    <t>機関名</t>
  </si>
  <si>
    <t>（内科）戸所小児科（歯科）田中歯科医院</t>
    <rPh sb="1" eb="3">
      <t>ナイカ</t>
    </rPh>
    <rPh sb="4" eb="6">
      <t>トドコロ</t>
    </rPh>
    <rPh sb="6" eb="8">
      <t>ショウニ</t>
    </rPh>
    <rPh sb="8" eb="9">
      <t>カ</t>
    </rPh>
    <rPh sb="10" eb="12">
      <t>シカ</t>
    </rPh>
    <rPh sb="13" eb="15">
      <t>タナカ</t>
    </rPh>
    <rPh sb="15" eb="17">
      <t>シカ</t>
    </rPh>
    <rPh sb="17" eb="19">
      <t>イイン</t>
    </rPh>
    <phoneticPr fontId="1"/>
  </si>
  <si>
    <t>所在地</t>
  </si>
  <si>
    <t>（内科）前橋市総社町２－８－９（歯科）前橋市総社町総社１６００－４</t>
    <rPh sb="1" eb="3">
      <t>ナイカ</t>
    </rPh>
    <rPh sb="4" eb="7">
      <t>マエバシシ</t>
    </rPh>
    <rPh sb="7" eb="10">
      <t>ソウジャマチ</t>
    </rPh>
    <rPh sb="16" eb="18">
      <t>シカ</t>
    </rPh>
    <rPh sb="19" eb="22">
      <t>マエバシシ</t>
    </rPh>
    <rPh sb="22" eb="25">
      <t>ソウジャマチ</t>
    </rPh>
    <rPh sb="25" eb="27">
      <t>ソウジャ</t>
    </rPh>
    <phoneticPr fontId="1"/>
  </si>
  <si>
    <t>電話番号</t>
  </si>
  <si>
    <t>（内科）０２７－２５３－２３５１（歯科）０２７－２５２－９３３８</t>
    <rPh sb="1" eb="3">
      <t>ナイカ</t>
    </rPh>
    <rPh sb="17" eb="19">
      <t>シカ</t>
    </rPh>
    <phoneticPr fontId="1"/>
  </si>
  <si>
    <t>提携内容</t>
  </si>
  <si>
    <t>定期健康診断</t>
    <phoneticPr fontId="1"/>
  </si>
  <si>
    <t>保険加入</t>
  </si>
  <si>
    <t>保険の種類</t>
  </si>
  <si>
    <t>１）日本ｽﾎﾟｰﾂ振興ｾﾝﾀｰ　　賠償責任保険・傷害保険・その他（災害共済給付制度）
２）保育園総合保険制度　　　　　賠償責任保険・傷害保険・その他（　　　　　　　　）　　　　</t>
    <rPh sb="2" eb="4">
      <t>ニホン</t>
    </rPh>
    <rPh sb="9" eb="11">
      <t>シンコウ</t>
    </rPh>
    <rPh sb="33" eb="35">
      <t>サイガイ</t>
    </rPh>
    <rPh sb="35" eb="37">
      <t>キョウサイ</t>
    </rPh>
    <rPh sb="37" eb="39">
      <t>キュウフ</t>
    </rPh>
    <rPh sb="39" eb="41">
      <t>セイド</t>
    </rPh>
    <rPh sb="45" eb="48">
      <t>ホイクエン</t>
    </rPh>
    <rPh sb="48" eb="50">
      <t>ソウゴウ</t>
    </rPh>
    <rPh sb="50" eb="52">
      <t>ホケン</t>
    </rPh>
    <rPh sb="52" eb="54">
      <t>セイド</t>
    </rPh>
    <rPh sb="59" eb="61">
      <t>バイショウ</t>
    </rPh>
    <rPh sb="61" eb="63">
      <t>セキニン</t>
    </rPh>
    <rPh sb="63" eb="65">
      <t>ホケン</t>
    </rPh>
    <rPh sb="66" eb="68">
      <t>ショウガイ</t>
    </rPh>
    <rPh sb="68" eb="70">
      <t>ホケン</t>
    </rPh>
    <rPh sb="73" eb="74">
      <t>タ</t>
    </rPh>
    <phoneticPr fontId="1"/>
  </si>
  <si>
    <t>内　　容</t>
    <phoneticPr fontId="1"/>
  </si>
  <si>
    <t>１）通園途上、保育時間中の事故や怪我など
２）通園途上、保育時間中の事故や怪我など</t>
    <rPh sb="1" eb="3">
      <t>ツウエン</t>
    </rPh>
    <rPh sb="4" eb="6">
      <t>トジョウ</t>
    </rPh>
    <rPh sb="9" eb="10">
      <t>チュウ</t>
    </rPh>
    <rPh sb="23" eb="25">
      <t>ツウエン</t>
    </rPh>
    <rPh sb="25" eb="27">
      <t>トジョウ</t>
    </rPh>
    <rPh sb="28" eb="30">
      <t>ホイク</t>
    </rPh>
    <rPh sb="30" eb="33">
      <t>ジカンチュウ</t>
    </rPh>
    <rPh sb="34" eb="36">
      <t>ジコ</t>
    </rPh>
    <rPh sb="37" eb="39">
      <t>ケガ</t>
    </rPh>
    <phoneticPr fontId="1"/>
  </si>
  <si>
    <t>保険金額</t>
  </si>
  <si>
    <t>１）死亡見舞金2,800万円、障害見舞金82～3,770万円、医療費5,000円以上のもの全額
２）傷害保険は死亡251万円、入院日額3,750円、通院日額2,500円。賠償保険は最高10億円</t>
    <rPh sb="1" eb="3">
      <t>シボウ</t>
    </rPh>
    <rPh sb="3" eb="6">
      <t>ミマイキン</t>
    </rPh>
    <rPh sb="11" eb="13">
      <t>マンエン</t>
    </rPh>
    <rPh sb="14" eb="16">
      <t>ショウガイ</t>
    </rPh>
    <rPh sb="16" eb="19">
      <t>ミマイキン</t>
    </rPh>
    <rPh sb="27" eb="29">
      <t>マンエン</t>
    </rPh>
    <rPh sb="30" eb="33">
      <t>イリョウヒ</t>
    </rPh>
    <rPh sb="38" eb="41">
      <t>エンイジョウ</t>
    </rPh>
    <rPh sb="44" eb="46">
      <t>ゼンガク</t>
    </rPh>
    <rPh sb="49" eb="51">
      <t>ショウガイ</t>
    </rPh>
    <rPh sb="51" eb="53">
      <t>ホケン</t>
    </rPh>
    <rPh sb="54" eb="56">
      <t>シボウ</t>
    </rPh>
    <rPh sb="59" eb="61">
      <t>マンエン</t>
    </rPh>
    <rPh sb="62" eb="64">
      <t>ニュウイン</t>
    </rPh>
    <rPh sb="64" eb="66">
      <t>ニチガク</t>
    </rPh>
    <rPh sb="71" eb="72">
      <t>エン</t>
    </rPh>
    <rPh sb="73" eb="75">
      <t>ツウイン</t>
    </rPh>
    <rPh sb="75" eb="77">
      <t>ニチガク</t>
    </rPh>
    <rPh sb="82" eb="83">
      <t>エン</t>
    </rPh>
    <rPh sb="84" eb="86">
      <t>バイショウ</t>
    </rPh>
    <rPh sb="86" eb="88">
      <t>ホケン</t>
    </rPh>
    <rPh sb="90" eb="92">
      <t>サイコウ</t>
    </rPh>
    <rPh sb="93" eb="94">
      <t>オク</t>
    </rPh>
    <rPh sb="94" eb="95">
      <t>エン</t>
    </rPh>
    <phoneticPr fontId="1"/>
  </si>
  <si>
    <t>資産状況</t>
    <phoneticPr fontId="1"/>
  </si>
  <si>
    <t>保有資金（ａ）</t>
  </si>
  <si>
    <t>（ａ）／（ｂ）＝　　　　　　</t>
  </si>
  <si>
    <t>年間事業費（ｂ）</t>
  </si>
  <si>
    <t>年間事業費（ｂ）の試算方法</t>
  </si>
  <si>
    <t>年間事業費は２９年度の実績</t>
    <phoneticPr fontId="1"/>
  </si>
  <si>
    <t>事業の安定、継続性を保持する方法</t>
    <phoneticPr fontId="1"/>
  </si>
  <si>
    <t>事業内容の質を高めるとともに、それらの情報を積極的に公開し、認知度を高める。資金のフローを定期的にチェックし、監事等と経営の分析を行う。</t>
    <phoneticPr fontId="1"/>
  </si>
  <si>
    <t>土地</t>
  </si>
  <si>
    <t>ア　自己所有である　　</t>
    <phoneticPr fontId="1"/>
  </si>
  <si>
    <t>　イ　自己所有でない</t>
  </si>
  <si>
    <t>イの場合</t>
  </si>
  <si>
    <t>貸し主</t>
  </si>
  <si>
    <t>地上権等の登記</t>
  </si>
  <si>
    <t>契約期間</t>
  </si>
  <si>
    <t>建物</t>
    <rPh sb="0" eb="2">
      <t>タテモノ</t>
    </rPh>
    <phoneticPr fontId="1"/>
  </si>
  <si>
    <t>ア　自己所有である　　</t>
    <phoneticPr fontId="1"/>
  </si>
  <si>
    <t>建築年</t>
    <phoneticPr fontId="1"/>
  </si>
  <si>
    <t>昭和・平成　53年　3　月</t>
    <rPh sb="0" eb="1">
      <t>ショウワ</t>
    </rPh>
    <rPh sb="2" eb="4">
      <t>ヘイセイ</t>
    </rPh>
    <rPh sb="7" eb="8">
      <t>ネン</t>
    </rPh>
    <rPh sb="11" eb="12">
      <t>ガツ</t>
    </rPh>
    <phoneticPr fontId="1"/>
  </si>
  <si>
    <t>（昭和５６年以前に建築した施設は、以下①、②を記載）</t>
    <phoneticPr fontId="1"/>
  </si>
  <si>
    <t xml:space="preserve">①  耐震診断 </t>
    <phoneticPr fontId="1"/>
  </si>
  <si>
    <t>ア　実施済み（実施年 平成１３年）　　　　イ　未実施　　</t>
    <rPh sb="11" eb="13">
      <t>ヘイセイ</t>
    </rPh>
    <phoneticPr fontId="1"/>
  </si>
  <si>
    <t>　　　耐震基準を満たしている　・　耐震基準を満たしていない</t>
    <phoneticPr fontId="1"/>
  </si>
  <si>
    <t>②  耐震化工事</t>
    <phoneticPr fontId="1"/>
  </si>
  <si>
    <t>ア　実施済み（実施年 平成２０年）　　　　イ　未実施</t>
    <rPh sb="11" eb="13">
      <t>ヘイセイ</t>
    </rPh>
    <phoneticPr fontId="1"/>
  </si>
  <si>
    <t>評価</t>
  </si>
  <si>
    <t>自己評価</t>
  </si>
  <si>
    <t>職員会議の中で実施</t>
    <phoneticPr fontId="1"/>
  </si>
  <si>
    <t>外部評価</t>
  </si>
  <si>
    <t>適正（第三者評価・指導監査）</t>
    <phoneticPr fontId="1"/>
  </si>
  <si>
    <t>苦情解決の取組</t>
  </si>
  <si>
    <t>システムを保護者に周知（入園式・しおり・掲示）</t>
    <phoneticPr fontId="1"/>
  </si>
  <si>
    <t>市町村等との連携</t>
  </si>
  <si>
    <t>市と必要に応じて相談を実施。</t>
    <phoneticPr fontId="1"/>
  </si>
  <si>
    <t>保護者への説明</t>
  </si>
  <si>
    <t>毎月の園だよりなどで周知・連絡する。また、入園式・保育参観・その他の行事の時などにもお知らせする。</t>
    <rPh sb="3" eb="4">
      <t>エン</t>
    </rPh>
    <phoneticPr fontId="1"/>
  </si>
  <si>
    <t>※保険及び共済制度の加入証書の写しを添付すること。</t>
  </si>
  <si>
    <t>※保有資金は、普通預金、当座預金等により有していること。</t>
  </si>
  <si>
    <t>※年間事業費は、当該事業に要すると想定される年間事業費を記載すること。</t>
    <rPh sb="1" eb="3">
      <t>ネンカン</t>
    </rPh>
    <rPh sb="3" eb="6">
      <t>ジギョウヒ</t>
    </rPh>
    <rPh sb="8" eb="10">
      <t>トウガイ</t>
    </rPh>
    <rPh sb="10" eb="12">
      <t>ジギョウ</t>
    </rPh>
    <rPh sb="13" eb="14">
      <t>ヨウ</t>
    </rPh>
    <rPh sb="17" eb="19">
      <t>ソウテイ</t>
    </rPh>
    <rPh sb="22" eb="24">
      <t>ネンカン</t>
    </rPh>
    <rPh sb="24" eb="27">
      <t>ジギョウヒ</t>
    </rPh>
    <rPh sb="28" eb="30">
      <t>キサイ</t>
    </rPh>
    <phoneticPr fontId="1"/>
  </si>
  <si>
    <t>（別紙８）</t>
    <phoneticPr fontId="1"/>
  </si>
  <si>
    <t>施設名</t>
    <phoneticPr fontId="1"/>
  </si>
  <si>
    <t>資質向上計画</t>
  </si>
  <si>
    <t>１　職員の資質向上</t>
  </si>
  <si>
    <t>（１）目標</t>
  </si>
  <si>
    <t>・一人一人の子どもの個性や可能性を引き出し伸ばす職員。
・豊かな専門知識を有し、謙虚な姿勢で保護者を支援する職員。
・協働して取り組み、チームで対応する力に優れている職員。</t>
    <rPh sb="1" eb="3">
      <t>ヒトリ</t>
    </rPh>
    <rPh sb="3" eb="5">
      <t>ヒトリ</t>
    </rPh>
    <rPh sb="6" eb="7">
      <t>コ</t>
    </rPh>
    <rPh sb="10" eb="12">
      <t>コセイ</t>
    </rPh>
    <rPh sb="13" eb="16">
      <t>カノウセイ</t>
    </rPh>
    <rPh sb="17" eb="18">
      <t>ヒ</t>
    </rPh>
    <rPh sb="19" eb="20">
      <t>ダ</t>
    </rPh>
    <rPh sb="21" eb="22">
      <t>ノ</t>
    </rPh>
    <rPh sb="24" eb="26">
      <t>ショクイン</t>
    </rPh>
    <rPh sb="29" eb="30">
      <t>ユタ</t>
    </rPh>
    <rPh sb="54" eb="56">
      <t>ショクイン</t>
    </rPh>
    <rPh sb="59" eb="61">
      <t>キョウドウ</t>
    </rPh>
    <rPh sb="63" eb="64">
      <t>ト</t>
    </rPh>
    <rPh sb="65" eb="66">
      <t>ク</t>
    </rPh>
    <rPh sb="72" eb="74">
      <t>タイオウ</t>
    </rPh>
    <rPh sb="76" eb="77">
      <t>チカラ</t>
    </rPh>
    <rPh sb="78" eb="79">
      <t>スグ</t>
    </rPh>
    <rPh sb="83" eb="85">
      <t>ショクイン</t>
    </rPh>
    <phoneticPr fontId="1"/>
  </si>
  <si>
    <t>（２）具体的内容と計画</t>
  </si>
  <si>
    <t>・保育士・看護士・栄養士それぞれを、県、市、群保協の企画した研修会や講演会などに積極的に参加させるとともに、その復命書の回覧やOJTによる園内研修を充実させ、一人一人の専門性を高めていく。
・キャリアアップ研修をすべての保育士にローテーションで受講させる。その際、該当保育士の現在の力量に上乗せしていく必要のある研修内容が何であるかを適切に判断し、その内容項目の研修を受けさせていく。</t>
    <rPh sb="1" eb="4">
      <t>ホイクシ</t>
    </rPh>
    <rPh sb="5" eb="8">
      <t>カンゴシ</t>
    </rPh>
    <rPh sb="9" eb="12">
      <t>エイヨウシ</t>
    </rPh>
    <rPh sb="56" eb="58">
      <t>フクメイ</t>
    </rPh>
    <rPh sb="58" eb="59">
      <t>ショ</t>
    </rPh>
    <rPh sb="60" eb="62">
      <t>カイラン</t>
    </rPh>
    <rPh sb="69" eb="71">
      <t>エンナイ</t>
    </rPh>
    <rPh sb="71" eb="73">
      <t>ケンシュウ</t>
    </rPh>
    <rPh sb="74" eb="76">
      <t>ジュウジツ</t>
    </rPh>
    <rPh sb="103" eb="105">
      <t>ケンシュウ</t>
    </rPh>
    <rPh sb="110" eb="113">
      <t>ホイクシ</t>
    </rPh>
    <rPh sb="122" eb="124">
      <t>ジュコウ</t>
    </rPh>
    <rPh sb="130" eb="131">
      <t>サイ</t>
    </rPh>
    <rPh sb="132" eb="134">
      <t>ガイトウ</t>
    </rPh>
    <rPh sb="134" eb="137">
      <t>ホイクシ</t>
    </rPh>
    <rPh sb="138" eb="140">
      <t>ゲンザイ</t>
    </rPh>
    <rPh sb="141" eb="143">
      <t>リキリョウ</t>
    </rPh>
    <rPh sb="144" eb="146">
      <t>ウワノ</t>
    </rPh>
    <rPh sb="151" eb="153">
      <t>ヒツヨウ</t>
    </rPh>
    <rPh sb="156" eb="158">
      <t>ケンシュウ</t>
    </rPh>
    <rPh sb="158" eb="160">
      <t>ナイヨウ</t>
    </rPh>
    <rPh sb="161" eb="162">
      <t>ナン</t>
    </rPh>
    <rPh sb="167" eb="169">
      <t>テキセツ</t>
    </rPh>
    <rPh sb="170" eb="172">
      <t>ハンダン</t>
    </rPh>
    <rPh sb="176" eb="178">
      <t>ナイヨウ</t>
    </rPh>
    <rPh sb="178" eb="180">
      <t>コウモク</t>
    </rPh>
    <rPh sb="181" eb="183">
      <t>ケンシュウ</t>
    </rPh>
    <rPh sb="184" eb="185">
      <t>ウ</t>
    </rPh>
    <phoneticPr fontId="1"/>
  </si>
  <si>
    <t>（３）時間確保のために工夫すること</t>
    <phoneticPr fontId="1"/>
  </si>
  <si>
    <t>・文書化したヒヤリハット体験記と研修復命書の回覧により、全職員の学びの機会を確実に保障していく。
・勤務シフトに応じ、誰でもが代表者となって会議に出席し、他者への伝達をしっかりと行っていく協働によるチーム力が発揮できるように、全職員の意識改革を図る。</t>
    <rPh sb="1" eb="4">
      <t>ブンショカ</t>
    </rPh>
    <rPh sb="12" eb="15">
      <t>タイケンキ</t>
    </rPh>
    <rPh sb="16" eb="18">
      <t>ケンシュウ</t>
    </rPh>
    <rPh sb="18" eb="20">
      <t>フクメイ</t>
    </rPh>
    <rPh sb="20" eb="21">
      <t>ショ</t>
    </rPh>
    <rPh sb="22" eb="24">
      <t>カイラン</t>
    </rPh>
    <rPh sb="32" eb="33">
      <t>マナ</t>
    </rPh>
    <rPh sb="35" eb="37">
      <t>キカイ</t>
    </rPh>
    <rPh sb="38" eb="40">
      <t>カクジツ</t>
    </rPh>
    <rPh sb="41" eb="43">
      <t>ホショウ</t>
    </rPh>
    <rPh sb="56" eb="57">
      <t>オウ</t>
    </rPh>
    <rPh sb="59" eb="60">
      <t>ダレ</t>
    </rPh>
    <rPh sb="63" eb="66">
      <t>ダイヒョウシャ</t>
    </rPh>
    <rPh sb="70" eb="72">
      <t>カイギ</t>
    </rPh>
    <rPh sb="73" eb="75">
      <t>シュッセキ</t>
    </rPh>
    <rPh sb="77" eb="79">
      <t>タシャ</t>
    </rPh>
    <rPh sb="81" eb="83">
      <t>デンタツ</t>
    </rPh>
    <rPh sb="89" eb="90">
      <t>オコナ</t>
    </rPh>
    <rPh sb="94" eb="96">
      <t>キョウドウ</t>
    </rPh>
    <rPh sb="102" eb="103">
      <t>リョク</t>
    </rPh>
    <rPh sb="104" eb="106">
      <t>ハッキ</t>
    </rPh>
    <rPh sb="113" eb="116">
      <t>ゼンショクイン</t>
    </rPh>
    <rPh sb="117" eb="119">
      <t>イシキ</t>
    </rPh>
    <rPh sb="119" eb="121">
      <t>カイカク</t>
    </rPh>
    <rPh sb="122" eb="123">
      <t>ハカ</t>
    </rPh>
    <phoneticPr fontId="1"/>
  </si>
  <si>
    <t>２　保育士等職員間の理解及び資質向上</t>
    <rPh sb="4" eb="5">
      <t>シ</t>
    </rPh>
    <phoneticPr fontId="1"/>
  </si>
  <si>
    <t>（１）内容と計画</t>
  </si>
  <si>
    <t>・各仕事内容や部署ごとに必要となる、リーダーのリーダーシップの発揮のあり方やフォロワーとしてのフォロワーシップのあり方について研鑽を深める。
・依存とならない協力・協働態勢を基にしたチーム力について、一人一人の認識を高める。
・必要な専門性を身につけ、主体的でやりがいのある職務遂行の態度を醸成する。</t>
    <rPh sb="1" eb="4">
      <t>カクシゴト</t>
    </rPh>
    <rPh sb="4" eb="6">
      <t>ナイヨウ</t>
    </rPh>
    <rPh sb="7" eb="9">
      <t>ブショ</t>
    </rPh>
    <rPh sb="12" eb="14">
      <t>ヒツヨウ</t>
    </rPh>
    <rPh sb="31" eb="33">
      <t>ハッキ</t>
    </rPh>
    <rPh sb="36" eb="37">
      <t>カタ</t>
    </rPh>
    <rPh sb="58" eb="59">
      <t>カタ</t>
    </rPh>
    <rPh sb="63" eb="65">
      <t>ケンサン</t>
    </rPh>
    <rPh sb="66" eb="67">
      <t>フカ</t>
    </rPh>
    <rPh sb="72" eb="74">
      <t>イゾン</t>
    </rPh>
    <rPh sb="79" eb="81">
      <t>キョウリョク</t>
    </rPh>
    <rPh sb="82" eb="84">
      <t>キョウドウ</t>
    </rPh>
    <rPh sb="84" eb="86">
      <t>タイセイ</t>
    </rPh>
    <rPh sb="87" eb="88">
      <t>モト</t>
    </rPh>
    <rPh sb="94" eb="95">
      <t>リョク</t>
    </rPh>
    <rPh sb="100" eb="102">
      <t>ヒトリ</t>
    </rPh>
    <rPh sb="102" eb="104">
      <t>ヒトリ</t>
    </rPh>
    <rPh sb="105" eb="107">
      <t>ニンシキ</t>
    </rPh>
    <rPh sb="108" eb="109">
      <t>タカ</t>
    </rPh>
    <rPh sb="114" eb="116">
      <t>ヒツヨウ</t>
    </rPh>
    <rPh sb="126" eb="129">
      <t>シュタイテキ</t>
    </rPh>
    <rPh sb="137" eb="139">
      <t>ショクム</t>
    </rPh>
    <rPh sb="139" eb="141">
      <t>スイコウ</t>
    </rPh>
    <rPh sb="142" eb="144">
      <t>タイド</t>
    </rPh>
    <rPh sb="145" eb="147">
      <t>ジョウセイ</t>
    </rPh>
    <phoneticPr fontId="1"/>
  </si>
  <si>
    <t>（２）資格未取得者への配慮
　　（新制度施行後５年間）</t>
    <phoneticPr fontId="1"/>
  </si>
  <si>
    <t>・幼稚園教諭免許状所有者の免許更新講習受講と、幼稚園教諭免許状を持たない保育士には、取得のための通信教育の受講を積極的に進めていく。</t>
    <rPh sb="0" eb="3">
      <t>ヨウチエン</t>
    </rPh>
    <rPh sb="3" eb="5">
      <t>キョウユ</t>
    </rPh>
    <rPh sb="5" eb="8">
      <t>メンキョジョウ</t>
    </rPh>
    <rPh sb="9" eb="12">
      <t>ショユウシャ</t>
    </rPh>
    <rPh sb="13" eb="15">
      <t>メンキョ</t>
    </rPh>
    <rPh sb="15" eb="17">
      <t>コウシン</t>
    </rPh>
    <rPh sb="16" eb="18">
      <t>コウシュウ</t>
    </rPh>
    <rPh sb="19" eb="21">
      <t>ジュコウ</t>
    </rPh>
    <rPh sb="22" eb="25">
      <t>ヨウチエン</t>
    </rPh>
    <rPh sb="25" eb="27">
      <t>キョウユ</t>
    </rPh>
    <rPh sb="27" eb="30">
      <t>メンキョジョウ</t>
    </rPh>
    <rPh sb="31" eb="32">
      <t>モ</t>
    </rPh>
    <rPh sb="35" eb="38">
      <t>ホイクシ</t>
    </rPh>
    <rPh sb="41" eb="43">
      <t>シュトク</t>
    </rPh>
    <rPh sb="52" eb="54">
      <t>ジュコウ</t>
    </rPh>
    <rPh sb="55" eb="58">
      <t>セッキョクテキ</t>
    </rPh>
    <rPh sb="59" eb="60">
      <t>スス</t>
    </rPh>
    <phoneticPr fontId="1"/>
  </si>
  <si>
    <t>３　園長の能力の向上</t>
    <phoneticPr fontId="1"/>
  </si>
  <si>
    <t>新しい保育の考え方や経営に関する知識を習得し、職員が安心して楽しく仕事できる環境を作れるように、研修を探し、自ら企画し、積極的に参加していく。</t>
    <phoneticPr fontId="1"/>
  </si>
  <si>
    <t>打合せや会議などをこまめに開き、コミュニュケーションの機会を増やす。</t>
    <rPh sb="0" eb="2">
      <t>ウチアワ</t>
    </rPh>
    <rPh sb="4" eb="6">
      <t>カイギ</t>
    </rPh>
    <rPh sb="13" eb="14">
      <t>ヒラ</t>
    </rPh>
    <phoneticPr fontId="1"/>
  </si>
  <si>
    <t>４　年間計画</t>
    <phoneticPr fontId="1"/>
  </si>
  <si>
    <t>対象者</t>
  </si>
  <si>
    <t>・法人理念・方針・園経営の理解（職員会議）
・上半期の個人目標の設定とその確認（職員面談）</t>
    <rPh sb="8" eb="9">
      <t>エン</t>
    </rPh>
    <rPh sb="9" eb="11">
      <t>ケイエイ</t>
    </rPh>
    <phoneticPr fontId="1"/>
  </si>
  <si>
    <t>全職員</t>
    <phoneticPr fontId="1"/>
  </si>
  <si>
    <t>新任保育士研修（派遣）
・中毛リズム研修会
・保幼小連携地区ブロック会議</t>
    <rPh sb="13" eb="15">
      <t>チュウモウ</t>
    </rPh>
    <rPh sb="18" eb="21">
      <t>ケンシュウカイ</t>
    </rPh>
    <rPh sb="23" eb="24">
      <t>ホ</t>
    </rPh>
    <rPh sb="24" eb="26">
      <t>ヨウショウ</t>
    </rPh>
    <rPh sb="26" eb="28">
      <t>レンケイ</t>
    </rPh>
    <rPh sb="28" eb="30">
      <t>チク</t>
    </rPh>
    <rPh sb="34" eb="36">
      <t>カイギ</t>
    </rPh>
    <phoneticPr fontId="1"/>
  </si>
  <si>
    <t>採用3年未満保育士
指名者
主任保育士</t>
    <rPh sb="10" eb="13">
      <t>シメイシャ</t>
    </rPh>
    <rPh sb="14" eb="16">
      <t>シュニン</t>
    </rPh>
    <rPh sb="16" eb="19">
      <t>ホイクシ</t>
    </rPh>
    <phoneticPr fontId="1"/>
  </si>
  <si>
    <t>・社会保険制度説明会
・じゃれつき遊び研修
・栄養士研修会</t>
    <rPh sb="0" eb="2">
      <t>シャカイ</t>
    </rPh>
    <rPh sb="2" eb="4">
      <t>ホケン</t>
    </rPh>
    <rPh sb="4" eb="6">
      <t>セイド</t>
    </rPh>
    <rPh sb="6" eb="9">
      <t>セツメイカイ</t>
    </rPh>
    <rPh sb="23" eb="26">
      <t>エイヨウシ</t>
    </rPh>
    <rPh sb="26" eb="29">
      <t>ケンシュウカイ</t>
    </rPh>
    <phoneticPr fontId="1"/>
  </si>
  <si>
    <t>副園長
希望者
栄養士</t>
    <rPh sb="0" eb="2">
      <t>フクエンチョウ</t>
    </rPh>
    <rPh sb="8" eb="11">
      <t>エイヨウシ</t>
    </rPh>
    <phoneticPr fontId="1"/>
  </si>
  <si>
    <t>・保育士研修</t>
    <rPh sb="0" eb="3">
      <t>ホイクシ</t>
    </rPh>
    <phoneticPr fontId="1"/>
  </si>
  <si>
    <t>希望者</t>
    <phoneticPr fontId="1"/>
  </si>
  <si>
    <t>・キャリアアップ研修
・処遇改善等加算説明会
・幼稚園教諭免許状更新講習</t>
    <rPh sb="7" eb="9">
      <t>ケンシュウ</t>
    </rPh>
    <rPh sb="12" eb="14">
      <t>ショグウ</t>
    </rPh>
    <rPh sb="14" eb="16">
      <t>カイゼン</t>
    </rPh>
    <rPh sb="16" eb="17">
      <t>トウ</t>
    </rPh>
    <rPh sb="17" eb="19">
      <t>カサン</t>
    </rPh>
    <rPh sb="19" eb="22">
      <t>セツメイカイ</t>
    </rPh>
    <rPh sb="24" eb="27">
      <t>ヨウチエン</t>
    </rPh>
    <rPh sb="27" eb="29">
      <t>キョウユ</t>
    </rPh>
    <rPh sb="29" eb="32">
      <t>メンキョジョウ</t>
    </rPh>
    <rPh sb="32" eb="34">
      <t>コウシン</t>
    </rPh>
    <rPh sb="34" eb="36">
      <t>コウシュウ</t>
    </rPh>
    <phoneticPr fontId="1"/>
  </si>
  <si>
    <t>指名者
園長
該当希望者</t>
    <rPh sb="0" eb="2">
      <t>シメイ</t>
    </rPh>
    <rPh sb="2" eb="3">
      <t>シャ</t>
    </rPh>
    <rPh sb="4" eb="6">
      <t>エンチョウ</t>
    </rPh>
    <rPh sb="7" eb="9">
      <t>ガイトウ</t>
    </rPh>
    <rPh sb="9" eb="12">
      <t>キボウシャ</t>
    </rPh>
    <phoneticPr fontId="1"/>
  </si>
  <si>
    <t>・リーダー的保育士研修（派遣）
・第1回職員面談
・キャリアアップ研修会</t>
    <rPh sb="33" eb="36">
      <t>ケンシュウカイ</t>
    </rPh>
    <phoneticPr fontId="1"/>
  </si>
  <si>
    <t>副主任保育士
全職員
指名者</t>
    <rPh sb="0" eb="2">
      <t>フクシュニン</t>
    </rPh>
    <rPh sb="2" eb="5">
      <t>ホイクシ</t>
    </rPh>
    <rPh sb="11" eb="14">
      <t>シメイシャ</t>
    </rPh>
    <phoneticPr fontId="1"/>
  </si>
  <si>
    <t>・主任保育士研修（派遣）
・子ども教育研修会
・キャリアアップ研修会</t>
    <rPh sb="14" eb="15">
      <t>コ</t>
    </rPh>
    <rPh sb="17" eb="19">
      <t>キョウイク</t>
    </rPh>
    <rPh sb="19" eb="22">
      <t>ケンシュウカイ</t>
    </rPh>
    <rPh sb="31" eb="34">
      <t>ケンシュウカイ</t>
    </rPh>
    <phoneticPr fontId="1"/>
  </si>
  <si>
    <t>主任保育士
希望者
指名者</t>
    <rPh sb="0" eb="2">
      <t>シュニン</t>
    </rPh>
    <rPh sb="2" eb="5">
      <t>ホイクシ</t>
    </rPh>
    <rPh sb="6" eb="9">
      <t>キボウシャ</t>
    </rPh>
    <rPh sb="10" eb="13">
      <t>シメイシャ</t>
    </rPh>
    <phoneticPr fontId="1"/>
  </si>
  <si>
    <t>・園長研修
・感染症予防研修
・キャリアアップ研修会</t>
    <rPh sb="23" eb="26">
      <t>ケンシュウカイ</t>
    </rPh>
    <phoneticPr fontId="1"/>
  </si>
  <si>
    <t>園長
看護士
指名者</t>
    <rPh sb="3" eb="6">
      <t>カンゴシ</t>
    </rPh>
    <rPh sb="7" eb="10">
      <t>シメイシャ</t>
    </rPh>
    <phoneticPr fontId="1"/>
  </si>
  <si>
    <t>・保育士研修
・会計基準研修会
・キャリアアップ研修会</t>
    <rPh sb="8" eb="10">
      <t>カイケイ</t>
    </rPh>
    <rPh sb="10" eb="12">
      <t>キジュン</t>
    </rPh>
    <rPh sb="12" eb="15">
      <t>ケンシュウカイ</t>
    </rPh>
    <rPh sb="24" eb="27">
      <t>ケンシュウカイ</t>
    </rPh>
    <phoneticPr fontId="1"/>
  </si>
  <si>
    <t>希望者
副園長
指名者</t>
    <rPh sb="4" eb="7">
      <t>フクエンチョウ</t>
    </rPh>
    <rPh sb="8" eb="11">
      <t>シメイシャ</t>
    </rPh>
    <phoneticPr fontId="1"/>
  </si>
  <si>
    <t>・群馬保育研究大会
・計画度合いの確認と見直し</t>
    <rPh sb="1" eb="3">
      <t>グンマ</t>
    </rPh>
    <rPh sb="3" eb="5">
      <t>ホイク</t>
    </rPh>
    <rPh sb="5" eb="7">
      <t>ケンキュウ</t>
    </rPh>
    <rPh sb="7" eb="9">
      <t>タイカイ</t>
    </rPh>
    <phoneticPr fontId="1"/>
  </si>
  <si>
    <t>園長
副園長</t>
    <rPh sb="3" eb="6">
      <t>フクエンチョウ</t>
    </rPh>
    <phoneticPr fontId="1"/>
  </si>
  <si>
    <t>・厨房機器展示会・調理研修会</t>
    <rPh sb="7" eb="8">
      <t>カイ</t>
    </rPh>
    <rPh sb="13" eb="14">
      <t>カイ</t>
    </rPh>
    <phoneticPr fontId="1"/>
  </si>
  <si>
    <t>栄養士・調理員</t>
    <phoneticPr fontId="1"/>
  </si>
  <si>
    <t>・年間のまとめ
・最終面談</t>
    <rPh sb="9" eb="11">
      <t>サイシュウ</t>
    </rPh>
    <rPh sb="11" eb="13">
      <t>メンダン</t>
    </rPh>
    <phoneticPr fontId="1"/>
  </si>
  <si>
    <t>全職員</t>
    <rPh sb="0" eb="3">
      <t>ゼンショクイン</t>
    </rPh>
    <phoneticPr fontId="1"/>
  </si>
  <si>
    <t>〇愛情深く関わり、子どもが信頼感をもち安心して明るく元気に過ごせるようにする。</t>
  </si>
  <si>
    <t>〇自分と違う相手の思いがあることに気づき、仲良く遊べる豊かな心を育むように援助する。</t>
  </si>
  <si>
    <t>〇子どもが生き生きと活動できる環境を構成し、工夫したり考えたりしながら主体的に関わろうとする姿を見守り、適切に援助する。</t>
  </si>
  <si>
    <t>〇保育計画やマニュアルに沿い、安全で安心できる保育を行う。</t>
  </si>
  <si>
    <t>〇子どもの発達について共通理解し、一人一人の心と体の育ちに配慮した保育を行う。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</si>
</sst>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0_ &quot;㎡&quot;"/>
    <numFmt numFmtId="177" formatCode="General&quot;人&quot;"/>
    <numFmt numFmtId="178" formatCode="0.00&quot;㎡&quot;"/>
    <numFmt numFmtId="179" formatCode="0.00_ "/>
    <numFmt numFmtId="180" formatCode="#,##0&quot;円&quot;"/>
    <numFmt numFmtId="181" formatCode="General\ &quot;：1&quot;"/>
    <numFmt numFmtId="182" formatCode="0.0_);[Red]\(0.0\)"/>
    <numFmt numFmtId="183" formatCode="0_);[Red]\(0\)"/>
    <numFmt numFmtId="184" formatCode="General&quot;時&quot;&quot;間&quot;"/>
    <numFmt numFmtId="185" formatCode="General&quot;日&quot;"/>
    <numFmt numFmtId="186" formatCode="0.00_);[Red]\(0.00\)"/>
    <numFmt numFmtId="187" formatCode="[$-411]ggge&quot;年&quot;m&quot;月&quot;d&quot;日&quot;;@"/>
  </numFmts>
  <fonts count="6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1"/>
      <color theme="1"/>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font>
    <font>
      <b/>
      <sz val="11"/>
      <color rgb="FFFF0000"/>
      <name val="ＭＳ Ｐゴシック"/>
      <family val="3"/>
      <charset val="128"/>
      <scheme val="minor"/>
    </font>
    <font>
      <b/>
      <sz val="20"/>
      <color theme="1"/>
      <name val="ＭＳ Ｐゴシック"/>
      <family val="3"/>
      <charset val="128"/>
      <scheme val="minor"/>
    </font>
    <font>
      <b/>
      <sz val="1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6"/>
      <name val="ＭＳ ゴシック"/>
      <family val="3"/>
      <charset val="128"/>
    </font>
    <font>
      <sz val="11"/>
      <name val="ＭＳ ゴシック"/>
      <family val="3"/>
      <charset val="128"/>
    </font>
    <font>
      <sz val="8"/>
      <color theme="1"/>
      <name val="ＭＳ Ｐゴシック"/>
      <family val="3"/>
      <charset val="128"/>
      <scheme val="minor"/>
    </font>
    <font>
      <sz val="11"/>
      <color indexed="8"/>
      <name val="ＭＳ Ｐゴシック"/>
      <family val="3"/>
      <charset val="128"/>
    </font>
    <font>
      <sz val="8"/>
      <color indexed="8"/>
      <name val="ＭＳ Ｐゴシック"/>
      <family val="3"/>
      <charset val="128"/>
    </font>
    <font>
      <b/>
      <sz val="12"/>
      <color theme="1"/>
      <name val="ＭＳ Ｐゴシック"/>
      <family val="3"/>
      <charset val="128"/>
      <scheme val="minor"/>
    </font>
    <font>
      <sz val="10"/>
      <color indexed="8"/>
      <name val="ＭＳ Ｐゴシック"/>
      <family val="3"/>
      <charset val="128"/>
    </font>
    <font>
      <b/>
      <sz val="8"/>
      <color theme="1"/>
      <name val="ＭＳ Ｐゴシック"/>
      <family val="3"/>
      <charset val="128"/>
    </font>
    <font>
      <sz val="6"/>
      <color indexed="8"/>
      <name val="ＭＳ Ｐゴシック"/>
      <family val="3"/>
      <charset val="128"/>
    </font>
    <font>
      <b/>
      <sz val="8"/>
      <color indexed="10"/>
      <name val="ＭＳ Ｐゴシック"/>
      <family val="3"/>
      <charset val="128"/>
    </font>
    <font>
      <b/>
      <sz val="8"/>
      <color indexed="8"/>
      <name val="ＭＳ Ｐゴシック"/>
      <family val="3"/>
      <charset val="128"/>
    </font>
    <font>
      <sz val="8"/>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1"/>
      <color theme="1"/>
      <name val="ＭＳ Ｐゴシック"/>
      <family val="3"/>
      <charset val="128"/>
      <scheme val="minor"/>
    </font>
    <font>
      <sz val="7"/>
      <name val="ＭＳ Ｐゴシック"/>
      <family val="3"/>
      <charset val="128"/>
    </font>
    <font>
      <b/>
      <sz val="8"/>
      <name val="ＭＳ Ｐゴシック"/>
      <family val="3"/>
      <charset val="128"/>
    </font>
    <font>
      <sz val="6"/>
      <color indexed="10"/>
      <name val="ＭＳ Ｐゴシック"/>
      <family val="3"/>
      <charset val="128"/>
    </font>
    <font>
      <sz val="10"/>
      <name val="ＭＳ Ｐゴシック"/>
      <family val="3"/>
      <charset val="128"/>
    </font>
    <font>
      <b/>
      <sz val="10"/>
      <color theme="1"/>
      <name val="ＭＳ Ｐゴシック"/>
      <family val="3"/>
      <charset val="128"/>
      <scheme val="min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sz val="10"/>
      <color indexed="10"/>
      <name val="ＭＳ Ｐゴシック"/>
      <family val="3"/>
      <charset val="128"/>
    </font>
    <font>
      <b/>
      <sz val="10"/>
      <name val="ＭＳ Ｐゴシック"/>
      <family val="3"/>
      <charset val="128"/>
    </font>
    <font>
      <b/>
      <sz val="12"/>
      <color rgb="FFFF0000"/>
      <name val="ＭＳ Ｐゴシック"/>
      <family val="3"/>
      <charset val="128"/>
    </font>
    <font>
      <b/>
      <sz val="10"/>
      <color indexed="8"/>
      <name val="ＭＳ Ｐゴシック"/>
      <family val="3"/>
      <charset val="128"/>
    </font>
    <font>
      <sz val="11"/>
      <name val="ＭＳ Ｐゴシック"/>
      <family val="3"/>
      <charset val="128"/>
    </font>
    <font>
      <b/>
      <sz val="11"/>
      <color indexed="8"/>
      <name val="ＭＳ Ｐゴシック"/>
      <family val="3"/>
      <charset val="128"/>
    </font>
    <font>
      <b/>
      <sz val="6"/>
      <color indexed="8"/>
      <name val="ＭＳ Ｐゴシック"/>
      <family val="3"/>
      <charset val="128"/>
    </font>
    <font>
      <sz val="11"/>
      <color rgb="FF0070C0"/>
      <name val="ＭＳ Ｐゴシック"/>
      <family val="3"/>
      <charset val="128"/>
      <scheme val="minor"/>
    </font>
    <font>
      <sz val="9"/>
      <color theme="1"/>
      <name val="ＭＳ Ｐ明朝"/>
      <family val="1"/>
      <charset val="128"/>
    </font>
    <font>
      <sz val="8"/>
      <color indexed="81"/>
      <name val="ＭＳ Ｐゴシック"/>
      <family val="3"/>
      <charset val="128"/>
    </font>
    <font>
      <sz val="9"/>
      <color indexed="81"/>
      <name val="ＭＳ Ｐゴシック"/>
      <family val="3"/>
      <charset val="128"/>
    </font>
    <font>
      <sz val="12"/>
      <name val="ＭＳ Ｐゴシック"/>
      <family val="3"/>
      <charset val="128"/>
      <scheme val="minor"/>
    </font>
    <font>
      <sz val="16"/>
      <name val="ＭＳ Ｐゴシック"/>
      <family val="3"/>
      <charset val="128"/>
      <scheme val="minor"/>
    </font>
    <font>
      <sz val="11"/>
      <color rgb="FF333333"/>
      <name val="メイリオ"/>
      <family val="3"/>
      <charset val="128"/>
    </font>
    <font>
      <u/>
      <sz val="12"/>
      <name val="ＭＳ Ｐゴシック"/>
      <family val="3"/>
      <charset val="128"/>
      <scheme val="minor"/>
    </font>
    <font>
      <u/>
      <sz val="11"/>
      <name val="ＭＳ Ｐゴシック"/>
      <family val="3"/>
      <charset val="128"/>
      <scheme val="minor"/>
    </font>
    <font>
      <sz val="11"/>
      <name val="ＭＳ Ｐゴシック"/>
      <family val="2"/>
      <charset val="128"/>
      <scheme val="minor"/>
    </font>
    <font>
      <sz val="12"/>
      <color rgb="FFFF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6"/>
      <color theme="1"/>
      <name val="ＭＳ Ｐゴシック"/>
      <family val="3"/>
      <charset val="128"/>
      <scheme val="minor"/>
    </font>
    <font>
      <sz val="11"/>
      <name val="ＭＳ Ｐ明朝"/>
      <family val="1"/>
      <charset val="128"/>
    </font>
    <font>
      <sz val="9"/>
      <name val="ＭＳ Ｐゴシック"/>
      <family val="3"/>
      <charset val="128"/>
    </font>
    <font>
      <u/>
      <sz val="12"/>
      <color theme="1"/>
      <name val="ＭＳ Ｐ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bottom style="thin">
        <color indexed="64"/>
      </bottom>
      <diagonal/>
    </border>
  </borders>
  <cellStyleXfs count="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xf numFmtId="0" fontId="21" fillId="0" borderId="0"/>
    <xf numFmtId="38" fontId="23" fillId="0" borderId="0" applyFont="0" applyFill="0" applyBorder="0" applyAlignment="0" applyProtection="0">
      <alignment vertical="center"/>
    </xf>
  </cellStyleXfs>
  <cellXfs count="81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6" xfId="0" applyFont="1" applyBorder="1" applyAlignment="1">
      <alignment vertical="center"/>
    </xf>
    <xf numFmtId="0" fontId="2" fillId="0" borderId="1" xfId="0" applyFont="1" applyFill="1" applyBorder="1" applyAlignment="1">
      <alignment horizontal="center" vertical="center"/>
    </xf>
    <xf numFmtId="0" fontId="2" fillId="0" borderId="14" xfId="0"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lignment vertical="center"/>
    </xf>
    <xf numFmtId="0" fontId="2" fillId="0" borderId="8" xfId="0" applyFont="1" applyBorder="1" applyAlignment="1">
      <alignment vertical="center" wrapText="1"/>
    </xf>
    <xf numFmtId="0" fontId="2" fillId="0" borderId="16"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0" xfId="0" applyFont="1" applyFill="1" applyBorder="1" applyAlignment="1">
      <alignment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2"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11" xfId="0" applyFont="1" applyBorder="1">
      <alignment vertical="center"/>
    </xf>
    <xf numFmtId="0" fontId="2" fillId="0" borderId="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2" borderId="1" xfId="0" applyFont="1" applyFill="1" applyBorder="1">
      <alignment vertical="center"/>
    </xf>
    <xf numFmtId="0" fontId="2"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2" fillId="0" borderId="5" xfId="0" applyFont="1" applyBorder="1" applyAlignment="1">
      <alignment vertical="center" wrapText="1"/>
    </xf>
    <xf numFmtId="0" fontId="2" fillId="0" borderId="0" xfId="0" applyFont="1" applyBorder="1" applyAlignment="1">
      <alignment horizontal="center" vertical="center"/>
    </xf>
    <xf numFmtId="0" fontId="2" fillId="0" borderId="16" xfId="0" applyFont="1" applyBorder="1">
      <alignmen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right" vertical="center"/>
    </xf>
    <xf numFmtId="49" fontId="9" fillId="0" borderId="1" xfId="0" applyNumberFormat="1" applyFont="1" applyBorder="1" applyAlignment="1">
      <alignment vertical="center" wrapText="1"/>
    </xf>
    <xf numFmtId="0" fontId="9" fillId="0" borderId="1"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49" fontId="2" fillId="0" borderId="1" xfId="0" applyNumberFormat="1" applyFont="1" applyBorder="1" applyAlignment="1">
      <alignment vertical="center" wrapText="1"/>
    </xf>
    <xf numFmtId="0" fontId="9" fillId="0" borderId="1" xfId="0" applyFont="1" applyBorder="1" applyAlignment="1">
      <alignment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justify"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right"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left" vertical="center"/>
    </xf>
    <xf numFmtId="58" fontId="2" fillId="0" borderId="0" xfId="0" applyNumberFormat="1"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vertical="center"/>
    </xf>
    <xf numFmtId="0" fontId="2" fillId="0" borderId="12" xfId="0" applyFont="1" applyBorder="1" applyAlignment="1">
      <alignment horizontal="right" vertical="center" wrapText="1"/>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xf>
    <xf numFmtId="41" fontId="2" fillId="2" borderId="1" xfId="0" applyNumberFormat="1" applyFont="1" applyFill="1" applyBorder="1">
      <alignment vertical="center"/>
    </xf>
    <xf numFmtId="0" fontId="2" fillId="2" borderId="1" xfId="0" applyFont="1" applyFill="1" applyBorder="1" applyAlignment="1">
      <alignment horizontal="center" vertical="center"/>
    </xf>
    <xf numFmtId="49" fontId="2" fillId="2" borderId="5" xfId="0" applyNumberFormat="1" applyFont="1" applyFill="1" applyBorder="1" applyAlignment="1">
      <alignment horizontal="center" vertical="center"/>
    </xf>
    <xf numFmtId="49" fontId="0" fillId="2" borderId="6" xfId="0" applyNumberFormat="1" applyFill="1" applyBorder="1" applyAlignment="1">
      <alignment horizontal="center" vertical="center"/>
    </xf>
    <xf numFmtId="0" fontId="2" fillId="2" borderId="5" xfId="0" applyFont="1" applyFill="1" applyBorder="1" applyAlignment="1">
      <alignment horizontal="center" vertical="center"/>
    </xf>
    <xf numFmtId="0" fontId="0" fillId="2" borderId="6" xfId="0" applyFill="1" applyBorder="1" applyAlignment="1">
      <alignment horizontal="center" vertical="center"/>
    </xf>
    <xf numFmtId="0" fontId="3" fillId="0" borderId="0" xfId="3" applyFont="1">
      <alignment vertical="center"/>
    </xf>
    <xf numFmtId="0" fontId="2" fillId="0" borderId="0" xfId="3" applyFont="1">
      <alignment vertical="center"/>
    </xf>
    <xf numFmtId="0" fontId="2"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vertical="center"/>
    </xf>
    <xf numFmtId="0" fontId="14" fillId="0" borderId="4" xfId="3" applyFont="1" applyBorder="1" applyAlignment="1" applyProtection="1">
      <alignment horizontal="center" vertical="center"/>
      <protection locked="0"/>
    </xf>
    <xf numFmtId="0" fontId="3" fillId="0" borderId="0" xfId="3" applyFont="1" applyAlignment="1">
      <alignment vertical="center"/>
    </xf>
    <xf numFmtId="0" fontId="2" fillId="0" borderId="0" xfId="3" applyAlignment="1" applyProtection="1">
      <alignment horizontal="right" vertical="center"/>
      <protection locked="0"/>
    </xf>
    <xf numFmtId="0" fontId="2" fillId="0" borderId="1" xfId="3" applyFont="1" applyBorder="1" applyAlignment="1">
      <alignment horizontal="center" vertical="center"/>
    </xf>
    <xf numFmtId="0" fontId="2" fillId="0" borderId="1" xfId="3" applyBorder="1" applyAlignment="1">
      <alignment horizontal="center" vertical="center" wrapText="1"/>
    </xf>
    <xf numFmtId="0" fontId="2" fillId="0" borderId="1" xfId="3" applyFont="1" applyBorder="1" applyAlignment="1">
      <alignment horizontal="center" vertical="center" wrapText="1"/>
    </xf>
    <xf numFmtId="0" fontId="2" fillId="0" borderId="13" xfId="3" applyFont="1" applyBorder="1" applyAlignment="1">
      <alignment horizontal="center" vertical="center"/>
    </xf>
    <xf numFmtId="0" fontId="2" fillId="0" borderId="13" xfId="3" applyBorder="1" applyAlignment="1">
      <alignment horizontal="center" vertical="center"/>
    </xf>
    <xf numFmtId="176" fontId="2" fillId="0" borderId="13" xfId="3" applyNumberFormat="1" applyFont="1" applyFill="1" applyBorder="1" applyAlignment="1" applyProtection="1">
      <alignment horizontal="center" vertical="center"/>
      <protection locked="0"/>
    </xf>
    <xf numFmtId="176" fontId="2" fillId="0" borderId="1" xfId="3" applyNumberFormat="1" applyFill="1" applyBorder="1" applyAlignment="1">
      <alignment horizontal="left" vertical="center"/>
    </xf>
    <xf numFmtId="176" fontId="2" fillId="0" borderId="1" xfId="3" applyNumberFormat="1" applyFill="1" applyBorder="1" applyAlignment="1">
      <alignment horizontal="center" vertical="center"/>
    </xf>
    <xf numFmtId="177" fontId="2" fillId="3" borderId="1" xfId="3" applyNumberFormat="1" applyFont="1" applyFill="1" applyBorder="1" applyProtection="1">
      <alignment vertical="center"/>
      <protection locked="0"/>
    </xf>
    <xf numFmtId="178" fontId="2" fillId="0" borderId="1" xfId="3" applyNumberFormat="1" applyFont="1" applyFill="1" applyBorder="1">
      <alignment vertical="center"/>
    </xf>
    <xf numFmtId="0" fontId="8" fillId="0" borderId="13" xfId="3" applyFont="1" applyFill="1" applyBorder="1" applyAlignment="1">
      <alignment horizontal="center" vertical="center"/>
    </xf>
    <xf numFmtId="0" fontId="8" fillId="0" borderId="1" xfId="3" applyFont="1" applyFill="1" applyBorder="1" applyAlignment="1" applyProtection="1">
      <alignment horizontal="center" vertical="center" wrapText="1"/>
      <protection locked="0"/>
    </xf>
    <xf numFmtId="0" fontId="2" fillId="0" borderId="15" xfId="3" applyFont="1" applyBorder="1" applyAlignment="1">
      <alignment horizontal="center" vertical="center"/>
    </xf>
    <xf numFmtId="0" fontId="2" fillId="0" borderId="14" xfId="3" applyFont="1" applyBorder="1" applyAlignment="1">
      <alignment horizontal="center" vertical="center"/>
    </xf>
    <xf numFmtId="176" fontId="2" fillId="0" borderId="14" xfId="3" applyNumberFormat="1" applyFont="1" applyFill="1" applyBorder="1" applyAlignment="1" applyProtection="1">
      <alignment horizontal="center" vertical="center"/>
      <protection locked="0"/>
    </xf>
    <xf numFmtId="176" fontId="2" fillId="0" borderId="13" xfId="3" applyNumberFormat="1" applyFill="1" applyBorder="1" applyAlignment="1">
      <alignment horizontal="center" vertical="center"/>
    </xf>
    <xf numFmtId="0" fontId="8" fillId="0" borderId="14" xfId="3" applyFont="1" applyFill="1" applyBorder="1" applyAlignment="1">
      <alignment horizontal="center" vertical="center"/>
    </xf>
    <xf numFmtId="0" fontId="2" fillId="0" borderId="1" xfId="3" applyFont="1" applyBorder="1" applyAlignment="1">
      <alignment horizontal="center" vertical="center"/>
    </xf>
    <xf numFmtId="0" fontId="2" fillId="0" borderId="1" xfId="3" applyFill="1" applyBorder="1" applyAlignment="1">
      <alignment vertical="center"/>
    </xf>
    <xf numFmtId="0" fontId="2" fillId="0" borderId="13" xfId="3" applyFill="1" applyBorder="1" applyAlignment="1">
      <alignment horizontal="center" vertical="center"/>
    </xf>
    <xf numFmtId="177" fontId="2" fillId="3" borderId="1" xfId="3" applyNumberFormat="1" applyFont="1" applyFill="1" applyBorder="1" applyAlignment="1" applyProtection="1">
      <alignment vertical="center"/>
      <protection locked="0"/>
    </xf>
    <xf numFmtId="178" fontId="2" fillId="0" borderId="13" xfId="3" applyNumberFormat="1" applyFont="1" applyFill="1" applyBorder="1" applyAlignment="1">
      <alignment horizontal="right" vertical="center"/>
    </xf>
    <xf numFmtId="0" fontId="2" fillId="0" borderId="1" xfId="3" applyFont="1" applyFill="1" applyBorder="1" applyAlignment="1" applyProtection="1">
      <alignment vertical="center" wrapText="1"/>
      <protection locked="0"/>
    </xf>
    <xf numFmtId="0" fontId="2" fillId="0" borderId="14" xfId="3" applyBorder="1" applyAlignment="1">
      <alignment horizontal="center" vertical="center"/>
    </xf>
    <xf numFmtId="0" fontId="2" fillId="0" borderId="14" xfId="3" applyFill="1" applyBorder="1" applyAlignment="1">
      <alignment vertical="center"/>
    </xf>
    <xf numFmtId="0" fontId="2" fillId="0" borderId="13" xfId="3" applyFill="1" applyBorder="1" applyAlignment="1">
      <alignment horizontal="center" vertical="center"/>
    </xf>
    <xf numFmtId="177" fontId="2" fillId="3" borderId="14" xfId="3" applyNumberFormat="1" applyFont="1" applyFill="1" applyBorder="1" applyAlignment="1" applyProtection="1">
      <alignment vertical="center"/>
      <protection locked="0"/>
    </xf>
    <xf numFmtId="178" fontId="2" fillId="0" borderId="14" xfId="3" applyNumberFormat="1" applyFont="1" applyFill="1" applyBorder="1" applyAlignment="1">
      <alignment horizontal="right" vertical="center"/>
    </xf>
    <xf numFmtId="0" fontId="2" fillId="0" borderId="14" xfId="3" applyBorder="1" applyAlignment="1">
      <alignment horizontal="center" vertical="center"/>
    </xf>
    <xf numFmtId="176" fontId="2" fillId="0" borderId="14" xfId="3" applyNumberFormat="1" applyFont="1" applyFill="1" applyBorder="1" applyAlignment="1" applyProtection="1">
      <alignment horizontal="center" vertical="center"/>
      <protection locked="0"/>
    </xf>
    <xf numFmtId="0" fontId="2" fillId="0" borderId="13" xfId="3" applyFill="1" applyBorder="1" applyAlignment="1">
      <alignment vertical="center"/>
    </xf>
    <xf numFmtId="0" fontId="2" fillId="0" borderId="15" xfId="3" applyFill="1" applyBorder="1" applyAlignment="1">
      <alignment horizontal="center" vertical="center"/>
    </xf>
    <xf numFmtId="177" fontId="2" fillId="3" borderId="15" xfId="3" applyNumberFormat="1" applyFont="1" applyFill="1" applyBorder="1" applyAlignment="1" applyProtection="1">
      <alignment vertical="center"/>
      <protection locked="0"/>
    </xf>
    <xf numFmtId="178" fontId="2" fillId="0" borderId="15" xfId="3" applyNumberFormat="1" applyFont="1" applyFill="1" applyBorder="1" applyAlignment="1">
      <alignment vertical="center"/>
    </xf>
    <xf numFmtId="0" fontId="8" fillId="0" borderId="1" xfId="3" applyFont="1" applyFill="1" applyBorder="1" applyAlignment="1">
      <alignment horizontal="center" vertical="center"/>
    </xf>
    <xf numFmtId="0" fontId="2" fillId="0" borderId="13" xfId="3" applyFont="1" applyFill="1" applyBorder="1" applyAlignment="1" applyProtection="1">
      <alignment vertical="center" wrapText="1"/>
      <protection locked="0"/>
    </xf>
    <xf numFmtId="49" fontId="2" fillId="0" borderId="13" xfId="3" applyNumberFormat="1" applyFont="1" applyFill="1" applyBorder="1" applyAlignment="1" applyProtection="1">
      <alignment vertical="center" wrapText="1"/>
      <protection locked="0"/>
    </xf>
    <xf numFmtId="0" fontId="2" fillId="0" borderId="17" xfId="3" applyFont="1" applyBorder="1" applyAlignment="1">
      <alignment horizontal="center" vertical="center"/>
    </xf>
    <xf numFmtId="0" fontId="2" fillId="0" borderId="18" xfId="3" applyBorder="1" applyAlignment="1">
      <alignment horizontal="center" vertical="center"/>
    </xf>
    <xf numFmtId="176" fontId="2" fillId="0" borderId="18" xfId="3" applyNumberFormat="1" applyFont="1" applyFill="1" applyBorder="1" applyAlignment="1" applyProtection="1">
      <alignment horizontal="center" vertical="center"/>
      <protection locked="0"/>
    </xf>
    <xf numFmtId="0" fontId="2" fillId="0" borderId="17" xfId="3" applyFill="1" applyBorder="1" applyAlignment="1">
      <alignment vertical="center"/>
    </xf>
    <xf numFmtId="0" fontId="2" fillId="0" borderId="18" xfId="3" applyFill="1" applyBorder="1" applyAlignment="1">
      <alignment horizontal="center" vertical="center"/>
    </xf>
    <xf numFmtId="177" fontId="2" fillId="3" borderId="17" xfId="3" applyNumberFormat="1" applyFont="1" applyFill="1" applyBorder="1" applyAlignment="1" applyProtection="1">
      <alignment vertical="center"/>
      <protection locked="0"/>
    </xf>
    <xf numFmtId="178" fontId="2" fillId="0" borderId="18" xfId="3" applyNumberFormat="1" applyFont="1" applyFill="1" applyBorder="1" applyAlignment="1">
      <alignment horizontal="right" vertical="center"/>
    </xf>
    <xf numFmtId="0" fontId="8" fillId="0" borderId="18" xfId="3" applyFont="1" applyFill="1" applyBorder="1" applyAlignment="1">
      <alignment horizontal="center" vertical="center"/>
    </xf>
    <xf numFmtId="49" fontId="2" fillId="0" borderId="18" xfId="3" applyNumberFormat="1" applyBorder="1" applyAlignment="1">
      <alignment vertical="center" wrapText="1"/>
    </xf>
    <xf numFmtId="0" fontId="2" fillId="0" borderId="14" xfId="3" applyFont="1" applyBorder="1" applyAlignment="1">
      <alignment vertical="center"/>
    </xf>
    <xf numFmtId="0" fontId="2" fillId="0" borderId="14" xfId="3" applyFont="1" applyBorder="1" applyAlignment="1">
      <alignment horizontal="center" vertical="center"/>
    </xf>
    <xf numFmtId="176" fontId="2" fillId="0" borderId="14" xfId="3" applyNumberFormat="1" applyFont="1" applyFill="1" applyBorder="1">
      <alignment vertical="center"/>
    </xf>
    <xf numFmtId="0" fontId="2" fillId="0" borderId="14" xfId="3" applyFont="1" applyFill="1" applyBorder="1" applyAlignment="1">
      <alignment vertical="center"/>
    </xf>
    <xf numFmtId="177" fontId="2" fillId="0" borderId="14" xfId="3" applyNumberFormat="1" applyFont="1" applyFill="1" applyBorder="1" applyAlignment="1" applyProtection="1">
      <alignment vertical="center"/>
      <protection locked="0"/>
    </xf>
    <xf numFmtId="178" fontId="2" fillId="0" borderId="14" xfId="3" applyNumberFormat="1" applyFont="1" applyFill="1" applyBorder="1" applyAlignment="1">
      <alignment vertical="center"/>
    </xf>
    <xf numFmtId="0" fontId="8" fillId="0" borderId="14" xfId="3" applyFont="1" applyFill="1" applyBorder="1" applyAlignment="1">
      <alignment vertical="center"/>
    </xf>
    <xf numFmtId="0" fontId="2" fillId="0" borderId="14" xfId="3" applyFont="1" applyFill="1" applyBorder="1" applyAlignment="1" applyProtection="1">
      <alignment vertical="center" wrapText="1"/>
      <protection locked="0"/>
    </xf>
    <xf numFmtId="177" fontId="2" fillId="0" borderId="0" xfId="3" applyNumberFormat="1" applyFont="1" applyFill="1" applyBorder="1" applyAlignment="1" applyProtection="1">
      <alignment vertical="center"/>
      <protection locked="0"/>
    </xf>
    <xf numFmtId="177" fontId="2" fillId="0" borderId="0" xfId="3" applyNumberFormat="1" applyFont="1">
      <alignment vertical="center"/>
    </xf>
    <xf numFmtId="177" fontId="2" fillId="0" borderId="0" xfId="3" applyNumberFormat="1" applyFont="1" applyAlignment="1">
      <alignment horizontal="center" vertical="center"/>
    </xf>
    <xf numFmtId="9" fontId="2" fillId="0" borderId="0" xfId="3" applyNumberFormat="1" applyFont="1">
      <alignment vertical="center"/>
    </xf>
    <xf numFmtId="9" fontId="2" fillId="0" borderId="0" xfId="3" applyNumberFormat="1" applyFont="1" applyAlignment="1">
      <alignment horizontal="center" vertical="center"/>
    </xf>
    <xf numFmtId="0" fontId="2" fillId="0" borderId="0" xfId="3" applyFont="1" applyAlignment="1">
      <alignment horizontal="right" vertical="center"/>
    </xf>
    <xf numFmtId="0" fontId="2" fillId="0" borderId="0" xfId="3" applyFont="1" applyAlignment="1">
      <alignment horizontal="left" vertical="center"/>
    </xf>
    <xf numFmtId="179" fontId="2" fillId="0" borderId="0" xfId="3" applyNumberFormat="1" applyFont="1">
      <alignment vertical="center"/>
    </xf>
    <xf numFmtId="0" fontId="15" fillId="0" borderId="19" xfId="0" applyFont="1" applyBorder="1" applyAlignment="1">
      <alignment horizontal="center" vertical="center"/>
    </xf>
    <xf numFmtId="0" fontId="15" fillId="0" borderId="0" xfId="0" quotePrefix="1" applyFont="1" applyAlignment="1">
      <alignment horizontal="center" vertical="center"/>
    </xf>
    <xf numFmtId="0" fontId="16" fillId="0" borderId="0" xfId="0" quotePrefix="1" applyFont="1" applyAlignment="1">
      <alignment vertical="center"/>
    </xf>
    <xf numFmtId="0" fontId="15" fillId="0" borderId="0" xfId="0" quotePrefix="1" applyFont="1" applyAlignment="1">
      <alignment horizontal="center"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13" xfId="0" applyFont="1" applyBorder="1" applyAlignment="1">
      <alignment horizontal="center" vertical="center"/>
    </xf>
    <xf numFmtId="0" fontId="19" fillId="0" borderId="5" xfId="0" quotePrefix="1" applyFont="1" applyBorder="1" applyAlignment="1">
      <alignment horizontal="center" vertical="center"/>
    </xf>
    <xf numFmtId="0" fontId="19" fillId="0" borderId="6" xfId="0" quotePrefix="1" applyFont="1" applyBorder="1" applyAlignment="1">
      <alignment horizontal="center" vertical="center"/>
    </xf>
    <xf numFmtId="0" fontId="19" fillId="0" borderId="1" xfId="0" quotePrefix="1"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vertical="center"/>
    </xf>
    <xf numFmtId="0" fontId="3" fillId="0" borderId="0" xfId="0" quotePrefix="1" applyFont="1" applyBorder="1" applyAlignment="1">
      <alignment horizontal="left" vertical="center"/>
    </xf>
    <xf numFmtId="0" fontId="19" fillId="0" borderId="0" xfId="0" quotePrefix="1" applyFont="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3" fillId="0" borderId="0" xfId="0" applyFont="1">
      <alignment vertical="center"/>
    </xf>
    <xf numFmtId="0" fontId="18" fillId="0" borderId="0" xfId="0" quotePrefix="1" applyFont="1" applyAlignment="1">
      <alignment horizontal="left" vertical="center"/>
    </xf>
    <xf numFmtId="0" fontId="19" fillId="0" borderId="0" xfId="0" quotePrefix="1" applyFont="1" applyAlignment="1">
      <alignment horizontal="left" vertical="center"/>
    </xf>
    <xf numFmtId="0" fontId="19" fillId="0" borderId="1" xfId="0" quotePrefix="1" applyFont="1" applyBorder="1" applyAlignment="1">
      <alignment horizontal="center" vertical="center"/>
    </xf>
    <xf numFmtId="58" fontId="3" fillId="0" borderId="1" xfId="0" quotePrefix="1" applyNumberFormat="1" applyFont="1" applyBorder="1" applyAlignment="1">
      <alignment horizontal="left" vertical="center"/>
    </xf>
    <xf numFmtId="58" fontId="3" fillId="0" borderId="1" xfId="0" quotePrefix="1" applyNumberFormat="1" applyFont="1" applyBorder="1" applyAlignment="1">
      <alignment vertical="center"/>
    </xf>
    <xf numFmtId="0" fontId="3" fillId="0" borderId="1" xfId="0" quotePrefix="1" applyFont="1" applyBorder="1" applyAlignment="1">
      <alignment horizontal="left" vertical="center"/>
    </xf>
    <xf numFmtId="0" fontId="3" fillId="0" borderId="1" xfId="0" quotePrefix="1" applyFont="1" applyBorder="1" applyAlignment="1">
      <alignment vertical="center"/>
    </xf>
    <xf numFmtId="58" fontId="3" fillId="0" borderId="1" xfId="0" applyNumberFormat="1" applyFont="1" applyBorder="1" applyAlignment="1">
      <alignment horizontal="left" vertical="center"/>
    </xf>
    <xf numFmtId="58" fontId="3" fillId="0" borderId="1" xfId="0" applyNumberFormat="1" applyFont="1" applyBorder="1" applyAlignment="1">
      <alignment vertical="center"/>
    </xf>
    <xf numFmtId="0" fontId="19" fillId="0" borderId="1" xfId="0" quotePrefix="1" applyFont="1" applyBorder="1" applyAlignment="1">
      <alignment vertical="center"/>
    </xf>
    <xf numFmtId="0" fontId="3" fillId="0" borderId="1" xfId="0" quotePrefix="1" applyFont="1" applyBorder="1" applyAlignment="1">
      <alignment vertical="center"/>
    </xf>
    <xf numFmtId="0" fontId="3" fillId="0" borderId="5" xfId="0" quotePrefix="1" applyFont="1" applyBorder="1" applyAlignment="1">
      <alignment vertical="center" wrapText="1"/>
    </xf>
    <xf numFmtId="0" fontId="3" fillId="0" borderId="6" xfId="0" quotePrefix="1" applyFont="1" applyBorder="1" applyAlignment="1">
      <alignment vertical="center" wrapText="1"/>
    </xf>
    <xf numFmtId="0" fontId="3" fillId="0" borderId="0" xfId="0" quotePrefix="1" applyFont="1" applyAlignment="1">
      <alignment horizontal="left" vertical="center"/>
    </xf>
    <xf numFmtId="58" fontId="19" fillId="0" borderId="0" xfId="0" applyNumberFormat="1" applyFont="1" applyAlignment="1">
      <alignment horizontal="left" vertical="center"/>
    </xf>
    <xf numFmtId="0" fontId="19" fillId="0" borderId="0" xfId="0" applyFont="1" applyAlignment="1">
      <alignment vertical="top" wrapText="1"/>
    </xf>
    <xf numFmtId="0" fontId="19" fillId="0" borderId="0" xfId="0" applyFont="1" applyAlignment="1">
      <alignment vertical="top"/>
    </xf>
    <xf numFmtId="49" fontId="19" fillId="0" borderId="0" xfId="0" applyNumberFormat="1" applyFont="1" applyAlignment="1">
      <alignment horizontal="left" vertical="center"/>
    </xf>
    <xf numFmtId="58" fontId="19" fillId="0" borderId="0" xfId="0" applyNumberFormat="1" applyFont="1" applyAlignment="1">
      <alignment horizontal="left" vertical="center"/>
    </xf>
    <xf numFmtId="0" fontId="18" fillId="0" borderId="0" xfId="0" applyFont="1" applyAlignment="1">
      <alignment vertical="top"/>
    </xf>
    <xf numFmtId="0" fontId="2" fillId="0" borderId="0" xfId="3">
      <alignment vertical="center"/>
    </xf>
    <xf numFmtId="0" fontId="18" fillId="0" borderId="0" xfId="4" applyFont="1" applyAlignment="1">
      <alignment vertical="center"/>
    </xf>
    <xf numFmtId="0" fontId="21" fillId="0" borderId="0" xfId="4" applyAlignment="1">
      <alignment vertical="center"/>
    </xf>
    <xf numFmtId="0" fontId="12" fillId="0" borderId="0" xfId="4" applyFont="1" applyAlignment="1">
      <alignment vertical="center"/>
    </xf>
    <xf numFmtId="0" fontId="21" fillId="0" borderId="0" xfId="4" applyAlignment="1">
      <alignment horizontal="left" vertical="center"/>
    </xf>
    <xf numFmtId="0" fontId="22" fillId="0" borderId="0" xfId="4" applyFont="1" applyAlignment="1">
      <alignment horizontal="left" vertical="center"/>
    </xf>
    <xf numFmtId="177" fontId="24" fillId="4" borderId="1" xfId="5" applyNumberFormat="1" applyFont="1" applyFill="1" applyBorder="1" applyAlignment="1" applyProtection="1">
      <alignment horizontal="center" vertical="center"/>
      <protection locked="0"/>
    </xf>
    <xf numFmtId="177" fontId="24" fillId="0" borderId="0" xfId="5" applyNumberFormat="1" applyFont="1" applyFill="1" applyBorder="1" applyAlignment="1" applyProtection="1">
      <alignment horizontal="center" vertical="center"/>
      <protection locked="0"/>
    </xf>
    <xf numFmtId="0" fontId="25" fillId="0" borderId="0" xfId="4" applyFont="1" applyAlignment="1">
      <alignment vertical="center"/>
    </xf>
    <xf numFmtId="0" fontId="26" fillId="0" borderId="0" xfId="3" applyFont="1">
      <alignment vertical="center"/>
    </xf>
    <xf numFmtId="0" fontId="24" fillId="0" borderId="0" xfId="3" applyFont="1" applyBorder="1" applyAlignment="1">
      <alignment vertical="center"/>
    </xf>
    <xf numFmtId="177" fontId="24" fillId="0" borderId="0" xfId="5" applyNumberFormat="1" applyFont="1" applyFill="1" applyBorder="1" applyAlignment="1" applyProtection="1">
      <alignment vertical="center"/>
      <protection locked="0"/>
    </xf>
    <xf numFmtId="0" fontId="27" fillId="0" borderId="0" xfId="3" applyFont="1" applyFill="1" applyBorder="1" applyAlignment="1">
      <alignment vertical="center"/>
    </xf>
    <xf numFmtId="0" fontId="2" fillId="0" borderId="0" xfId="3" applyFont="1" applyFill="1">
      <alignment vertical="center"/>
    </xf>
    <xf numFmtId="0" fontId="24" fillId="0" borderId="1" xfId="3" applyFont="1" applyBorder="1" applyAlignment="1">
      <alignment horizontal="center" vertical="center"/>
    </xf>
    <xf numFmtId="0" fontId="28" fillId="0" borderId="7"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38" fontId="24" fillId="4" borderId="13" xfId="5" applyFont="1" applyFill="1" applyBorder="1" applyAlignment="1" applyProtection="1">
      <alignment horizontal="center" vertical="center"/>
      <protection locked="0"/>
    </xf>
    <xf numFmtId="0" fontId="29" fillId="0" borderId="0" xfId="3" applyFont="1" applyFill="1" applyBorder="1" applyAlignment="1">
      <alignment vertical="center"/>
    </xf>
    <xf numFmtId="0" fontId="2" fillId="0" borderId="0" xfId="3" applyBorder="1">
      <alignment vertical="center"/>
    </xf>
    <xf numFmtId="0" fontId="28" fillId="0" borderId="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38" fontId="24" fillId="4" borderId="14" xfId="5" applyFont="1" applyFill="1" applyBorder="1" applyAlignment="1" applyProtection="1">
      <alignment horizontal="center" vertical="center"/>
      <protection locked="0"/>
    </xf>
    <xf numFmtId="0" fontId="24" fillId="0" borderId="0" xfId="3" applyFont="1" applyBorder="1" applyAlignment="1">
      <alignment horizontal="center" vertical="center" wrapText="1"/>
    </xf>
    <xf numFmtId="177" fontId="24" fillId="0" borderId="0" xfId="5" applyNumberFormat="1" applyFont="1" applyFill="1" applyBorder="1" applyAlignment="1">
      <alignment horizontal="center" vertical="center"/>
    </xf>
    <xf numFmtId="0" fontId="28" fillId="0" borderId="2" xfId="3" applyFont="1" applyFill="1" applyBorder="1" applyAlignment="1">
      <alignment horizontal="left" vertical="center"/>
    </xf>
    <xf numFmtId="0" fontId="2" fillId="0" borderId="0" xfId="3" applyFill="1" applyBorder="1" applyAlignment="1">
      <alignment horizontal="left" vertical="center"/>
    </xf>
    <xf numFmtId="0" fontId="28" fillId="0" borderId="0" xfId="3" applyFont="1" applyFill="1" applyBorder="1" applyAlignment="1">
      <alignment horizontal="left" vertical="center"/>
    </xf>
    <xf numFmtId="0" fontId="2" fillId="0" borderId="0" xfId="3" applyFill="1" applyBorder="1">
      <alignment vertical="center"/>
    </xf>
    <xf numFmtId="0" fontId="24" fillId="0" borderId="8" xfId="3" applyFont="1" applyFill="1" applyBorder="1" applyAlignment="1">
      <alignment horizontal="center" vertical="center"/>
    </xf>
    <xf numFmtId="0" fontId="28" fillId="0" borderId="0" xfId="3" applyFont="1" applyBorder="1">
      <alignment vertical="center"/>
    </xf>
    <xf numFmtId="0" fontId="11" fillId="0" borderId="2" xfId="3" applyFont="1" applyFill="1" applyBorder="1" applyAlignment="1">
      <alignment horizontal="left" vertical="center"/>
    </xf>
    <xf numFmtId="0" fontId="28" fillId="0" borderId="0" xfId="3" applyFont="1" applyFill="1" applyBorder="1">
      <alignment vertical="center"/>
    </xf>
    <xf numFmtId="0" fontId="24" fillId="0" borderId="11" xfId="3" applyFont="1" applyFill="1" applyBorder="1" applyAlignment="1">
      <alignment horizontal="center" vertical="center"/>
    </xf>
    <xf numFmtId="0" fontId="24" fillId="0" borderId="0" xfId="3" applyFont="1" applyBorder="1" applyAlignment="1">
      <alignment horizontal="left" vertical="center"/>
    </xf>
    <xf numFmtId="180" fontId="24" fillId="0" borderId="0" xfId="5" applyNumberFormat="1" applyFont="1" applyFill="1" applyBorder="1" applyAlignment="1">
      <alignment horizontal="left" vertical="center"/>
    </xf>
    <xf numFmtId="0" fontId="28" fillId="0" borderId="2" xfId="3" applyFont="1" applyBorder="1" applyAlignment="1">
      <alignment horizontal="left" vertical="center"/>
    </xf>
    <xf numFmtId="0" fontId="2" fillId="0" borderId="0" xfId="3" applyBorder="1" applyAlignment="1">
      <alignment horizontal="left" vertical="center"/>
    </xf>
    <xf numFmtId="0" fontId="28" fillId="0" borderId="0" xfId="3" applyFont="1" applyBorder="1" applyAlignment="1">
      <alignment horizontal="left" vertical="center"/>
    </xf>
    <xf numFmtId="0" fontId="24" fillId="0" borderId="11" xfId="3" applyFont="1" applyBorder="1" applyAlignment="1">
      <alignment horizontal="center" vertical="center"/>
    </xf>
    <xf numFmtId="0" fontId="28" fillId="0" borderId="3" xfId="3" applyFont="1" applyBorder="1" applyAlignment="1">
      <alignment horizontal="left" vertical="center"/>
    </xf>
    <xf numFmtId="0" fontId="28" fillId="0" borderId="4" xfId="3" applyFont="1" applyBorder="1" applyAlignment="1">
      <alignment horizontal="left" vertical="center"/>
    </xf>
    <xf numFmtId="0" fontId="28" fillId="0" borderId="4" xfId="3" applyFont="1" applyBorder="1">
      <alignment vertical="center"/>
    </xf>
    <xf numFmtId="0" fontId="24" fillId="0" borderId="9" xfId="3" applyFont="1" applyBorder="1" applyAlignment="1">
      <alignment horizontal="center" vertical="center"/>
    </xf>
    <xf numFmtId="0" fontId="30" fillId="0" borderId="20" xfId="3" applyFont="1" applyBorder="1" applyAlignment="1">
      <alignment horizontal="left" vertical="center"/>
    </xf>
    <xf numFmtId="0" fontId="30" fillId="0" borderId="20" xfId="3" applyFont="1" applyBorder="1" applyAlignment="1">
      <alignment horizontal="center" vertical="center"/>
    </xf>
    <xf numFmtId="0" fontId="30" fillId="0" borderId="0" xfId="3" applyFont="1" applyBorder="1" applyAlignment="1">
      <alignment horizontal="center" vertical="center"/>
    </xf>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24" fillId="0" borderId="23" xfId="3" applyFont="1" applyBorder="1" applyAlignment="1">
      <alignment horizontal="center" vertical="center" wrapText="1"/>
    </xf>
    <xf numFmtId="0" fontId="24" fillId="0" borderId="24" xfId="3" applyFont="1" applyBorder="1" applyAlignment="1">
      <alignment horizontal="center" vertical="center" wrapText="1"/>
    </xf>
    <xf numFmtId="0" fontId="24" fillId="0" borderId="25" xfId="3" applyFont="1" applyBorder="1" applyAlignment="1">
      <alignment horizontal="center" vertical="center" wrapText="1"/>
    </xf>
    <xf numFmtId="0" fontId="24" fillId="0" borderId="26" xfId="3" applyFont="1" applyBorder="1" applyAlignment="1">
      <alignment horizontal="center" vertical="center" wrapText="1"/>
    </xf>
    <xf numFmtId="0" fontId="31" fillId="0" borderId="0" xfId="3" applyFont="1" applyFill="1" applyBorder="1" applyAlignment="1">
      <alignment horizontal="center" vertical="center" wrapText="1"/>
    </xf>
    <xf numFmtId="177" fontId="2" fillId="0" borderId="0" xfId="3" applyNumberFormat="1" applyFill="1" applyBorder="1" applyAlignment="1">
      <alignment horizontal="center" vertical="center"/>
    </xf>
    <xf numFmtId="0" fontId="24" fillId="0" borderId="27" xfId="3" applyFont="1" applyBorder="1" applyAlignment="1">
      <alignment horizontal="center" vertical="center"/>
    </xf>
    <xf numFmtId="0" fontId="24" fillId="0" borderId="3" xfId="3" applyFont="1" applyBorder="1" applyAlignment="1">
      <alignment horizontal="center" vertical="center" wrapText="1"/>
    </xf>
    <xf numFmtId="0" fontId="24" fillId="0" borderId="9" xfId="3" applyFont="1" applyBorder="1" applyAlignment="1">
      <alignment horizontal="center" vertical="center" wrapText="1"/>
    </xf>
    <xf numFmtId="0" fontId="24" fillId="0" borderId="4" xfId="3" applyFont="1" applyBorder="1" applyAlignment="1">
      <alignment horizontal="center" vertical="center" wrapText="1"/>
    </xf>
    <xf numFmtId="0" fontId="24" fillId="0" borderId="28"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29" xfId="3" applyFont="1" applyBorder="1" applyAlignment="1">
      <alignment horizontal="center" vertical="center" textRotation="255"/>
    </xf>
    <xf numFmtId="0" fontId="24" fillId="0" borderId="16" xfId="3" applyFont="1" applyBorder="1" applyAlignment="1">
      <alignment horizontal="right" vertical="center"/>
    </xf>
    <xf numFmtId="181" fontId="32" fillId="0" borderId="6" xfId="3" applyNumberFormat="1" applyFont="1" applyBorder="1" applyAlignment="1">
      <alignment horizontal="center" vertical="center"/>
    </xf>
    <xf numFmtId="177" fontId="26" fillId="4" borderId="7" xfId="3" applyNumberFormat="1" applyFont="1" applyFill="1" applyBorder="1" applyAlignment="1" applyProtection="1">
      <alignment horizontal="center" vertical="center"/>
      <protection locked="0"/>
    </xf>
    <xf numFmtId="177" fontId="26" fillId="4" borderId="8" xfId="3" applyNumberFormat="1" applyFont="1" applyFill="1" applyBorder="1" applyAlignment="1" applyProtection="1">
      <alignment horizontal="center" vertical="center"/>
      <protection locked="0"/>
    </xf>
    <xf numFmtId="182" fontId="26" fillId="0" borderId="5" xfId="3" applyNumberFormat="1" applyFont="1" applyFill="1" applyBorder="1" applyAlignment="1">
      <alignment horizontal="center" vertical="center"/>
    </xf>
    <xf numFmtId="182" fontId="26" fillId="0" borderId="30" xfId="3" applyNumberFormat="1" applyFont="1" applyFill="1" applyBorder="1" applyAlignment="1">
      <alignment horizontal="center" vertical="center"/>
    </xf>
    <xf numFmtId="182" fontId="2" fillId="0" borderId="0" xfId="3" applyNumberFormat="1" applyFill="1" applyBorder="1" applyAlignment="1">
      <alignment horizontal="center" vertical="center"/>
    </xf>
    <xf numFmtId="0" fontId="24" fillId="0" borderId="31" xfId="3" applyFont="1" applyBorder="1" applyAlignment="1">
      <alignment horizontal="center" vertical="center" textRotation="255"/>
    </xf>
    <xf numFmtId="182" fontId="26" fillId="0" borderId="7" xfId="3" applyNumberFormat="1" applyFont="1" applyFill="1" applyBorder="1" applyAlignment="1">
      <alignment horizontal="center" vertical="center"/>
    </xf>
    <xf numFmtId="182" fontId="26" fillId="0" borderId="32" xfId="3" applyNumberFormat="1" applyFont="1" applyFill="1" applyBorder="1" applyAlignment="1">
      <alignment horizontal="center" vertical="center"/>
    </xf>
    <xf numFmtId="0" fontId="24" fillId="0" borderId="10" xfId="3" applyFont="1" applyBorder="1" applyAlignment="1">
      <alignment horizontal="right" vertical="center"/>
    </xf>
    <xf numFmtId="181" fontId="32" fillId="0" borderId="8" xfId="3" applyNumberFormat="1" applyFont="1" applyBorder="1" applyAlignment="1">
      <alignment horizontal="center" vertical="center"/>
    </xf>
    <xf numFmtId="0" fontId="24" fillId="0" borderId="33" xfId="3" applyFont="1" applyBorder="1" applyAlignment="1">
      <alignment horizontal="center" vertical="center" textRotation="255"/>
    </xf>
    <xf numFmtId="0" fontId="24" fillId="0" borderId="34" xfId="3" applyFont="1" applyBorder="1" applyAlignment="1">
      <alignment horizontal="right" vertical="center"/>
    </xf>
    <xf numFmtId="181" fontId="32" fillId="0" borderId="35" xfId="3" applyNumberFormat="1" applyFont="1" applyBorder="1" applyAlignment="1">
      <alignment horizontal="center" vertical="center"/>
    </xf>
    <xf numFmtId="177" fontId="26" fillId="4" borderId="34" xfId="3" applyNumberFormat="1" applyFont="1" applyFill="1" applyBorder="1" applyAlignment="1" applyProtection="1">
      <alignment horizontal="center" vertical="center"/>
      <protection locked="0"/>
    </xf>
    <xf numFmtId="177" fontId="26" fillId="4" borderId="35" xfId="3" applyNumberFormat="1" applyFont="1" applyFill="1" applyBorder="1" applyAlignment="1" applyProtection="1">
      <alignment horizontal="center" vertical="center"/>
      <protection locked="0"/>
    </xf>
    <xf numFmtId="182" fontId="26" fillId="0" borderId="34" xfId="3" applyNumberFormat="1" applyFont="1" applyFill="1" applyBorder="1" applyAlignment="1">
      <alignment horizontal="center" vertical="center"/>
    </xf>
    <xf numFmtId="182" fontId="26" fillId="0" borderId="36" xfId="3" applyNumberFormat="1" applyFont="1" applyFill="1" applyBorder="1" applyAlignment="1">
      <alignment horizontal="center" vertical="center"/>
    </xf>
    <xf numFmtId="0" fontId="24" fillId="0" borderId="37" xfId="3" applyFont="1" applyBorder="1" applyAlignment="1">
      <alignment horizontal="center" vertical="center" wrapText="1"/>
    </xf>
    <xf numFmtId="0" fontId="24" fillId="0" borderId="20" xfId="3" applyFont="1" applyBorder="1" applyAlignment="1">
      <alignment horizontal="center" vertical="center" wrapText="1"/>
    </xf>
    <xf numFmtId="0" fontId="24" fillId="0" borderId="38" xfId="3" applyFont="1" applyBorder="1" applyAlignment="1">
      <alignment horizontal="center" vertical="center" wrapText="1"/>
    </xf>
    <xf numFmtId="177" fontId="26" fillId="0" borderId="39" xfId="3" applyNumberFormat="1" applyFont="1" applyFill="1" applyBorder="1" applyAlignment="1">
      <alignment horizontal="center" vertical="center"/>
    </xf>
    <xf numFmtId="177" fontId="26" fillId="0" borderId="38" xfId="3" applyNumberFormat="1" applyFont="1" applyFill="1" applyBorder="1" applyAlignment="1">
      <alignment horizontal="center" vertical="center"/>
    </xf>
    <xf numFmtId="177" fontId="26" fillId="0" borderId="40" xfId="3" applyNumberFormat="1" applyFont="1" applyFill="1" applyBorder="1" applyAlignment="1">
      <alignment horizontal="center" vertical="center"/>
    </xf>
    <xf numFmtId="177" fontId="26" fillId="0" borderId="41" xfId="3" applyNumberFormat="1" applyFont="1" applyFill="1" applyBorder="1" applyAlignment="1">
      <alignment horizontal="center" vertical="center"/>
    </xf>
    <xf numFmtId="183" fontId="2" fillId="0" borderId="0" xfId="3" applyNumberFormat="1" applyFill="1" applyBorder="1" applyAlignment="1">
      <alignment horizontal="center" vertical="center"/>
    </xf>
    <xf numFmtId="0" fontId="33" fillId="0" borderId="42" xfId="3" applyFont="1" applyBorder="1" applyAlignment="1">
      <alignment horizontal="center" vertical="center" wrapText="1"/>
    </xf>
    <xf numFmtId="0" fontId="33" fillId="0" borderId="43" xfId="3" applyFont="1" applyBorder="1" applyAlignment="1">
      <alignment horizontal="center" vertical="center" wrapText="1"/>
    </xf>
    <xf numFmtId="177" fontId="34" fillId="5" borderId="42" xfId="3" applyNumberFormat="1" applyFont="1" applyFill="1" applyBorder="1" applyAlignment="1">
      <alignment horizontal="center" vertical="center"/>
    </xf>
    <xf numFmtId="177" fontId="34" fillId="5" borderId="44" xfId="3" applyNumberFormat="1" applyFont="1" applyFill="1" applyBorder="1" applyAlignment="1">
      <alignment horizontal="center" vertical="center"/>
    </xf>
    <xf numFmtId="183" fontId="35" fillId="0" borderId="0" xfId="3" applyNumberFormat="1" applyFont="1" applyFill="1" applyBorder="1" applyAlignment="1">
      <alignment horizontal="center" vertical="center"/>
    </xf>
    <xf numFmtId="0" fontId="24" fillId="0" borderId="25" xfId="3" applyFont="1" applyBorder="1" applyAlignment="1">
      <alignment horizontal="center" vertical="center" wrapText="1"/>
    </xf>
    <xf numFmtId="177" fontId="26" fillId="0" borderId="25" xfId="3" applyNumberFormat="1" applyFont="1" applyFill="1" applyBorder="1" applyAlignment="1">
      <alignment horizontal="center" vertical="center"/>
    </xf>
    <xf numFmtId="177" fontId="26" fillId="0" borderId="0" xfId="3" applyNumberFormat="1" applyFont="1" applyFill="1" applyBorder="1" applyAlignment="1">
      <alignment horizontal="center" vertical="center"/>
    </xf>
    <xf numFmtId="0" fontId="31" fillId="0" borderId="21" xfId="3" applyFont="1" applyFill="1" applyBorder="1" applyAlignment="1">
      <alignment horizontal="center" vertical="center" wrapText="1"/>
    </xf>
    <xf numFmtId="0" fontId="31" fillId="0" borderId="22" xfId="3" applyFont="1" applyFill="1" applyBorder="1" applyAlignment="1">
      <alignment horizontal="center" vertical="center"/>
    </xf>
    <xf numFmtId="0" fontId="31" fillId="0" borderId="45" xfId="3" applyFont="1" applyFill="1" applyBorder="1" applyAlignment="1">
      <alignment horizontal="center" vertical="center"/>
    </xf>
    <xf numFmtId="0" fontId="37" fillId="0" borderId="0" xfId="3" applyFont="1" applyFill="1" applyBorder="1" applyAlignment="1">
      <alignment horizontal="center" vertical="center"/>
    </xf>
    <xf numFmtId="0" fontId="38" fillId="0" borderId="0" xfId="3" applyFont="1" applyFill="1" applyAlignment="1">
      <alignment horizontal="center" vertical="center"/>
    </xf>
    <xf numFmtId="0" fontId="31" fillId="0" borderId="46" xfId="3" applyFont="1" applyFill="1" applyBorder="1" applyAlignment="1">
      <alignment horizontal="left" vertical="center"/>
    </xf>
    <xf numFmtId="0" fontId="31" fillId="0" borderId="6" xfId="3" applyFont="1" applyFill="1" applyBorder="1" applyAlignment="1">
      <alignment horizontal="left" vertical="center"/>
    </xf>
    <xf numFmtId="177" fontId="39" fillId="4" borderId="1" xfId="3" applyNumberFormat="1" applyFont="1" applyFill="1" applyBorder="1" applyAlignment="1" applyProtection="1">
      <alignment horizontal="center" vertical="center"/>
      <protection locked="0"/>
    </xf>
    <xf numFmtId="0" fontId="31" fillId="0" borderId="1" xfId="3" applyFont="1" applyFill="1" applyBorder="1" applyAlignment="1">
      <alignment horizontal="left" vertical="center"/>
    </xf>
    <xf numFmtId="177" fontId="39" fillId="4" borderId="5" xfId="3" applyNumberFormat="1" applyFont="1" applyFill="1" applyBorder="1" applyAlignment="1" applyProtection="1">
      <alignment horizontal="center" vertical="center"/>
      <protection locked="0"/>
    </xf>
    <xf numFmtId="177" fontId="39" fillId="4" borderId="30" xfId="3" applyNumberFormat="1" applyFont="1" applyFill="1" applyBorder="1" applyAlignment="1" applyProtection="1">
      <alignment horizontal="center" vertical="center"/>
      <protection locked="0"/>
    </xf>
    <xf numFmtId="0" fontId="2" fillId="0" borderId="0" xfId="3" applyFill="1" applyBorder="1" applyAlignment="1">
      <alignment horizontal="center" vertical="center"/>
    </xf>
    <xf numFmtId="0" fontId="31" fillId="0" borderId="47" xfId="3" applyFont="1" applyFill="1" applyBorder="1" applyAlignment="1">
      <alignment horizontal="left" vertical="center"/>
    </xf>
    <xf numFmtId="0" fontId="31" fillId="0" borderId="48" xfId="3" applyFont="1" applyFill="1" applyBorder="1" applyAlignment="1">
      <alignment horizontal="left" vertical="center"/>
    </xf>
    <xf numFmtId="177" fontId="39" fillId="4" borderId="49" xfId="3" applyNumberFormat="1" applyFont="1" applyFill="1" applyBorder="1" applyAlignment="1" applyProtection="1">
      <alignment horizontal="center" vertical="center"/>
      <protection locked="0"/>
    </xf>
    <xf numFmtId="177" fontId="31" fillId="4" borderId="50" xfId="3" applyNumberFormat="1" applyFont="1" applyFill="1" applyBorder="1" applyAlignment="1" applyProtection="1">
      <alignment horizontal="left" vertical="center"/>
      <protection locked="0"/>
    </xf>
    <xf numFmtId="177" fontId="31" fillId="4" borderId="51" xfId="3" applyNumberFormat="1" applyFont="1" applyFill="1" applyBorder="1" applyAlignment="1" applyProtection="1">
      <alignment horizontal="left" vertical="center"/>
      <protection locked="0"/>
    </xf>
    <xf numFmtId="177" fontId="31" fillId="4" borderId="48" xfId="3" applyNumberFormat="1" applyFont="1" applyFill="1" applyBorder="1" applyAlignment="1" applyProtection="1">
      <alignment horizontal="left" vertical="center"/>
      <protection locked="0"/>
    </xf>
    <xf numFmtId="177" fontId="39" fillId="4" borderId="50" xfId="3" applyNumberFormat="1" applyFont="1" applyFill="1" applyBorder="1" applyAlignment="1" applyProtection="1">
      <alignment horizontal="center" vertical="center"/>
      <protection locked="0"/>
    </xf>
    <xf numFmtId="177" fontId="39" fillId="4" borderId="52" xfId="3" applyNumberFormat="1" applyFont="1" applyFill="1" applyBorder="1" applyAlignment="1" applyProtection="1">
      <alignment horizontal="center" vertical="center"/>
      <protection locked="0"/>
    </xf>
    <xf numFmtId="0" fontId="31" fillId="0" borderId="0" xfId="3" applyFont="1" applyFill="1" applyBorder="1" applyAlignment="1">
      <alignment vertical="center" wrapText="1"/>
    </xf>
    <xf numFmtId="0" fontId="31" fillId="0" borderId="0" xfId="3" applyFont="1" applyFill="1" applyBorder="1" applyAlignment="1">
      <alignment vertical="center"/>
    </xf>
    <xf numFmtId="177" fontId="33" fillId="0" borderId="42" xfId="3" applyNumberFormat="1" applyFont="1" applyFill="1" applyBorder="1" applyAlignment="1">
      <alignment horizontal="center" vertical="center"/>
    </xf>
    <xf numFmtId="177" fontId="33" fillId="0" borderId="43" xfId="3" applyNumberFormat="1" applyFont="1" applyFill="1" applyBorder="1" applyAlignment="1">
      <alignment horizontal="center" vertical="center"/>
    </xf>
    <xf numFmtId="177" fontId="33" fillId="0" borderId="44" xfId="3" applyNumberFormat="1" applyFont="1" applyFill="1" applyBorder="1" applyAlignment="1">
      <alignment horizontal="center" vertical="center"/>
    </xf>
    <xf numFmtId="177" fontId="40" fillId="5" borderId="42" xfId="3" applyNumberFormat="1" applyFont="1" applyFill="1" applyBorder="1" applyAlignment="1">
      <alignment horizontal="center" vertical="center"/>
    </xf>
    <xf numFmtId="177" fontId="40" fillId="5" borderId="44" xfId="3" applyNumberFormat="1" applyFont="1" applyFill="1" applyBorder="1" applyAlignment="1">
      <alignment horizontal="center" vertical="center"/>
    </xf>
    <xf numFmtId="0" fontId="41" fillId="0" borderId="53" xfId="3" applyFont="1" applyFill="1" applyBorder="1" applyAlignment="1">
      <alignment horizontal="left" vertical="center" wrapText="1"/>
    </xf>
    <xf numFmtId="0" fontId="41" fillId="0" borderId="0" xfId="3" applyFont="1" applyFill="1" applyBorder="1" applyAlignment="1">
      <alignment horizontal="left" vertical="center" wrapText="1"/>
    </xf>
    <xf numFmtId="177" fontId="26" fillId="0" borderId="0" xfId="3" applyNumberFormat="1" applyFont="1" applyFill="1" applyBorder="1" applyAlignment="1">
      <alignment vertical="center"/>
    </xf>
    <xf numFmtId="183" fontId="42" fillId="0" borderId="0" xfId="3" applyNumberFormat="1" applyFont="1" applyFill="1" applyBorder="1" applyAlignment="1">
      <alignment vertical="center"/>
    </xf>
    <xf numFmtId="0" fontId="4" fillId="0" borderId="0" xfId="3" applyFont="1" applyBorder="1" applyAlignment="1">
      <alignment vertical="center"/>
    </xf>
    <xf numFmtId="0" fontId="30" fillId="0" borderId="0" xfId="3" applyFont="1" applyBorder="1" applyAlignment="1">
      <alignment horizontal="left" vertical="center"/>
    </xf>
    <xf numFmtId="0" fontId="31" fillId="0" borderId="0" xfId="3" applyFont="1" applyFill="1" applyBorder="1" applyAlignment="1">
      <alignment horizontal="center" vertical="center"/>
    </xf>
    <xf numFmtId="0" fontId="31" fillId="0" borderId="21" xfId="3" applyFont="1" applyFill="1" applyBorder="1" applyAlignment="1">
      <alignment horizontal="left" vertical="center"/>
    </xf>
    <xf numFmtId="0" fontId="31" fillId="0" borderId="22" xfId="3" applyFont="1" applyFill="1" applyBorder="1" applyAlignment="1">
      <alignment horizontal="left" vertical="center"/>
    </xf>
    <xf numFmtId="177" fontId="39" fillId="4" borderId="22" xfId="3" applyNumberFormat="1" applyFont="1" applyFill="1" applyBorder="1" applyAlignment="1" applyProtection="1">
      <alignment horizontal="center" vertical="center"/>
      <protection locked="0"/>
    </xf>
    <xf numFmtId="183" fontId="24" fillId="0" borderId="54" xfId="3" applyNumberFormat="1" applyFont="1" applyFill="1" applyBorder="1" applyAlignment="1">
      <alignment horizontal="left" vertical="center" wrapText="1"/>
    </xf>
    <xf numFmtId="183" fontId="24" fillId="0" borderId="55" xfId="3" applyNumberFormat="1" applyFont="1" applyFill="1" applyBorder="1" applyAlignment="1">
      <alignment horizontal="left" vertical="center"/>
    </xf>
    <xf numFmtId="183" fontId="24" fillId="0" borderId="56" xfId="3" applyNumberFormat="1" applyFont="1" applyFill="1" applyBorder="1" applyAlignment="1">
      <alignment horizontal="left" vertical="center"/>
    </xf>
    <xf numFmtId="0" fontId="31" fillId="0" borderId="27" xfId="3" applyFont="1" applyFill="1" applyBorder="1" applyAlignment="1">
      <alignment horizontal="left" vertical="center"/>
    </xf>
    <xf numFmtId="183" fontId="43" fillId="0" borderId="5" xfId="3" applyNumberFormat="1" applyFont="1" applyFill="1" applyBorder="1" applyAlignment="1">
      <alignment horizontal="left" vertical="center" wrapText="1"/>
    </xf>
    <xf numFmtId="183" fontId="43" fillId="0" borderId="16" xfId="3" applyNumberFormat="1" applyFont="1" applyFill="1" applyBorder="1" applyAlignment="1">
      <alignment horizontal="left" vertical="center"/>
    </xf>
    <xf numFmtId="183" fontId="43" fillId="0" borderId="30" xfId="3" applyNumberFormat="1" applyFont="1" applyFill="1" applyBorder="1" applyAlignment="1">
      <alignment horizontal="left" vertical="center"/>
    </xf>
    <xf numFmtId="0" fontId="44" fillId="0" borderId="0" xfId="3" applyFont="1" applyFill="1" applyAlignment="1">
      <alignment horizontal="left" vertical="center"/>
    </xf>
    <xf numFmtId="177" fontId="39" fillId="0" borderId="1" xfId="3" applyNumberFormat="1" applyFont="1" applyFill="1" applyBorder="1" applyAlignment="1">
      <alignment horizontal="center" vertical="center"/>
    </xf>
    <xf numFmtId="183" fontId="24" fillId="0" borderId="5" xfId="3" applyNumberFormat="1" applyFont="1" applyFill="1" applyBorder="1" applyAlignment="1">
      <alignment horizontal="left" vertical="center" wrapText="1"/>
    </xf>
    <xf numFmtId="183" fontId="24" fillId="0" borderId="16" xfId="3" applyNumberFormat="1" applyFont="1" applyFill="1" applyBorder="1" applyAlignment="1">
      <alignment horizontal="left" vertical="center"/>
    </xf>
    <xf numFmtId="183" fontId="24" fillId="0" borderId="30" xfId="3" applyNumberFormat="1" applyFont="1" applyFill="1" applyBorder="1" applyAlignment="1">
      <alignment horizontal="left" vertical="center"/>
    </xf>
    <xf numFmtId="0" fontId="37" fillId="0" borderId="47" xfId="3" applyFont="1" applyFill="1" applyBorder="1" applyAlignment="1">
      <alignment horizontal="left" vertical="center" wrapText="1"/>
    </xf>
    <xf numFmtId="0" fontId="37" fillId="0" borderId="48" xfId="3" applyFont="1" applyFill="1" applyBorder="1" applyAlignment="1">
      <alignment horizontal="left" vertical="center"/>
    </xf>
    <xf numFmtId="177" fontId="45" fillId="5" borderId="49" xfId="3" applyNumberFormat="1" applyFont="1" applyFill="1" applyBorder="1" applyAlignment="1">
      <alignment horizontal="center" vertical="center"/>
    </xf>
    <xf numFmtId="183" fontId="46" fillId="0" borderId="50" xfId="3" applyNumberFormat="1" applyFont="1" applyFill="1" applyBorder="1" applyAlignment="1">
      <alignment horizontal="center" vertical="center" wrapText="1"/>
    </xf>
    <xf numFmtId="183" fontId="46" fillId="0" borderId="51" xfId="3" applyNumberFormat="1" applyFont="1" applyFill="1" applyBorder="1" applyAlignment="1">
      <alignment horizontal="center" vertical="center"/>
    </xf>
    <xf numFmtId="183" fontId="46" fillId="0" borderId="52" xfId="3" applyNumberFormat="1" applyFont="1" applyFill="1" applyBorder="1" applyAlignment="1">
      <alignment horizontal="center" vertical="center"/>
    </xf>
    <xf numFmtId="0" fontId="30" fillId="0" borderId="21" xfId="3" applyFont="1" applyBorder="1" applyAlignment="1">
      <alignment horizontal="left" vertical="center"/>
    </xf>
    <xf numFmtId="0" fontId="31" fillId="0" borderId="22" xfId="3" applyFont="1" applyFill="1" applyBorder="1" applyAlignment="1">
      <alignment horizontal="center" vertical="center"/>
    </xf>
    <xf numFmtId="0" fontId="31" fillId="0" borderId="22" xfId="3" applyFont="1" applyFill="1" applyBorder="1" applyAlignment="1">
      <alignment horizontal="center" vertical="center" shrinkToFit="1"/>
    </xf>
    <xf numFmtId="0" fontId="31" fillId="0" borderId="45" xfId="3" applyFont="1" applyFill="1" applyBorder="1" applyAlignment="1">
      <alignment horizontal="center" vertical="center" shrinkToFit="1"/>
    </xf>
    <xf numFmtId="0" fontId="47" fillId="0" borderId="27" xfId="3" applyFont="1" applyBorder="1" applyAlignment="1">
      <alignment horizontal="right" vertical="center"/>
    </xf>
    <xf numFmtId="0" fontId="48" fillId="4" borderId="1" xfId="3" applyFont="1" applyFill="1" applyBorder="1" applyAlignment="1" applyProtection="1">
      <alignment horizontal="left" vertical="center"/>
      <protection locked="0"/>
    </xf>
    <xf numFmtId="184" fontId="39" fillId="4" borderId="1" xfId="3" applyNumberFormat="1" applyFont="1" applyFill="1" applyBorder="1" applyAlignment="1" applyProtection="1">
      <alignment horizontal="right" vertical="center"/>
      <protection locked="0"/>
    </xf>
    <xf numFmtId="185" fontId="39" fillId="4" borderId="1" xfId="3" applyNumberFormat="1" applyFont="1" applyFill="1" applyBorder="1" applyAlignment="1" applyProtection="1">
      <alignment horizontal="right" vertical="center"/>
      <protection locked="0"/>
    </xf>
    <xf numFmtId="184" fontId="39" fillId="0" borderId="1" xfId="3" applyNumberFormat="1" applyFont="1" applyFill="1" applyBorder="1" applyAlignment="1">
      <alignment horizontal="right" vertical="center"/>
    </xf>
    <xf numFmtId="184" fontId="39" fillId="0" borderId="57" xfId="3" applyNumberFormat="1" applyFont="1" applyFill="1" applyBorder="1" applyAlignment="1">
      <alignment horizontal="right" vertical="center"/>
    </xf>
    <xf numFmtId="0" fontId="38" fillId="0" borderId="0" xfId="3" applyFont="1" applyFill="1" applyBorder="1" applyAlignment="1">
      <alignment vertical="center"/>
    </xf>
    <xf numFmtId="0" fontId="38" fillId="0" borderId="0" xfId="3" applyFont="1" applyFill="1" applyBorder="1" applyAlignment="1">
      <alignment horizontal="center" vertical="center"/>
    </xf>
    <xf numFmtId="0" fontId="23" fillId="4" borderId="1" xfId="3" applyFont="1" applyFill="1" applyBorder="1" applyAlignment="1" applyProtection="1">
      <alignment horizontal="left" vertical="center"/>
      <protection locked="0"/>
    </xf>
    <xf numFmtId="0" fontId="38" fillId="0" borderId="0" xfId="3" applyFont="1" applyBorder="1" applyAlignment="1">
      <alignment horizontal="center" vertical="center"/>
    </xf>
    <xf numFmtId="0" fontId="47" fillId="0" borderId="58" xfId="3" applyFont="1" applyBorder="1" applyAlignment="1">
      <alignment horizontal="right" vertical="center"/>
    </xf>
    <xf numFmtId="0" fontId="23" fillId="4" borderId="17" xfId="3" applyFont="1" applyFill="1" applyBorder="1" applyAlignment="1" applyProtection="1">
      <alignment horizontal="left" vertical="center"/>
      <protection locked="0"/>
    </xf>
    <xf numFmtId="184" fontId="39" fillId="4" borderId="17" xfId="3" applyNumberFormat="1" applyFont="1" applyFill="1" applyBorder="1" applyAlignment="1" applyProtection="1">
      <alignment horizontal="right" vertical="center"/>
      <protection locked="0"/>
    </xf>
    <xf numFmtId="185" fontId="39" fillId="4" borderId="17" xfId="3" applyNumberFormat="1" applyFont="1" applyFill="1" applyBorder="1" applyAlignment="1" applyProtection="1">
      <alignment horizontal="right" vertical="center"/>
      <protection locked="0"/>
    </xf>
    <xf numFmtId="184" fontId="39" fillId="0" borderId="17" xfId="3" applyNumberFormat="1" applyFont="1" applyFill="1" applyBorder="1" applyAlignment="1">
      <alignment horizontal="right" vertical="center"/>
    </xf>
    <xf numFmtId="184" fontId="39" fillId="0" borderId="59" xfId="3" applyNumberFormat="1" applyFont="1" applyFill="1" applyBorder="1" applyAlignment="1">
      <alignment horizontal="right" vertical="center"/>
    </xf>
    <xf numFmtId="0" fontId="49" fillId="0" borderId="60" xfId="3" applyFont="1" applyBorder="1" applyAlignment="1">
      <alignment horizontal="center" vertical="center"/>
    </xf>
    <xf numFmtId="0" fontId="49" fillId="0" borderId="61" xfId="3" applyFont="1" applyBorder="1" applyAlignment="1">
      <alignment horizontal="center" vertical="center"/>
    </xf>
    <xf numFmtId="0" fontId="49" fillId="0" borderId="62" xfId="3" applyFont="1" applyBorder="1" applyAlignment="1">
      <alignment horizontal="center" vertical="center"/>
    </xf>
    <xf numFmtId="184" fontId="39" fillId="0" borderId="14" xfId="3" applyNumberFormat="1" applyFont="1" applyFill="1" applyBorder="1" applyAlignment="1">
      <alignment horizontal="right" vertical="center"/>
    </xf>
    <xf numFmtId="184" fontId="39" fillId="0" borderId="63" xfId="3" applyNumberFormat="1" applyFont="1" applyFill="1" applyBorder="1" applyAlignment="1">
      <alignment horizontal="right" vertical="center"/>
    </xf>
    <xf numFmtId="0" fontId="30" fillId="0" borderId="27" xfId="3" applyFont="1" applyBorder="1" applyAlignment="1">
      <alignment horizontal="center" vertical="center"/>
    </xf>
    <xf numFmtId="0" fontId="30" fillId="0" borderId="1" xfId="3" applyFont="1" applyBorder="1" applyAlignment="1">
      <alignment horizontal="center" vertical="center"/>
    </xf>
    <xf numFmtId="184" fontId="47" fillId="4" borderId="1" xfId="3" applyNumberFormat="1" applyFont="1" applyFill="1" applyBorder="1" applyAlignment="1" applyProtection="1">
      <alignment horizontal="center" vertical="center"/>
      <protection locked="0"/>
    </xf>
    <xf numFmtId="0" fontId="30" fillId="0" borderId="1" xfId="3" applyFont="1" applyBorder="1" applyAlignment="1">
      <alignment horizontal="center" vertical="center" wrapText="1"/>
    </xf>
    <xf numFmtId="177" fontId="47" fillId="0" borderId="1" xfId="3" applyNumberFormat="1" applyFont="1" applyFill="1" applyBorder="1" applyAlignment="1">
      <alignment horizontal="center" vertical="center"/>
    </xf>
    <xf numFmtId="177" fontId="47" fillId="0" borderId="57" xfId="3" applyNumberFormat="1" applyFont="1" applyFill="1" applyBorder="1" applyAlignment="1">
      <alignment horizontal="center" vertical="center"/>
    </xf>
    <xf numFmtId="0" fontId="30" fillId="0" borderId="64" xfId="3" applyFont="1" applyBorder="1" applyAlignment="1">
      <alignment horizontal="center" vertical="center"/>
    </xf>
    <xf numFmtId="0" fontId="30" fillId="0" borderId="49" xfId="3" applyFont="1" applyBorder="1" applyAlignment="1">
      <alignment horizontal="center" vertical="center"/>
    </xf>
    <xf numFmtId="184" fontId="47" fillId="4" borderId="49" xfId="3" applyNumberFormat="1" applyFont="1" applyFill="1" applyBorder="1" applyAlignment="1" applyProtection="1">
      <alignment horizontal="center" vertical="center"/>
      <protection locked="0"/>
    </xf>
    <xf numFmtId="177" fontId="47" fillId="0" borderId="49" xfId="3" applyNumberFormat="1" applyFont="1" applyFill="1" applyBorder="1" applyAlignment="1">
      <alignment horizontal="center" vertical="center"/>
    </xf>
    <xf numFmtId="177" fontId="47" fillId="0" borderId="65" xfId="3" applyNumberFormat="1" applyFont="1" applyFill="1" applyBorder="1" applyAlignment="1">
      <alignment horizontal="center" vertical="center"/>
    </xf>
    <xf numFmtId="186" fontId="2" fillId="0" borderId="0" xfId="3" applyNumberFormat="1">
      <alignment vertical="center"/>
    </xf>
    <xf numFmtId="184" fontId="31" fillId="0" borderId="0" xfId="3" applyNumberFormat="1" applyFont="1" applyFill="1" applyBorder="1" applyAlignment="1">
      <alignment horizontal="center" vertical="center"/>
    </xf>
    <xf numFmtId="0" fontId="43" fillId="0" borderId="0" xfId="3" applyFont="1" applyBorder="1" applyAlignment="1">
      <alignment horizontal="left" vertical="center"/>
    </xf>
    <xf numFmtId="0" fontId="27" fillId="0" borderId="0" xfId="3" applyFont="1" applyBorder="1" applyAlignment="1">
      <alignment horizontal="center" vertical="center"/>
    </xf>
    <xf numFmtId="184" fontId="43" fillId="0" borderId="0" xfId="3" applyNumberFormat="1" applyFont="1" applyFill="1" applyBorder="1" applyAlignment="1">
      <alignment horizontal="center" vertical="center"/>
    </xf>
    <xf numFmtId="0" fontId="51" fillId="0" borderId="0" xfId="3" applyFont="1">
      <alignment vertical="center"/>
    </xf>
    <xf numFmtId="0" fontId="52" fillId="6" borderId="0" xfId="3" applyFont="1" applyFill="1" applyAlignment="1">
      <alignment horizontal="left" vertical="center"/>
    </xf>
    <xf numFmtId="0" fontId="52" fillId="6" borderId="0" xfId="4" applyFont="1" applyFill="1" applyAlignment="1">
      <alignment horizontal="left" vertical="center"/>
    </xf>
    <xf numFmtId="0" fontId="52" fillId="6" borderId="0" xfId="3" applyFont="1" applyFill="1" applyAlignment="1">
      <alignment horizontal="left" vertical="center" wrapText="1"/>
    </xf>
    <xf numFmtId="0" fontId="52" fillId="6" borderId="0" xfId="4" applyFont="1" applyFill="1" applyAlignment="1">
      <alignment horizontal="left" vertical="center" wrapText="1"/>
    </xf>
    <xf numFmtId="0" fontId="28" fillId="0" borderId="0" xfId="3" applyFont="1" applyAlignment="1">
      <alignment vertical="center"/>
    </xf>
    <xf numFmtId="38" fontId="55" fillId="0" borderId="0" xfId="1" applyFont="1" applyAlignment="1">
      <alignment horizontal="left" vertical="center"/>
    </xf>
    <xf numFmtId="0" fontId="55" fillId="0" borderId="0" xfId="0" quotePrefix="1" applyFont="1" applyAlignment="1">
      <alignment horizontal="left" vertical="center"/>
    </xf>
    <xf numFmtId="0" fontId="55" fillId="0" borderId="0" xfId="0" applyFont="1" applyAlignment="1">
      <alignment horizontal="left" vertical="center"/>
    </xf>
    <xf numFmtId="0" fontId="55" fillId="0" borderId="0" xfId="0" applyFont="1">
      <alignment vertical="center"/>
    </xf>
    <xf numFmtId="0" fontId="55" fillId="0" borderId="0" xfId="0" applyFont="1" applyAlignment="1">
      <alignment horizontal="left" vertical="center"/>
    </xf>
    <xf numFmtId="0" fontId="55" fillId="0" borderId="0" xfId="0" quotePrefix="1" applyFont="1" applyAlignment="1">
      <alignment horizontal="center" vertical="center"/>
    </xf>
    <xf numFmtId="0" fontId="55" fillId="0" borderId="4" xfId="0" quotePrefix="1" applyFont="1" applyBorder="1" applyAlignment="1">
      <alignment horizontal="center" vertical="center"/>
    </xf>
    <xf numFmtId="0" fontId="55" fillId="0" borderId="0" xfId="0" quotePrefix="1" applyFont="1" applyAlignment="1">
      <alignment horizontal="center" vertical="center"/>
    </xf>
    <xf numFmtId="0" fontId="55" fillId="0" borderId="0" xfId="0" quotePrefix="1" applyFont="1" applyBorder="1" applyAlignment="1">
      <alignment horizontal="center" vertical="center"/>
    </xf>
    <xf numFmtId="0" fontId="56" fillId="0" borderId="0" xfId="0" applyFont="1" applyAlignment="1">
      <alignment horizontal="center" vertical="center"/>
    </xf>
    <xf numFmtId="0" fontId="55" fillId="0" borderId="0" xfId="0" applyFont="1" applyAlignment="1">
      <alignment horizontal="justify" vertical="center"/>
    </xf>
    <xf numFmtId="0" fontId="10" fillId="0" borderId="1" xfId="0" applyFont="1" applyBorder="1" applyAlignment="1">
      <alignment vertical="center"/>
    </xf>
    <xf numFmtId="0" fontId="57" fillId="0" borderId="0" xfId="0" applyFont="1">
      <alignment vertical="center"/>
    </xf>
    <xf numFmtId="0" fontId="55" fillId="0" borderId="4" xfId="0" applyFont="1" applyBorder="1" applyAlignment="1">
      <alignment horizontal="left" vertical="center"/>
    </xf>
    <xf numFmtId="0" fontId="55" fillId="0" borderId="7"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6" xfId="0" applyFont="1" applyBorder="1" applyAlignment="1">
      <alignment horizontal="center" vertical="center" wrapText="1"/>
    </xf>
    <xf numFmtId="0" fontId="10" fillId="0" borderId="66" xfId="0" quotePrefix="1" applyFont="1" applyBorder="1" applyAlignment="1">
      <alignment horizontal="left"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55" fillId="0" borderId="2"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11" xfId="0" applyFont="1" applyBorder="1" applyAlignment="1">
      <alignment horizontal="center" vertical="center" wrapText="1"/>
    </xf>
    <xf numFmtId="0" fontId="10" fillId="0" borderId="66" xfId="0" quotePrefix="1" applyFont="1" applyBorder="1" applyAlignment="1">
      <alignment horizontal="left"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9" xfId="0" applyFont="1" applyBorder="1" applyAlignment="1">
      <alignment horizontal="center" vertical="center" wrapText="1"/>
    </xf>
    <xf numFmtId="0" fontId="55" fillId="0" borderId="7" xfId="0" quotePrefix="1" applyFont="1" applyBorder="1" applyAlignment="1">
      <alignment horizontal="center" vertical="center" wrapText="1"/>
    </xf>
    <xf numFmtId="0" fontId="55" fillId="0" borderId="10" xfId="0" quotePrefix="1" applyFont="1" applyBorder="1" applyAlignment="1">
      <alignment horizontal="center" vertical="center" wrapText="1"/>
    </xf>
    <xf numFmtId="0" fontId="55" fillId="0" borderId="8" xfId="0" quotePrefix="1" applyFont="1" applyBorder="1" applyAlignment="1">
      <alignment horizontal="center" vertical="center" wrapText="1"/>
    </xf>
    <xf numFmtId="0" fontId="55" fillId="0" borderId="2" xfId="0" quotePrefix="1" applyFont="1" applyBorder="1" applyAlignment="1">
      <alignment horizontal="center" vertical="center" wrapText="1"/>
    </xf>
    <xf numFmtId="0" fontId="55" fillId="0" borderId="0" xfId="0" quotePrefix="1" applyFont="1" applyBorder="1" applyAlignment="1">
      <alignment horizontal="center" vertical="center" wrapText="1"/>
    </xf>
    <xf numFmtId="0" fontId="55" fillId="0" borderId="11" xfId="0" quotePrefix="1" applyFont="1" applyBorder="1" applyAlignment="1">
      <alignment horizontal="center" vertical="center" wrapText="1"/>
    </xf>
    <xf numFmtId="0" fontId="55" fillId="0" borderId="3" xfId="0" quotePrefix="1" applyFont="1" applyBorder="1" applyAlignment="1">
      <alignment horizontal="center" vertical="center" wrapText="1"/>
    </xf>
    <xf numFmtId="0" fontId="55" fillId="0" borderId="4" xfId="0" quotePrefix="1" applyFont="1" applyBorder="1" applyAlignment="1">
      <alignment horizontal="center" vertical="center" wrapText="1"/>
    </xf>
    <xf numFmtId="0" fontId="55" fillId="0" borderId="9" xfId="0" quotePrefix="1" applyFont="1" applyBorder="1" applyAlignment="1">
      <alignment horizontal="center" vertical="center" wrapText="1"/>
    </xf>
    <xf numFmtId="0" fontId="58" fillId="0" borderId="10" xfId="0" applyFont="1" applyBorder="1" applyAlignment="1">
      <alignment horizontal="left" vertical="center" wrapText="1"/>
    </xf>
    <xf numFmtId="0" fontId="58" fillId="0" borderId="10" xfId="0" applyFont="1" applyBorder="1" applyAlignment="1">
      <alignment horizontal="center" vertical="center" wrapText="1"/>
    </xf>
    <xf numFmtId="0" fontId="59" fillId="0" borderId="10" xfId="0" quotePrefix="1" applyFont="1" applyBorder="1" applyAlignment="1">
      <alignment horizontal="left" vertical="center" wrapText="1"/>
    </xf>
    <xf numFmtId="0" fontId="59" fillId="0" borderId="10" xfId="0" applyFont="1" applyBorder="1" applyAlignment="1">
      <alignment horizontal="left" vertical="center" wrapText="1"/>
    </xf>
    <xf numFmtId="38" fontId="58" fillId="0" borderId="0" xfId="1" applyFont="1" applyAlignment="1">
      <alignment horizontal="left" vertical="center"/>
    </xf>
    <xf numFmtId="38" fontId="60" fillId="0" borderId="0" xfId="1" applyFont="1">
      <alignment vertical="center"/>
    </xf>
    <xf numFmtId="0" fontId="10" fillId="0" borderId="5" xfId="0" quotePrefix="1" applyFont="1" applyBorder="1" applyAlignment="1">
      <alignment horizontal="left" vertical="center" wrapText="1"/>
    </xf>
    <xf numFmtId="0" fontId="10" fillId="0" borderId="16" xfId="0" applyFont="1" applyBorder="1" applyAlignment="1">
      <alignment vertical="center"/>
    </xf>
    <xf numFmtId="0" fontId="10" fillId="0" borderId="6" xfId="0" applyFont="1" applyBorder="1" applyAlignment="1">
      <alignment vertical="center"/>
    </xf>
    <xf numFmtId="38" fontId="10" fillId="0" borderId="0" xfId="1" applyFont="1">
      <alignment vertical="center"/>
    </xf>
    <xf numFmtId="0" fontId="10" fillId="0" borderId="16"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5" xfId="0" quotePrefix="1" applyFont="1" applyBorder="1" applyAlignment="1">
      <alignment vertical="center" wrapText="1"/>
    </xf>
    <xf numFmtId="0" fontId="55" fillId="0" borderId="0" xfId="0" applyFont="1" applyBorder="1" applyAlignment="1">
      <alignment horizontal="left" vertical="center" wrapText="1"/>
    </xf>
    <xf numFmtId="0" fontId="55" fillId="0" borderId="0" xfId="0" applyFont="1" applyBorder="1" applyAlignment="1">
      <alignment horizontal="center" vertical="center" wrapText="1"/>
    </xf>
    <xf numFmtId="0" fontId="55" fillId="0" borderId="0" xfId="0" applyFont="1" applyBorder="1" applyAlignment="1">
      <alignment horizontal="center" vertical="center"/>
    </xf>
    <xf numFmtId="0" fontId="55" fillId="0" borderId="7" xfId="0" quotePrefix="1" applyFont="1" applyBorder="1" applyAlignment="1">
      <alignment horizontal="left" vertical="center" wrapText="1"/>
    </xf>
    <xf numFmtId="0" fontId="55" fillId="0" borderId="10" xfId="0" quotePrefix="1" applyFont="1" applyBorder="1" applyAlignment="1">
      <alignment horizontal="left" vertical="center" wrapText="1"/>
    </xf>
    <xf numFmtId="0" fontId="55" fillId="0" borderId="8" xfId="0" quotePrefix="1" applyFont="1" applyBorder="1" applyAlignment="1">
      <alignment horizontal="left" vertical="center" wrapText="1"/>
    </xf>
    <xf numFmtId="49" fontId="10" fillId="0" borderId="7" xfId="0" quotePrefix="1"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0" fontId="55" fillId="0" borderId="3" xfId="0" quotePrefix="1" applyFont="1" applyBorder="1" applyAlignment="1">
      <alignment horizontal="left" vertical="center" wrapText="1"/>
    </xf>
    <xf numFmtId="0" fontId="55" fillId="0" borderId="4" xfId="0" quotePrefix="1" applyFont="1" applyBorder="1" applyAlignment="1">
      <alignment horizontal="left" vertical="center" wrapText="1"/>
    </xf>
    <xf numFmtId="0" fontId="55" fillId="0" borderId="9" xfId="0" quotePrefix="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0" fontId="10" fillId="0" borderId="7" xfId="0" quotePrefix="1"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55" fillId="0" borderId="7" xfId="0" applyFont="1" applyBorder="1" applyAlignment="1">
      <alignment horizontal="left" vertical="center" wrapText="1"/>
    </xf>
    <xf numFmtId="0" fontId="55" fillId="0" borderId="10" xfId="0" applyFont="1" applyBorder="1" applyAlignment="1">
      <alignment horizontal="left" vertical="center" wrapText="1"/>
    </xf>
    <xf numFmtId="0" fontId="55" fillId="0" borderId="8" xfId="0" applyFont="1" applyBorder="1" applyAlignment="1">
      <alignment horizontal="left" vertical="center" wrapText="1"/>
    </xf>
    <xf numFmtId="0" fontId="10" fillId="0" borderId="7" xfId="0" quotePrefix="1" applyFont="1" applyBorder="1" applyAlignment="1">
      <alignment horizontal="left" vertical="center" wrapText="1"/>
    </xf>
    <xf numFmtId="0" fontId="10" fillId="0" borderId="10" xfId="0" applyFont="1" applyBorder="1" applyAlignment="1">
      <alignment horizontal="left" vertical="center" wrapText="1"/>
    </xf>
    <xf numFmtId="0" fontId="10" fillId="0" borderId="8" xfId="0" applyFont="1" applyBorder="1" applyAlignment="1">
      <alignment horizontal="left" vertical="center" wrapText="1"/>
    </xf>
    <xf numFmtId="0" fontId="55" fillId="0" borderId="5" xfId="0" applyFont="1" applyBorder="1" applyAlignment="1">
      <alignment horizontal="left" vertical="center" wrapText="1"/>
    </xf>
    <xf numFmtId="0" fontId="55" fillId="0" borderId="16" xfId="0" applyFont="1" applyBorder="1" applyAlignment="1">
      <alignment horizontal="left" vertical="center" wrapText="1"/>
    </xf>
    <xf numFmtId="0" fontId="55" fillId="0" borderId="6" xfId="0" applyFont="1" applyBorder="1" applyAlignment="1">
      <alignment horizontal="left" vertical="center" wrapText="1"/>
    </xf>
    <xf numFmtId="0" fontId="10" fillId="0" borderId="16"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quotePrefix="1" applyFont="1" applyBorder="1" applyAlignment="1">
      <alignment horizontal="left" vertical="center"/>
    </xf>
    <xf numFmtId="0" fontId="10" fillId="0" borderId="5" xfId="0" applyFont="1" applyBorder="1" applyAlignment="1">
      <alignment horizontal="left" vertical="center"/>
    </xf>
    <xf numFmtId="0" fontId="55" fillId="0" borderId="5" xfId="0" quotePrefix="1" applyFont="1" applyBorder="1" applyAlignment="1">
      <alignment horizontal="left" vertical="center" wrapText="1"/>
    </xf>
    <xf numFmtId="0" fontId="55" fillId="0" borderId="16" xfId="0" quotePrefix="1" applyFont="1" applyBorder="1" applyAlignment="1">
      <alignment horizontal="left" vertical="center" wrapText="1"/>
    </xf>
    <xf numFmtId="0" fontId="55" fillId="0" borderId="6" xfId="0" quotePrefix="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0" fontId="55" fillId="0" borderId="0" xfId="0" quotePrefix="1" applyFont="1" applyBorder="1" applyAlignment="1">
      <alignment horizontal="left" vertical="center" wrapText="1"/>
    </xf>
    <xf numFmtId="0" fontId="55" fillId="0" borderId="0" xfId="0" applyFont="1" applyBorder="1" applyAlignment="1">
      <alignment horizontal="left" vertical="center"/>
    </xf>
    <xf numFmtId="0" fontId="61" fillId="0" borderId="0" xfId="0" applyFont="1" applyBorder="1" applyAlignment="1">
      <alignment horizontal="left" vertical="center"/>
    </xf>
    <xf numFmtId="38" fontId="55" fillId="0" borderId="0" xfId="1" quotePrefix="1" applyFont="1" applyAlignment="1">
      <alignment horizontal="left" vertical="center"/>
    </xf>
    <xf numFmtId="38" fontId="55" fillId="0" borderId="0" xfId="1" applyFont="1" applyAlignment="1">
      <alignment horizontal="left" vertical="center"/>
    </xf>
    <xf numFmtId="38" fontId="55" fillId="0" borderId="0" xfId="1" applyFont="1" applyAlignment="1">
      <alignment horizontal="center" vertical="center"/>
    </xf>
    <xf numFmtId="0" fontId="55" fillId="0" borderId="0" xfId="0" applyFont="1" applyAlignment="1">
      <alignment vertical="center"/>
    </xf>
    <xf numFmtId="0" fontId="55" fillId="0" borderId="0" xfId="0" applyFont="1" applyAlignment="1">
      <alignment vertical="center"/>
    </xf>
    <xf numFmtId="38" fontId="55" fillId="0" borderId="1" xfId="1" applyFont="1" applyBorder="1" applyAlignment="1">
      <alignment horizontal="center" vertical="center" wrapText="1"/>
    </xf>
    <xf numFmtId="38" fontId="55" fillId="0" borderId="1" xfId="1" applyFont="1" applyBorder="1" applyAlignment="1">
      <alignment horizontal="left" vertical="center" wrapText="1"/>
    </xf>
    <xf numFmtId="38" fontId="62" fillId="0" borderId="5" xfId="1" applyFont="1" applyBorder="1" applyAlignment="1">
      <alignment horizontal="center" vertical="center" wrapText="1"/>
    </xf>
    <xf numFmtId="38" fontId="62" fillId="0" borderId="16" xfId="1" applyFont="1" applyBorder="1" applyAlignment="1">
      <alignment horizontal="center" vertical="center" wrapText="1"/>
    </xf>
    <xf numFmtId="38" fontId="62" fillId="0" borderId="6" xfId="1" applyFont="1" applyBorder="1" applyAlignment="1">
      <alignment horizontal="center" vertical="center" wrapText="1"/>
    </xf>
    <xf numFmtId="38" fontId="62" fillId="0" borderId="1" xfId="1" applyFont="1" applyBorder="1" applyAlignment="1">
      <alignment horizontal="center" vertical="center" wrapText="1"/>
    </xf>
    <xf numFmtId="38" fontId="55" fillId="0" borderId="5" xfId="1" applyFont="1" applyBorder="1" applyAlignment="1">
      <alignment horizontal="center" vertical="center" wrapText="1"/>
    </xf>
    <xf numFmtId="38" fontId="55" fillId="0" borderId="16" xfId="1" applyFont="1" applyBorder="1" applyAlignment="1">
      <alignment horizontal="center" vertical="center" wrapText="1"/>
    </xf>
    <xf numFmtId="38" fontId="55" fillId="0" borderId="6" xfId="1" applyFont="1" applyBorder="1" applyAlignment="1">
      <alignment horizontal="center" vertical="center" wrapText="1"/>
    </xf>
    <xf numFmtId="0" fontId="10" fillId="0" borderId="0" xfId="0" applyFont="1">
      <alignment vertical="center"/>
    </xf>
    <xf numFmtId="38" fontId="55" fillId="0" borderId="0" xfId="1" applyFont="1" applyAlignment="1">
      <alignment vertical="center"/>
    </xf>
    <xf numFmtId="38" fontId="55" fillId="0" borderId="1" xfId="1" applyFont="1" applyBorder="1" applyAlignment="1">
      <alignment horizontal="center" vertical="center"/>
    </xf>
    <xf numFmtId="38" fontId="55" fillId="0" borderId="0" xfId="1" quotePrefix="1" applyFont="1" applyBorder="1" applyAlignment="1">
      <alignment horizontal="center" vertical="center"/>
    </xf>
    <xf numFmtId="38" fontId="55" fillId="0" borderId="0" xfId="1" applyFont="1" applyBorder="1" applyAlignment="1">
      <alignment horizontal="center" vertical="center"/>
    </xf>
    <xf numFmtId="38" fontId="55" fillId="0" borderId="2" xfId="1" quotePrefix="1" applyFont="1" applyBorder="1" applyAlignment="1">
      <alignment horizontal="center" vertical="center"/>
    </xf>
    <xf numFmtId="38" fontId="55" fillId="0" borderId="2" xfId="1" applyFont="1" applyBorder="1" applyAlignment="1">
      <alignment horizontal="center" vertical="center"/>
    </xf>
    <xf numFmtId="38" fontId="55" fillId="0" borderId="0" xfId="1" quotePrefix="1" applyFont="1" applyAlignment="1">
      <alignment horizontal="left" vertical="center"/>
    </xf>
    <xf numFmtId="38" fontId="62" fillId="0" borderId="0" xfId="1" applyFont="1" applyAlignment="1">
      <alignment horizontal="center" vertical="center"/>
    </xf>
    <xf numFmtId="38" fontId="55" fillId="0" borderId="0" xfId="1" quotePrefix="1" applyFont="1" applyAlignment="1">
      <alignment vertical="center"/>
    </xf>
    <xf numFmtId="38" fontId="55" fillId="0" borderId="0" xfId="1" applyFont="1" applyAlignment="1">
      <alignment horizontal="center" vertical="center"/>
    </xf>
    <xf numFmtId="38" fontId="55" fillId="0" borderId="2" xfId="1" applyFont="1" applyBorder="1" applyAlignment="1">
      <alignment vertical="center"/>
    </xf>
    <xf numFmtId="38" fontId="55" fillId="0" borderId="0" xfId="1" applyFont="1" applyBorder="1" applyAlignment="1">
      <alignment vertical="center"/>
    </xf>
    <xf numFmtId="38" fontId="55" fillId="0" borderId="1" xfId="1" applyFont="1" applyBorder="1" applyAlignment="1">
      <alignment vertical="center"/>
    </xf>
    <xf numFmtId="38" fontId="55" fillId="0" borderId="0" xfId="1" applyFont="1" applyAlignment="1">
      <alignment horizontal="justify" vertical="center"/>
    </xf>
    <xf numFmtId="38" fontId="10" fillId="0" borderId="0" xfId="1" quotePrefix="1" applyFont="1" applyAlignment="1">
      <alignment horizontal="left" vertical="center"/>
    </xf>
    <xf numFmtId="38" fontId="55" fillId="0" borderId="5" xfId="1" quotePrefix="1" applyFont="1" applyBorder="1" applyAlignment="1">
      <alignment horizontal="center" vertical="center" wrapText="1"/>
    </xf>
    <xf numFmtId="38" fontId="55" fillId="0" borderId="7" xfId="1" applyFont="1" applyBorder="1" applyAlignment="1">
      <alignment horizontal="center" vertical="center" wrapText="1"/>
    </xf>
    <xf numFmtId="38" fontId="55" fillId="0" borderId="10" xfId="1" applyFont="1" applyBorder="1" applyAlignment="1">
      <alignment horizontal="center" vertical="center" wrapText="1"/>
    </xf>
    <xf numFmtId="38" fontId="55" fillId="0" borderId="8" xfId="1" applyFont="1" applyBorder="1" applyAlignment="1">
      <alignment horizontal="center" vertical="center" wrapText="1"/>
    </xf>
    <xf numFmtId="38" fontId="55" fillId="0" borderId="3" xfId="1" applyFont="1" applyBorder="1" applyAlignment="1">
      <alignment horizontal="center" vertical="center" wrapText="1"/>
    </xf>
    <xf numFmtId="38" fontId="55" fillId="0" borderId="4" xfId="1" applyFont="1" applyBorder="1" applyAlignment="1">
      <alignment horizontal="center" vertical="center" wrapText="1"/>
    </xf>
    <xf numFmtId="38" fontId="55" fillId="0" borderId="9" xfId="1" applyFont="1" applyBorder="1" applyAlignment="1">
      <alignment horizontal="center" vertical="center" wrapText="1"/>
    </xf>
    <xf numFmtId="38" fontId="10" fillId="0" borderId="1" xfId="1" applyFont="1" applyBorder="1" applyAlignment="1">
      <alignment horizontal="center" vertical="center" wrapText="1"/>
    </xf>
    <xf numFmtId="38" fontId="55" fillId="0" borderId="7" xfId="1" applyFont="1" applyBorder="1" applyAlignment="1">
      <alignment vertical="center" wrapText="1"/>
    </xf>
    <xf numFmtId="38" fontId="55" fillId="0" borderId="10" xfId="1" applyFont="1" applyBorder="1" applyAlignment="1">
      <alignment vertical="center" wrapText="1"/>
    </xf>
    <xf numFmtId="38" fontId="55" fillId="0" borderId="8" xfId="1" applyFont="1" applyBorder="1" applyAlignment="1">
      <alignment vertical="center" wrapText="1"/>
    </xf>
    <xf numFmtId="38" fontId="10" fillId="0" borderId="10" xfId="1" applyFont="1" applyBorder="1" applyAlignment="1">
      <alignment horizontal="center" vertical="center" wrapText="1"/>
    </xf>
    <xf numFmtId="38" fontId="10" fillId="0" borderId="8" xfId="1" applyFont="1" applyBorder="1" applyAlignment="1">
      <alignment horizontal="center" vertical="center" wrapText="1"/>
    </xf>
    <xf numFmtId="38" fontId="55" fillId="0" borderId="3" xfId="1" applyFont="1" applyBorder="1" applyAlignment="1">
      <alignment vertical="center" wrapText="1"/>
    </xf>
    <xf numFmtId="38" fontId="55" fillId="0" borderId="4" xfId="1" applyFont="1" applyBorder="1" applyAlignment="1">
      <alignment vertical="center" wrapText="1"/>
    </xf>
    <xf numFmtId="38" fontId="55" fillId="0" borderId="9" xfId="1" applyFont="1" applyBorder="1" applyAlignment="1">
      <alignment vertical="center" wrapText="1"/>
    </xf>
    <xf numFmtId="38" fontId="10" fillId="0" borderId="4" xfId="1" applyFont="1" applyBorder="1" applyAlignment="1">
      <alignment horizontal="center" vertical="center" wrapText="1"/>
    </xf>
    <xf numFmtId="38" fontId="10" fillId="0" borderId="9" xfId="1" applyFont="1" applyBorder="1" applyAlignment="1">
      <alignment horizontal="center" vertical="center" wrapText="1"/>
    </xf>
    <xf numFmtId="38" fontId="10" fillId="0" borderId="16"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5" xfId="1" applyFont="1" applyBorder="1" applyAlignment="1">
      <alignment vertical="center" wrapText="1"/>
    </xf>
    <xf numFmtId="38" fontId="10" fillId="0" borderId="16" xfId="1" applyFont="1" applyBorder="1" applyAlignment="1">
      <alignment vertical="center" wrapText="1"/>
    </xf>
    <xf numFmtId="38" fontId="10" fillId="0" borderId="6" xfId="1" applyFont="1" applyBorder="1" applyAlignment="1">
      <alignment vertical="center" wrapText="1"/>
    </xf>
    <xf numFmtId="38" fontId="63" fillId="0" borderId="0" xfId="1" applyFont="1" applyAlignment="1">
      <alignment horizontal="left" vertical="center"/>
    </xf>
    <xf numFmtId="38" fontId="55" fillId="0" borderId="5" xfId="1" applyFont="1" applyBorder="1" applyAlignment="1">
      <alignment horizontal="right" vertical="center"/>
    </xf>
    <xf numFmtId="38" fontId="55" fillId="0" borderId="16" xfId="1" applyFont="1" applyBorder="1" applyAlignment="1">
      <alignment horizontal="right" vertical="center"/>
    </xf>
    <xf numFmtId="0" fontId="55" fillId="0" borderId="9" xfId="0" applyFont="1" applyBorder="1" applyAlignment="1">
      <alignment vertical="center" wrapText="1"/>
    </xf>
    <xf numFmtId="0" fontId="55" fillId="0" borderId="1" xfId="0" quotePrefix="1" applyFont="1" applyBorder="1" applyAlignment="1">
      <alignment horizontal="center" vertical="center" wrapText="1"/>
    </xf>
    <xf numFmtId="0" fontId="55" fillId="0" borderId="1" xfId="0" applyFont="1" applyBorder="1" applyAlignment="1">
      <alignment horizontal="center" vertical="center" wrapText="1"/>
    </xf>
    <xf numFmtId="38" fontId="55" fillId="0" borderId="5" xfId="1" applyFont="1" applyBorder="1" applyAlignment="1">
      <alignment horizontal="right" vertical="center" wrapText="1"/>
    </xf>
    <xf numFmtId="38" fontId="55" fillId="0" borderId="16" xfId="1" applyFont="1" applyBorder="1" applyAlignment="1">
      <alignment horizontal="right"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5" xfId="0" quotePrefix="1"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left" vertical="center"/>
    </xf>
    <xf numFmtId="0" fontId="2" fillId="0" borderId="5" xfId="0" quotePrefix="1" applyFont="1" applyBorder="1" applyAlignment="1">
      <alignment horizontal="left" vertical="center" wrapText="1"/>
    </xf>
    <xf numFmtId="20" fontId="55" fillId="0" borderId="66" xfId="0" applyNumberFormat="1" applyFont="1" applyBorder="1" applyAlignment="1">
      <alignment horizontal="center" vertical="center" wrapText="1"/>
    </xf>
    <xf numFmtId="0" fontId="55" fillId="0" borderId="67" xfId="0" applyFont="1" applyBorder="1" applyAlignment="1">
      <alignment horizontal="center" vertical="center" wrapText="1"/>
    </xf>
    <xf numFmtId="0" fontId="55" fillId="0" borderId="68" xfId="0" applyFont="1" applyBorder="1" applyAlignment="1">
      <alignment horizontal="center" vertical="center" wrapText="1"/>
    </xf>
    <xf numFmtId="20" fontId="55" fillId="0" borderId="69" xfId="0" applyNumberFormat="1" applyFont="1" applyBorder="1" applyAlignment="1">
      <alignment horizontal="center" vertical="center" wrapText="1"/>
    </xf>
    <xf numFmtId="0" fontId="55" fillId="0" borderId="70" xfId="0" applyFont="1" applyBorder="1" applyAlignment="1">
      <alignment horizontal="center" vertical="center" wrapText="1"/>
    </xf>
    <xf numFmtId="0" fontId="55" fillId="0" borderId="71" xfId="0" applyFont="1" applyBorder="1" applyAlignment="1">
      <alignment horizontal="center" vertical="center" wrapText="1"/>
    </xf>
    <xf numFmtId="38" fontId="55" fillId="0" borderId="2" xfId="1" applyFont="1" applyBorder="1" applyAlignment="1">
      <alignment horizontal="center" vertical="center" wrapText="1"/>
    </xf>
    <xf numFmtId="38" fontId="55" fillId="0" borderId="0" xfId="1" applyFont="1" applyBorder="1" applyAlignment="1">
      <alignment horizontal="center" vertical="center" wrapText="1"/>
    </xf>
    <xf numFmtId="38" fontId="55" fillId="0" borderId="11" xfId="1" applyFont="1" applyBorder="1" applyAlignment="1">
      <alignment horizontal="center" vertical="center" wrapText="1"/>
    </xf>
    <xf numFmtId="20" fontId="55" fillId="0" borderId="72" xfId="0" applyNumberFormat="1" applyFont="1" applyBorder="1" applyAlignment="1">
      <alignment horizontal="center" vertical="center" wrapText="1"/>
    </xf>
    <xf numFmtId="0" fontId="55" fillId="0" borderId="73" xfId="0" applyFont="1" applyBorder="1" applyAlignment="1">
      <alignment horizontal="center" vertical="center" wrapText="1"/>
    </xf>
    <xf numFmtId="0" fontId="55" fillId="0" borderId="74" xfId="0" applyFont="1" applyBorder="1" applyAlignment="1">
      <alignment horizontal="center" vertical="center" wrapText="1"/>
    </xf>
    <xf numFmtId="38" fontId="10" fillId="0" borderId="7" xfId="1" quotePrefix="1" applyFont="1" applyBorder="1" applyAlignment="1">
      <alignment horizontal="left" vertical="center"/>
    </xf>
    <xf numFmtId="38" fontId="10" fillId="0" borderId="10" xfId="1" applyFont="1" applyBorder="1" applyAlignment="1">
      <alignment horizontal="left" vertical="center"/>
    </xf>
    <xf numFmtId="38" fontId="10" fillId="0" borderId="8" xfId="1" applyFont="1" applyBorder="1" applyAlignment="1">
      <alignment horizontal="left" vertical="center"/>
    </xf>
    <xf numFmtId="38" fontId="10" fillId="0" borderId="3" xfId="1" applyFont="1" applyBorder="1" applyAlignment="1">
      <alignment horizontal="left" vertical="center"/>
    </xf>
    <xf numFmtId="38" fontId="10" fillId="0" borderId="4" xfId="1" applyFont="1" applyBorder="1" applyAlignment="1">
      <alignment horizontal="left" vertical="center"/>
    </xf>
    <xf numFmtId="38" fontId="10" fillId="0" borderId="9" xfId="1" applyFont="1" applyBorder="1" applyAlignment="1">
      <alignment horizontal="left" vertical="center"/>
    </xf>
    <xf numFmtId="38" fontId="55" fillId="0" borderId="0" xfId="1" applyFont="1" applyBorder="1" applyAlignment="1">
      <alignment horizontal="left" vertical="center"/>
    </xf>
    <xf numFmtId="38" fontId="10" fillId="0" borderId="7" xfId="1" applyFont="1" applyBorder="1" applyAlignment="1">
      <alignment horizontal="left" vertical="center"/>
    </xf>
    <xf numFmtId="0" fontId="3" fillId="0" borderId="0" xfId="0" applyFont="1" applyAlignment="1">
      <alignment horizontal="left" vertical="center"/>
    </xf>
    <xf numFmtId="0" fontId="3" fillId="0" borderId="0" xfId="0" quotePrefix="1" applyFont="1" applyAlignment="1">
      <alignment horizontal="center" vertical="center"/>
    </xf>
    <xf numFmtId="0" fontId="64" fillId="0" borderId="0" xfId="0" applyFont="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9" fontId="39" fillId="0" borderId="1" xfId="0" applyNumberFormat="1" applyFont="1" applyBorder="1" applyAlignment="1">
      <alignment vertical="center" wrapText="1"/>
    </xf>
    <xf numFmtId="49" fontId="32" fillId="0" borderId="1" xfId="0" applyNumberFormat="1" applyFont="1" applyBorder="1" applyAlignment="1">
      <alignment vertical="center" wrapText="1"/>
    </xf>
    <xf numFmtId="0" fontId="65" fillId="0" borderId="0" xfId="0" applyFont="1" applyBorder="1" applyAlignment="1">
      <alignment vertical="center" wrapText="1"/>
    </xf>
    <xf numFmtId="0" fontId="65" fillId="0" borderId="10" xfId="0" applyFont="1" applyBorder="1" applyAlignment="1">
      <alignment vertical="center" wrapText="1"/>
    </xf>
    <xf numFmtId="0" fontId="65" fillId="0" borderId="8" xfId="0" applyFont="1" applyBorder="1" applyAlignment="1">
      <alignment vertical="center" wrapText="1"/>
    </xf>
    <xf numFmtId="49" fontId="32" fillId="0" borderId="1" xfId="0" applyNumberFormat="1" applyFont="1" applyBorder="1" applyAlignment="1">
      <alignment horizontal="left" vertical="center" wrapText="1"/>
    </xf>
    <xf numFmtId="0" fontId="66" fillId="0" borderId="10" xfId="0" applyFont="1" applyBorder="1" applyAlignment="1">
      <alignment vertical="distributed" wrapText="1"/>
    </xf>
    <xf numFmtId="0" fontId="66" fillId="0" borderId="8" xfId="0" applyFont="1" applyBorder="1" applyAlignment="1">
      <alignment vertical="distributed" wrapText="1"/>
    </xf>
    <xf numFmtId="0" fontId="65" fillId="0" borderId="11" xfId="0" applyFont="1" applyBorder="1" applyAlignment="1">
      <alignment vertical="center" wrapText="1"/>
    </xf>
    <xf numFmtId="38" fontId="55" fillId="0" borderId="0" xfId="1" applyFont="1" applyBorder="1" applyAlignment="1">
      <alignment horizontal="left" vertical="center" wrapText="1"/>
    </xf>
    <xf numFmtId="0" fontId="66" fillId="0" borderId="0" xfId="0" applyFont="1" applyBorder="1" applyAlignment="1">
      <alignment vertical="distributed" wrapText="1"/>
    </xf>
    <xf numFmtId="0" fontId="65" fillId="0" borderId="4" xfId="0" applyFont="1" applyBorder="1" applyAlignment="1">
      <alignment vertical="center" wrapText="1"/>
    </xf>
    <xf numFmtId="0" fontId="65" fillId="0" borderId="9" xfId="0" applyFont="1" applyBorder="1" applyAlignment="1">
      <alignment vertical="center" wrapText="1"/>
    </xf>
    <xf numFmtId="0" fontId="48" fillId="0" borderId="0" xfId="0" applyFont="1" applyBorder="1" applyAlignment="1">
      <alignment vertical="center" wrapText="1"/>
    </xf>
    <xf numFmtId="0" fontId="48" fillId="0" borderId="4" xfId="0" applyFont="1" applyBorder="1" applyAlignment="1">
      <alignment vertical="center" wrapText="1"/>
    </xf>
    <xf numFmtId="0" fontId="48" fillId="0" borderId="9" xfId="0" applyFont="1" applyBorder="1" applyAlignment="1">
      <alignment vertical="center" wrapText="1"/>
    </xf>
    <xf numFmtId="38" fontId="55" fillId="0" borderId="10" xfId="1" applyFont="1" applyBorder="1" applyAlignment="1">
      <alignment horizontal="center" vertical="center" wrapText="1"/>
    </xf>
    <xf numFmtId="38" fontId="55" fillId="0" borderId="0" xfId="1" applyFont="1" applyBorder="1" applyAlignment="1">
      <alignment horizontal="left" vertical="center"/>
    </xf>
    <xf numFmtId="38" fontId="55" fillId="0" borderId="75" xfId="1" applyFont="1" applyBorder="1" applyAlignment="1">
      <alignment horizontal="center" vertical="center" wrapText="1"/>
    </xf>
    <xf numFmtId="20" fontId="55" fillId="0" borderId="76" xfId="0" applyNumberFormat="1" applyFont="1" applyBorder="1" applyAlignment="1">
      <alignment horizontal="center" vertical="center" wrapText="1"/>
    </xf>
    <xf numFmtId="20" fontId="55" fillId="0" borderId="77" xfId="0" applyNumberFormat="1" applyFont="1" applyBorder="1" applyAlignment="1">
      <alignment horizontal="center"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81" xfId="0" applyFont="1" applyBorder="1" applyAlignment="1">
      <alignment horizontal="center" vertical="center" wrapText="1"/>
    </xf>
    <xf numFmtId="0" fontId="55" fillId="0" borderId="2" xfId="0" applyFont="1" applyBorder="1" applyAlignment="1">
      <alignment horizontal="left" vertical="center"/>
    </xf>
    <xf numFmtId="20" fontId="55" fillId="0" borderId="82" xfId="0" applyNumberFormat="1" applyFont="1" applyBorder="1" applyAlignment="1">
      <alignment horizontal="center" vertical="center" wrapText="1"/>
    </xf>
    <xf numFmtId="20" fontId="55" fillId="0" borderId="83" xfId="0" applyNumberFormat="1"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20" fontId="55" fillId="0" borderId="89" xfId="0" applyNumberFormat="1" applyFont="1" applyBorder="1" applyAlignment="1">
      <alignment horizontal="center" vertical="center" wrapText="1"/>
    </xf>
    <xf numFmtId="20" fontId="55" fillId="0" borderId="90" xfId="0" applyNumberFormat="1" applyFont="1" applyBorder="1" applyAlignment="1">
      <alignment horizontal="center" vertical="center" wrapText="1"/>
    </xf>
    <xf numFmtId="38" fontId="10" fillId="0" borderId="91" xfId="1" applyFont="1" applyBorder="1" applyAlignment="1">
      <alignment horizontal="center" vertical="center" wrapText="1"/>
    </xf>
    <xf numFmtId="38" fontId="10" fillId="0" borderId="92" xfId="1" applyFont="1" applyBorder="1" applyAlignment="1">
      <alignment horizontal="center" vertical="center" wrapText="1"/>
    </xf>
    <xf numFmtId="38" fontId="10" fillId="0" borderId="93" xfId="1" applyFont="1" applyBorder="1" applyAlignment="1">
      <alignment horizontal="center" vertical="center" wrapText="1"/>
    </xf>
    <xf numFmtId="0" fontId="10" fillId="0" borderId="94"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92" xfId="0" applyFont="1" applyBorder="1" applyAlignment="1">
      <alignment horizontal="center" vertical="center" wrapText="1"/>
    </xf>
    <xf numFmtId="20" fontId="55" fillId="0" borderId="7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 xfId="0" applyFont="1" applyBorder="1" applyAlignment="1">
      <alignment horizontal="center" vertical="center" wrapText="1"/>
    </xf>
    <xf numFmtId="0" fontId="63" fillId="0" borderId="0" xfId="0" applyFont="1" applyBorder="1" applyAlignment="1">
      <alignment horizontal="left" vertical="center"/>
    </xf>
    <xf numFmtId="0" fontId="63" fillId="0" borderId="0" xfId="0" applyFont="1" applyBorder="1" applyAlignment="1">
      <alignment horizontal="left" vertical="center"/>
    </xf>
    <xf numFmtId="0" fontId="10" fillId="0" borderId="7"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9" xfId="0" applyFont="1" applyBorder="1" applyAlignment="1">
      <alignment vertical="center" wrapText="1"/>
    </xf>
    <xf numFmtId="38" fontId="55" fillId="0" borderId="1" xfId="1" applyFont="1" applyBorder="1" applyAlignment="1">
      <alignment horizontal="center" vertical="center" textRotation="255"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38" fontId="55" fillId="0" borderId="7" xfId="1" quotePrefix="1" applyFont="1" applyBorder="1" applyAlignment="1">
      <alignment horizontal="center" vertical="center" wrapText="1"/>
    </xf>
    <xf numFmtId="38" fontId="55" fillId="0" borderId="10" xfId="1" quotePrefix="1" applyFont="1" applyBorder="1" applyAlignment="1">
      <alignment horizontal="center" vertical="center" wrapText="1"/>
    </xf>
    <xf numFmtId="38" fontId="55" fillId="0" borderId="8" xfId="1" quotePrefix="1" applyFont="1" applyBorder="1" applyAlignment="1">
      <alignment horizontal="center" vertical="center" wrapText="1"/>
    </xf>
    <xf numFmtId="38" fontId="10" fillId="0" borderId="5" xfId="1" applyFont="1" applyBorder="1" applyAlignment="1">
      <alignment horizontal="center" vertical="center"/>
    </xf>
    <xf numFmtId="38" fontId="10" fillId="0" borderId="16" xfId="1" applyFont="1" applyBorder="1" applyAlignment="1">
      <alignment horizontal="center" vertical="center"/>
    </xf>
    <xf numFmtId="38" fontId="10" fillId="0" borderId="6" xfId="1" applyFont="1" applyBorder="1" applyAlignment="1">
      <alignment horizontal="center" vertical="center"/>
    </xf>
    <xf numFmtId="0" fontId="10" fillId="0" borderId="1" xfId="0" quotePrefix="1" applyFont="1" applyBorder="1" applyAlignment="1">
      <alignment vertical="center" wrapText="1"/>
    </xf>
    <xf numFmtId="38" fontId="63" fillId="0" borderId="0" xfId="1" applyFont="1" applyAlignment="1">
      <alignment vertical="center" wrapText="1"/>
    </xf>
    <xf numFmtId="0" fontId="10" fillId="0" borderId="0" xfId="0" quotePrefix="1" applyFont="1" applyBorder="1" applyAlignment="1">
      <alignment vertical="center" wrapText="1"/>
    </xf>
    <xf numFmtId="38" fontId="55" fillId="0" borderId="1" xfId="1" applyFont="1" applyBorder="1" applyAlignment="1">
      <alignment vertical="center" wrapText="1"/>
    </xf>
    <xf numFmtId="38" fontId="55" fillId="0" borderId="7" xfId="1" applyFont="1" applyBorder="1" applyAlignment="1">
      <alignment horizontal="left" vertical="center" wrapText="1"/>
    </xf>
    <xf numFmtId="38" fontId="55" fillId="0" borderId="10" xfId="1" applyFont="1" applyBorder="1" applyAlignment="1">
      <alignment horizontal="left" vertical="center" wrapText="1"/>
    </xf>
    <xf numFmtId="38" fontId="55" fillId="0" borderId="8" xfId="1" applyFont="1" applyBorder="1" applyAlignment="1">
      <alignment horizontal="left" vertical="center" wrapText="1"/>
    </xf>
    <xf numFmtId="0" fontId="10" fillId="0" borderId="7" xfId="0" applyFont="1" applyBorder="1" applyAlignment="1">
      <alignment horizontal="left" vertical="center" wrapText="1"/>
    </xf>
    <xf numFmtId="49" fontId="10" fillId="0" borderId="5" xfId="0" applyNumberFormat="1" applyFont="1" applyBorder="1" applyAlignment="1">
      <alignment vertical="center" wrapText="1"/>
    </xf>
    <xf numFmtId="49" fontId="10" fillId="0" borderId="16" xfId="0" applyNumberFormat="1" applyFont="1" applyBorder="1" applyAlignment="1">
      <alignment vertical="center" wrapText="1"/>
    </xf>
    <xf numFmtId="49" fontId="10" fillId="0" borderId="6" xfId="0" applyNumberFormat="1" applyFont="1" applyBorder="1" applyAlignment="1">
      <alignment vertical="center" wrapText="1"/>
    </xf>
    <xf numFmtId="38" fontId="55" fillId="0" borderId="5" xfId="1" applyFont="1" applyBorder="1" applyAlignment="1">
      <alignment horizontal="left" vertical="center" wrapText="1"/>
    </xf>
    <xf numFmtId="38" fontId="55" fillId="0" borderId="16" xfId="1" applyFont="1" applyBorder="1" applyAlignment="1">
      <alignment horizontal="left" vertical="center" wrapText="1"/>
    </xf>
    <xf numFmtId="38" fontId="55" fillId="0" borderId="6" xfId="1"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38" fontId="55" fillId="0" borderId="1" xfId="1" quotePrefix="1"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quotePrefix="1" applyFont="1" applyAlignment="1">
      <alignment horizontal="left" vertical="center"/>
    </xf>
    <xf numFmtId="0" fontId="3" fillId="0" borderId="0" xfId="0" applyFont="1" applyAlignment="1">
      <alignment horizontal="left" vertical="center"/>
    </xf>
    <xf numFmtId="0" fontId="3" fillId="0" borderId="0" xfId="0" quotePrefix="1" applyFont="1" applyAlignment="1">
      <alignment horizontal="center" vertical="center"/>
    </xf>
    <xf numFmtId="0" fontId="3" fillId="0" borderId="0" xfId="0" quotePrefix="1" applyFont="1" applyBorder="1" applyAlignment="1">
      <alignment horizontal="center" vertical="center"/>
    </xf>
    <xf numFmtId="0" fontId="64" fillId="0" borderId="0" xfId="0" applyFont="1" applyBorder="1" applyAlignment="1">
      <alignment horizontal="center" vertical="center"/>
    </xf>
    <xf numFmtId="0" fontId="64"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2" fillId="0" borderId="5" xfId="0" applyFont="1" applyBorder="1" applyAlignment="1">
      <alignment horizontal="left" vertical="center"/>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quotePrefix="1"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5" xfId="0" quotePrefix="1" applyFont="1" applyBorder="1" applyAlignment="1">
      <alignment vertical="center" wrapText="1"/>
    </xf>
    <xf numFmtId="0" fontId="2" fillId="0" borderId="16" xfId="0" applyFont="1" applyBorder="1" applyAlignment="1">
      <alignment vertical="center" wrapText="1"/>
    </xf>
    <xf numFmtId="0" fontId="2" fillId="0" borderId="1" xfId="0" quotePrefix="1" applyFont="1" applyBorder="1" applyAlignment="1">
      <alignment vertical="center" wrapText="1"/>
    </xf>
    <xf numFmtId="0" fontId="3" fillId="0" borderId="7" xfId="0" applyFont="1" applyBorder="1" applyAlignment="1">
      <alignment horizontal="center" vertical="center" textRotation="255" wrapText="1"/>
    </xf>
    <xf numFmtId="0" fontId="2" fillId="0" borderId="16" xfId="0" applyFont="1" applyBorder="1" applyAlignment="1">
      <alignment vertical="center"/>
    </xf>
    <xf numFmtId="0" fontId="2" fillId="0" borderId="6" xfId="0" applyFont="1" applyBorder="1" applyAlignment="1">
      <alignmen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6" xfId="0" applyFont="1" applyBorder="1" applyAlignment="1">
      <alignment horizontal="left" vertical="center" wrapText="1"/>
    </xf>
    <xf numFmtId="0" fontId="3" fillId="0" borderId="6" xfId="0" applyFont="1" applyBorder="1" applyAlignment="1">
      <alignment horizontal="left" vertical="center" wrapText="1"/>
    </xf>
    <xf numFmtId="38" fontId="3" fillId="0" borderId="16" xfId="1" applyFont="1" applyBorder="1" applyAlignment="1">
      <alignment horizontal="right" vertical="center"/>
    </xf>
    <xf numFmtId="38" fontId="3" fillId="0" borderId="6" xfId="1" applyFont="1" applyBorder="1" applyAlignment="1">
      <alignment horizontal="right" vertical="center"/>
    </xf>
    <xf numFmtId="0" fontId="3" fillId="0" borderId="1" xfId="0" applyFont="1" applyBorder="1" applyAlignment="1">
      <alignment horizontal="center" vertical="center"/>
    </xf>
    <xf numFmtId="0" fontId="67" fillId="0" borderId="1" xfId="0" applyFont="1" applyBorder="1" applyAlignment="1">
      <alignment horizontal="center" vertical="center" wrapText="1"/>
    </xf>
    <xf numFmtId="0" fontId="67" fillId="0" borderId="7" xfId="0" applyFont="1" applyBorder="1" applyAlignment="1">
      <alignment horizontal="center" vertical="center" wrapText="1"/>
    </xf>
    <xf numFmtId="9" fontId="25" fillId="0" borderId="7" xfId="2" applyFont="1" applyBorder="1" applyAlignment="1">
      <alignment horizontal="center" vertical="center"/>
    </xf>
    <xf numFmtId="9" fontId="25" fillId="0" borderId="10" xfId="2" applyFont="1" applyBorder="1" applyAlignment="1">
      <alignment horizontal="center" vertical="center"/>
    </xf>
    <xf numFmtId="9" fontId="25" fillId="0" borderId="8" xfId="2" applyFont="1" applyBorder="1" applyAlignment="1">
      <alignment horizontal="center" vertical="center"/>
    </xf>
    <xf numFmtId="0" fontId="67" fillId="0" borderId="3" xfId="0" applyFont="1" applyBorder="1" applyAlignment="1">
      <alignment horizontal="center" vertical="center" wrapText="1"/>
    </xf>
    <xf numFmtId="9" fontId="25" fillId="0" borderId="3" xfId="2" applyFont="1" applyBorder="1" applyAlignment="1">
      <alignment horizontal="center" vertical="center"/>
    </xf>
    <xf numFmtId="9" fontId="25" fillId="0" borderId="4" xfId="2" applyFont="1" applyBorder="1" applyAlignment="1">
      <alignment horizontal="center" vertical="center"/>
    </xf>
    <xf numFmtId="9" fontId="25" fillId="0" borderId="9" xfId="2" applyFont="1" applyBorder="1" applyAlignment="1">
      <alignment horizontal="center" vertical="center"/>
    </xf>
    <xf numFmtId="0" fontId="3" fillId="0" borderId="7" xfId="0" quotePrefix="1" applyFont="1" applyBorder="1" applyAlignment="1">
      <alignment horizontal="left" vertical="center" wrapText="1"/>
    </xf>
    <xf numFmtId="0" fontId="3" fillId="0" borderId="10" xfId="0" quotePrefix="1" applyFont="1" applyBorder="1" applyAlignment="1">
      <alignment horizontal="left" vertical="center" wrapText="1"/>
    </xf>
    <xf numFmtId="0" fontId="3" fillId="0" borderId="8" xfId="0" quotePrefix="1"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9" xfId="0" quotePrefix="1"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67" fillId="0" borderId="5" xfId="0" applyFont="1" applyBorder="1" applyAlignment="1">
      <alignment horizontal="center" vertical="center" wrapText="1"/>
    </xf>
    <xf numFmtId="0" fontId="67" fillId="0" borderId="16" xfId="0" applyFont="1" applyBorder="1" applyAlignment="1">
      <alignment horizontal="center" vertical="center" wrapText="1"/>
    </xf>
    <xf numFmtId="0" fontId="67" fillId="0" borderId="6" xfId="0"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16" xfId="0" quotePrefix="1"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vertical="center" textRotation="255" wrapText="1"/>
    </xf>
    <xf numFmtId="0" fontId="3" fillId="0" borderId="6" xfId="0" quotePrefix="1"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11" xfId="0" quotePrefix="1" applyFont="1" applyBorder="1" applyAlignment="1">
      <alignment horizontal="center" vertical="center" wrapText="1"/>
    </xf>
    <xf numFmtId="0" fontId="3" fillId="0" borderId="16" xfId="0" quotePrefix="1" applyFont="1" applyBorder="1" applyAlignment="1">
      <alignment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5"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wrapText="1"/>
    </xf>
    <xf numFmtId="0" fontId="2" fillId="0" borderId="5" xfId="0" applyFont="1" applyBorder="1" applyAlignment="1">
      <alignment vertical="center"/>
    </xf>
    <xf numFmtId="0" fontId="64" fillId="0" borderId="0" xfId="0" applyFont="1" applyAlignment="1">
      <alignment horizontal="center" vertical="center"/>
    </xf>
    <xf numFmtId="38" fontId="3" fillId="0" borderId="0" xfId="1" applyFont="1" applyAlignment="1">
      <alignment horizontal="justify" vertical="center"/>
    </xf>
    <xf numFmtId="38" fontId="2" fillId="0" borderId="0" xfId="1" applyFont="1">
      <alignment vertical="center"/>
    </xf>
    <xf numFmtId="38" fontId="2" fillId="0" borderId="0" xfId="1" applyFont="1" applyAlignment="1">
      <alignment horizontal="left" vertical="center"/>
    </xf>
    <xf numFmtId="38" fontId="3" fillId="0" borderId="0" xfId="1" applyFont="1" applyAlignment="1">
      <alignment horizontal="left" vertical="center"/>
    </xf>
    <xf numFmtId="0" fontId="2" fillId="0" borderId="10" xfId="0" quotePrefix="1" applyFont="1" applyBorder="1" applyAlignment="1">
      <alignment horizontal="left" vertical="center" wrapText="1"/>
    </xf>
    <xf numFmtId="0" fontId="2" fillId="0" borderId="8" xfId="0" quotePrefix="1"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9" xfId="0" quotePrefix="1" applyFont="1" applyBorder="1" applyAlignment="1">
      <alignment horizontal="left" vertical="center" wrapText="1"/>
    </xf>
    <xf numFmtId="0" fontId="3" fillId="0" borderId="0" xfId="0" applyFont="1" applyAlignment="1">
      <alignment horizontal="justify" vertical="center"/>
    </xf>
    <xf numFmtId="38" fontId="10" fillId="0" borderId="0" xfId="1" applyFont="1" applyAlignment="1">
      <alignment horizontal="left" vertical="center"/>
    </xf>
    <xf numFmtId="38" fontId="3" fillId="0" borderId="1" xfId="1" applyFont="1" applyBorder="1" applyAlignment="1">
      <alignment horizontal="center" vertical="center" wrapText="1"/>
    </xf>
    <xf numFmtId="38" fontId="55" fillId="0" borderId="0" xfId="1" applyFont="1" applyBorder="1" applyAlignment="1">
      <alignment horizontal="center" vertical="center" wrapText="1"/>
    </xf>
    <xf numFmtId="38" fontId="55" fillId="0" borderId="0" xfId="1" applyFont="1" applyBorder="1" applyAlignment="1">
      <alignment vertical="center" wrapText="1"/>
    </xf>
    <xf numFmtId="38" fontId="10" fillId="2" borderId="1" xfId="1" applyFont="1" applyFill="1" applyBorder="1" applyAlignment="1">
      <alignment horizontal="center" vertical="center" wrapText="1"/>
    </xf>
    <xf numFmtId="187" fontId="10" fillId="2" borderId="1" xfId="1"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 xfId="0" applyFont="1" applyFill="1" applyBorder="1" applyAlignment="1">
      <alignment horizontal="center" vertical="center" wrapText="1"/>
    </xf>
  </cellXfs>
  <cellStyles count="6">
    <cellStyle name="パーセント" xfId="2" builtinId="5"/>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276225</xdr:colOff>
      <xdr:row>41</xdr:row>
      <xdr:rowOff>38100</xdr:rowOff>
    </xdr:from>
    <xdr:to>
      <xdr:col>6</xdr:col>
      <xdr:colOff>171450</xdr:colOff>
      <xdr:row>41</xdr:row>
      <xdr:rowOff>228600</xdr:rowOff>
    </xdr:to>
    <xdr:sp macro="" textlink="">
      <xdr:nvSpPr>
        <xdr:cNvPr id="2" name="円/楕円 1"/>
        <xdr:cNvSpPr/>
      </xdr:nvSpPr>
      <xdr:spPr>
        <a:xfrm>
          <a:off x="3667125" y="10458450"/>
          <a:ext cx="5810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42</xdr:row>
      <xdr:rowOff>28574</xdr:rowOff>
    </xdr:from>
    <xdr:to>
      <xdr:col>4</xdr:col>
      <xdr:colOff>9525</xdr:colOff>
      <xdr:row>42</xdr:row>
      <xdr:rowOff>228599</xdr:rowOff>
    </xdr:to>
    <xdr:sp macro="" textlink="">
      <xdr:nvSpPr>
        <xdr:cNvPr id="3" name="円/楕円 2"/>
        <xdr:cNvSpPr/>
      </xdr:nvSpPr>
      <xdr:spPr>
        <a:xfrm>
          <a:off x="1857375" y="10696574"/>
          <a:ext cx="69532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76200</xdr:colOff>
      <xdr:row>257</xdr:row>
      <xdr:rowOff>38100</xdr:rowOff>
    </xdr:from>
    <xdr:to>
      <xdr:col>12</xdr:col>
      <xdr:colOff>259715</xdr:colOff>
      <xdr:row>257</xdr:row>
      <xdr:rowOff>212725</xdr:rowOff>
    </xdr:to>
    <xdr:sp macro="" textlink="">
      <xdr:nvSpPr>
        <xdr:cNvPr id="2" name="フリーフォーム 1"/>
        <xdr:cNvSpPr>
          <a:spLocks noChangeArrowheads="1"/>
        </xdr:cNvSpPr>
      </xdr:nvSpPr>
      <xdr:spPr bwMode="auto">
        <a:xfrm rot="-5400000" flipH="1" flipV="1">
          <a:off x="3252470" y="132526405"/>
          <a:ext cx="174625" cy="183515"/>
        </a:xfrm>
        <a:custGeom>
          <a:avLst/>
          <a:gdLst>
            <a:gd name="G0" fmla="+- 13320 0 0"/>
            <a:gd name="G1" fmla="+- 18514 0 0"/>
            <a:gd name="G2" fmla="+- 7200 0 0"/>
            <a:gd name="G3" fmla="*/ 13320 1 2"/>
            <a:gd name="G4" fmla="+- G3 10800 0"/>
            <a:gd name="G5" fmla="+- 21600 13320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7460 w 21600"/>
            <a:gd name="T1" fmla="*/ 0 h 21600"/>
            <a:gd name="T2" fmla="*/ 13320 w 21600"/>
            <a:gd name="T3" fmla="*/ 7200 h 21600"/>
            <a:gd name="T4" fmla="*/ 0 w 21600"/>
            <a:gd name="T5" fmla="*/ 2037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460" y="0"/>
              </a:moveTo>
              <a:lnTo>
                <a:pt x="13320" y="7200"/>
              </a:lnTo>
              <a:lnTo>
                <a:pt x="16406" y="7200"/>
              </a:lnTo>
              <a:lnTo>
                <a:pt x="16406" y="19141"/>
              </a:lnTo>
              <a:lnTo>
                <a:pt x="0" y="19141"/>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266700</xdr:colOff>
      <xdr:row>89</xdr:row>
      <xdr:rowOff>76200</xdr:rowOff>
    </xdr:from>
    <xdr:to>
      <xdr:col>11</xdr:col>
      <xdr:colOff>38100</xdr:colOff>
      <xdr:row>89</xdr:row>
      <xdr:rowOff>314325</xdr:rowOff>
    </xdr:to>
    <xdr:sp macro="" textlink="">
      <xdr:nvSpPr>
        <xdr:cNvPr id="3" name="円/楕円 1"/>
        <xdr:cNvSpPr/>
      </xdr:nvSpPr>
      <xdr:spPr>
        <a:xfrm>
          <a:off x="2333625" y="42786300"/>
          <a:ext cx="6000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257</xdr:row>
      <xdr:rowOff>38100</xdr:rowOff>
    </xdr:from>
    <xdr:to>
      <xdr:col>12</xdr:col>
      <xdr:colOff>259715</xdr:colOff>
      <xdr:row>257</xdr:row>
      <xdr:rowOff>212725</xdr:rowOff>
    </xdr:to>
    <xdr:sp macro="" textlink="">
      <xdr:nvSpPr>
        <xdr:cNvPr id="4" name="フリーフォーム 3"/>
        <xdr:cNvSpPr>
          <a:spLocks noChangeArrowheads="1"/>
        </xdr:cNvSpPr>
      </xdr:nvSpPr>
      <xdr:spPr bwMode="auto">
        <a:xfrm rot="-5400000" flipH="1" flipV="1">
          <a:off x="3252470" y="132526405"/>
          <a:ext cx="174625" cy="183515"/>
        </a:xfrm>
        <a:custGeom>
          <a:avLst/>
          <a:gdLst>
            <a:gd name="G0" fmla="+- 13320 0 0"/>
            <a:gd name="G1" fmla="+- 18514 0 0"/>
            <a:gd name="G2" fmla="+- 7200 0 0"/>
            <a:gd name="G3" fmla="*/ 13320 1 2"/>
            <a:gd name="G4" fmla="+- G3 10800 0"/>
            <a:gd name="G5" fmla="+- 21600 13320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7460 w 21600"/>
            <a:gd name="T1" fmla="*/ 0 h 21600"/>
            <a:gd name="T2" fmla="*/ 13320 w 21600"/>
            <a:gd name="T3" fmla="*/ 7200 h 21600"/>
            <a:gd name="T4" fmla="*/ 0 w 21600"/>
            <a:gd name="T5" fmla="*/ 2037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460" y="0"/>
              </a:moveTo>
              <a:lnTo>
                <a:pt x="13320" y="7200"/>
              </a:lnTo>
              <a:lnTo>
                <a:pt x="16406" y="7200"/>
              </a:lnTo>
              <a:lnTo>
                <a:pt x="16406" y="19141"/>
              </a:lnTo>
              <a:lnTo>
                <a:pt x="0" y="19141"/>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17</xdr:col>
      <xdr:colOff>257175</xdr:colOff>
      <xdr:row>254</xdr:row>
      <xdr:rowOff>85725</xdr:rowOff>
    </xdr:from>
    <xdr:to>
      <xdr:col>19</xdr:col>
      <xdr:colOff>95250</xdr:colOff>
      <xdr:row>254</xdr:row>
      <xdr:rowOff>276225</xdr:rowOff>
    </xdr:to>
    <xdr:sp macro="" textlink="">
      <xdr:nvSpPr>
        <xdr:cNvPr id="5" name="円/楕円 2"/>
        <xdr:cNvSpPr/>
      </xdr:nvSpPr>
      <xdr:spPr>
        <a:xfrm>
          <a:off x="4810125" y="131435475"/>
          <a:ext cx="390525"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昭和</a:t>
          </a:r>
        </a:p>
      </xdr:txBody>
    </xdr:sp>
    <xdr:clientData/>
  </xdr:twoCellAnchor>
  <xdr:twoCellAnchor>
    <xdr:from>
      <xdr:col>11</xdr:col>
      <xdr:colOff>238125</xdr:colOff>
      <xdr:row>256</xdr:row>
      <xdr:rowOff>95250</xdr:rowOff>
    </xdr:from>
    <xdr:to>
      <xdr:col>12</xdr:col>
      <xdr:colOff>180975</xdr:colOff>
      <xdr:row>256</xdr:row>
      <xdr:rowOff>295275</xdr:rowOff>
    </xdr:to>
    <xdr:sp macro="" textlink="">
      <xdr:nvSpPr>
        <xdr:cNvPr id="6" name="円/楕円 17"/>
        <xdr:cNvSpPr/>
      </xdr:nvSpPr>
      <xdr:spPr>
        <a:xfrm>
          <a:off x="3133725" y="13220700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258</xdr:row>
      <xdr:rowOff>76200</xdr:rowOff>
    </xdr:from>
    <xdr:to>
      <xdr:col>12</xdr:col>
      <xdr:colOff>200025</xdr:colOff>
      <xdr:row>258</xdr:row>
      <xdr:rowOff>276225</xdr:rowOff>
    </xdr:to>
    <xdr:sp macro="" textlink="">
      <xdr:nvSpPr>
        <xdr:cNvPr id="7" name="円/楕円 18"/>
        <xdr:cNvSpPr/>
      </xdr:nvSpPr>
      <xdr:spPr>
        <a:xfrm>
          <a:off x="3152775" y="13294995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257</xdr:row>
      <xdr:rowOff>66675</xdr:rowOff>
    </xdr:from>
    <xdr:to>
      <xdr:col>26</xdr:col>
      <xdr:colOff>247650</xdr:colOff>
      <xdr:row>257</xdr:row>
      <xdr:rowOff>342900</xdr:rowOff>
    </xdr:to>
    <xdr:sp macro="" textlink="">
      <xdr:nvSpPr>
        <xdr:cNvPr id="8" name="円/楕円 19"/>
        <xdr:cNvSpPr/>
      </xdr:nvSpPr>
      <xdr:spPr>
        <a:xfrm>
          <a:off x="5257800" y="132559425"/>
          <a:ext cx="202882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246</xdr:row>
      <xdr:rowOff>114300</xdr:rowOff>
    </xdr:from>
    <xdr:to>
      <xdr:col>23</xdr:col>
      <xdr:colOff>266700</xdr:colOff>
      <xdr:row>246</xdr:row>
      <xdr:rowOff>295275</xdr:rowOff>
    </xdr:to>
    <xdr:sp macro="" textlink="">
      <xdr:nvSpPr>
        <xdr:cNvPr id="9" name="円/楕円 20"/>
        <xdr:cNvSpPr/>
      </xdr:nvSpPr>
      <xdr:spPr>
        <a:xfrm>
          <a:off x="6286500" y="128416050"/>
          <a:ext cx="190500"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250</xdr:row>
      <xdr:rowOff>95250</xdr:rowOff>
    </xdr:from>
    <xdr:to>
      <xdr:col>14</xdr:col>
      <xdr:colOff>238125</xdr:colOff>
      <xdr:row>250</xdr:row>
      <xdr:rowOff>276225</xdr:rowOff>
    </xdr:to>
    <xdr:sp macro="" textlink="">
      <xdr:nvSpPr>
        <xdr:cNvPr id="10" name="円/楕円 21"/>
        <xdr:cNvSpPr/>
      </xdr:nvSpPr>
      <xdr:spPr>
        <a:xfrm>
          <a:off x="3771900" y="129921000"/>
          <a:ext cx="190500"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237</xdr:row>
      <xdr:rowOff>66674</xdr:rowOff>
    </xdr:from>
    <xdr:to>
      <xdr:col>27</xdr:col>
      <xdr:colOff>228600</xdr:colOff>
      <xdr:row>237</xdr:row>
      <xdr:rowOff>323850</xdr:rowOff>
    </xdr:to>
    <xdr:sp macro="" textlink="">
      <xdr:nvSpPr>
        <xdr:cNvPr id="11" name="円/楕円 22"/>
        <xdr:cNvSpPr/>
      </xdr:nvSpPr>
      <xdr:spPr>
        <a:xfrm>
          <a:off x="6324600" y="124567949"/>
          <a:ext cx="1219200" cy="257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237</xdr:row>
      <xdr:rowOff>238124</xdr:rowOff>
    </xdr:from>
    <xdr:to>
      <xdr:col>21</xdr:col>
      <xdr:colOff>200025</xdr:colOff>
      <xdr:row>237</xdr:row>
      <xdr:rowOff>466725</xdr:rowOff>
    </xdr:to>
    <xdr:sp macro="" textlink="">
      <xdr:nvSpPr>
        <xdr:cNvPr id="12" name="円/楕円 23"/>
        <xdr:cNvSpPr/>
      </xdr:nvSpPr>
      <xdr:spPr>
        <a:xfrm>
          <a:off x="4067175" y="124739399"/>
          <a:ext cx="1790700" cy="2286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topLeftCell="A4" zoomScaleNormal="100" zoomScaleSheetLayoutView="100" zoomScalePageLayoutView="75" workbookViewId="0">
      <selection activeCell="G6" sqref="G6"/>
    </sheetView>
  </sheetViews>
  <sheetFormatPr defaultRowHeight="13.5"/>
  <cols>
    <col min="1" max="1" width="6.25" customWidth="1"/>
    <col min="2" max="3" width="13" customWidth="1"/>
    <col min="4" max="4" width="29.5" customWidth="1"/>
    <col min="5" max="5" width="25.125" customWidth="1"/>
    <col min="6" max="6" width="18.375" customWidth="1"/>
    <col min="7" max="8" width="11.25" customWidth="1"/>
    <col min="9" max="9" width="13.375" customWidth="1"/>
    <col min="10" max="10" width="2" customWidth="1"/>
  </cols>
  <sheetData>
    <row r="1" spans="1:9" ht="22.7" customHeight="1" thickBot="1">
      <c r="F1" s="186" t="s">
        <v>259</v>
      </c>
    </row>
    <row r="2" spans="1:9" ht="38.25" customHeight="1">
      <c r="A2" s="187" t="s">
        <v>260</v>
      </c>
      <c r="B2" s="187"/>
      <c r="C2" s="187"/>
      <c r="D2" s="187"/>
      <c r="E2" s="187"/>
      <c r="F2" s="187"/>
      <c r="G2" s="188"/>
      <c r="H2" s="188"/>
      <c r="I2" s="188"/>
    </row>
    <row r="3" spans="1:9" ht="24" customHeight="1">
      <c r="A3" s="189"/>
      <c r="B3" s="189"/>
      <c r="C3" s="189"/>
      <c r="D3" s="189"/>
      <c r="E3" s="189"/>
      <c r="F3" s="189"/>
      <c r="G3" s="188"/>
      <c r="H3" s="188"/>
      <c r="I3" s="188"/>
    </row>
    <row r="4" spans="1:9" s="190" customFormat="1" ht="18" customHeight="1"/>
    <row r="5" spans="1:9" s="192" customFormat="1" ht="18" customHeight="1">
      <c r="A5" s="191" t="s">
        <v>261</v>
      </c>
    </row>
    <row r="6" spans="1:9" s="192" customFormat="1" ht="30.75" customHeight="1">
      <c r="A6" s="193"/>
      <c r="B6" s="194" t="s">
        <v>262</v>
      </c>
      <c r="C6" s="195"/>
      <c r="D6" s="196" t="s">
        <v>263</v>
      </c>
      <c r="E6" s="196"/>
    </row>
    <row r="7" spans="1:9" s="192" customFormat="1" ht="39.950000000000003" customHeight="1">
      <c r="A7" s="197">
        <v>1</v>
      </c>
      <c r="B7" s="198" t="s">
        <v>183</v>
      </c>
      <c r="C7" s="199"/>
      <c r="D7" s="200" t="s">
        <v>264</v>
      </c>
      <c r="E7" s="200"/>
    </row>
    <row r="8" spans="1:9" s="192" customFormat="1" ht="23.1" customHeight="1">
      <c r="A8" s="201"/>
      <c r="B8" s="202"/>
      <c r="C8" s="202"/>
      <c r="D8" s="203"/>
      <c r="E8" s="202"/>
      <c r="F8" s="204"/>
      <c r="G8" s="204"/>
      <c r="H8" s="204"/>
      <c r="I8" s="204"/>
    </row>
    <row r="9" spans="1:9" s="192" customFormat="1" ht="16.5" customHeight="1">
      <c r="A9" s="205"/>
    </row>
    <row r="10" spans="1:9" s="192" customFormat="1" ht="18" customHeight="1">
      <c r="A10" s="206" t="s">
        <v>265</v>
      </c>
      <c r="D10" s="207"/>
    </row>
    <row r="11" spans="1:9" s="192" customFormat="1" ht="24.95" customHeight="1">
      <c r="A11" s="196" t="s">
        <v>266</v>
      </c>
      <c r="B11" s="196"/>
      <c r="C11" s="196"/>
      <c r="D11" s="208" t="s">
        <v>267</v>
      </c>
      <c r="E11" s="196" t="s">
        <v>268</v>
      </c>
      <c r="F11" s="196"/>
    </row>
    <row r="12" spans="1:9" s="192" customFormat="1" ht="39.950000000000003" customHeight="1">
      <c r="A12" s="200" t="s">
        <v>269</v>
      </c>
      <c r="B12" s="200"/>
      <c r="C12" s="200"/>
      <c r="D12" s="209">
        <v>43403</v>
      </c>
      <c r="E12" s="210"/>
      <c r="F12" s="210"/>
    </row>
    <row r="13" spans="1:9" s="192" customFormat="1" ht="39.950000000000003" customHeight="1">
      <c r="A13" s="200" t="s">
        <v>270</v>
      </c>
      <c r="B13" s="200"/>
      <c r="C13" s="200"/>
      <c r="D13" s="211" t="s">
        <v>271</v>
      </c>
      <c r="E13" s="212"/>
      <c r="F13" s="212"/>
    </row>
    <row r="14" spans="1:9" s="192" customFormat="1" ht="39.950000000000003" customHeight="1">
      <c r="A14" s="200" t="s">
        <v>272</v>
      </c>
      <c r="B14" s="200"/>
      <c r="C14" s="200"/>
      <c r="D14" s="213">
        <v>43462</v>
      </c>
      <c r="E14" s="214"/>
      <c r="F14" s="214"/>
    </row>
    <row r="15" spans="1:9" s="192" customFormat="1" ht="60" customHeight="1">
      <c r="A15" s="215" t="s">
        <v>273</v>
      </c>
      <c r="B15" s="215"/>
      <c r="C15" s="215"/>
      <c r="D15" s="216" t="s">
        <v>274</v>
      </c>
      <c r="E15" s="217" t="s">
        <v>275</v>
      </c>
      <c r="F15" s="218"/>
    </row>
    <row r="16" spans="1:9" s="192" customFormat="1" ht="30.75" customHeight="1">
      <c r="A16" s="207" t="s">
        <v>276</v>
      </c>
      <c r="D16" s="207"/>
    </row>
    <row r="17" spans="1:6" s="192" customFormat="1" ht="30.75" customHeight="1">
      <c r="A17" s="219"/>
      <c r="D17" s="207"/>
    </row>
    <row r="18" spans="1:6" s="192" customFormat="1" ht="20.100000000000001" customHeight="1">
      <c r="A18" s="191" t="s">
        <v>277</v>
      </c>
      <c r="D18" s="220"/>
      <c r="E18" s="220"/>
      <c r="F18" s="220"/>
    </row>
    <row r="19" spans="1:6" s="192" customFormat="1" ht="30" customHeight="1">
      <c r="A19" s="221" t="s">
        <v>278</v>
      </c>
      <c r="B19" s="222"/>
      <c r="C19" s="222"/>
      <c r="D19" s="222"/>
      <c r="E19" s="222"/>
      <c r="F19" s="222"/>
    </row>
    <row r="20" spans="1:6" s="192" customFormat="1" ht="18" customHeight="1"/>
    <row r="21" spans="1:6" s="192" customFormat="1" ht="20.100000000000001" customHeight="1">
      <c r="A21" s="191" t="s">
        <v>279</v>
      </c>
    </row>
    <row r="22" spans="1:6" s="192" customFormat="1" ht="24.95" customHeight="1">
      <c r="A22" s="223" t="s">
        <v>280</v>
      </c>
      <c r="B22" s="223"/>
      <c r="C22" s="223"/>
      <c r="D22" s="223"/>
    </row>
    <row r="23" spans="1:6" s="192" customFormat="1" ht="18" customHeight="1">
      <c r="B23" s="224"/>
      <c r="C23" s="224"/>
      <c r="D23" s="224"/>
    </row>
    <row r="24" spans="1:6" s="192" customFormat="1" ht="17.25">
      <c r="A24" s="225" t="s">
        <v>281</v>
      </c>
    </row>
    <row r="25" spans="1:6" s="192" customFormat="1" ht="56.25" customHeight="1">
      <c r="A25" s="221" t="s">
        <v>282</v>
      </c>
      <c r="B25" s="221"/>
      <c r="C25" s="221"/>
      <c r="D25" s="221"/>
      <c r="E25" s="221"/>
      <c r="F25" s="221"/>
    </row>
    <row r="26" spans="1:6" s="192" customFormat="1" ht="24.95" customHeight="1"/>
    <row r="27" spans="1:6" s="192" customFormat="1" ht="24.95" customHeight="1"/>
    <row r="28" spans="1:6" s="192" customFormat="1" ht="24.95" customHeight="1"/>
    <row r="29" spans="1:6" s="192" customFormat="1" ht="24.95" customHeight="1"/>
    <row r="30" spans="1:6" s="192" customFormat="1" ht="24.95" customHeight="1"/>
    <row r="31" spans="1:6" s="192" customFormat="1" ht="24.95" customHeight="1"/>
    <row r="32" spans="1:6" s="192" customFormat="1" ht="24.95" customHeight="1"/>
    <row r="33" s="192" customFormat="1" ht="24.95" customHeight="1"/>
    <row r="34" s="192" customFormat="1" ht="24.95" customHeight="1"/>
    <row r="35" s="192" customFormat="1" ht="24.95" customHeight="1"/>
    <row r="36" s="192" customFormat="1" ht="24.95" customHeight="1"/>
    <row r="37" s="192" customFormat="1" ht="24.95" customHeight="1"/>
    <row r="38" s="192" customFormat="1" ht="24.95" customHeight="1"/>
    <row r="39" s="192" customFormat="1" ht="24.95" customHeight="1"/>
    <row r="40" s="192" customFormat="1" ht="24.95" customHeight="1"/>
    <row r="41" s="192" customFormat="1" ht="24.95" customHeight="1"/>
    <row r="42" s="192" customFormat="1" ht="24.95" customHeight="1"/>
    <row r="43" s="192" customFormat="1" ht="24.95" customHeight="1"/>
    <row r="44" s="192" customFormat="1" ht="24.95" customHeight="1"/>
    <row r="45" s="192" customFormat="1" ht="24.95" customHeight="1"/>
    <row r="46" s="192" customFormat="1" ht="24.95" customHeight="1"/>
    <row r="47" s="192" customFormat="1" ht="24.95" customHeight="1"/>
    <row r="48" s="192" customFormat="1" ht="24.95" customHeight="1"/>
    <row r="49" s="192" customFormat="1" ht="24.95" customHeight="1"/>
    <row r="50" s="192" customFormat="1" ht="24.95" customHeight="1"/>
    <row r="51" s="192" customFormat="1" ht="24.95" customHeight="1"/>
    <row r="52" s="192" customFormat="1" ht="24.95" customHeight="1"/>
    <row r="53" s="192" customFormat="1" ht="24.95" customHeight="1"/>
    <row r="54" s="192" customFormat="1" ht="24.95" customHeight="1"/>
    <row r="55" s="192" customFormat="1" ht="24.95" customHeight="1"/>
    <row r="56" s="192" customFormat="1" ht="24.95" customHeight="1"/>
    <row r="57" s="192" customFormat="1" ht="24.95" customHeight="1"/>
    <row r="58" s="192" customFormat="1" ht="24.95" customHeight="1"/>
    <row r="59" s="192" customFormat="1" ht="24.95" customHeight="1"/>
    <row r="60" s="192" customFormat="1" ht="24.95" customHeight="1"/>
    <row r="61" s="192" customFormat="1" ht="24.95" customHeight="1"/>
    <row r="62" s="192" customFormat="1" ht="24.95" customHeight="1"/>
    <row r="63" s="192" customFormat="1" ht="24.95" customHeight="1"/>
    <row r="64" s="192" customFormat="1" ht="24.95" customHeight="1"/>
    <row r="65" s="192" customFormat="1" ht="24.95" customHeight="1"/>
    <row r="66" s="192" customFormat="1" ht="24.95" customHeight="1"/>
    <row r="67" s="192" customFormat="1" ht="24.95" customHeight="1"/>
    <row r="68" s="192" customFormat="1" ht="24.95" customHeight="1"/>
    <row r="69" s="192" customFormat="1" ht="24.95" customHeight="1"/>
    <row r="70" s="192" customFormat="1" ht="24.95" customHeight="1"/>
    <row r="71" s="192" customFormat="1" ht="24.95" customHeight="1"/>
    <row r="72" s="192" customFormat="1" ht="24.95" customHeight="1"/>
    <row r="73" s="192" customFormat="1" ht="24.95" customHeight="1"/>
    <row r="74" s="192" customFormat="1" ht="24.95" customHeight="1"/>
    <row r="75" s="192" customFormat="1" ht="24.95" customHeight="1"/>
    <row r="76" s="192" customFormat="1" ht="24.95" customHeight="1"/>
    <row r="77" s="192" customFormat="1" ht="24.95" customHeight="1"/>
    <row r="78" s="192" customFormat="1" ht="24.95" customHeight="1"/>
    <row r="79" s="192" customFormat="1" ht="24.95" customHeight="1"/>
    <row r="80" s="192" customFormat="1" ht="24.95" customHeight="1"/>
    <row r="81" s="192" customFormat="1" ht="24.95" customHeight="1"/>
    <row r="82" s="192" customFormat="1" ht="24.95" customHeight="1"/>
    <row r="83" s="192" customFormat="1" ht="24.95" customHeight="1"/>
    <row r="84" s="192" customFormat="1" ht="24.95" customHeight="1"/>
    <row r="85" s="192" customFormat="1" ht="24.95" customHeight="1"/>
    <row r="86" s="192" customFormat="1" ht="24.95" customHeight="1"/>
    <row r="87" s="192" customFormat="1" ht="24.95" customHeight="1"/>
    <row r="88" s="192" customFormat="1" ht="24.95" customHeight="1"/>
    <row r="89" s="192" customFormat="1" ht="24.95" customHeight="1"/>
    <row r="90" s="192" customFormat="1" ht="24.95" customHeight="1"/>
    <row r="91" s="192" customFormat="1" ht="24.95" customHeight="1"/>
    <row r="92" s="192" customFormat="1" ht="24.95" customHeight="1"/>
    <row r="93" s="192" customFormat="1" ht="24.95" customHeight="1"/>
    <row r="94" s="192" customFormat="1" ht="24.95" customHeight="1"/>
    <row r="95" s="192" customFormat="1" ht="24.95" customHeight="1"/>
    <row r="96" s="192" customFormat="1" ht="24.95" customHeight="1"/>
    <row r="97" s="192" customFormat="1" ht="24.95" customHeight="1"/>
    <row r="98" s="192" customFormat="1" ht="24.95" customHeight="1"/>
    <row r="99" s="192" customFormat="1" ht="24.95" customHeight="1"/>
    <row r="100" s="192" customFormat="1" ht="24.95" customHeight="1"/>
    <row r="101" s="192" customFormat="1" ht="24.95" customHeight="1"/>
    <row r="102" s="192" customFormat="1" ht="24.95" customHeight="1"/>
    <row r="103" s="192" customFormat="1" ht="24.95" customHeight="1"/>
    <row r="104" s="192" customFormat="1" ht="24.95" customHeight="1"/>
    <row r="105" s="192" customFormat="1" ht="24.95" customHeight="1"/>
    <row r="106" s="192" customFormat="1" ht="24.95" customHeight="1"/>
    <row r="107" s="192" customFormat="1" ht="24.95" customHeight="1"/>
    <row r="108" s="192" customFormat="1" ht="24.95" customHeight="1"/>
    <row r="109" s="192" customFormat="1" ht="24.95" customHeight="1"/>
    <row r="110" s="192" customFormat="1" ht="24.95" customHeight="1"/>
    <row r="111" s="192" customFormat="1" ht="24.95" customHeight="1"/>
    <row r="112" s="192" customFormat="1" ht="24.95" customHeight="1"/>
    <row r="113" s="192" customFormat="1" ht="24.95" customHeight="1"/>
    <row r="114" s="192" customFormat="1" ht="24.95" customHeight="1"/>
    <row r="115" s="192" customFormat="1" ht="24.95" customHeight="1"/>
    <row r="116" s="192" customFormat="1" ht="24.95" customHeight="1"/>
    <row r="117" s="192" customFormat="1" ht="24.95" customHeight="1"/>
    <row r="118" s="192" customFormat="1" ht="24.95" customHeight="1"/>
    <row r="119" s="192" customFormat="1" ht="24.95" customHeight="1"/>
    <row r="120" s="192" customFormat="1" ht="24.95" customHeight="1"/>
    <row r="121" s="192" customFormat="1" ht="24.95" customHeight="1"/>
    <row r="122" s="192" customFormat="1" ht="24.95" customHeight="1"/>
    <row r="123" s="192" customFormat="1" ht="24.95" customHeight="1"/>
    <row r="124" s="192" customFormat="1" ht="24.95" customHeight="1"/>
    <row r="125" s="192" customFormat="1" ht="24.95" customHeight="1"/>
    <row r="126" s="192" customFormat="1" ht="24.95" customHeight="1"/>
    <row r="127" s="192" customFormat="1" ht="24.95" customHeight="1"/>
    <row r="128" s="192" customFormat="1" ht="24.95" customHeight="1"/>
    <row r="129" s="192" customFormat="1" ht="24.95" customHeight="1"/>
    <row r="130" s="192" customFormat="1" ht="24.95" customHeight="1"/>
    <row r="131" s="192" customFormat="1" ht="24.95" customHeight="1"/>
    <row r="132" s="192" customFormat="1" ht="24.95" customHeight="1"/>
    <row r="133" s="192" customFormat="1" ht="24.95" customHeight="1"/>
    <row r="134" s="192" customFormat="1" ht="24.95" customHeight="1"/>
  </sheetData>
  <mergeCells count="19">
    <mergeCell ref="A15:C15"/>
    <mergeCell ref="E15:F15"/>
    <mergeCell ref="D18:F18"/>
    <mergeCell ref="A19:F19"/>
    <mergeCell ref="A22:D22"/>
    <mergeCell ref="A25:F25"/>
    <mergeCell ref="A12:C12"/>
    <mergeCell ref="E12:F12"/>
    <mergeCell ref="A13:C13"/>
    <mergeCell ref="E13:F13"/>
    <mergeCell ref="A14:C14"/>
    <mergeCell ref="E14:F14"/>
    <mergeCell ref="A2:F2"/>
    <mergeCell ref="B6:C6"/>
    <mergeCell ref="D6:E6"/>
    <mergeCell ref="B7:C7"/>
    <mergeCell ref="D7:E7"/>
    <mergeCell ref="A11:C11"/>
    <mergeCell ref="E11:F11"/>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opLeftCell="A129" zoomScaleNormal="100" workbookViewId="0">
      <selection activeCell="M89" sqref="M89"/>
    </sheetView>
  </sheetViews>
  <sheetFormatPr defaultRowHeight="20.100000000000001" customHeight="1"/>
  <cols>
    <col min="1" max="1" width="4.125" style="1" customWidth="1"/>
    <col min="2" max="2" width="12.125" style="1" customWidth="1"/>
    <col min="3" max="3" width="8.125" style="51" customWidth="1"/>
    <col min="4" max="4" width="9" style="1"/>
    <col min="5" max="5" width="11.125" style="1" customWidth="1"/>
    <col min="6" max="6" width="9" style="51"/>
    <col min="7" max="8" width="9" style="1"/>
    <col min="9" max="9" width="9" style="51"/>
    <col min="10" max="10" width="11.125" style="1" customWidth="1"/>
    <col min="11" max="16384" width="9" style="1"/>
  </cols>
  <sheetData>
    <row r="1" spans="1:11" ht="20.100000000000001" customHeight="1">
      <c r="A1" s="1" t="s">
        <v>176</v>
      </c>
    </row>
    <row r="3" spans="1:11" ht="20.100000000000001" customHeight="1">
      <c r="A3" s="92" t="s">
        <v>0</v>
      </c>
      <c r="B3" s="92"/>
      <c r="C3" s="92"/>
      <c r="D3" s="92"/>
      <c r="E3" s="92"/>
      <c r="F3" s="92"/>
      <c r="G3" s="92"/>
      <c r="H3" s="92"/>
      <c r="I3" s="92"/>
      <c r="J3" s="92"/>
      <c r="K3" s="92"/>
    </row>
    <row r="4" spans="1:11" ht="20.100000000000001" customHeight="1">
      <c r="J4" s="96">
        <v>43395</v>
      </c>
      <c r="K4" s="97"/>
    </row>
    <row r="6" spans="1:11" ht="20.100000000000001" customHeight="1">
      <c r="A6" s="1" t="s">
        <v>179</v>
      </c>
      <c r="B6" s="2"/>
    </row>
    <row r="7" spans="1:11" ht="20.100000000000001" customHeight="1">
      <c r="G7" s="1" t="s">
        <v>1</v>
      </c>
      <c r="H7" s="86" t="s">
        <v>180</v>
      </c>
      <c r="I7" s="86"/>
      <c r="J7" s="86"/>
      <c r="K7" s="86"/>
    </row>
    <row r="8" spans="1:11" ht="20.100000000000001" customHeight="1">
      <c r="E8" s="93" t="s">
        <v>3</v>
      </c>
      <c r="F8" s="93"/>
    </row>
    <row r="9" spans="1:11" ht="20.100000000000001" customHeight="1">
      <c r="G9" s="1" t="s">
        <v>2</v>
      </c>
      <c r="H9" s="86" t="s">
        <v>181</v>
      </c>
      <c r="I9" s="86"/>
      <c r="J9" s="86"/>
      <c r="K9" s="34" t="s">
        <v>4</v>
      </c>
    </row>
    <row r="10" spans="1:11" ht="20.100000000000001" customHeight="1">
      <c r="H10" s="1" t="s">
        <v>182</v>
      </c>
    </row>
    <row r="11" spans="1:11" ht="20.100000000000001" customHeight="1">
      <c r="A11" s="1">
        <v>1</v>
      </c>
      <c r="B11" s="95" t="s">
        <v>5</v>
      </c>
      <c r="C11" s="95"/>
      <c r="D11" s="66" t="s">
        <v>181</v>
      </c>
      <c r="E11" s="66"/>
      <c r="F11" s="66"/>
      <c r="G11" s="66"/>
      <c r="H11" s="66"/>
      <c r="I11" s="66"/>
      <c r="J11" s="66"/>
      <c r="K11" s="66"/>
    </row>
    <row r="12" spans="1:11" ht="20.100000000000001" customHeight="1">
      <c r="A12" s="1">
        <v>2</v>
      </c>
      <c r="B12" s="95" t="s">
        <v>6</v>
      </c>
      <c r="C12" s="95"/>
      <c r="D12" s="66" t="s">
        <v>181</v>
      </c>
      <c r="E12" s="66"/>
      <c r="F12" s="66"/>
      <c r="G12" s="66"/>
      <c r="H12" s="66"/>
      <c r="I12" s="66"/>
      <c r="J12" s="66"/>
      <c r="K12" s="66"/>
    </row>
    <row r="13" spans="1:11" ht="20.100000000000001" customHeight="1">
      <c r="A13" s="1">
        <v>3</v>
      </c>
      <c r="B13" s="95" t="s">
        <v>11</v>
      </c>
      <c r="C13" s="95"/>
      <c r="D13" s="66" t="s">
        <v>183</v>
      </c>
      <c r="E13" s="66"/>
      <c r="F13" s="66"/>
      <c r="G13" s="66"/>
      <c r="H13" s="66"/>
      <c r="I13" s="66"/>
      <c r="J13" s="66"/>
      <c r="K13" s="66"/>
    </row>
    <row r="14" spans="1:11" ht="20.100000000000001" customHeight="1">
      <c r="A14" s="1">
        <v>4</v>
      </c>
      <c r="B14" s="95" t="s">
        <v>7</v>
      </c>
      <c r="C14" s="95"/>
      <c r="D14" s="66" t="s">
        <v>184</v>
      </c>
      <c r="E14" s="66"/>
      <c r="F14" s="66"/>
      <c r="G14" s="66"/>
      <c r="H14" s="66"/>
      <c r="I14" s="66"/>
      <c r="J14" s="66"/>
      <c r="K14" s="66"/>
    </row>
    <row r="15" spans="1:11" ht="20.100000000000001" customHeight="1">
      <c r="A15" s="1">
        <v>5</v>
      </c>
      <c r="B15" s="66" t="s">
        <v>8</v>
      </c>
      <c r="C15" s="66"/>
      <c r="D15" s="66"/>
      <c r="E15" s="66"/>
      <c r="F15" s="66" t="s">
        <v>185</v>
      </c>
      <c r="G15" s="66"/>
      <c r="H15" s="66"/>
      <c r="I15" s="66"/>
      <c r="J15" s="66"/>
      <c r="K15" s="66"/>
    </row>
    <row r="16" spans="1:11" ht="20.100000000000001" customHeight="1">
      <c r="A16" s="1">
        <v>6</v>
      </c>
      <c r="B16" s="95" t="s">
        <v>9</v>
      </c>
      <c r="C16" s="95"/>
      <c r="D16" s="95"/>
      <c r="E16" s="95"/>
      <c r="F16" s="66" t="s">
        <v>185</v>
      </c>
      <c r="G16" s="66"/>
      <c r="H16" s="66"/>
      <c r="I16" s="66"/>
      <c r="J16" s="66"/>
      <c r="K16" s="66"/>
    </row>
    <row r="17" spans="1:11" ht="20.100000000000001" customHeight="1">
      <c r="A17" s="1">
        <v>7</v>
      </c>
      <c r="B17" s="94" t="s">
        <v>10</v>
      </c>
      <c r="C17" s="94"/>
      <c r="D17" s="94"/>
      <c r="E17" s="94"/>
    </row>
    <row r="18" spans="1:11" ht="20.100000000000001" customHeight="1">
      <c r="B18" s="87" t="s">
        <v>21</v>
      </c>
      <c r="C18" s="87"/>
      <c r="D18" s="3" t="s">
        <v>22</v>
      </c>
      <c r="E18" s="87" t="s">
        <v>14</v>
      </c>
      <c r="F18" s="87"/>
      <c r="G18" s="87"/>
      <c r="H18" s="87"/>
      <c r="I18" s="87"/>
      <c r="J18" s="87" t="s">
        <v>15</v>
      </c>
      <c r="K18" s="87"/>
    </row>
    <row r="19" spans="1:11" ht="39" customHeight="1">
      <c r="B19" s="87" t="s">
        <v>23</v>
      </c>
      <c r="C19" s="87"/>
      <c r="D19" s="87">
        <f>SUM(E20:I21)</f>
        <v>70</v>
      </c>
      <c r="E19" s="3" t="s">
        <v>16</v>
      </c>
      <c r="F19" s="49" t="s">
        <v>17</v>
      </c>
      <c r="G19" s="3" t="s">
        <v>18</v>
      </c>
      <c r="H19" s="3" t="s">
        <v>19</v>
      </c>
      <c r="I19" s="48" t="s">
        <v>20</v>
      </c>
      <c r="J19" s="100"/>
      <c r="K19" s="100"/>
    </row>
    <row r="20" spans="1:11" ht="20.100000000000001" customHeight="1">
      <c r="B20" s="87"/>
      <c r="C20" s="87"/>
      <c r="D20" s="87"/>
      <c r="E20" s="87">
        <v>0</v>
      </c>
      <c r="F20" s="87">
        <v>0</v>
      </c>
      <c r="G20" s="87">
        <v>0</v>
      </c>
      <c r="H20" s="87">
        <v>20</v>
      </c>
      <c r="I20" s="87">
        <v>50</v>
      </c>
      <c r="J20" s="100"/>
      <c r="K20" s="100"/>
    </row>
    <row r="21" spans="1:11" ht="20.100000000000001" customHeight="1">
      <c r="B21" s="87"/>
      <c r="C21" s="87"/>
      <c r="D21" s="87"/>
      <c r="E21" s="87"/>
      <c r="F21" s="87"/>
      <c r="G21" s="87"/>
      <c r="H21" s="87"/>
      <c r="I21" s="87"/>
      <c r="J21" s="100"/>
      <c r="K21" s="100"/>
    </row>
    <row r="22" spans="1:11" ht="39" customHeight="1">
      <c r="B22" s="87" t="s">
        <v>24</v>
      </c>
      <c r="C22" s="87"/>
      <c r="D22" s="87">
        <f>SUM(E23:I24)</f>
        <v>75</v>
      </c>
      <c r="E22" s="3" t="s">
        <v>16</v>
      </c>
      <c r="F22" s="49" t="s">
        <v>17</v>
      </c>
      <c r="G22" s="3" t="s">
        <v>18</v>
      </c>
      <c r="H22" s="3" t="s">
        <v>19</v>
      </c>
      <c r="I22" s="48" t="s">
        <v>20</v>
      </c>
      <c r="J22" s="100"/>
      <c r="K22" s="100"/>
    </row>
    <row r="23" spans="1:11" ht="20.100000000000001" customHeight="1">
      <c r="B23" s="87"/>
      <c r="C23" s="87"/>
      <c r="D23" s="87"/>
      <c r="E23" s="87">
        <v>0</v>
      </c>
      <c r="F23" s="87">
        <v>0</v>
      </c>
      <c r="G23" s="87">
        <v>0</v>
      </c>
      <c r="H23" s="87">
        <v>20</v>
      </c>
      <c r="I23" s="87">
        <v>55</v>
      </c>
      <c r="J23" s="100"/>
      <c r="K23" s="100"/>
    </row>
    <row r="24" spans="1:11" ht="20.100000000000001" customHeight="1">
      <c r="B24" s="87"/>
      <c r="C24" s="87"/>
      <c r="D24" s="87"/>
      <c r="E24" s="87"/>
      <c r="F24" s="87"/>
      <c r="G24" s="87"/>
      <c r="H24" s="87"/>
      <c r="I24" s="87"/>
      <c r="J24" s="100"/>
      <c r="K24" s="100"/>
    </row>
    <row r="25" spans="1:11" ht="20.100000000000001" customHeight="1">
      <c r="A25" s="1">
        <v>8</v>
      </c>
      <c r="B25" s="1" t="s">
        <v>25</v>
      </c>
    </row>
    <row r="26" spans="1:11" ht="20.100000000000001" customHeight="1">
      <c r="B26" s="80" t="s">
        <v>38</v>
      </c>
      <c r="C26" s="80" t="s">
        <v>26</v>
      </c>
      <c r="D26" s="80" t="s">
        <v>27</v>
      </c>
      <c r="E26" s="80" t="s">
        <v>30</v>
      </c>
      <c r="F26" s="80" t="s">
        <v>31</v>
      </c>
      <c r="G26" s="80" t="s">
        <v>32</v>
      </c>
      <c r="H26" s="80" t="s">
        <v>33</v>
      </c>
      <c r="I26" s="80" t="s">
        <v>34</v>
      </c>
      <c r="J26" s="80" t="s">
        <v>28</v>
      </c>
      <c r="K26" s="80"/>
    </row>
    <row r="27" spans="1:11" ht="20.100000000000001" customHeight="1">
      <c r="B27" s="80"/>
      <c r="C27" s="80"/>
      <c r="D27" s="80"/>
      <c r="E27" s="80"/>
      <c r="F27" s="80"/>
      <c r="G27" s="80"/>
      <c r="H27" s="80"/>
      <c r="I27" s="80"/>
      <c r="J27" s="80"/>
      <c r="K27" s="80"/>
    </row>
    <row r="28" spans="1:11" ht="20.100000000000001" customHeight="1">
      <c r="B28" s="80"/>
      <c r="C28" s="80"/>
      <c r="D28" s="80"/>
      <c r="E28" s="80"/>
      <c r="F28" s="80"/>
      <c r="G28" s="80"/>
      <c r="H28" s="80"/>
      <c r="I28" s="80"/>
      <c r="J28" s="4" t="s">
        <v>26</v>
      </c>
      <c r="K28" s="4" t="s">
        <v>29</v>
      </c>
    </row>
    <row r="29" spans="1:11" ht="17.100000000000001" customHeight="1">
      <c r="B29" s="89" t="s">
        <v>37</v>
      </c>
      <c r="C29" s="89"/>
      <c r="D29" s="88"/>
      <c r="E29" s="88"/>
      <c r="F29" s="80"/>
      <c r="G29" s="88"/>
      <c r="H29" s="88"/>
      <c r="I29" s="80"/>
      <c r="J29" s="101"/>
      <c r="K29" s="88"/>
    </row>
    <row r="30" spans="1:11" ht="17.100000000000001" customHeight="1">
      <c r="B30" s="90"/>
      <c r="C30" s="90"/>
      <c r="D30" s="88"/>
      <c r="E30" s="88"/>
      <c r="F30" s="80"/>
      <c r="G30" s="88"/>
      <c r="H30" s="88"/>
      <c r="I30" s="80"/>
      <c r="J30" s="101"/>
      <c r="K30" s="88"/>
    </row>
    <row r="31" spans="1:11" ht="17.100000000000001" customHeight="1">
      <c r="B31" s="91"/>
      <c r="C31" s="91"/>
      <c r="D31" s="88"/>
      <c r="E31" s="88"/>
      <c r="F31" s="80"/>
      <c r="G31" s="88"/>
      <c r="H31" s="88"/>
      <c r="I31" s="80"/>
      <c r="J31" s="101"/>
      <c r="K31" s="88"/>
    </row>
    <row r="32" spans="1:11" ht="17.100000000000001" customHeight="1">
      <c r="B32" s="80" t="s">
        <v>35</v>
      </c>
      <c r="C32" s="80"/>
      <c r="D32" s="80"/>
      <c r="E32" s="80"/>
      <c r="F32" s="80"/>
      <c r="G32" s="80"/>
      <c r="H32" s="80"/>
      <c r="I32" s="80"/>
      <c r="J32" s="80"/>
      <c r="K32" s="80"/>
    </row>
    <row r="33" spans="1:11" ht="17.100000000000001" customHeight="1">
      <c r="B33" s="80"/>
      <c r="C33" s="80"/>
      <c r="D33" s="80"/>
      <c r="E33" s="80"/>
      <c r="F33" s="80"/>
      <c r="G33" s="80"/>
      <c r="H33" s="80"/>
      <c r="I33" s="80"/>
      <c r="J33" s="80"/>
      <c r="K33" s="80"/>
    </row>
    <row r="34" spans="1:11" ht="17.100000000000001" customHeight="1">
      <c r="B34" s="80"/>
      <c r="C34" s="80"/>
      <c r="D34" s="80"/>
      <c r="E34" s="80"/>
      <c r="F34" s="80"/>
      <c r="G34" s="80"/>
      <c r="H34" s="80"/>
      <c r="I34" s="80"/>
      <c r="J34" s="80"/>
      <c r="K34" s="80"/>
    </row>
    <row r="35" spans="1:11" ht="20.100000000000001" customHeight="1">
      <c r="A35" s="1">
        <v>9</v>
      </c>
      <c r="B35" s="1" t="s">
        <v>36</v>
      </c>
    </row>
    <row r="36" spans="1:11" ht="20.100000000000001" customHeight="1">
      <c r="B36" s="107" t="s">
        <v>213</v>
      </c>
      <c r="C36" s="107"/>
      <c r="D36" s="107"/>
      <c r="E36" s="107"/>
      <c r="F36" s="107"/>
      <c r="G36" s="107"/>
      <c r="H36" s="107"/>
      <c r="I36" s="107"/>
      <c r="J36" s="107"/>
      <c r="K36" s="107"/>
    </row>
    <row r="37" spans="1:11" ht="20.100000000000001" customHeight="1">
      <c r="B37" s="107"/>
      <c r="C37" s="107"/>
      <c r="D37" s="107"/>
      <c r="E37" s="107"/>
      <c r="F37" s="107"/>
      <c r="G37" s="107"/>
      <c r="H37" s="107"/>
      <c r="I37" s="107"/>
      <c r="J37" s="107"/>
      <c r="K37" s="107"/>
    </row>
    <row r="38" spans="1:11" ht="20.100000000000001" customHeight="1">
      <c r="B38" s="107"/>
      <c r="C38" s="107"/>
      <c r="D38" s="107"/>
      <c r="E38" s="107"/>
      <c r="F38" s="107"/>
      <c r="G38" s="107"/>
      <c r="H38" s="107"/>
      <c r="I38" s="107"/>
      <c r="J38" s="107"/>
      <c r="K38" s="107"/>
    </row>
    <row r="39" spans="1:11" ht="20.100000000000001" customHeight="1">
      <c r="B39" s="107"/>
      <c r="C39" s="107"/>
      <c r="D39" s="107"/>
      <c r="E39" s="107"/>
      <c r="F39" s="107"/>
      <c r="G39" s="107"/>
      <c r="H39" s="107"/>
      <c r="I39" s="107"/>
      <c r="J39" s="107"/>
      <c r="K39" s="107"/>
    </row>
    <row r="40" spans="1:11" ht="20.100000000000001" customHeight="1">
      <c r="A40" s="1">
        <v>10</v>
      </c>
    </row>
    <row r="41" spans="1:11" ht="20.100000000000001" customHeight="1">
      <c r="B41" s="1" t="s">
        <v>39</v>
      </c>
    </row>
    <row r="42" spans="1:11" ht="20.100000000000001" customHeight="1">
      <c r="B42" s="5" t="s">
        <v>40</v>
      </c>
      <c r="C42" s="86" t="s">
        <v>41</v>
      </c>
      <c r="D42" s="86"/>
      <c r="E42" s="86"/>
      <c r="F42" s="86"/>
      <c r="G42" s="86"/>
      <c r="H42" s="86"/>
      <c r="I42" s="86"/>
      <c r="J42" s="86"/>
      <c r="K42" s="86"/>
    </row>
    <row r="43" spans="1:11" ht="20.100000000000001" customHeight="1">
      <c r="B43" s="5" t="s">
        <v>42</v>
      </c>
      <c r="C43" s="63" t="s">
        <v>43</v>
      </c>
      <c r="E43" s="31"/>
      <c r="F43" s="45"/>
      <c r="G43" s="31"/>
      <c r="H43" s="31"/>
    </row>
    <row r="44" spans="1:11" ht="17.100000000000001" customHeight="1">
      <c r="B44" s="3" t="s">
        <v>60</v>
      </c>
      <c r="C44" s="49">
        <v>2322</v>
      </c>
      <c r="D44" s="7" t="s">
        <v>61</v>
      </c>
      <c r="E44" s="85" t="s">
        <v>64</v>
      </c>
      <c r="F44" s="85"/>
      <c r="G44" s="85"/>
      <c r="H44" s="85"/>
      <c r="I44" s="52" t="s">
        <v>62</v>
      </c>
      <c r="J44" s="6"/>
      <c r="K44" s="6" t="s">
        <v>63</v>
      </c>
    </row>
    <row r="45" spans="1:11" ht="17.100000000000001" customHeight="1">
      <c r="B45" s="9" t="s">
        <v>66</v>
      </c>
      <c r="C45" s="61">
        <v>764.3</v>
      </c>
      <c r="D45" s="6" t="s">
        <v>61</v>
      </c>
      <c r="E45" s="42" t="s">
        <v>68</v>
      </c>
      <c r="F45" s="55">
        <f>D56</f>
        <v>764.36999999999989</v>
      </c>
      <c r="G45" s="10" t="s">
        <v>67</v>
      </c>
      <c r="H45" s="10"/>
      <c r="I45" s="49" t="s">
        <v>65</v>
      </c>
      <c r="J45" s="6">
        <v>2322</v>
      </c>
      <c r="K45" s="6" t="s">
        <v>63</v>
      </c>
    </row>
    <row r="46" spans="1:11" ht="36">
      <c r="B46" s="4" t="s">
        <v>12</v>
      </c>
      <c r="C46" s="48" t="s">
        <v>44</v>
      </c>
      <c r="D46" s="4" t="s">
        <v>69</v>
      </c>
      <c r="E46" s="11" t="s">
        <v>45</v>
      </c>
      <c r="F46" s="48" t="s">
        <v>13</v>
      </c>
      <c r="G46" s="4" t="s">
        <v>12</v>
      </c>
      <c r="H46" s="4" t="s">
        <v>78</v>
      </c>
      <c r="I46" s="48" t="s">
        <v>69</v>
      </c>
      <c r="J46" s="11" t="s">
        <v>45</v>
      </c>
      <c r="K46" s="4" t="s">
        <v>13</v>
      </c>
    </row>
    <row r="47" spans="1:11" ht="25.5" customHeight="1">
      <c r="B47" s="4" t="s">
        <v>46</v>
      </c>
      <c r="C47" s="48">
        <v>4</v>
      </c>
      <c r="D47" s="12">
        <v>196</v>
      </c>
      <c r="E47" s="12" t="s">
        <v>186</v>
      </c>
      <c r="F47" s="80"/>
      <c r="G47" s="13" t="s">
        <v>175</v>
      </c>
      <c r="H47" s="12">
        <v>1</v>
      </c>
      <c r="I47" s="48">
        <v>1200</v>
      </c>
      <c r="J47" s="12" t="s">
        <v>223</v>
      </c>
      <c r="K47" s="76"/>
    </row>
    <row r="48" spans="1:11" ht="17.100000000000001" customHeight="1">
      <c r="B48" s="4" t="s">
        <v>47</v>
      </c>
      <c r="C48" s="48">
        <v>1</v>
      </c>
      <c r="D48" s="12">
        <v>128.52000000000001</v>
      </c>
      <c r="E48" s="12" t="s">
        <v>186</v>
      </c>
      <c r="F48" s="80"/>
      <c r="G48" s="77" t="s">
        <v>57</v>
      </c>
      <c r="H48" s="12"/>
      <c r="I48" s="48">
        <v>357.63</v>
      </c>
      <c r="J48" s="12" t="s">
        <v>223</v>
      </c>
      <c r="K48" s="76"/>
    </row>
    <row r="49" spans="2:11" ht="17.100000000000001" customHeight="1">
      <c r="B49" s="4" t="s">
        <v>48</v>
      </c>
      <c r="C49" s="48">
        <v>1</v>
      </c>
      <c r="D49" s="12">
        <v>41.19</v>
      </c>
      <c r="E49" s="12" t="s">
        <v>186</v>
      </c>
      <c r="F49" s="80"/>
      <c r="G49" s="78"/>
      <c r="H49" s="12"/>
      <c r="I49" s="48"/>
      <c r="J49" s="12"/>
      <c r="K49" s="76"/>
    </row>
    <row r="50" spans="2:11" ht="17.100000000000001" customHeight="1">
      <c r="B50" s="4" t="s">
        <v>49</v>
      </c>
      <c r="C50" s="48"/>
      <c r="D50" s="12"/>
      <c r="E50" s="12"/>
      <c r="F50" s="80"/>
      <c r="G50" s="79"/>
      <c r="H50" s="12"/>
      <c r="I50" s="48"/>
      <c r="J50" s="12"/>
      <c r="K50" s="76"/>
    </row>
    <row r="51" spans="2:11" ht="17.100000000000001" customHeight="1">
      <c r="B51" s="4" t="s">
        <v>50</v>
      </c>
      <c r="C51" s="48">
        <v>1</v>
      </c>
      <c r="D51" s="12">
        <v>47.4</v>
      </c>
      <c r="E51" s="12" t="s">
        <v>186</v>
      </c>
      <c r="F51" s="80"/>
      <c r="G51" s="3" t="s">
        <v>77</v>
      </c>
      <c r="H51" s="12">
        <f>SUM(H47:H50)</f>
        <v>1</v>
      </c>
      <c r="I51" s="48">
        <f>SUM(I47:I50)</f>
        <v>1557.63</v>
      </c>
      <c r="J51" s="12"/>
      <c r="K51" s="76"/>
    </row>
    <row r="52" spans="2:11" ht="17.100000000000001" customHeight="1">
      <c r="B52" s="4" t="s">
        <v>51</v>
      </c>
      <c r="C52" s="48">
        <v>1</v>
      </c>
      <c r="D52" s="12">
        <v>7.59</v>
      </c>
      <c r="E52" s="12" t="s">
        <v>186</v>
      </c>
      <c r="F52" s="80"/>
      <c r="G52" s="14"/>
      <c r="H52" s="12"/>
      <c r="I52" s="48"/>
      <c r="J52" s="12"/>
      <c r="K52" s="76"/>
    </row>
    <row r="53" spans="2:11" ht="17.100000000000001" customHeight="1">
      <c r="B53" s="4" t="s">
        <v>52</v>
      </c>
      <c r="C53" s="48">
        <v>1</v>
      </c>
      <c r="D53" s="12">
        <v>32</v>
      </c>
      <c r="E53" s="12" t="s">
        <v>186</v>
      </c>
      <c r="F53" s="80"/>
      <c r="G53" s="14"/>
      <c r="H53" s="12"/>
      <c r="I53" s="48"/>
      <c r="J53" s="12"/>
      <c r="K53" s="76"/>
    </row>
    <row r="54" spans="2:11" ht="17.100000000000001" customHeight="1">
      <c r="B54" s="4" t="s">
        <v>54</v>
      </c>
      <c r="C54" s="48">
        <v>4</v>
      </c>
      <c r="D54" s="12">
        <v>55</v>
      </c>
      <c r="E54" s="12" t="s">
        <v>186</v>
      </c>
      <c r="F54" s="80"/>
      <c r="G54" s="4"/>
      <c r="H54" s="12"/>
      <c r="I54" s="48"/>
      <c r="J54" s="12"/>
      <c r="K54" s="76"/>
    </row>
    <row r="55" spans="2:11" ht="17.100000000000001" customHeight="1">
      <c r="B55" s="4" t="s">
        <v>55</v>
      </c>
      <c r="C55" s="48"/>
      <c r="D55" s="12">
        <v>256.67</v>
      </c>
      <c r="E55" s="12" t="s">
        <v>186</v>
      </c>
      <c r="F55" s="80"/>
      <c r="G55" s="4"/>
      <c r="H55" s="12"/>
      <c r="I55" s="48"/>
      <c r="J55" s="12"/>
      <c r="K55" s="76"/>
    </row>
    <row r="56" spans="2:11" ht="17.100000000000001" customHeight="1">
      <c r="B56" s="4" t="s">
        <v>56</v>
      </c>
      <c r="C56" s="48">
        <f>SUM(C47:C55)</f>
        <v>13</v>
      </c>
      <c r="D56" s="12">
        <f>SUM(D47:D55)</f>
        <v>764.36999999999989</v>
      </c>
      <c r="E56" s="12"/>
      <c r="F56" s="80"/>
      <c r="G56" s="4" t="s">
        <v>58</v>
      </c>
      <c r="H56" s="12">
        <f>C56</f>
        <v>13</v>
      </c>
      <c r="I56" s="48">
        <f>D56+I51</f>
        <v>2322</v>
      </c>
      <c r="J56" s="12"/>
      <c r="K56" s="76"/>
    </row>
    <row r="57" spans="2:11" ht="17.100000000000001" customHeight="1">
      <c r="B57" s="76" t="s">
        <v>59</v>
      </c>
      <c r="C57" s="80" t="s">
        <v>70</v>
      </c>
      <c r="D57" s="80"/>
      <c r="E57" s="37" t="s">
        <v>73</v>
      </c>
      <c r="F57" s="46">
        <v>12</v>
      </c>
      <c r="G57" s="16" t="s">
        <v>74</v>
      </c>
      <c r="H57" s="83" t="s">
        <v>75</v>
      </c>
      <c r="I57" s="83"/>
      <c r="J57" s="16">
        <v>4</v>
      </c>
      <c r="K57" s="15" t="s">
        <v>76</v>
      </c>
    </row>
    <row r="58" spans="2:11" ht="17.100000000000001" customHeight="1">
      <c r="B58" s="76"/>
      <c r="C58" s="80"/>
      <c r="D58" s="80"/>
      <c r="E58" s="37" t="s">
        <v>71</v>
      </c>
      <c r="F58" s="46">
        <v>9</v>
      </c>
      <c r="G58" s="16" t="s">
        <v>74</v>
      </c>
      <c r="H58" s="84" t="s">
        <v>75</v>
      </c>
      <c r="I58" s="84"/>
      <c r="J58" s="16">
        <v>1</v>
      </c>
      <c r="K58" s="17" t="s">
        <v>76</v>
      </c>
    </row>
    <row r="59" spans="2:11" ht="27" customHeight="1">
      <c r="B59" s="76"/>
      <c r="C59" s="80"/>
      <c r="D59" s="69"/>
      <c r="E59" s="81" t="s">
        <v>72</v>
      </c>
      <c r="F59" s="82"/>
      <c r="G59" s="39">
        <v>4</v>
      </c>
      <c r="H59" s="20" t="s">
        <v>74</v>
      </c>
      <c r="I59" s="60"/>
      <c r="J59" s="19"/>
      <c r="K59" s="20"/>
    </row>
    <row r="60" spans="2:11" ht="17.100000000000001" customHeight="1">
      <c r="B60" s="21" t="s">
        <v>79</v>
      </c>
    </row>
    <row r="61" spans="2:11" ht="17.100000000000001" customHeight="1">
      <c r="B61" s="80" t="s">
        <v>89</v>
      </c>
      <c r="C61" s="80"/>
      <c r="D61" s="80"/>
      <c r="E61" s="80"/>
      <c r="F61" s="80"/>
      <c r="G61" s="80" t="s">
        <v>88</v>
      </c>
      <c r="H61" s="80"/>
      <c r="I61" s="80"/>
      <c r="J61" s="80"/>
      <c r="K61" s="80"/>
    </row>
    <row r="62" spans="2:11" ht="17.100000000000001" customHeight="1">
      <c r="B62" s="104" t="s">
        <v>80</v>
      </c>
      <c r="C62" s="105"/>
      <c r="D62" s="105"/>
      <c r="E62" s="105"/>
      <c r="F62" s="106"/>
      <c r="G62" s="102" t="s">
        <v>90</v>
      </c>
      <c r="H62" s="103"/>
      <c r="I62" s="103"/>
      <c r="J62" s="31"/>
      <c r="K62" s="23" t="s">
        <v>84</v>
      </c>
    </row>
    <row r="63" spans="2:11" ht="17.100000000000001" customHeight="1">
      <c r="B63" s="65" t="s">
        <v>82</v>
      </c>
      <c r="C63" s="66"/>
      <c r="D63" s="66"/>
      <c r="E63" s="19"/>
      <c r="F63" s="56" t="s">
        <v>84</v>
      </c>
      <c r="G63" s="24" t="s">
        <v>91</v>
      </c>
      <c r="H63" s="25"/>
      <c r="I63" s="38"/>
      <c r="J63" s="31">
        <v>2322</v>
      </c>
      <c r="K63" s="26" t="s">
        <v>53</v>
      </c>
    </row>
    <row r="64" spans="2:11" ht="17.100000000000001" customHeight="1">
      <c r="B64" s="65" t="s">
        <v>83</v>
      </c>
      <c r="C64" s="66"/>
      <c r="D64" s="66"/>
      <c r="E64" s="8"/>
      <c r="F64" s="57" t="s">
        <v>53</v>
      </c>
      <c r="G64" s="27" t="s">
        <v>92</v>
      </c>
      <c r="H64" s="25"/>
      <c r="I64" s="38"/>
      <c r="J64" s="39">
        <f>SUM(J62:J63)</f>
        <v>2322</v>
      </c>
      <c r="K64" s="26" t="s">
        <v>53</v>
      </c>
    </row>
    <row r="65" spans="2:11" ht="17.100000000000001" customHeight="1">
      <c r="B65" s="65" t="s">
        <v>85</v>
      </c>
      <c r="C65" s="66"/>
      <c r="D65" s="66"/>
      <c r="E65" s="16">
        <v>764.37</v>
      </c>
      <c r="F65" s="57" t="s">
        <v>53</v>
      </c>
      <c r="G65" s="24"/>
      <c r="H65" s="25"/>
      <c r="I65" s="38"/>
      <c r="J65" s="25"/>
      <c r="K65" s="28"/>
    </row>
    <row r="66" spans="2:11" ht="17.100000000000001" customHeight="1">
      <c r="B66" s="29" t="s">
        <v>86</v>
      </c>
      <c r="C66" s="62"/>
      <c r="D66" s="22"/>
      <c r="E66" s="16"/>
      <c r="F66" s="57" t="s">
        <v>53</v>
      </c>
      <c r="G66" s="24"/>
      <c r="H66" s="25"/>
      <c r="I66" s="38"/>
      <c r="J66" s="25"/>
      <c r="K66" s="28"/>
    </row>
    <row r="67" spans="2:11" ht="17.100000000000001" customHeight="1">
      <c r="B67" s="18" t="s">
        <v>87</v>
      </c>
      <c r="C67" s="60"/>
      <c r="D67" s="19"/>
      <c r="E67" s="19">
        <f>SUM(E63:E66)</f>
        <v>764.37</v>
      </c>
      <c r="F67" s="58" t="s">
        <v>53</v>
      </c>
      <c r="G67" s="30"/>
      <c r="H67" s="31"/>
      <c r="I67" s="45"/>
      <c r="J67" s="31"/>
      <c r="K67" s="32"/>
    </row>
    <row r="68" spans="2:11" ht="17.100000000000001" customHeight="1">
      <c r="B68" s="69" t="s">
        <v>174</v>
      </c>
      <c r="C68" s="70"/>
      <c r="D68" s="70"/>
      <c r="E68" s="70"/>
      <c r="F68" s="71"/>
      <c r="G68" s="69" t="s">
        <v>174</v>
      </c>
      <c r="H68" s="70"/>
      <c r="I68" s="70"/>
      <c r="J68" s="70"/>
      <c r="K68" s="71"/>
    </row>
    <row r="69" spans="2:11" ht="34.5" customHeight="1">
      <c r="B69" s="74" t="s">
        <v>93</v>
      </c>
      <c r="C69" s="75"/>
      <c r="D69" s="39">
        <v>0</v>
      </c>
      <c r="E69" s="3" t="s">
        <v>94</v>
      </c>
      <c r="F69" s="49">
        <v>0</v>
      </c>
      <c r="G69" s="98" t="s">
        <v>104</v>
      </c>
      <c r="H69" s="99"/>
      <c r="I69" s="47">
        <v>0</v>
      </c>
      <c r="J69" s="3" t="s">
        <v>105</v>
      </c>
      <c r="K69" s="14">
        <v>0</v>
      </c>
    </row>
    <row r="70" spans="2:11" ht="15.75" customHeight="1">
      <c r="B70" s="40"/>
      <c r="C70" s="41"/>
      <c r="D70" s="25"/>
      <c r="E70" s="38"/>
      <c r="F70" s="57"/>
      <c r="G70" s="27"/>
      <c r="H70" s="38"/>
      <c r="I70" s="38"/>
      <c r="J70" s="38"/>
      <c r="K70" s="28"/>
    </row>
    <row r="71" spans="2:11" ht="17.100000000000001" customHeight="1">
      <c r="B71" s="65" t="s">
        <v>95</v>
      </c>
      <c r="C71" s="66"/>
      <c r="D71" s="66"/>
      <c r="E71" s="19"/>
      <c r="F71" s="57" t="s">
        <v>173</v>
      </c>
      <c r="G71" s="65" t="s">
        <v>110</v>
      </c>
      <c r="H71" s="66"/>
      <c r="I71" s="66"/>
      <c r="J71" s="31"/>
      <c r="K71" s="28" t="s">
        <v>173</v>
      </c>
    </row>
    <row r="72" spans="2:11" ht="17.100000000000001" customHeight="1">
      <c r="B72" s="72" t="s">
        <v>81</v>
      </c>
      <c r="C72" s="73"/>
      <c r="D72" s="73"/>
      <c r="E72" s="22"/>
      <c r="F72" s="57"/>
      <c r="G72" s="65" t="s">
        <v>106</v>
      </c>
      <c r="H72" s="66"/>
      <c r="I72" s="66"/>
      <c r="J72" s="25"/>
      <c r="K72" s="28"/>
    </row>
    <row r="73" spans="2:11" ht="17.100000000000001" customHeight="1">
      <c r="B73" s="65" t="s">
        <v>96</v>
      </c>
      <c r="C73" s="66"/>
      <c r="D73" s="66"/>
      <c r="E73" s="19"/>
      <c r="F73" s="57" t="s">
        <v>173</v>
      </c>
      <c r="G73" s="65" t="s">
        <v>111</v>
      </c>
      <c r="H73" s="66"/>
      <c r="I73" s="66"/>
      <c r="J73" s="31"/>
      <c r="K73" s="28" t="s">
        <v>173</v>
      </c>
    </row>
    <row r="74" spans="2:11" ht="17.100000000000001" customHeight="1">
      <c r="B74" s="65" t="s">
        <v>97</v>
      </c>
      <c r="C74" s="66"/>
      <c r="D74" s="66"/>
      <c r="E74" s="16"/>
      <c r="F74" s="57" t="s">
        <v>173</v>
      </c>
      <c r="G74" s="65" t="s">
        <v>170</v>
      </c>
      <c r="H74" s="66"/>
      <c r="I74" s="66"/>
      <c r="J74" s="39"/>
      <c r="K74" s="28" t="s">
        <v>173</v>
      </c>
    </row>
    <row r="75" spans="2:11" ht="17.100000000000001" customHeight="1">
      <c r="B75" s="65" t="s">
        <v>98</v>
      </c>
      <c r="C75" s="66"/>
      <c r="D75" s="66"/>
      <c r="E75" s="16"/>
      <c r="F75" s="57" t="s">
        <v>173</v>
      </c>
      <c r="G75" s="65" t="s">
        <v>171</v>
      </c>
      <c r="H75" s="66"/>
      <c r="I75" s="66"/>
      <c r="J75" s="39"/>
      <c r="K75" s="28" t="s">
        <v>173</v>
      </c>
    </row>
    <row r="76" spans="2:11" ht="17.100000000000001" customHeight="1">
      <c r="B76" s="65" t="s">
        <v>102</v>
      </c>
      <c r="C76" s="66"/>
      <c r="D76" s="66"/>
      <c r="E76" s="16"/>
      <c r="F76" s="57" t="s">
        <v>173</v>
      </c>
      <c r="G76" s="65" t="s">
        <v>172</v>
      </c>
      <c r="H76" s="66"/>
      <c r="I76" s="66"/>
      <c r="J76" s="39"/>
      <c r="K76" s="28" t="s">
        <v>173</v>
      </c>
    </row>
    <row r="77" spans="2:11" ht="17.100000000000001" customHeight="1">
      <c r="B77" s="65" t="s">
        <v>169</v>
      </c>
      <c r="C77" s="66"/>
      <c r="D77" s="66"/>
      <c r="E77" s="16"/>
      <c r="F77" s="57" t="s">
        <v>173</v>
      </c>
      <c r="G77" s="65" t="s">
        <v>107</v>
      </c>
      <c r="H77" s="66"/>
      <c r="I77" s="66"/>
      <c r="J77" s="39"/>
      <c r="K77" s="28" t="s">
        <v>173</v>
      </c>
    </row>
    <row r="78" spans="2:11" ht="17.100000000000001" customHeight="1">
      <c r="B78" s="65" t="s">
        <v>103</v>
      </c>
      <c r="C78" s="66"/>
      <c r="D78" s="66"/>
      <c r="E78" s="16"/>
      <c r="F78" s="57" t="s">
        <v>173</v>
      </c>
      <c r="G78" s="65" t="s">
        <v>108</v>
      </c>
      <c r="H78" s="66"/>
      <c r="I78" s="66"/>
      <c r="J78" s="25"/>
      <c r="K78" s="28"/>
    </row>
    <row r="79" spans="2:11" ht="17.100000000000001" customHeight="1">
      <c r="B79" s="65" t="s">
        <v>99</v>
      </c>
      <c r="C79" s="66"/>
      <c r="D79" s="66"/>
      <c r="E79" s="16"/>
      <c r="F79" s="57" t="s">
        <v>173</v>
      </c>
      <c r="G79" s="65" t="s">
        <v>109</v>
      </c>
      <c r="H79" s="66"/>
      <c r="I79" s="66"/>
      <c r="J79" s="31"/>
      <c r="K79" s="28" t="s">
        <v>173</v>
      </c>
    </row>
    <row r="80" spans="2:11" ht="17.100000000000001" customHeight="1">
      <c r="B80" s="65" t="s">
        <v>100</v>
      </c>
      <c r="C80" s="66"/>
      <c r="D80" s="66"/>
      <c r="E80" s="22"/>
      <c r="F80" s="57"/>
      <c r="G80" s="65"/>
      <c r="H80" s="66"/>
      <c r="I80" s="66"/>
      <c r="J80" s="25"/>
      <c r="K80" s="28"/>
    </row>
    <row r="81" spans="2:11" ht="17.100000000000001" customHeight="1">
      <c r="B81" s="65" t="s">
        <v>101</v>
      </c>
      <c r="C81" s="66"/>
      <c r="D81" s="66"/>
      <c r="E81" s="19"/>
      <c r="F81" s="57" t="s">
        <v>173</v>
      </c>
      <c r="G81" s="24"/>
      <c r="H81" s="25"/>
      <c r="I81" s="38"/>
      <c r="J81" s="25"/>
      <c r="K81" s="28"/>
    </row>
    <row r="82" spans="2:11" ht="9" customHeight="1">
      <c r="B82" s="65"/>
      <c r="C82" s="66"/>
      <c r="D82" s="66"/>
      <c r="E82" s="22"/>
      <c r="F82" s="57"/>
      <c r="G82" s="24"/>
      <c r="H82" s="25"/>
      <c r="I82" s="38"/>
      <c r="J82" s="25"/>
      <c r="K82" s="28"/>
    </row>
    <row r="83" spans="2:11" ht="17.100000000000001" customHeight="1">
      <c r="B83" s="67" t="s">
        <v>168</v>
      </c>
      <c r="C83" s="68"/>
      <c r="D83" s="68"/>
      <c r="E83" s="12">
        <f>SUM(E73:E81)</f>
        <v>0</v>
      </c>
      <c r="F83" s="58" t="s">
        <v>173</v>
      </c>
      <c r="G83" s="67" t="s">
        <v>168</v>
      </c>
      <c r="H83" s="68"/>
      <c r="I83" s="68"/>
      <c r="J83" s="12">
        <f>SUM(J73,J74,J75,J76,J77,J79)</f>
        <v>0</v>
      </c>
      <c r="K83" s="32" t="s">
        <v>173</v>
      </c>
    </row>
    <row r="84" spans="2:11" ht="17.100000000000001" customHeight="1">
      <c r="B84" s="1" t="s">
        <v>112</v>
      </c>
    </row>
    <row r="85" spans="2:11" ht="56.25" customHeight="1">
      <c r="B85" s="4" t="s">
        <v>118</v>
      </c>
      <c r="C85" s="48" t="s">
        <v>113</v>
      </c>
      <c r="D85" s="80" t="s">
        <v>116</v>
      </c>
      <c r="E85" s="80"/>
      <c r="F85" s="48" t="s">
        <v>117</v>
      </c>
      <c r="G85" s="81" t="s">
        <v>114</v>
      </c>
      <c r="H85" s="82"/>
      <c r="I85" s="48" t="s">
        <v>115</v>
      </c>
      <c r="J85" s="4" t="s">
        <v>120</v>
      </c>
      <c r="K85" s="4" t="s">
        <v>119</v>
      </c>
    </row>
    <row r="86" spans="2:11" ht="30" customHeight="1">
      <c r="B86" s="14" t="s">
        <v>187</v>
      </c>
      <c r="C86" s="49" t="s">
        <v>177</v>
      </c>
      <c r="D86" s="111" t="s">
        <v>193</v>
      </c>
      <c r="E86" s="111"/>
      <c r="F86" s="49">
        <v>62</v>
      </c>
      <c r="G86" s="108" t="s">
        <v>222</v>
      </c>
      <c r="H86" s="100"/>
      <c r="I86" s="61">
        <v>2</v>
      </c>
      <c r="J86" s="110">
        <v>300000</v>
      </c>
      <c r="K86" s="43" t="s">
        <v>194</v>
      </c>
    </row>
    <row r="87" spans="2:11" ht="30" customHeight="1">
      <c r="B87" s="53" t="s">
        <v>188</v>
      </c>
      <c r="C87" s="49" t="s">
        <v>177</v>
      </c>
      <c r="D87" s="111" t="s">
        <v>203</v>
      </c>
      <c r="E87" s="111"/>
      <c r="F87" s="49">
        <v>52</v>
      </c>
      <c r="G87" s="108" t="s">
        <v>206</v>
      </c>
      <c r="H87" s="100"/>
      <c r="I87" s="49">
        <v>33</v>
      </c>
      <c r="J87" s="110">
        <v>210100</v>
      </c>
      <c r="K87" s="44" t="s">
        <v>204</v>
      </c>
    </row>
    <row r="88" spans="2:11" ht="30" customHeight="1">
      <c r="B88" s="14" t="s">
        <v>189</v>
      </c>
      <c r="C88" s="49" t="s">
        <v>177</v>
      </c>
      <c r="D88" s="111" t="s">
        <v>195</v>
      </c>
      <c r="E88" s="111"/>
      <c r="F88" s="49">
        <v>41</v>
      </c>
      <c r="G88" s="108" t="s">
        <v>207</v>
      </c>
      <c r="H88" s="100"/>
      <c r="I88" s="49">
        <v>16</v>
      </c>
      <c r="J88" s="110">
        <v>198900</v>
      </c>
      <c r="K88" s="14"/>
    </row>
    <row r="89" spans="2:11" ht="30" customHeight="1">
      <c r="B89" s="14" t="s">
        <v>189</v>
      </c>
      <c r="C89" s="49" t="s">
        <v>177</v>
      </c>
      <c r="D89" s="111" t="s">
        <v>196</v>
      </c>
      <c r="E89" s="111"/>
      <c r="F89" s="49">
        <v>39</v>
      </c>
      <c r="G89" s="108" t="s">
        <v>208</v>
      </c>
      <c r="H89" s="100"/>
      <c r="I89" s="49">
        <v>15</v>
      </c>
      <c r="J89" s="110">
        <v>199700</v>
      </c>
      <c r="K89" s="14"/>
    </row>
    <row r="90" spans="2:11" ht="30" customHeight="1">
      <c r="B90" s="14" t="s">
        <v>189</v>
      </c>
      <c r="C90" s="49" t="s">
        <v>177</v>
      </c>
      <c r="D90" s="111" t="s">
        <v>197</v>
      </c>
      <c r="E90" s="111"/>
      <c r="F90" s="49">
        <v>33</v>
      </c>
      <c r="G90" s="108" t="s">
        <v>209</v>
      </c>
      <c r="H90" s="100"/>
      <c r="I90" s="49">
        <v>11</v>
      </c>
      <c r="J90" s="110">
        <v>193500</v>
      </c>
      <c r="K90" s="14"/>
    </row>
    <row r="91" spans="2:11" ht="30" customHeight="1">
      <c r="B91" s="14" t="s">
        <v>189</v>
      </c>
      <c r="C91" s="49" t="s">
        <v>177</v>
      </c>
      <c r="D91" s="111" t="s">
        <v>198</v>
      </c>
      <c r="E91" s="111"/>
      <c r="F91" s="49">
        <v>31</v>
      </c>
      <c r="G91" s="108" t="s">
        <v>209</v>
      </c>
      <c r="H91" s="100"/>
      <c r="I91" s="49">
        <v>10</v>
      </c>
      <c r="J91" s="110">
        <v>181800</v>
      </c>
      <c r="K91" s="14"/>
    </row>
    <row r="92" spans="2:11" ht="30" customHeight="1">
      <c r="B92" s="14" t="s">
        <v>189</v>
      </c>
      <c r="C92" s="49" t="s">
        <v>177</v>
      </c>
      <c r="D92" s="111" t="s">
        <v>199</v>
      </c>
      <c r="E92" s="111"/>
      <c r="F92" s="49">
        <v>31</v>
      </c>
      <c r="G92" s="108" t="s">
        <v>209</v>
      </c>
      <c r="H92" s="100"/>
      <c r="I92" s="49">
        <v>9</v>
      </c>
      <c r="J92" s="110">
        <v>191900</v>
      </c>
      <c r="K92" s="14"/>
    </row>
    <row r="93" spans="2:11" ht="30" customHeight="1">
      <c r="B93" s="14" t="s">
        <v>189</v>
      </c>
      <c r="C93" s="49" t="s">
        <v>177</v>
      </c>
      <c r="D93" s="111" t="s">
        <v>200</v>
      </c>
      <c r="E93" s="111"/>
      <c r="F93" s="49">
        <v>24</v>
      </c>
      <c r="G93" s="108" t="s">
        <v>210</v>
      </c>
      <c r="H93" s="100"/>
      <c r="I93" s="49">
        <v>4</v>
      </c>
      <c r="J93" s="110">
        <v>174800</v>
      </c>
      <c r="K93" s="14"/>
    </row>
    <row r="94" spans="2:11" ht="30" customHeight="1">
      <c r="B94" s="14" t="s">
        <v>190</v>
      </c>
      <c r="C94" s="49" t="s">
        <v>177</v>
      </c>
      <c r="D94" s="111" t="s">
        <v>225</v>
      </c>
      <c r="E94" s="111"/>
      <c r="F94" s="49">
        <v>41</v>
      </c>
      <c r="G94" s="108" t="s">
        <v>226</v>
      </c>
      <c r="H94" s="100"/>
      <c r="I94" s="49">
        <v>14</v>
      </c>
      <c r="J94" s="110">
        <v>94500</v>
      </c>
      <c r="K94" s="43" t="s">
        <v>224</v>
      </c>
    </row>
    <row r="95" spans="2:11" ht="30" customHeight="1">
      <c r="B95" s="14" t="s">
        <v>178</v>
      </c>
      <c r="C95" s="49" t="s">
        <v>177</v>
      </c>
      <c r="D95" s="111" t="s">
        <v>214</v>
      </c>
      <c r="E95" s="111"/>
      <c r="F95" s="49">
        <v>26</v>
      </c>
      <c r="G95" s="108" t="s">
        <v>218</v>
      </c>
      <c r="H95" s="100"/>
      <c r="I95" s="49">
        <v>3</v>
      </c>
      <c r="J95" s="110">
        <v>88200</v>
      </c>
      <c r="K95" s="54" t="s">
        <v>212</v>
      </c>
    </row>
    <row r="96" spans="2:11" ht="30" customHeight="1">
      <c r="B96" s="14" t="s">
        <v>227</v>
      </c>
      <c r="C96" s="49" t="s">
        <v>177</v>
      </c>
      <c r="D96" s="111" t="s">
        <v>215</v>
      </c>
      <c r="E96" s="111"/>
      <c r="F96" s="49">
        <v>39</v>
      </c>
      <c r="G96" s="108" t="s">
        <v>220</v>
      </c>
      <c r="H96" s="100"/>
      <c r="I96" s="49">
        <v>9</v>
      </c>
      <c r="J96" s="110">
        <v>176400</v>
      </c>
      <c r="K96" s="54" t="s">
        <v>211</v>
      </c>
    </row>
    <row r="97" spans="1:11" ht="30" customHeight="1">
      <c r="B97" s="14" t="s">
        <v>227</v>
      </c>
      <c r="C97" s="49" t="s">
        <v>177</v>
      </c>
      <c r="D97" s="112" t="s">
        <v>216</v>
      </c>
      <c r="E97" s="113"/>
      <c r="F97" s="49">
        <v>28</v>
      </c>
      <c r="G97" s="108" t="s">
        <v>221</v>
      </c>
      <c r="H97" s="100"/>
      <c r="I97" s="49">
        <v>4</v>
      </c>
      <c r="J97" s="110">
        <v>176400</v>
      </c>
      <c r="K97" s="54" t="s">
        <v>211</v>
      </c>
    </row>
    <row r="98" spans="1:11" ht="30" customHeight="1">
      <c r="B98" s="14" t="s">
        <v>191</v>
      </c>
      <c r="C98" s="49" t="s">
        <v>177</v>
      </c>
      <c r="D98" s="114" t="s">
        <v>217</v>
      </c>
      <c r="E98" s="115"/>
      <c r="F98" s="49">
        <v>41</v>
      </c>
      <c r="G98" s="108" t="s">
        <v>219</v>
      </c>
      <c r="H98" s="100"/>
      <c r="I98" s="49">
        <v>14</v>
      </c>
      <c r="J98" s="110">
        <v>199700</v>
      </c>
      <c r="K98" s="14"/>
    </row>
    <row r="99" spans="1:11" ht="30" customHeight="1">
      <c r="B99" s="14" t="s">
        <v>192</v>
      </c>
      <c r="C99" s="49" t="s">
        <v>177</v>
      </c>
      <c r="D99" s="114" t="s">
        <v>201</v>
      </c>
      <c r="E99" s="115"/>
      <c r="F99" s="49">
        <v>54</v>
      </c>
      <c r="G99" s="100"/>
      <c r="H99" s="100"/>
      <c r="I99" s="49">
        <v>12</v>
      </c>
      <c r="J99" s="110">
        <v>162000</v>
      </c>
      <c r="K99" s="14"/>
    </row>
    <row r="100" spans="1:11" ht="30" customHeight="1">
      <c r="B100" s="14" t="s">
        <v>192</v>
      </c>
      <c r="C100" s="49" t="s">
        <v>177</v>
      </c>
      <c r="D100" s="114" t="s">
        <v>202</v>
      </c>
      <c r="E100" s="115"/>
      <c r="F100" s="49">
        <v>52</v>
      </c>
      <c r="G100" s="100"/>
      <c r="H100" s="100"/>
      <c r="I100" s="49">
        <v>13</v>
      </c>
      <c r="J100" s="110">
        <v>162000</v>
      </c>
      <c r="K100" s="14"/>
    </row>
    <row r="101" spans="1:11" ht="30" customHeight="1">
      <c r="B101" s="98" t="s">
        <v>121</v>
      </c>
      <c r="C101" s="99"/>
      <c r="D101" s="87" t="s">
        <v>205</v>
      </c>
      <c r="E101" s="87"/>
      <c r="F101" s="59"/>
      <c r="G101" s="109">
        <v>52</v>
      </c>
      <c r="H101" s="109"/>
      <c r="I101" s="59"/>
      <c r="J101" s="33"/>
      <c r="K101" s="33"/>
    </row>
    <row r="102" spans="1:11" ht="20.100000000000001" customHeight="1">
      <c r="A102" s="1">
        <v>11</v>
      </c>
      <c r="B102" s="34" t="s">
        <v>122</v>
      </c>
    </row>
    <row r="103" spans="1:11" ht="20.100000000000001" customHeight="1">
      <c r="B103" s="1" t="s">
        <v>123</v>
      </c>
    </row>
    <row r="104" spans="1:11" ht="20.100000000000001" customHeight="1">
      <c r="D104" s="1" t="s">
        <v>124</v>
      </c>
      <c r="E104" s="1" t="s">
        <v>125</v>
      </c>
      <c r="H104" s="1" t="s">
        <v>126</v>
      </c>
      <c r="I104" s="50" t="s">
        <v>127</v>
      </c>
    </row>
    <row r="105" spans="1:11" ht="20.100000000000001" customHeight="1">
      <c r="B105" s="1" t="s">
        <v>128</v>
      </c>
      <c r="E105" s="1" t="s">
        <v>129</v>
      </c>
    </row>
    <row r="106" spans="1:11" ht="20.100000000000001" customHeight="1">
      <c r="E106" s="1" t="s">
        <v>130</v>
      </c>
    </row>
    <row r="107" spans="1:11" ht="20.100000000000001" customHeight="1">
      <c r="D107" s="1" t="s">
        <v>124</v>
      </c>
      <c r="E107" s="1" t="s">
        <v>131</v>
      </c>
      <c r="H107" s="1" t="s">
        <v>132</v>
      </c>
      <c r="I107" s="51" t="s">
        <v>133</v>
      </c>
    </row>
    <row r="108" spans="1:11" ht="20.100000000000001" customHeight="1">
      <c r="A108" s="1">
        <v>12</v>
      </c>
      <c r="B108" s="1" t="s">
        <v>134</v>
      </c>
      <c r="D108" s="1" t="s">
        <v>135</v>
      </c>
    </row>
    <row r="109" spans="1:11" ht="20.100000000000001" customHeight="1">
      <c r="B109" s="1" t="s">
        <v>136</v>
      </c>
    </row>
    <row r="110" spans="1:11" ht="20.100000000000001" customHeight="1">
      <c r="B110" s="1" t="s">
        <v>137</v>
      </c>
    </row>
    <row r="111" spans="1:11" ht="20.100000000000001" customHeight="1">
      <c r="B111" s="1" t="s">
        <v>138</v>
      </c>
    </row>
    <row r="112" spans="1:11" ht="20.100000000000001" customHeight="1">
      <c r="B112" s="1" t="s">
        <v>139</v>
      </c>
    </row>
    <row r="113" spans="1:2" ht="20.100000000000001" customHeight="1">
      <c r="A113" s="1">
        <v>13</v>
      </c>
      <c r="B113" s="35" t="s">
        <v>140</v>
      </c>
    </row>
    <row r="114" spans="1:2" ht="20.100000000000001" customHeight="1">
      <c r="B114" s="1" t="s">
        <v>141</v>
      </c>
    </row>
    <row r="115" spans="1:2" ht="20.100000000000001" customHeight="1">
      <c r="B115" s="1" t="s">
        <v>142</v>
      </c>
    </row>
    <row r="116" spans="1:2" ht="20.100000000000001" customHeight="1">
      <c r="B116" s="1" t="s">
        <v>143</v>
      </c>
    </row>
    <row r="117" spans="1:2" ht="20.100000000000001" customHeight="1">
      <c r="B117" s="1" t="s">
        <v>144</v>
      </c>
    </row>
    <row r="118" spans="1:2" ht="20.100000000000001" customHeight="1">
      <c r="B118" s="1" t="s">
        <v>145</v>
      </c>
    </row>
    <row r="119" spans="1:2" ht="20.100000000000001" customHeight="1">
      <c r="B119" s="1" t="s">
        <v>146</v>
      </c>
    </row>
    <row r="120" spans="1:2" ht="20.100000000000001" customHeight="1">
      <c r="B120" s="1" t="s">
        <v>147</v>
      </c>
    </row>
    <row r="121" spans="1:2" ht="20.100000000000001" customHeight="1">
      <c r="B121" s="1" t="s">
        <v>148</v>
      </c>
    </row>
    <row r="122" spans="1:2" ht="20.100000000000001" customHeight="1">
      <c r="B122" s="1" t="s">
        <v>149</v>
      </c>
    </row>
    <row r="123" spans="1:2" ht="20.100000000000001" customHeight="1">
      <c r="B123" s="1" t="s">
        <v>150</v>
      </c>
    </row>
    <row r="124" spans="1:2" ht="20.100000000000001" customHeight="1">
      <c r="B124" s="1" t="s">
        <v>151</v>
      </c>
    </row>
    <row r="125" spans="1:2" ht="20.100000000000001" customHeight="1">
      <c r="B125" s="1" t="s">
        <v>152</v>
      </c>
    </row>
    <row r="126" spans="1:2" ht="20.100000000000001" customHeight="1">
      <c r="B126" s="36" t="s">
        <v>153</v>
      </c>
    </row>
    <row r="127" spans="1:2" ht="20.100000000000001" customHeight="1">
      <c r="B127" s="1" t="s">
        <v>154</v>
      </c>
    </row>
    <row r="128" spans="1:2" ht="20.100000000000001" customHeight="1">
      <c r="B128" s="1" t="s">
        <v>155</v>
      </c>
    </row>
    <row r="129" spans="2:2" ht="20.100000000000001" customHeight="1">
      <c r="B129" s="1" t="s">
        <v>156</v>
      </c>
    </row>
    <row r="130" spans="2:2" ht="20.100000000000001" customHeight="1">
      <c r="B130" s="1" t="s">
        <v>157</v>
      </c>
    </row>
    <row r="131" spans="2:2" ht="20.100000000000001" customHeight="1">
      <c r="B131" s="1" t="s">
        <v>158</v>
      </c>
    </row>
    <row r="132" spans="2:2" ht="20.100000000000001" customHeight="1">
      <c r="B132" s="1" t="s">
        <v>159</v>
      </c>
    </row>
    <row r="133" spans="2:2" ht="20.100000000000001" customHeight="1">
      <c r="B133" s="1" t="s">
        <v>160</v>
      </c>
    </row>
    <row r="134" spans="2:2" ht="20.100000000000001" customHeight="1">
      <c r="B134" s="1" t="s">
        <v>161</v>
      </c>
    </row>
    <row r="135" spans="2:2" ht="20.100000000000001" customHeight="1">
      <c r="B135" s="1" t="s">
        <v>162</v>
      </c>
    </row>
    <row r="136" spans="2:2" ht="20.100000000000001" customHeight="1">
      <c r="B136" s="1" t="s">
        <v>163</v>
      </c>
    </row>
    <row r="137" spans="2:2" ht="20.100000000000001" customHeight="1">
      <c r="B137" s="1" t="s">
        <v>164</v>
      </c>
    </row>
    <row r="138" spans="2:2" ht="20.100000000000001" customHeight="1">
      <c r="B138" s="1" t="s">
        <v>165</v>
      </c>
    </row>
    <row r="139" spans="2:2" ht="20.100000000000001" customHeight="1">
      <c r="B139" s="1" t="s">
        <v>166</v>
      </c>
    </row>
    <row r="140" spans="2:2" ht="20.100000000000001" customHeight="1">
      <c r="B140" s="1" t="s">
        <v>167</v>
      </c>
    </row>
  </sheetData>
  <mergeCells count="147">
    <mergeCell ref="D101:E101"/>
    <mergeCell ref="G101:H101"/>
    <mergeCell ref="B101:C101"/>
    <mergeCell ref="D98:E98"/>
    <mergeCell ref="G98:H98"/>
    <mergeCell ref="D99:E99"/>
    <mergeCell ref="G99:H99"/>
    <mergeCell ref="D100:E100"/>
    <mergeCell ref="G100:H100"/>
    <mergeCell ref="D95:E95"/>
    <mergeCell ref="G95:H95"/>
    <mergeCell ref="D96:E96"/>
    <mergeCell ref="G96:H96"/>
    <mergeCell ref="D97:E97"/>
    <mergeCell ref="G97:H97"/>
    <mergeCell ref="D92:E92"/>
    <mergeCell ref="G92:H92"/>
    <mergeCell ref="D93:E93"/>
    <mergeCell ref="G93:H93"/>
    <mergeCell ref="D94:E94"/>
    <mergeCell ref="G94:H94"/>
    <mergeCell ref="D89:E89"/>
    <mergeCell ref="G89:H89"/>
    <mergeCell ref="D90:E90"/>
    <mergeCell ref="G90:H90"/>
    <mergeCell ref="D91:E91"/>
    <mergeCell ref="G91:H91"/>
    <mergeCell ref="D86:E86"/>
    <mergeCell ref="G86:H86"/>
    <mergeCell ref="D87:E87"/>
    <mergeCell ref="G87:H87"/>
    <mergeCell ref="D88:E88"/>
    <mergeCell ref="G88:H88"/>
    <mergeCell ref="B18:C18"/>
    <mergeCell ref="E18:I18"/>
    <mergeCell ref="J18:K18"/>
    <mergeCell ref="E20:E21"/>
    <mergeCell ref="F20:F21"/>
    <mergeCell ref="G20:G21"/>
    <mergeCell ref="H20:H21"/>
    <mergeCell ref="I20:I21"/>
    <mergeCell ref="J19:K21"/>
    <mergeCell ref="D19:D21"/>
    <mergeCell ref="B19:C21"/>
    <mergeCell ref="G85:H85"/>
    <mergeCell ref="D85:E85"/>
    <mergeCell ref="J4:K4"/>
    <mergeCell ref="G73:I73"/>
    <mergeCell ref="G74:I74"/>
    <mergeCell ref="G75:I75"/>
    <mergeCell ref="G76:I76"/>
    <mergeCell ref="G71:I71"/>
    <mergeCell ref="G72:I72"/>
    <mergeCell ref="G69:H69"/>
    <mergeCell ref="J22:K24"/>
    <mergeCell ref="J29:J31"/>
    <mergeCell ref="K29:K31"/>
    <mergeCell ref="J26:K27"/>
    <mergeCell ref="H32:H34"/>
    <mergeCell ref="I32:I34"/>
    <mergeCell ref="B63:D63"/>
    <mergeCell ref="B64:D64"/>
    <mergeCell ref="B65:D65"/>
    <mergeCell ref="G61:K61"/>
    <mergeCell ref="G62:I62"/>
    <mergeCell ref="B62:F62"/>
    <mergeCell ref="B61:F61"/>
    <mergeCell ref="B36:K39"/>
    <mergeCell ref="A3:K3"/>
    <mergeCell ref="H7:K7"/>
    <mergeCell ref="H9:J9"/>
    <mergeCell ref="E8:F8"/>
    <mergeCell ref="D11:K11"/>
    <mergeCell ref="D12:K12"/>
    <mergeCell ref="D13:K13"/>
    <mergeCell ref="B17:E17"/>
    <mergeCell ref="B15:E15"/>
    <mergeCell ref="D14:K14"/>
    <mergeCell ref="B11:C11"/>
    <mergeCell ref="B12:C12"/>
    <mergeCell ref="B13:C13"/>
    <mergeCell ref="B14:C14"/>
    <mergeCell ref="F15:K15"/>
    <mergeCell ref="F16:K16"/>
    <mergeCell ref="B16:E16"/>
    <mergeCell ref="B22:C24"/>
    <mergeCell ref="D22:D24"/>
    <mergeCell ref="E23:E24"/>
    <mergeCell ref="F23:F24"/>
    <mergeCell ref="G23:G24"/>
    <mergeCell ref="H23:H24"/>
    <mergeCell ref="I23:I24"/>
    <mergeCell ref="H29:H31"/>
    <mergeCell ref="I29:I31"/>
    <mergeCell ref="B29:B31"/>
    <mergeCell ref="C29:C31"/>
    <mergeCell ref="D29:D31"/>
    <mergeCell ref="E29:E31"/>
    <mergeCell ref="F29:F31"/>
    <mergeCell ref="G29:G31"/>
    <mergeCell ref="I26:I28"/>
    <mergeCell ref="B26:B28"/>
    <mergeCell ref="C26:C28"/>
    <mergeCell ref="D26:D28"/>
    <mergeCell ref="E26:E28"/>
    <mergeCell ref="F26:F28"/>
    <mergeCell ref="G26:G28"/>
    <mergeCell ref="H26:H28"/>
    <mergeCell ref="B32:B34"/>
    <mergeCell ref="C32:C34"/>
    <mergeCell ref="D32:D34"/>
    <mergeCell ref="E32:E34"/>
    <mergeCell ref="F32:F34"/>
    <mergeCell ref="G32:G34"/>
    <mergeCell ref="J32:J34"/>
    <mergeCell ref="K32:K34"/>
    <mergeCell ref="C42:K42"/>
    <mergeCell ref="K47:K56"/>
    <mergeCell ref="B57:B59"/>
    <mergeCell ref="G48:G50"/>
    <mergeCell ref="F47:F56"/>
    <mergeCell ref="E59:F59"/>
    <mergeCell ref="H57:I57"/>
    <mergeCell ref="H58:I58"/>
    <mergeCell ref="C57:D59"/>
    <mergeCell ref="E44:H44"/>
    <mergeCell ref="B81:D81"/>
    <mergeCell ref="B83:D83"/>
    <mergeCell ref="B73:D73"/>
    <mergeCell ref="B74:D74"/>
    <mergeCell ref="B75:D75"/>
    <mergeCell ref="B76:D76"/>
    <mergeCell ref="B77:D77"/>
    <mergeCell ref="B78:D78"/>
    <mergeCell ref="G68:K68"/>
    <mergeCell ref="B71:D71"/>
    <mergeCell ref="B72:D72"/>
    <mergeCell ref="B79:D79"/>
    <mergeCell ref="B80:D80"/>
    <mergeCell ref="B68:F68"/>
    <mergeCell ref="G77:I77"/>
    <mergeCell ref="G78:I78"/>
    <mergeCell ref="G79:I79"/>
    <mergeCell ref="B69:C69"/>
    <mergeCell ref="G83:I83"/>
    <mergeCell ref="G80:I80"/>
    <mergeCell ref="B82:D82"/>
  </mergeCells>
  <phoneticPr fontId="1"/>
  <pageMargins left="0.31496062992125984" right="0.31496062992125984" top="0.74803149606299213" bottom="0.74803149606299213" header="0.31496062992125984" footer="0.31496062992125984"/>
  <pageSetup paperSize="9" scale="98" orientation="portrait" r:id="rId1"/>
  <rowBreaks count="3" manualBreakCount="3">
    <brk id="39" max="16383" man="1"/>
    <brk id="83" max="16383" man="1"/>
    <brk id="11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topLeftCell="B1" zoomScaleNormal="100" workbookViewId="0">
      <selection activeCell="F23" sqref="F23"/>
    </sheetView>
  </sheetViews>
  <sheetFormatPr defaultRowHeight="13.5"/>
  <cols>
    <col min="1" max="1" width="3.75" style="117" customWidth="1"/>
    <col min="2" max="2" width="13.375" style="117" customWidth="1"/>
    <col min="3" max="3" width="12.125" style="117" customWidth="1"/>
    <col min="4" max="4" width="10.5" style="117" customWidth="1"/>
    <col min="5" max="5" width="17.625" style="117" customWidth="1"/>
    <col min="6" max="6" width="13.875" style="117" customWidth="1"/>
    <col min="7" max="7" width="10.75" style="117" customWidth="1"/>
    <col min="8" max="8" width="12.125" style="117" customWidth="1"/>
    <col min="9" max="9" width="18.25" style="118" customWidth="1"/>
    <col min="10" max="10" width="21.5" style="117" customWidth="1"/>
    <col min="11" max="16384" width="9" style="117"/>
  </cols>
  <sheetData>
    <row r="1" spans="2:10" ht="14.25">
      <c r="B1" s="116" t="s">
        <v>228</v>
      </c>
      <c r="J1" s="119"/>
    </row>
    <row r="2" spans="2:10">
      <c r="J2" s="119"/>
    </row>
    <row r="3" spans="2:10" ht="24">
      <c r="B3" s="120" t="s">
        <v>229</v>
      </c>
      <c r="I3" s="118" t="s">
        <v>230</v>
      </c>
      <c r="J3" s="121" t="s">
        <v>231</v>
      </c>
    </row>
    <row r="4" spans="2:10" ht="20.25" customHeight="1">
      <c r="B4" s="122"/>
      <c r="I4" s="117"/>
    </row>
    <row r="5" spans="2:10" ht="17.25" customHeight="1">
      <c r="J5" s="123" t="s">
        <v>232</v>
      </c>
    </row>
    <row r="6" spans="2:10" ht="36" customHeight="1">
      <c r="B6" s="124" t="s">
        <v>233</v>
      </c>
      <c r="C6" s="124" t="s">
        <v>234</v>
      </c>
      <c r="D6" s="125" t="s">
        <v>235</v>
      </c>
      <c r="E6" s="124" t="s">
        <v>236</v>
      </c>
      <c r="F6" s="124" t="s">
        <v>237</v>
      </c>
      <c r="G6" s="126" t="s">
        <v>238</v>
      </c>
      <c r="H6" s="126" t="s">
        <v>239</v>
      </c>
      <c r="I6" s="124" t="s">
        <v>240</v>
      </c>
      <c r="J6" s="124" t="s">
        <v>241</v>
      </c>
    </row>
    <row r="7" spans="2:10" ht="36" customHeight="1">
      <c r="B7" s="127" t="s">
        <v>242</v>
      </c>
      <c r="C7" s="128" t="s">
        <v>243</v>
      </c>
      <c r="D7" s="129"/>
      <c r="E7" s="130" t="s">
        <v>244</v>
      </c>
      <c r="F7" s="131"/>
      <c r="G7" s="132"/>
      <c r="H7" s="133">
        <f>G7*1.65</f>
        <v>0</v>
      </c>
      <c r="I7" s="134"/>
      <c r="J7" s="135"/>
    </row>
    <row r="8" spans="2:10" ht="36" customHeight="1">
      <c r="B8" s="136"/>
      <c r="C8" s="137"/>
      <c r="D8" s="138"/>
      <c r="E8" s="130" t="s">
        <v>245</v>
      </c>
      <c r="F8" s="139"/>
      <c r="G8" s="132"/>
      <c r="H8" s="133">
        <f>G8*3.3</f>
        <v>0</v>
      </c>
      <c r="I8" s="140"/>
      <c r="J8" s="135"/>
    </row>
    <row r="9" spans="2:10" ht="36" customHeight="1">
      <c r="B9" s="141" t="s">
        <v>246</v>
      </c>
      <c r="C9" s="128" t="s">
        <v>247</v>
      </c>
      <c r="D9" s="129" t="s">
        <v>248</v>
      </c>
      <c r="E9" s="142" t="s">
        <v>249</v>
      </c>
      <c r="F9" s="143" t="s">
        <v>250</v>
      </c>
      <c r="G9" s="144">
        <v>0</v>
      </c>
      <c r="H9" s="145">
        <f>(G9*3.3)+(G10*1.98)</f>
        <v>0</v>
      </c>
      <c r="I9" s="134" t="str">
        <f>IF(H9+H10&lt;=D9,"適","最低基準に抵触")</f>
        <v>適</v>
      </c>
      <c r="J9" s="146"/>
    </row>
    <row r="10" spans="2:10" ht="36" customHeight="1">
      <c r="B10" s="141"/>
      <c r="C10" s="147"/>
      <c r="D10" s="138"/>
      <c r="E10" s="148" t="s">
        <v>251</v>
      </c>
      <c r="F10" s="149" t="s">
        <v>252</v>
      </c>
      <c r="G10" s="150">
        <v>0</v>
      </c>
      <c r="H10" s="151"/>
      <c r="I10" s="140"/>
      <c r="J10" s="146"/>
    </row>
    <row r="11" spans="2:10" ht="36" customHeight="1">
      <c r="B11" s="141"/>
      <c r="C11" s="152" t="s">
        <v>253</v>
      </c>
      <c r="D11" s="153">
        <v>65</v>
      </c>
      <c r="E11" s="154" t="s">
        <v>254</v>
      </c>
      <c r="F11" s="155"/>
      <c r="G11" s="156">
        <v>20</v>
      </c>
      <c r="H11" s="157">
        <f>G11*1.98</f>
        <v>39.6</v>
      </c>
      <c r="I11" s="158" t="str">
        <f>IF(H11&lt;=D11,"適","最低基準に抵触")</f>
        <v>適</v>
      </c>
      <c r="J11" s="159"/>
    </row>
    <row r="12" spans="2:10" ht="36" customHeight="1">
      <c r="B12" s="141"/>
      <c r="C12" s="128" t="s">
        <v>255</v>
      </c>
      <c r="D12" s="129">
        <v>131</v>
      </c>
      <c r="E12" s="142" t="s">
        <v>256</v>
      </c>
      <c r="F12" s="155"/>
      <c r="G12" s="144">
        <v>25</v>
      </c>
      <c r="H12" s="145">
        <f>1.98*(G12+G13)</f>
        <v>99</v>
      </c>
      <c r="I12" s="134" t="str">
        <f>IF(H12&lt;=D12,"適","最低基準に抵触")</f>
        <v>適</v>
      </c>
      <c r="J12" s="160"/>
    </row>
    <row r="13" spans="2:10" ht="36" customHeight="1" thickBot="1">
      <c r="B13" s="161"/>
      <c r="C13" s="162"/>
      <c r="D13" s="163"/>
      <c r="E13" s="164" t="s">
        <v>257</v>
      </c>
      <c r="F13" s="165"/>
      <c r="G13" s="166">
        <v>25</v>
      </c>
      <c r="H13" s="167"/>
      <c r="I13" s="168"/>
      <c r="J13" s="169"/>
    </row>
    <row r="14" spans="2:10" ht="36" customHeight="1" thickTop="1">
      <c r="B14" s="170"/>
      <c r="C14" s="171" t="s">
        <v>258</v>
      </c>
      <c r="D14" s="172">
        <f>SUM(D7:D13)</f>
        <v>196</v>
      </c>
      <c r="E14" s="173"/>
      <c r="F14" s="173"/>
      <c r="G14" s="174">
        <f>SUM(G8:G13)</f>
        <v>70</v>
      </c>
      <c r="H14" s="175">
        <f>SUM(H7:H13)</f>
        <v>138.6</v>
      </c>
      <c r="I14" s="176"/>
      <c r="J14" s="177"/>
    </row>
    <row r="16" spans="2:10" ht="18" customHeight="1">
      <c r="B16" s="116"/>
      <c r="G16" s="178"/>
      <c r="H16" s="179"/>
      <c r="I16" s="180"/>
    </row>
    <row r="17" spans="2:9" ht="18" customHeight="1">
      <c r="B17" s="116"/>
      <c r="H17" s="181"/>
      <c r="I17" s="182"/>
    </row>
    <row r="18" spans="2:9" ht="18" customHeight="1">
      <c r="B18" s="116"/>
      <c r="G18" s="183"/>
      <c r="I18" s="184"/>
    </row>
    <row r="19" spans="2:9" ht="18" customHeight="1">
      <c r="B19" s="116"/>
    </row>
    <row r="23" spans="2:9">
      <c r="H23" s="185"/>
    </row>
  </sheetData>
  <sheetProtection selectLockedCells="1"/>
  <mergeCells count="15">
    <mergeCell ref="C12:C13"/>
    <mergeCell ref="D12:D13"/>
    <mergeCell ref="H12:H13"/>
    <mergeCell ref="I12:I13"/>
    <mergeCell ref="J12:J13"/>
    <mergeCell ref="B7:B8"/>
    <mergeCell ref="C7:C8"/>
    <mergeCell ref="D7:D8"/>
    <mergeCell ref="I7:I8"/>
    <mergeCell ref="B9:B13"/>
    <mergeCell ref="C9:C10"/>
    <mergeCell ref="D9:D10"/>
    <mergeCell ref="H9:H10"/>
    <mergeCell ref="I9:I10"/>
    <mergeCell ref="F10:F13"/>
  </mergeCells>
  <phoneticPr fontId="1"/>
  <pageMargins left="0.94" right="0.27559055118110237" top="1.21"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9"/>
  <sheetViews>
    <sheetView view="pageBreakPreview" zoomScale="130" zoomScaleNormal="100" zoomScaleSheetLayoutView="130" workbookViewId="0">
      <selection activeCell="N22" sqref="N22"/>
    </sheetView>
  </sheetViews>
  <sheetFormatPr defaultRowHeight="13.5"/>
  <cols>
    <col min="1" max="1" width="1.875" style="226" customWidth="1"/>
    <col min="2" max="2" width="3" style="226" customWidth="1"/>
    <col min="3" max="3" width="15.125" style="226" customWidth="1"/>
    <col min="4" max="4" width="7" style="226" customWidth="1"/>
    <col min="5" max="5" width="4.75" style="226" customWidth="1"/>
    <col min="6" max="8" width="3.625" style="226" customWidth="1"/>
    <col min="9" max="10" width="4" style="226" customWidth="1"/>
    <col min="11" max="12" width="3.625" style="226" customWidth="1"/>
    <col min="13" max="13" width="3.125" style="226" customWidth="1"/>
    <col min="14" max="14" width="3.5" style="226" customWidth="1"/>
    <col min="15" max="15" width="9" style="226"/>
    <col min="16" max="16" width="10.875" style="226" customWidth="1"/>
    <col min="17" max="16384" width="9" style="226"/>
  </cols>
  <sheetData>
    <row r="1" spans="1:16">
      <c r="A1" s="226" t="s">
        <v>283</v>
      </c>
    </row>
    <row r="3" spans="1:16" s="228" customFormat="1" ht="17.25">
      <c r="A3" s="227" t="s">
        <v>284</v>
      </c>
      <c r="J3" s="229"/>
      <c r="L3" s="230"/>
      <c r="M3" s="231" t="s">
        <v>285</v>
      </c>
      <c r="O3" s="232" t="s">
        <v>286</v>
      </c>
      <c r="P3" s="232"/>
    </row>
    <row r="4" spans="1:16" s="228" customFormat="1" ht="12" customHeight="1">
      <c r="A4" s="227"/>
      <c r="J4" s="229"/>
      <c r="L4" s="230"/>
      <c r="M4" s="231"/>
      <c r="O4" s="233"/>
      <c r="P4" s="233"/>
    </row>
    <row r="5" spans="1:16" s="228" customFormat="1" ht="14.25">
      <c r="A5" s="234" t="s">
        <v>287</v>
      </c>
      <c r="J5" s="229"/>
      <c r="L5" s="230"/>
      <c r="M5" s="231"/>
      <c r="O5" s="233"/>
      <c r="P5" s="233"/>
    </row>
    <row r="6" spans="1:16" ht="9" customHeight="1">
      <c r="A6" s="235"/>
      <c r="B6" s="236"/>
      <c r="C6" s="236"/>
      <c r="D6" s="236"/>
      <c r="E6" s="237"/>
      <c r="G6" s="238" t="str">
        <f>IF(N7="","　１～４までの数字を入力してください　　　　 ↓","")</f>
        <v/>
      </c>
      <c r="H6" s="239"/>
      <c r="I6" s="239"/>
      <c r="J6" s="239"/>
      <c r="K6" s="239"/>
      <c r="L6" s="117"/>
      <c r="M6" s="117"/>
      <c r="N6" s="117"/>
    </row>
    <row r="7" spans="1:16" ht="10.5" customHeight="1">
      <c r="B7" s="240" t="s">
        <v>288</v>
      </c>
      <c r="C7" s="240"/>
      <c r="D7" s="240"/>
      <c r="E7" s="232">
        <v>70</v>
      </c>
      <c r="F7" s="241" t="s">
        <v>289</v>
      </c>
      <c r="G7" s="242"/>
      <c r="H7" s="242"/>
      <c r="I7" s="242"/>
      <c r="J7" s="242"/>
      <c r="K7" s="242"/>
      <c r="L7" s="242"/>
      <c r="M7" s="243"/>
      <c r="N7" s="244">
        <v>2</v>
      </c>
      <c r="O7" s="245"/>
      <c r="P7" s="245"/>
    </row>
    <row r="8" spans="1:16" s="246" customFormat="1" ht="10.5" customHeight="1">
      <c r="B8" s="240"/>
      <c r="C8" s="240"/>
      <c r="D8" s="240"/>
      <c r="E8" s="232"/>
      <c r="F8" s="247"/>
      <c r="G8" s="248"/>
      <c r="H8" s="248"/>
      <c r="I8" s="248"/>
      <c r="J8" s="248"/>
      <c r="K8" s="248"/>
      <c r="L8" s="248"/>
      <c r="M8" s="249"/>
      <c r="N8" s="250"/>
    </row>
    <row r="9" spans="1:16" s="246" customFormat="1" ht="10.5" customHeight="1">
      <c r="B9" s="251"/>
      <c r="C9" s="251"/>
      <c r="D9" s="251"/>
      <c r="E9" s="252"/>
      <c r="F9" s="253" t="s">
        <v>290</v>
      </c>
      <c r="G9" s="254"/>
      <c r="H9" s="255"/>
      <c r="I9" s="256"/>
      <c r="J9" s="256"/>
      <c r="N9" s="257">
        <v>1</v>
      </c>
    </row>
    <row r="10" spans="1:16" s="258" customFormat="1" ht="10.5" customHeight="1">
      <c r="B10" s="251"/>
      <c r="C10" s="251"/>
      <c r="D10" s="251"/>
      <c r="E10" s="252"/>
      <c r="F10" s="259" t="s">
        <v>291</v>
      </c>
      <c r="G10" s="254"/>
      <c r="H10" s="255"/>
      <c r="I10" s="260"/>
      <c r="J10" s="260"/>
      <c r="N10" s="261">
        <v>2</v>
      </c>
    </row>
    <row r="11" spans="1:16" s="258" customFormat="1" ht="10.5" customHeight="1">
      <c r="C11" s="262"/>
      <c r="D11" s="262"/>
      <c r="E11" s="263"/>
      <c r="F11" s="264" t="s">
        <v>292</v>
      </c>
      <c r="G11" s="265"/>
      <c r="H11" s="266"/>
      <c r="N11" s="267">
        <v>3</v>
      </c>
    </row>
    <row r="12" spans="1:16" s="258" customFormat="1" ht="10.5" customHeight="1">
      <c r="C12" s="262"/>
      <c r="D12" s="262"/>
      <c r="E12" s="263"/>
      <c r="F12" s="268" t="s">
        <v>293</v>
      </c>
      <c r="G12" s="269"/>
      <c r="H12" s="269"/>
      <c r="I12" s="270"/>
      <c r="J12" s="270"/>
      <c r="K12" s="270"/>
      <c r="L12" s="270"/>
      <c r="M12" s="270"/>
      <c r="N12" s="271">
        <v>4</v>
      </c>
    </row>
    <row r="13" spans="1:16" s="258" customFormat="1" ht="9"/>
    <row r="14" spans="1:16" ht="15" customHeight="1" thickBot="1">
      <c r="B14" s="272" t="s">
        <v>294</v>
      </c>
      <c r="C14" s="273"/>
      <c r="D14" s="273"/>
      <c r="E14" s="273"/>
      <c r="F14" s="273"/>
      <c r="G14" s="273"/>
      <c r="H14" s="273"/>
      <c r="I14" s="274"/>
      <c r="J14" s="274"/>
      <c r="K14" s="274"/>
      <c r="L14" s="274"/>
      <c r="M14" s="274"/>
    </row>
    <row r="15" spans="1:16" s="256" customFormat="1" ht="14.25" customHeight="1">
      <c r="B15" s="275" t="s">
        <v>295</v>
      </c>
      <c r="C15" s="276"/>
      <c r="D15" s="276"/>
      <c r="E15" s="277" t="s">
        <v>296</v>
      </c>
      <c r="F15" s="278"/>
      <c r="G15" s="279" t="s">
        <v>297</v>
      </c>
      <c r="H15" s="280"/>
      <c r="I15" s="281"/>
      <c r="J15" s="282"/>
    </row>
    <row r="16" spans="1:16" ht="21" customHeight="1">
      <c r="B16" s="283"/>
      <c r="C16" s="240"/>
      <c r="D16" s="240"/>
      <c r="E16" s="284"/>
      <c r="F16" s="285"/>
      <c r="G16" s="286"/>
      <c r="H16" s="287"/>
      <c r="I16" s="288"/>
    </row>
    <row r="17" spans="1:14" ht="13.5" customHeight="1">
      <c r="B17" s="289" t="s">
        <v>298</v>
      </c>
      <c r="C17" s="290" t="s">
        <v>299</v>
      </c>
      <c r="D17" s="291">
        <v>3</v>
      </c>
      <c r="E17" s="292">
        <v>0</v>
      </c>
      <c r="F17" s="293"/>
      <c r="G17" s="294">
        <f t="shared" ref="G17:G22" si="0">ROUNDDOWN(E17/D17,1)</f>
        <v>0</v>
      </c>
      <c r="H17" s="295"/>
      <c r="I17" s="296"/>
    </row>
    <row r="18" spans="1:14">
      <c r="B18" s="297"/>
      <c r="C18" s="290" t="s">
        <v>300</v>
      </c>
      <c r="D18" s="291">
        <f>IF(OR(N7=1,N7=3),5,6)</f>
        <v>6</v>
      </c>
      <c r="E18" s="292">
        <v>0</v>
      </c>
      <c r="F18" s="293"/>
      <c r="G18" s="298">
        <f t="shared" si="0"/>
        <v>0</v>
      </c>
      <c r="H18" s="299"/>
      <c r="I18" s="296"/>
    </row>
    <row r="19" spans="1:14">
      <c r="B19" s="297"/>
      <c r="C19" s="290" t="s">
        <v>301</v>
      </c>
      <c r="D19" s="291">
        <v>6</v>
      </c>
      <c r="E19" s="292">
        <v>0</v>
      </c>
      <c r="F19" s="293"/>
      <c r="G19" s="294">
        <f t="shared" si="0"/>
        <v>0</v>
      </c>
      <c r="H19" s="295"/>
      <c r="I19" s="296"/>
    </row>
    <row r="20" spans="1:14">
      <c r="B20" s="297"/>
      <c r="C20" s="290" t="s">
        <v>302</v>
      </c>
      <c r="D20" s="291">
        <f>IF(OR(N7=2,N7=3),15,20)</f>
        <v>15</v>
      </c>
      <c r="E20" s="292">
        <v>20</v>
      </c>
      <c r="F20" s="293"/>
      <c r="G20" s="294">
        <f t="shared" si="0"/>
        <v>1.3</v>
      </c>
      <c r="H20" s="295"/>
      <c r="I20" s="296"/>
    </row>
    <row r="21" spans="1:14">
      <c r="B21" s="297"/>
      <c r="C21" s="300" t="s">
        <v>303</v>
      </c>
      <c r="D21" s="301">
        <v>30</v>
      </c>
      <c r="E21" s="292">
        <v>25</v>
      </c>
      <c r="F21" s="293"/>
      <c r="G21" s="298">
        <f t="shared" si="0"/>
        <v>0.8</v>
      </c>
      <c r="H21" s="299"/>
      <c r="I21" s="296"/>
    </row>
    <row r="22" spans="1:14" ht="14.25" thickBot="1">
      <c r="B22" s="302"/>
      <c r="C22" s="303" t="s">
        <v>304</v>
      </c>
      <c r="D22" s="304">
        <v>30</v>
      </c>
      <c r="E22" s="305">
        <v>25</v>
      </c>
      <c r="F22" s="306"/>
      <c r="G22" s="307">
        <f t="shared" si="0"/>
        <v>0.8</v>
      </c>
      <c r="H22" s="308"/>
      <c r="I22" s="296"/>
    </row>
    <row r="23" spans="1:14" ht="21" customHeight="1" thickTop="1" thickBot="1">
      <c r="B23" s="309" t="s">
        <v>305</v>
      </c>
      <c r="C23" s="310"/>
      <c r="D23" s="311"/>
      <c r="E23" s="312">
        <f>SUM(E17:E22)</f>
        <v>70</v>
      </c>
      <c r="F23" s="313"/>
      <c r="G23" s="314">
        <f>IF(E7=0,0,IF($E$7&lt;=90,1+ROUND(SUM(G17:G22),),ROUND(SUM(G17:G22),)))</f>
        <v>4</v>
      </c>
      <c r="H23" s="315"/>
      <c r="I23" s="316"/>
    </row>
    <row r="24" spans="1:14" ht="21" customHeight="1" thickBot="1">
      <c r="B24" s="317" t="s">
        <v>306</v>
      </c>
      <c r="C24" s="318"/>
      <c r="D24" s="318"/>
      <c r="E24" s="318"/>
      <c r="F24" s="318"/>
      <c r="G24" s="319">
        <f>+G23</f>
        <v>4</v>
      </c>
      <c r="H24" s="320"/>
      <c r="I24" s="321" t="s">
        <v>307</v>
      </c>
    </row>
    <row r="25" spans="1:14" ht="11.25" customHeight="1">
      <c r="B25" s="322"/>
      <c r="C25" s="322"/>
      <c r="D25" s="322"/>
      <c r="E25" s="323"/>
      <c r="F25" s="323"/>
      <c r="G25" s="323"/>
      <c r="H25" s="323"/>
      <c r="I25" s="316"/>
    </row>
    <row r="26" spans="1:14" ht="12.75" customHeight="1" thickBot="1">
      <c r="B26" s="272" t="s">
        <v>308</v>
      </c>
      <c r="C26" s="288"/>
      <c r="D26" s="288"/>
      <c r="E26" s="324"/>
      <c r="F26" s="324"/>
      <c r="G26" s="324"/>
      <c r="H26" s="324"/>
      <c r="I26" s="316"/>
    </row>
    <row r="27" spans="1:14" ht="23.25" customHeight="1">
      <c r="B27" s="325" t="s">
        <v>309</v>
      </c>
      <c r="C27" s="326"/>
      <c r="D27" s="326"/>
      <c r="E27" s="326"/>
      <c r="F27" s="326"/>
      <c r="G27" s="326"/>
      <c r="H27" s="326"/>
      <c r="I27" s="326"/>
      <c r="J27" s="326"/>
      <c r="K27" s="326"/>
      <c r="L27" s="327"/>
      <c r="M27" s="328"/>
    </row>
    <row r="28" spans="1:14" s="329" customFormat="1" ht="13.5" customHeight="1">
      <c r="B28" s="330" t="s">
        <v>310</v>
      </c>
      <c r="C28" s="331"/>
      <c r="D28" s="332">
        <v>1</v>
      </c>
      <c r="E28" s="333" t="s">
        <v>311</v>
      </c>
      <c r="F28" s="333"/>
      <c r="G28" s="333"/>
      <c r="H28" s="333"/>
      <c r="I28" s="333"/>
      <c r="J28" s="333"/>
      <c r="K28" s="334">
        <v>1</v>
      </c>
      <c r="L28" s="335"/>
      <c r="M28" s="336"/>
    </row>
    <row r="29" spans="1:14" ht="13.5" customHeight="1">
      <c r="A29" s="235"/>
      <c r="B29" s="330" t="s">
        <v>312</v>
      </c>
      <c r="C29" s="331"/>
      <c r="D29" s="332"/>
      <c r="E29" s="333" t="s">
        <v>313</v>
      </c>
      <c r="F29" s="333"/>
      <c r="G29" s="333"/>
      <c r="H29" s="333"/>
      <c r="I29" s="333"/>
      <c r="J29" s="333"/>
      <c r="K29" s="334">
        <v>1</v>
      </c>
      <c r="L29" s="335"/>
      <c r="M29" s="336"/>
    </row>
    <row r="30" spans="1:14" ht="13.5" customHeight="1" thickBot="1">
      <c r="A30" s="235"/>
      <c r="B30" s="337" t="s">
        <v>314</v>
      </c>
      <c r="C30" s="338"/>
      <c r="D30" s="339">
        <v>1</v>
      </c>
      <c r="E30" s="340" t="s">
        <v>315</v>
      </c>
      <c r="F30" s="341"/>
      <c r="G30" s="341"/>
      <c r="H30" s="341"/>
      <c r="I30" s="341"/>
      <c r="J30" s="342"/>
      <c r="K30" s="343"/>
      <c r="L30" s="344"/>
      <c r="M30" s="336"/>
    </row>
    <row r="31" spans="1:14" ht="13.5" customHeight="1" thickBot="1">
      <c r="A31" s="235"/>
      <c r="B31" s="345"/>
      <c r="C31" s="346"/>
      <c r="D31" s="347" t="s">
        <v>316</v>
      </c>
      <c r="E31" s="348"/>
      <c r="F31" s="348"/>
      <c r="G31" s="348"/>
      <c r="H31" s="348"/>
      <c r="I31" s="348"/>
      <c r="J31" s="349"/>
      <c r="K31" s="350">
        <f>+D28+D29+D30+K28+K29+K30</f>
        <v>4</v>
      </c>
      <c r="L31" s="351"/>
      <c r="M31" s="352" t="s">
        <v>317</v>
      </c>
      <c r="N31" s="353"/>
    </row>
    <row r="32" spans="1:14" s="329" customFormat="1" ht="13.5" customHeight="1">
      <c r="B32" s="346"/>
      <c r="C32" s="346"/>
      <c r="D32" s="346"/>
      <c r="E32" s="354"/>
      <c r="F32" s="354"/>
      <c r="G32" s="355"/>
      <c r="H32" s="355"/>
      <c r="I32" s="355"/>
      <c r="J32" s="355"/>
      <c r="K32" s="356"/>
      <c r="L32" s="356"/>
      <c r="M32" s="316"/>
    </row>
    <row r="33" spans="2:14" s="329" customFormat="1" ht="13.5" customHeight="1" thickBot="1">
      <c r="B33" s="357" t="s">
        <v>318</v>
      </c>
      <c r="C33" s="358"/>
      <c r="D33" s="358"/>
      <c r="E33" s="316"/>
      <c r="F33" s="316"/>
      <c r="G33" s="316"/>
      <c r="H33" s="316"/>
      <c r="I33" s="316"/>
      <c r="J33" s="316"/>
      <c r="K33" s="316"/>
      <c r="L33" s="316"/>
      <c r="M33" s="316"/>
    </row>
    <row r="34" spans="2:14" s="329" customFormat="1" ht="22.5" customHeight="1">
      <c r="B34" s="359" t="s">
        <v>319</v>
      </c>
      <c r="C34" s="360"/>
      <c r="D34" s="361">
        <v>7</v>
      </c>
      <c r="E34" s="362" t="s">
        <v>320</v>
      </c>
      <c r="F34" s="363"/>
      <c r="G34" s="363"/>
      <c r="H34" s="363"/>
      <c r="I34" s="363"/>
      <c r="J34" s="363"/>
      <c r="K34" s="363"/>
      <c r="L34" s="364"/>
      <c r="M34" s="316"/>
    </row>
    <row r="35" spans="2:14" s="329" customFormat="1" ht="22.5" customHeight="1">
      <c r="B35" s="365" t="s">
        <v>321</v>
      </c>
      <c r="C35" s="333"/>
      <c r="D35" s="332">
        <v>2</v>
      </c>
      <c r="E35" s="366" t="s">
        <v>322</v>
      </c>
      <c r="F35" s="367"/>
      <c r="G35" s="367"/>
      <c r="H35" s="367"/>
      <c r="I35" s="367"/>
      <c r="J35" s="367"/>
      <c r="K35" s="367"/>
      <c r="L35" s="368"/>
      <c r="M35" s="316"/>
      <c r="N35" s="369"/>
    </row>
    <row r="36" spans="2:14" s="329" customFormat="1" ht="22.5" customHeight="1">
      <c r="B36" s="365" t="s">
        <v>323</v>
      </c>
      <c r="C36" s="333"/>
      <c r="D36" s="370">
        <f>K52</f>
        <v>2</v>
      </c>
      <c r="E36" s="371" t="s">
        <v>324</v>
      </c>
      <c r="F36" s="372"/>
      <c r="G36" s="372"/>
      <c r="H36" s="372"/>
      <c r="I36" s="372"/>
      <c r="J36" s="372"/>
      <c r="K36" s="372"/>
      <c r="L36" s="373"/>
      <c r="M36" s="316"/>
    </row>
    <row r="37" spans="2:14" s="329" customFormat="1" ht="22.5" customHeight="1" thickBot="1">
      <c r="B37" s="374" t="s">
        <v>325</v>
      </c>
      <c r="C37" s="375"/>
      <c r="D37" s="376">
        <f>D34+D36</f>
        <v>9</v>
      </c>
      <c r="E37" s="377" t="str">
        <f>IF(AND(D36&gt;0,(G24+K31)&gt;D34),IF((G24+K31)&lt;D37,"","保育士数不足"),IF((G24+K31)&lt;=D37,"","保育士数不足"))</f>
        <v/>
      </c>
      <c r="F37" s="378"/>
      <c r="G37" s="378"/>
      <c r="H37" s="378"/>
      <c r="I37" s="378"/>
      <c r="J37" s="378"/>
      <c r="K37" s="378"/>
      <c r="L37" s="379"/>
      <c r="M37" s="316"/>
    </row>
    <row r="38" spans="2:14" s="329" customFormat="1" ht="9" customHeight="1">
      <c r="B38" s="358"/>
      <c r="C38" s="358"/>
      <c r="D38" s="358"/>
      <c r="E38" s="316"/>
      <c r="F38" s="316"/>
      <c r="G38" s="316"/>
      <c r="H38" s="316"/>
      <c r="I38" s="316"/>
      <c r="J38" s="316"/>
      <c r="K38" s="316"/>
      <c r="L38" s="316"/>
      <c r="M38" s="316"/>
    </row>
    <row r="39" spans="2:14" s="329" customFormat="1" ht="13.5" customHeight="1" thickBot="1">
      <c r="B39" s="357" t="s">
        <v>326</v>
      </c>
      <c r="C39" s="358"/>
      <c r="D39" s="358"/>
      <c r="E39" s="316"/>
      <c r="F39" s="316"/>
      <c r="G39" s="316"/>
      <c r="H39" s="316"/>
      <c r="I39" s="316"/>
      <c r="J39" s="316"/>
      <c r="K39" s="316"/>
      <c r="L39" s="316"/>
      <c r="M39" s="316"/>
    </row>
    <row r="40" spans="2:14" s="329" customFormat="1" ht="13.5" customHeight="1">
      <c r="B40" s="380"/>
      <c r="C40" s="381" t="s">
        <v>327</v>
      </c>
      <c r="D40" s="382" t="s">
        <v>328</v>
      </c>
      <c r="E40" s="382"/>
      <c r="F40" s="382"/>
      <c r="G40" s="382" t="s">
        <v>329</v>
      </c>
      <c r="H40" s="382"/>
      <c r="I40" s="382"/>
      <c r="J40" s="382" t="s">
        <v>330</v>
      </c>
      <c r="K40" s="382"/>
      <c r="L40" s="383"/>
      <c r="M40" s="316"/>
    </row>
    <row r="41" spans="2:14" s="329" customFormat="1" ht="13.5" customHeight="1">
      <c r="B41" s="384">
        <v>1</v>
      </c>
      <c r="C41" s="385" t="s">
        <v>331</v>
      </c>
      <c r="D41" s="386">
        <v>8</v>
      </c>
      <c r="E41" s="386"/>
      <c r="F41" s="386"/>
      <c r="G41" s="387">
        <v>20</v>
      </c>
      <c r="H41" s="387"/>
      <c r="I41" s="387"/>
      <c r="J41" s="388">
        <f>D41*G41</f>
        <v>160</v>
      </c>
      <c r="K41" s="388"/>
      <c r="L41" s="389"/>
      <c r="M41" s="316"/>
    </row>
    <row r="42" spans="2:14" s="329" customFormat="1" ht="13.5" customHeight="1">
      <c r="B42" s="384">
        <v>2</v>
      </c>
      <c r="C42" s="385" t="s">
        <v>332</v>
      </c>
      <c r="D42" s="386">
        <v>7</v>
      </c>
      <c r="E42" s="386"/>
      <c r="F42" s="386"/>
      <c r="G42" s="387">
        <v>12</v>
      </c>
      <c r="H42" s="387"/>
      <c r="I42" s="387"/>
      <c r="J42" s="388">
        <f t="shared" ref="J42:J50" si="1">D42*G42</f>
        <v>84</v>
      </c>
      <c r="K42" s="388"/>
      <c r="L42" s="389"/>
      <c r="M42" s="316"/>
    </row>
    <row r="43" spans="2:14" s="329" customFormat="1" ht="13.5" customHeight="1">
      <c r="B43" s="384">
        <v>3</v>
      </c>
      <c r="C43" s="385"/>
      <c r="D43" s="386"/>
      <c r="E43" s="386"/>
      <c r="F43" s="386"/>
      <c r="G43" s="387"/>
      <c r="H43" s="387"/>
      <c r="I43" s="387"/>
      <c r="J43" s="388">
        <f t="shared" si="1"/>
        <v>0</v>
      </c>
      <c r="K43" s="388"/>
      <c r="L43" s="389"/>
      <c r="M43" s="316"/>
    </row>
    <row r="44" spans="2:14" s="329" customFormat="1" ht="13.5" customHeight="1">
      <c r="B44" s="384">
        <v>4</v>
      </c>
      <c r="C44" s="385"/>
      <c r="D44" s="386"/>
      <c r="E44" s="386"/>
      <c r="F44" s="386"/>
      <c r="G44" s="387"/>
      <c r="H44" s="387"/>
      <c r="I44" s="387"/>
      <c r="J44" s="388">
        <f t="shared" si="1"/>
        <v>0</v>
      </c>
      <c r="K44" s="388"/>
      <c r="L44" s="389"/>
      <c r="M44" s="316"/>
    </row>
    <row r="45" spans="2:14" s="329" customFormat="1" ht="13.5" customHeight="1">
      <c r="B45" s="384">
        <v>5</v>
      </c>
      <c r="C45" s="385"/>
      <c r="D45" s="386"/>
      <c r="E45" s="386"/>
      <c r="F45" s="386"/>
      <c r="G45" s="387"/>
      <c r="H45" s="387"/>
      <c r="I45" s="387"/>
      <c r="J45" s="388">
        <f t="shared" si="1"/>
        <v>0</v>
      </c>
      <c r="K45" s="388"/>
      <c r="L45" s="389"/>
      <c r="M45" s="390"/>
      <c r="N45" s="391"/>
    </row>
    <row r="46" spans="2:14" s="329" customFormat="1" ht="13.5" customHeight="1">
      <c r="B46" s="384">
        <v>6</v>
      </c>
      <c r="C46" s="385"/>
      <c r="D46" s="386"/>
      <c r="E46" s="386"/>
      <c r="F46" s="386"/>
      <c r="G46" s="387"/>
      <c r="H46" s="387"/>
      <c r="I46" s="387"/>
      <c r="J46" s="388">
        <f t="shared" si="1"/>
        <v>0</v>
      </c>
      <c r="K46" s="388"/>
      <c r="L46" s="389"/>
      <c r="M46" s="390"/>
      <c r="N46" s="391"/>
    </row>
    <row r="47" spans="2:14">
      <c r="B47" s="384">
        <v>7</v>
      </c>
      <c r="C47" s="392"/>
      <c r="D47" s="386"/>
      <c r="E47" s="386"/>
      <c r="F47" s="386"/>
      <c r="G47" s="387"/>
      <c r="H47" s="387"/>
      <c r="I47" s="387"/>
      <c r="J47" s="388">
        <f t="shared" si="1"/>
        <v>0</v>
      </c>
      <c r="K47" s="388"/>
      <c r="L47" s="389"/>
      <c r="M47" s="393"/>
    </row>
    <row r="48" spans="2:14">
      <c r="B48" s="384">
        <v>8</v>
      </c>
      <c r="C48" s="392"/>
      <c r="D48" s="386"/>
      <c r="E48" s="386"/>
      <c r="F48" s="386"/>
      <c r="G48" s="387"/>
      <c r="H48" s="387"/>
      <c r="I48" s="387"/>
      <c r="J48" s="388">
        <f t="shared" si="1"/>
        <v>0</v>
      </c>
      <c r="K48" s="388"/>
      <c r="L48" s="389"/>
      <c r="M48" s="393"/>
    </row>
    <row r="49" spans="1:16">
      <c r="B49" s="384">
        <v>9</v>
      </c>
      <c r="C49" s="392"/>
      <c r="D49" s="386"/>
      <c r="E49" s="386"/>
      <c r="F49" s="386"/>
      <c r="G49" s="387"/>
      <c r="H49" s="387"/>
      <c r="I49" s="387"/>
      <c r="J49" s="388">
        <f t="shared" si="1"/>
        <v>0</v>
      </c>
      <c r="K49" s="388"/>
      <c r="L49" s="389"/>
    </row>
    <row r="50" spans="1:16" ht="14.25" thickBot="1">
      <c r="B50" s="394">
        <v>10</v>
      </c>
      <c r="C50" s="395"/>
      <c r="D50" s="396"/>
      <c r="E50" s="396"/>
      <c r="F50" s="396"/>
      <c r="G50" s="397"/>
      <c r="H50" s="397"/>
      <c r="I50" s="397"/>
      <c r="J50" s="398">
        <f t="shared" si="1"/>
        <v>0</v>
      </c>
      <c r="K50" s="398"/>
      <c r="L50" s="399"/>
    </row>
    <row r="51" spans="1:16" ht="14.25" thickTop="1">
      <c r="B51" s="400" t="s">
        <v>258</v>
      </c>
      <c r="C51" s="401"/>
      <c r="D51" s="401"/>
      <c r="E51" s="401"/>
      <c r="F51" s="401"/>
      <c r="G51" s="401"/>
      <c r="H51" s="401"/>
      <c r="I51" s="402"/>
      <c r="J51" s="403">
        <f>SUM(J41:L50)</f>
        <v>244</v>
      </c>
      <c r="K51" s="403"/>
      <c r="L51" s="404"/>
    </row>
    <row r="52" spans="1:16" ht="10.5" customHeight="1">
      <c r="B52" s="405" t="s">
        <v>333</v>
      </c>
      <c r="C52" s="406"/>
      <c r="D52" s="406"/>
      <c r="E52" s="407">
        <v>160</v>
      </c>
      <c r="F52" s="407"/>
      <c r="G52" s="408" t="s">
        <v>334</v>
      </c>
      <c r="H52" s="406"/>
      <c r="I52" s="406"/>
      <c r="J52" s="406"/>
      <c r="K52" s="409">
        <f>IF(J51=0,0,ROUND(J51/E52,0))</f>
        <v>2</v>
      </c>
      <c r="L52" s="410"/>
    </row>
    <row r="53" spans="1:16" ht="10.5" customHeight="1" thickBot="1">
      <c r="B53" s="411"/>
      <c r="C53" s="412"/>
      <c r="D53" s="412"/>
      <c r="E53" s="413"/>
      <c r="F53" s="413"/>
      <c r="G53" s="412"/>
      <c r="H53" s="412"/>
      <c r="I53" s="412"/>
      <c r="J53" s="412"/>
      <c r="K53" s="414"/>
      <c r="L53" s="415"/>
      <c r="O53" s="416"/>
    </row>
    <row r="54" spans="1:16" ht="12" customHeight="1">
      <c r="B54" s="274"/>
      <c r="C54" s="274"/>
      <c r="D54" s="274"/>
      <c r="E54" s="357" t="s">
        <v>335</v>
      </c>
      <c r="F54" s="274"/>
      <c r="G54" s="274"/>
      <c r="H54" s="274"/>
      <c r="I54" s="274"/>
      <c r="J54" s="417"/>
      <c r="K54" s="417"/>
      <c r="L54" s="417"/>
    </row>
    <row r="55" spans="1:16">
      <c r="B55" s="418" t="s">
        <v>336</v>
      </c>
      <c r="C55" s="419"/>
      <c r="D55" s="419"/>
      <c r="E55" s="419"/>
      <c r="F55" s="419"/>
      <c r="G55" s="419"/>
      <c r="H55" s="419"/>
      <c r="I55" s="419"/>
      <c r="J55" s="420"/>
      <c r="K55" s="420"/>
      <c r="L55" s="420"/>
      <c r="M55" s="117"/>
      <c r="N55" s="117"/>
      <c r="O55" s="117"/>
      <c r="P55" s="117"/>
    </row>
    <row r="56" spans="1:16">
      <c r="B56" s="418" t="s">
        <v>337</v>
      </c>
      <c r="C56" s="419"/>
      <c r="D56" s="419"/>
      <c r="E56" s="419"/>
      <c r="F56" s="419"/>
      <c r="G56" s="419"/>
      <c r="H56" s="419"/>
      <c r="I56" s="419"/>
      <c r="J56" s="420"/>
      <c r="K56" s="420"/>
      <c r="L56" s="420"/>
      <c r="M56" s="117"/>
      <c r="N56" s="117"/>
      <c r="O56" s="117"/>
      <c r="P56" s="117"/>
    </row>
    <row r="57" spans="1:16">
      <c r="B57" s="117"/>
      <c r="C57" s="117"/>
      <c r="D57" s="117"/>
      <c r="E57" s="117"/>
      <c r="F57" s="117"/>
      <c r="G57" s="117"/>
      <c r="H57" s="117"/>
      <c r="I57" s="117"/>
      <c r="J57" s="117"/>
      <c r="K57" s="117"/>
      <c r="L57" s="117"/>
      <c r="M57" s="117"/>
      <c r="N57" s="117"/>
      <c r="O57" s="117"/>
      <c r="P57" s="117"/>
    </row>
    <row r="58" spans="1:16">
      <c r="A58" s="421"/>
      <c r="B58" s="422" t="s">
        <v>338</v>
      </c>
      <c r="C58" s="423"/>
      <c r="D58" s="423"/>
      <c r="E58" s="423"/>
      <c r="F58" s="423"/>
      <c r="G58" s="423"/>
      <c r="H58" s="423"/>
      <c r="I58" s="423"/>
      <c r="J58" s="423"/>
      <c r="K58" s="423"/>
      <c r="L58" s="423"/>
      <c r="M58" s="423"/>
      <c r="N58" s="423"/>
      <c r="O58" s="423"/>
      <c r="P58" s="423"/>
    </row>
    <row r="59" spans="1:16">
      <c r="A59" s="421"/>
      <c r="B59" s="424" t="s">
        <v>339</v>
      </c>
      <c r="C59" s="425"/>
      <c r="D59" s="425"/>
      <c r="E59" s="425"/>
      <c r="F59" s="425"/>
      <c r="G59" s="425"/>
      <c r="H59" s="425"/>
      <c r="I59" s="425"/>
      <c r="J59" s="425"/>
      <c r="K59" s="425"/>
      <c r="L59" s="425"/>
      <c r="M59" s="425"/>
      <c r="N59" s="425"/>
      <c r="O59" s="425"/>
      <c r="P59" s="425"/>
    </row>
    <row r="60" spans="1:16">
      <c r="A60" s="421"/>
      <c r="B60" s="425"/>
      <c r="C60" s="425"/>
      <c r="D60" s="425"/>
      <c r="E60" s="425"/>
      <c r="F60" s="425"/>
      <c r="G60" s="425"/>
      <c r="H60" s="425"/>
      <c r="I60" s="425"/>
      <c r="J60" s="425"/>
      <c r="K60" s="425"/>
      <c r="L60" s="425"/>
      <c r="M60" s="425"/>
      <c r="N60" s="425"/>
      <c r="O60" s="425"/>
      <c r="P60" s="425"/>
    </row>
    <row r="61" spans="1:16">
      <c r="C61" s="426"/>
    </row>
    <row r="62" spans="1:16">
      <c r="C62" s="426"/>
    </row>
    <row r="63" spans="1:16">
      <c r="C63" s="426"/>
    </row>
    <row r="65" spans="3:3">
      <c r="C65" s="426"/>
    </row>
    <row r="66" spans="3:3">
      <c r="C66" s="426"/>
    </row>
    <row r="67" spans="3:3">
      <c r="C67" s="426"/>
    </row>
    <row r="69" spans="3:3">
      <c r="C69" s="426"/>
    </row>
  </sheetData>
  <sheetProtection selectLockedCells="1"/>
  <dataConsolidate/>
  <mergeCells count="90">
    <mergeCell ref="B58:P58"/>
    <mergeCell ref="B59:P60"/>
    <mergeCell ref="D50:F50"/>
    <mergeCell ref="G50:I50"/>
    <mergeCell ref="J50:L50"/>
    <mergeCell ref="B51:I51"/>
    <mergeCell ref="J51:L51"/>
    <mergeCell ref="B52:D53"/>
    <mergeCell ref="E52:F53"/>
    <mergeCell ref="G52:J53"/>
    <mergeCell ref="K52:L53"/>
    <mergeCell ref="D48:F48"/>
    <mergeCell ref="G48:I48"/>
    <mergeCell ref="J48:L48"/>
    <mergeCell ref="D49:F49"/>
    <mergeCell ref="G49:I49"/>
    <mergeCell ref="J49:L49"/>
    <mergeCell ref="D46:F46"/>
    <mergeCell ref="G46:I46"/>
    <mergeCell ref="J46:L46"/>
    <mergeCell ref="D47:F47"/>
    <mergeCell ref="G47:I47"/>
    <mergeCell ref="J47:L47"/>
    <mergeCell ref="D44:F44"/>
    <mergeCell ref="G44:I44"/>
    <mergeCell ref="J44:L44"/>
    <mergeCell ref="D45:F45"/>
    <mergeCell ref="G45:I45"/>
    <mergeCell ref="J45:L45"/>
    <mergeCell ref="D42:F42"/>
    <mergeCell ref="G42:I42"/>
    <mergeCell ref="J42:L42"/>
    <mergeCell ref="D43:F43"/>
    <mergeCell ref="G43:I43"/>
    <mergeCell ref="J43:L43"/>
    <mergeCell ref="B37:C37"/>
    <mergeCell ref="E37:L37"/>
    <mergeCell ref="D40:F40"/>
    <mergeCell ref="G40:I40"/>
    <mergeCell ref="J40:L40"/>
    <mergeCell ref="D41:F41"/>
    <mergeCell ref="G41:I41"/>
    <mergeCell ref="J41:L41"/>
    <mergeCell ref="B34:C34"/>
    <mergeCell ref="E34:L34"/>
    <mergeCell ref="B35:C35"/>
    <mergeCell ref="E35:L35"/>
    <mergeCell ref="B36:C36"/>
    <mergeCell ref="E36:L36"/>
    <mergeCell ref="B30:C30"/>
    <mergeCell ref="E30:J30"/>
    <mergeCell ref="K30:L30"/>
    <mergeCell ref="D31:J31"/>
    <mergeCell ref="K31:L31"/>
    <mergeCell ref="M31:N31"/>
    <mergeCell ref="B28:C28"/>
    <mergeCell ref="E28:J28"/>
    <mergeCell ref="K28:L28"/>
    <mergeCell ref="B29:C29"/>
    <mergeCell ref="E29:J29"/>
    <mergeCell ref="K29:L29"/>
    <mergeCell ref="B23:D23"/>
    <mergeCell ref="E23:F23"/>
    <mergeCell ref="G23:H23"/>
    <mergeCell ref="B24:F24"/>
    <mergeCell ref="G24:H24"/>
    <mergeCell ref="B27:L27"/>
    <mergeCell ref="E20:F20"/>
    <mergeCell ref="G20:H20"/>
    <mergeCell ref="E21:F21"/>
    <mergeCell ref="G21:H21"/>
    <mergeCell ref="E22:F22"/>
    <mergeCell ref="G22:H22"/>
    <mergeCell ref="B15:D16"/>
    <mergeCell ref="E15:F16"/>
    <mergeCell ref="G15:H16"/>
    <mergeCell ref="B17:B22"/>
    <mergeCell ref="E17:F17"/>
    <mergeCell ref="G17:H17"/>
    <mergeCell ref="E18:F18"/>
    <mergeCell ref="G18:H18"/>
    <mergeCell ref="E19:F19"/>
    <mergeCell ref="G19:H19"/>
    <mergeCell ref="O3:P3"/>
    <mergeCell ref="B7:D8"/>
    <mergeCell ref="E7:E8"/>
    <mergeCell ref="F7:M8"/>
    <mergeCell ref="N7:N8"/>
    <mergeCell ref="B9:D10"/>
    <mergeCell ref="E9:E10"/>
  </mergeCells>
  <phoneticPr fontId="1"/>
  <dataValidations count="3">
    <dataValidation type="list" allowBlank="1" showDropDown="1" showInputMessage="1" showErrorMessage="1" sqref="N7:N8">
      <formula1>$N$9:$N$12</formula1>
    </dataValidation>
    <dataValidation imeMode="disabled" allowBlank="1" showInputMessage="1" showErrorMessage="1" sqref="J15"/>
    <dataValidation errorStyle="warning" allowBlank="1" showInputMessage="1" showErrorMessage="1" error="１～４の数字を入力してください" sqref="G6"/>
  </dataValidations>
  <printOptions horizontalCentered="1"/>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26"/>
  <sheetViews>
    <sheetView view="pageBreakPreview" zoomScaleNormal="100" zoomScaleSheetLayoutView="100" workbookViewId="0">
      <selection activeCell="J3" sqref="J3"/>
    </sheetView>
  </sheetViews>
  <sheetFormatPr defaultColWidth="6.625" defaultRowHeight="30" customHeight="1" outlineLevelCol="1"/>
  <cols>
    <col min="1" max="1" width="1.75" style="427" customWidth="1"/>
    <col min="2" max="9" width="3.625" style="427" customWidth="1"/>
    <col min="10" max="24" width="3.625" style="427" customWidth="1" outlineLevel="1"/>
    <col min="25" max="30" width="3.625" style="427" customWidth="1"/>
    <col min="31" max="31" width="1.25" style="427" customWidth="1"/>
    <col min="32" max="33" width="5.625" style="427" customWidth="1"/>
    <col min="34" max="16384" width="6.625" style="427"/>
  </cols>
  <sheetData>
    <row r="1" spans="1:33" ht="30" customHeight="1">
      <c r="B1" s="428" t="s">
        <v>340</v>
      </c>
      <c r="C1" s="429"/>
      <c r="D1" s="429"/>
      <c r="E1" s="430"/>
      <c r="F1" s="430"/>
      <c r="G1" s="430"/>
      <c r="H1" s="430"/>
      <c r="I1" s="430"/>
      <c r="J1" s="430"/>
      <c r="K1" s="430"/>
      <c r="L1" s="430"/>
      <c r="M1" s="430"/>
      <c r="N1" s="430"/>
      <c r="O1" s="431"/>
      <c r="P1" s="431"/>
      <c r="Q1" s="431"/>
      <c r="R1" s="431"/>
      <c r="S1" s="431"/>
      <c r="T1" s="431"/>
      <c r="U1" s="431"/>
      <c r="V1" s="431"/>
      <c r="W1" s="431"/>
      <c r="X1" s="431"/>
      <c r="Y1" s="431"/>
      <c r="Z1" s="431"/>
      <c r="AA1" s="431"/>
      <c r="AB1" s="431"/>
      <c r="AC1" s="431"/>
      <c r="AD1" s="431"/>
    </row>
    <row r="2" spans="1:33" ht="30" customHeight="1">
      <c r="B2" s="431"/>
      <c r="C2" s="430"/>
      <c r="D2" s="430"/>
      <c r="E2" s="430"/>
      <c r="F2" s="430"/>
      <c r="G2" s="430"/>
      <c r="H2" s="430"/>
      <c r="I2" s="430"/>
      <c r="J2" s="430"/>
      <c r="K2" s="430"/>
      <c r="L2" s="430"/>
      <c r="M2" s="430"/>
      <c r="N2" s="430"/>
      <c r="O2" s="431"/>
      <c r="P2" s="431"/>
      <c r="Q2" s="431"/>
      <c r="R2" s="431"/>
      <c r="S2" s="432" t="s">
        <v>341</v>
      </c>
      <c r="T2" s="432"/>
      <c r="U2" s="432"/>
      <c r="V2" s="432"/>
      <c r="W2" s="432"/>
      <c r="X2" s="433" t="s">
        <v>342</v>
      </c>
      <c r="Y2" s="433"/>
      <c r="Z2" s="433"/>
      <c r="AA2" s="433"/>
      <c r="AB2" s="433"/>
      <c r="AC2" s="433"/>
      <c r="AD2" s="433"/>
    </row>
    <row r="3" spans="1:33" ht="30" customHeight="1">
      <c r="B3" s="431"/>
      <c r="C3" s="430"/>
      <c r="D3" s="430"/>
      <c r="E3" s="430"/>
      <c r="F3" s="430"/>
      <c r="G3" s="430"/>
      <c r="H3" s="430"/>
      <c r="I3" s="430"/>
      <c r="J3" s="430"/>
      <c r="K3" s="430"/>
      <c r="L3" s="430"/>
      <c r="M3" s="430"/>
      <c r="N3" s="430"/>
      <c r="O3" s="431"/>
      <c r="P3" s="431"/>
      <c r="Q3" s="431"/>
      <c r="R3" s="431"/>
      <c r="S3" s="434"/>
      <c r="T3" s="434"/>
      <c r="U3" s="434"/>
      <c r="V3" s="434"/>
      <c r="W3" s="434"/>
      <c r="X3" s="435"/>
      <c r="Y3" s="435"/>
      <c r="Z3" s="435"/>
      <c r="AA3" s="435"/>
      <c r="AB3" s="435"/>
      <c r="AC3" s="435"/>
      <c r="AD3" s="435"/>
    </row>
    <row r="4" spans="1:33" ht="30" customHeight="1">
      <c r="A4" s="431"/>
      <c r="B4" s="436" t="s">
        <v>343</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row>
    <row r="5" spans="1:33" ht="30" customHeight="1">
      <c r="A5" s="431"/>
      <c r="B5" s="437"/>
      <c r="C5" s="430"/>
      <c r="D5" s="430"/>
      <c r="E5" s="430"/>
      <c r="F5" s="430"/>
      <c r="G5" s="430"/>
      <c r="H5" s="430"/>
      <c r="I5" s="430"/>
      <c r="J5" s="430"/>
      <c r="K5" s="430"/>
      <c r="L5" s="430"/>
      <c r="M5" s="430"/>
      <c r="N5" s="430"/>
      <c r="O5" s="431"/>
      <c r="P5" s="431"/>
      <c r="Q5" s="431"/>
      <c r="R5" s="431"/>
      <c r="S5" s="431"/>
      <c r="T5" s="431"/>
      <c r="U5" s="431"/>
      <c r="V5" s="431"/>
      <c r="W5" s="431"/>
      <c r="X5" s="431"/>
      <c r="Y5" s="431"/>
      <c r="Z5" s="431"/>
      <c r="AA5" s="431"/>
      <c r="AB5" s="431"/>
      <c r="AC5" s="431"/>
      <c r="AD5" s="431"/>
    </row>
    <row r="6" spans="1:33" ht="30" customHeight="1">
      <c r="A6" s="431"/>
      <c r="B6" s="429" t="s">
        <v>344</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row>
    <row r="7" spans="1:33" ht="30" customHeight="1">
      <c r="A7" s="431"/>
      <c r="B7" s="438" t="s">
        <v>345</v>
      </c>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G7"/>
    </row>
    <row r="8" spans="1:33" ht="30" customHeight="1">
      <c r="A8" s="431"/>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G8" s="439"/>
    </row>
    <row r="9" spans="1:33" ht="30" customHeight="1">
      <c r="A9" s="431"/>
      <c r="B9" s="437"/>
      <c r="C9" s="430"/>
      <c r="D9" s="430"/>
      <c r="E9" s="430"/>
      <c r="F9" s="430"/>
      <c r="G9" s="430"/>
      <c r="H9" s="430"/>
      <c r="I9" s="430"/>
      <c r="J9" s="430"/>
      <c r="K9" s="430"/>
      <c r="L9" s="430"/>
      <c r="M9" s="430"/>
      <c r="N9" s="430"/>
      <c r="O9" s="431"/>
      <c r="P9" s="431"/>
      <c r="Q9" s="431"/>
      <c r="R9" s="431"/>
      <c r="S9" s="431"/>
      <c r="T9" s="431"/>
      <c r="U9" s="431"/>
      <c r="V9" s="431"/>
      <c r="W9" s="431"/>
      <c r="X9" s="431"/>
      <c r="Y9" s="431"/>
      <c r="Z9" s="431"/>
      <c r="AA9" s="431"/>
      <c r="AB9" s="431"/>
      <c r="AC9" s="431"/>
      <c r="AD9" s="431"/>
    </row>
    <row r="10" spans="1:33" ht="30" customHeight="1">
      <c r="A10" s="431"/>
      <c r="B10" s="429" t="s">
        <v>346</v>
      </c>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row>
    <row r="11" spans="1:33" ht="30" customHeight="1">
      <c r="A11" s="431"/>
      <c r="B11" s="440" t="s">
        <v>347</v>
      </c>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row>
    <row r="12" spans="1:33" ht="51.95" customHeight="1">
      <c r="A12" s="431"/>
      <c r="B12" s="441" t="s">
        <v>348</v>
      </c>
      <c r="C12" s="442"/>
      <c r="D12" s="442"/>
      <c r="E12" s="442"/>
      <c r="F12" s="443"/>
      <c r="G12" s="444" t="s">
        <v>349</v>
      </c>
      <c r="H12" s="445"/>
      <c r="I12" s="446"/>
      <c r="J12" s="447"/>
      <c r="K12" s="448"/>
      <c r="L12" s="448"/>
      <c r="M12" s="448"/>
      <c r="N12" s="448"/>
      <c r="O12" s="448"/>
      <c r="P12" s="448"/>
      <c r="Q12" s="448"/>
      <c r="R12" s="448"/>
      <c r="S12" s="448"/>
      <c r="T12" s="448"/>
      <c r="U12" s="448"/>
      <c r="V12" s="448"/>
      <c r="W12" s="448"/>
      <c r="X12" s="448"/>
      <c r="Y12" s="448"/>
      <c r="Z12" s="448"/>
      <c r="AA12" s="448"/>
      <c r="AB12" s="448"/>
      <c r="AC12" s="448"/>
      <c r="AD12" s="449"/>
    </row>
    <row r="13" spans="1:33" ht="51.95" customHeight="1">
      <c r="A13" s="431"/>
      <c r="B13" s="450"/>
      <c r="C13" s="451"/>
      <c r="D13" s="451"/>
      <c r="E13" s="451"/>
      <c r="F13" s="452"/>
      <c r="G13" s="444" t="s">
        <v>350</v>
      </c>
      <c r="H13" s="445"/>
      <c r="I13" s="446"/>
      <c r="J13" s="453"/>
      <c r="K13" s="448"/>
      <c r="L13" s="448"/>
      <c r="M13" s="448"/>
      <c r="N13" s="448"/>
      <c r="O13" s="448"/>
      <c r="P13" s="448"/>
      <c r="Q13" s="448"/>
      <c r="R13" s="448"/>
      <c r="S13" s="448"/>
      <c r="T13" s="448"/>
      <c r="U13" s="448"/>
      <c r="V13" s="448"/>
      <c r="W13" s="448"/>
      <c r="X13" s="448"/>
      <c r="Y13" s="448"/>
      <c r="Z13" s="448"/>
      <c r="AA13" s="448"/>
      <c r="AB13" s="448"/>
      <c r="AC13" s="448"/>
      <c r="AD13" s="449"/>
    </row>
    <row r="14" spans="1:33" ht="51.95" customHeight="1">
      <c r="A14" s="431"/>
      <c r="B14" s="454"/>
      <c r="C14" s="455"/>
      <c r="D14" s="455"/>
      <c r="E14" s="455"/>
      <c r="F14" s="456"/>
      <c r="G14" s="444" t="s">
        <v>351</v>
      </c>
      <c r="H14" s="445"/>
      <c r="I14" s="446"/>
      <c r="J14" s="453"/>
      <c r="K14" s="448"/>
      <c r="L14" s="448"/>
      <c r="M14" s="448"/>
      <c r="N14" s="448"/>
      <c r="O14" s="448"/>
      <c r="P14" s="448"/>
      <c r="Q14" s="448"/>
      <c r="R14" s="448"/>
      <c r="S14" s="448"/>
      <c r="T14" s="448"/>
      <c r="U14" s="448"/>
      <c r="V14" s="448"/>
      <c r="W14" s="448"/>
      <c r="X14" s="448"/>
      <c r="Y14" s="448"/>
      <c r="Z14" s="448"/>
      <c r="AA14" s="448"/>
      <c r="AB14" s="448"/>
      <c r="AC14" s="448"/>
      <c r="AD14" s="449"/>
    </row>
    <row r="15" spans="1:33" ht="51.95" customHeight="1">
      <c r="A15" s="431"/>
      <c r="B15" s="457" t="s">
        <v>352</v>
      </c>
      <c r="C15" s="458"/>
      <c r="D15" s="458"/>
      <c r="E15" s="458"/>
      <c r="F15" s="459"/>
      <c r="G15" s="444" t="s">
        <v>349</v>
      </c>
      <c r="H15" s="445"/>
      <c r="I15" s="446"/>
      <c r="J15" s="447"/>
      <c r="K15" s="448"/>
      <c r="L15" s="448"/>
      <c r="M15" s="448"/>
      <c r="N15" s="448"/>
      <c r="O15" s="448"/>
      <c r="P15" s="448"/>
      <c r="Q15" s="448"/>
      <c r="R15" s="448"/>
      <c r="S15" s="448"/>
      <c r="T15" s="448"/>
      <c r="U15" s="448"/>
      <c r="V15" s="448"/>
      <c r="W15" s="448"/>
      <c r="X15" s="448"/>
      <c r="Y15" s="448"/>
      <c r="Z15" s="448"/>
      <c r="AA15" s="448"/>
      <c r="AB15" s="448"/>
      <c r="AC15" s="448"/>
      <c r="AD15" s="449"/>
    </row>
    <row r="16" spans="1:33" ht="51.95" customHeight="1">
      <c r="A16" s="431"/>
      <c r="B16" s="460"/>
      <c r="C16" s="461"/>
      <c r="D16" s="461"/>
      <c r="E16" s="461"/>
      <c r="F16" s="462"/>
      <c r="G16" s="444" t="s">
        <v>350</v>
      </c>
      <c r="H16" s="445"/>
      <c r="I16" s="446"/>
      <c r="J16" s="453"/>
      <c r="K16" s="448"/>
      <c r="L16" s="448"/>
      <c r="M16" s="448"/>
      <c r="N16" s="448"/>
      <c r="O16" s="448"/>
      <c r="P16" s="448"/>
      <c r="Q16" s="448"/>
      <c r="R16" s="448"/>
      <c r="S16" s="448"/>
      <c r="T16" s="448"/>
      <c r="U16" s="448"/>
      <c r="V16" s="448"/>
      <c r="W16" s="448"/>
      <c r="X16" s="448"/>
      <c r="Y16" s="448"/>
      <c r="Z16" s="448"/>
      <c r="AA16" s="448"/>
      <c r="AB16" s="448"/>
      <c r="AC16" s="448"/>
      <c r="AD16" s="449"/>
    </row>
    <row r="17" spans="1:31" ht="51.95" customHeight="1">
      <c r="A17" s="431"/>
      <c r="B17" s="463"/>
      <c r="C17" s="464"/>
      <c r="D17" s="464"/>
      <c r="E17" s="464"/>
      <c r="F17" s="465"/>
      <c r="G17" s="444" t="s">
        <v>351</v>
      </c>
      <c r="H17" s="445"/>
      <c r="I17" s="446"/>
      <c r="J17" s="453"/>
      <c r="K17" s="448"/>
      <c r="L17" s="448"/>
      <c r="M17" s="448"/>
      <c r="N17" s="448"/>
      <c r="O17" s="448"/>
      <c r="P17" s="448"/>
      <c r="Q17" s="448"/>
      <c r="R17" s="448"/>
      <c r="S17" s="448"/>
      <c r="T17" s="448"/>
      <c r="U17" s="448"/>
      <c r="V17" s="448"/>
      <c r="W17" s="448"/>
      <c r="X17" s="448"/>
      <c r="Y17" s="448"/>
      <c r="Z17" s="448"/>
      <c r="AA17" s="448"/>
      <c r="AB17" s="448"/>
      <c r="AC17" s="448"/>
      <c r="AD17" s="449"/>
    </row>
    <row r="18" spans="1:31" ht="51.95" customHeight="1">
      <c r="A18" s="431"/>
      <c r="B18" s="457" t="s">
        <v>353</v>
      </c>
      <c r="C18" s="458"/>
      <c r="D18" s="458"/>
      <c r="E18" s="458"/>
      <c r="F18" s="459"/>
      <c r="G18" s="444" t="s">
        <v>349</v>
      </c>
      <c r="H18" s="445"/>
      <c r="I18" s="446"/>
      <c r="J18" s="447"/>
      <c r="K18" s="448"/>
      <c r="L18" s="448"/>
      <c r="M18" s="448"/>
      <c r="N18" s="448"/>
      <c r="O18" s="448"/>
      <c r="P18" s="448"/>
      <c r="Q18" s="448"/>
      <c r="R18" s="448"/>
      <c r="S18" s="448"/>
      <c r="T18" s="448"/>
      <c r="U18" s="448"/>
      <c r="V18" s="448"/>
      <c r="W18" s="448"/>
      <c r="X18" s="448"/>
      <c r="Y18" s="448"/>
      <c r="Z18" s="448"/>
      <c r="AA18" s="448"/>
      <c r="AB18" s="448"/>
      <c r="AC18" s="448"/>
      <c r="AD18" s="449"/>
    </row>
    <row r="19" spans="1:31" ht="51.95" customHeight="1">
      <c r="A19" s="431"/>
      <c r="B19" s="460"/>
      <c r="C19" s="461"/>
      <c r="D19" s="461"/>
      <c r="E19" s="461"/>
      <c r="F19" s="462"/>
      <c r="G19" s="444" t="s">
        <v>350</v>
      </c>
      <c r="H19" s="445"/>
      <c r="I19" s="446"/>
      <c r="J19" s="453"/>
      <c r="K19" s="448"/>
      <c r="L19" s="448"/>
      <c r="M19" s="448"/>
      <c r="N19" s="448"/>
      <c r="O19" s="448"/>
      <c r="P19" s="448"/>
      <c r="Q19" s="448"/>
      <c r="R19" s="448"/>
      <c r="S19" s="448"/>
      <c r="T19" s="448"/>
      <c r="U19" s="448"/>
      <c r="V19" s="448"/>
      <c r="W19" s="448"/>
      <c r="X19" s="448"/>
      <c r="Y19" s="448"/>
      <c r="Z19" s="448"/>
      <c r="AA19" s="448"/>
      <c r="AB19" s="448"/>
      <c r="AC19" s="448"/>
      <c r="AD19" s="449"/>
    </row>
    <row r="20" spans="1:31" ht="51.95" customHeight="1">
      <c r="A20" s="431"/>
      <c r="B20" s="463"/>
      <c r="C20" s="464"/>
      <c r="D20" s="464"/>
      <c r="E20" s="464"/>
      <c r="F20" s="465"/>
      <c r="G20" s="444" t="s">
        <v>351</v>
      </c>
      <c r="H20" s="445"/>
      <c r="I20" s="446"/>
      <c r="J20" s="453"/>
      <c r="K20" s="448"/>
      <c r="L20" s="448"/>
      <c r="M20" s="448"/>
      <c r="N20" s="448"/>
      <c r="O20" s="448"/>
      <c r="P20" s="448"/>
      <c r="Q20" s="448"/>
      <c r="R20" s="448"/>
      <c r="S20" s="448"/>
      <c r="T20" s="448"/>
      <c r="U20" s="448"/>
      <c r="V20" s="448"/>
      <c r="W20" s="448"/>
      <c r="X20" s="448"/>
      <c r="Y20" s="448"/>
      <c r="Z20" s="448"/>
      <c r="AA20" s="448"/>
      <c r="AB20" s="448"/>
      <c r="AC20" s="448"/>
      <c r="AD20" s="449"/>
    </row>
    <row r="21" spans="1:31" ht="51.95" customHeight="1">
      <c r="A21" s="431"/>
      <c r="B21" s="441" t="s">
        <v>354</v>
      </c>
      <c r="C21" s="442"/>
      <c r="D21" s="442"/>
      <c r="E21" s="442"/>
      <c r="F21" s="443"/>
      <c r="G21" s="444" t="s">
        <v>349</v>
      </c>
      <c r="H21" s="445"/>
      <c r="I21" s="446"/>
      <c r="J21" s="447"/>
      <c r="K21" s="448"/>
      <c r="L21" s="448"/>
      <c r="M21" s="448"/>
      <c r="N21" s="448"/>
      <c r="O21" s="448"/>
      <c r="P21" s="448"/>
      <c r="Q21" s="448"/>
      <c r="R21" s="448"/>
      <c r="S21" s="448"/>
      <c r="T21" s="448"/>
      <c r="U21" s="448"/>
      <c r="V21" s="448"/>
      <c r="W21" s="448"/>
      <c r="X21" s="448"/>
      <c r="Y21" s="448"/>
      <c r="Z21" s="448"/>
      <c r="AA21" s="448"/>
      <c r="AB21" s="448"/>
      <c r="AC21" s="448"/>
      <c r="AD21" s="449"/>
    </row>
    <row r="22" spans="1:31" ht="51.95" customHeight="1">
      <c r="A22" s="431"/>
      <c r="B22" s="450"/>
      <c r="C22" s="451"/>
      <c r="D22" s="451"/>
      <c r="E22" s="451"/>
      <c r="F22" s="452"/>
      <c r="G22" s="444" t="s">
        <v>350</v>
      </c>
      <c r="H22" s="445"/>
      <c r="I22" s="446"/>
      <c r="J22" s="453"/>
      <c r="K22" s="448"/>
      <c r="L22" s="448"/>
      <c r="M22" s="448"/>
      <c r="N22" s="448"/>
      <c r="O22" s="448"/>
      <c r="P22" s="448"/>
      <c r="Q22" s="448"/>
      <c r="R22" s="448"/>
      <c r="S22" s="448"/>
      <c r="T22" s="448"/>
      <c r="U22" s="448"/>
      <c r="V22" s="448"/>
      <c r="W22" s="448"/>
      <c r="X22" s="448"/>
      <c r="Y22" s="448"/>
      <c r="Z22" s="448"/>
      <c r="AA22" s="448"/>
      <c r="AB22" s="448"/>
      <c r="AC22" s="448"/>
      <c r="AD22" s="449"/>
    </row>
    <row r="23" spans="1:31" ht="51.95" customHeight="1">
      <c r="A23" s="431"/>
      <c r="B23" s="454"/>
      <c r="C23" s="455"/>
      <c r="D23" s="455"/>
      <c r="E23" s="455"/>
      <c r="F23" s="456"/>
      <c r="G23" s="444" t="s">
        <v>351</v>
      </c>
      <c r="H23" s="445"/>
      <c r="I23" s="446"/>
      <c r="J23" s="453"/>
      <c r="K23" s="448"/>
      <c r="L23" s="448"/>
      <c r="M23" s="448"/>
      <c r="N23" s="448"/>
      <c r="O23" s="448"/>
      <c r="P23" s="448"/>
      <c r="Q23" s="448"/>
      <c r="R23" s="448"/>
      <c r="S23" s="448"/>
      <c r="T23" s="448"/>
      <c r="U23" s="448"/>
      <c r="V23" s="448"/>
      <c r="W23" s="448"/>
      <c r="X23" s="448"/>
      <c r="Y23" s="448"/>
      <c r="Z23" s="448"/>
      <c r="AA23" s="448"/>
      <c r="AB23" s="448"/>
      <c r="AC23" s="448"/>
      <c r="AD23" s="449"/>
    </row>
    <row r="24" spans="1:31" ht="30" customHeight="1">
      <c r="A24" s="431"/>
      <c r="B24" s="466"/>
      <c r="C24" s="466"/>
      <c r="D24" s="466"/>
      <c r="E24" s="466"/>
      <c r="F24" s="466"/>
      <c r="G24" s="467"/>
      <c r="H24" s="467"/>
      <c r="I24" s="467"/>
      <c r="J24" s="468"/>
      <c r="K24" s="469"/>
      <c r="L24" s="469"/>
      <c r="M24" s="469"/>
      <c r="N24" s="469"/>
      <c r="O24" s="469"/>
      <c r="P24" s="469"/>
      <c r="Q24" s="469"/>
      <c r="R24" s="469"/>
      <c r="S24" s="469"/>
      <c r="T24" s="469"/>
      <c r="U24" s="469"/>
      <c r="V24" s="469"/>
      <c r="W24" s="469"/>
      <c r="X24" s="469"/>
      <c r="Y24" s="469"/>
      <c r="Z24" s="469"/>
      <c r="AA24" s="469"/>
      <c r="AB24" s="469"/>
      <c r="AC24" s="469"/>
      <c r="AD24" s="469"/>
      <c r="AE24" s="470"/>
    </row>
    <row r="25" spans="1:31" s="471" customFormat="1" ht="30" customHeight="1">
      <c r="A25" s="431"/>
      <c r="B25" s="440" t="s">
        <v>355</v>
      </c>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row>
    <row r="26" spans="1:31" s="475" customFormat="1" ht="42" customHeight="1">
      <c r="A26" s="431"/>
      <c r="B26" s="457" t="s">
        <v>356</v>
      </c>
      <c r="C26" s="458"/>
      <c r="D26" s="458"/>
      <c r="E26" s="458"/>
      <c r="F26" s="458"/>
      <c r="G26" s="444" t="s">
        <v>349</v>
      </c>
      <c r="H26" s="445"/>
      <c r="I26" s="446"/>
      <c r="J26" s="472" t="s">
        <v>357</v>
      </c>
      <c r="K26" s="473"/>
      <c r="L26" s="473"/>
      <c r="M26" s="473"/>
      <c r="N26" s="473"/>
      <c r="O26" s="473"/>
      <c r="P26" s="473"/>
      <c r="Q26" s="473"/>
      <c r="R26" s="473"/>
      <c r="S26" s="473"/>
      <c r="T26" s="473"/>
      <c r="U26" s="473"/>
      <c r="V26" s="473"/>
      <c r="W26" s="473"/>
      <c r="X26" s="473"/>
      <c r="Y26" s="473"/>
      <c r="Z26" s="473"/>
      <c r="AA26" s="473"/>
      <c r="AB26" s="473"/>
      <c r="AC26" s="473"/>
      <c r="AD26" s="474"/>
    </row>
    <row r="27" spans="1:31" s="475" customFormat="1" ht="51" customHeight="1">
      <c r="A27" s="431"/>
      <c r="B27" s="460"/>
      <c r="C27" s="461"/>
      <c r="D27" s="461"/>
      <c r="E27" s="461"/>
      <c r="F27" s="461"/>
      <c r="G27" s="444" t="s">
        <v>350</v>
      </c>
      <c r="H27" s="445"/>
      <c r="I27" s="446"/>
      <c r="J27" s="472" t="s">
        <v>358</v>
      </c>
      <c r="K27" s="476"/>
      <c r="L27" s="476"/>
      <c r="M27" s="476"/>
      <c r="N27" s="476"/>
      <c r="O27" s="476"/>
      <c r="P27" s="476"/>
      <c r="Q27" s="476"/>
      <c r="R27" s="476"/>
      <c r="S27" s="476"/>
      <c r="T27" s="476"/>
      <c r="U27" s="476"/>
      <c r="V27" s="476"/>
      <c r="W27" s="476"/>
      <c r="X27" s="476"/>
      <c r="Y27" s="476"/>
      <c r="Z27" s="476"/>
      <c r="AA27" s="476"/>
      <c r="AB27" s="476"/>
      <c r="AC27" s="476"/>
      <c r="AD27" s="477"/>
    </row>
    <row r="28" spans="1:31" ht="34.5" customHeight="1">
      <c r="A28" s="431"/>
      <c r="B28" s="463"/>
      <c r="C28" s="464"/>
      <c r="D28" s="464"/>
      <c r="E28" s="464"/>
      <c r="F28" s="464"/>
      <c r="G28" s="444" t="s">
        <v>351</v>
      </c>
      <c r="H28" s="445"/>
      <c r="I28" s="446"/>
      <c r="J28" s="472" t="s">
        <v>359</v>
      </c>
      <c r="K28" s="473"/>
      <c r="L28" s="473"/>
      <c r="M28" s="473"/>
      <c r="N28" s="473"/>
      <c r="O28" s="473"/>
      <c r="P28" s="473"/>
      <c r="Q28" s="473"/>
      <c r="R28" s="473"/>
      <c r="S28" s="473"/>
      <c r="T28" s="473"/>
      <c r="U28" s="473"/>
      <c r="V28" s="473"/>
      <c r="W28" s="473"/>
      <c r="X28" s="473"/>
      <c r="Y28" s="473"/>
      <c r="Z28" s="473"/>
      <c r="AA28" s="473"/>
      <c r="AB28" s="473"/>
      <c r="AC28" s="473"/>
      <c r="AD28" s="474"/>
    </row>
    <row r="29" spans="1:31" ht="50.1" customHeight="1">
      <c r="A29" s="431"/>
      <c r="B29" s="441" t="s">
        <v>360</v>
      </c>
      <c r="C29" s="442"/>
      <c r="D29" s="442"/>
      <c r="E29" s="442"/>
      <c r="F29" s="442"/>
      <c r="G29" s="444" t="s">
        <v>349</v>
      </c>
      <c r="H29" s="445"/>
      <c r="I29" s="446"/>
      <c r="J29" s="472" t="s">
        <v>361</v>
      </c>
      <c r="K29" s="473"/>
      <c r="L29" s="473"/>
      <c r="M29" s="473"/>
      <c r="N29" s="473"/>
      <c r="O29" s="473"/>
      <c r="P29" s="473"/>
      <c r="Q29" s="473"/>
      <c r="R29" s="473"/>
      <c r="S29" s="473"/>
      <c r="T29" s="473"/>
      <c r="U29" s="473"/>
      <c r="V29" s="473"/>
      <c r="W29" s="473"/>
      <c r="X29" s="473"/>
      <c r="Y29" s="473"/>
      <c r="Z29" s="473"/>
      <c r="AA29" s="473"/>
      <c r="AB29" s="473"/>
      <c r="AC29" s="473"/>
      <c r="AD29" s="474"/>
    </row>
    <row r="30" spans="1:31" ht="50.1" customHeight="1">
      <c r="A30" s="431"/>
      <c r="B30" s="450"/>
      <c r="C30" s="451"/>
      <c r="D30" s="451"/>
      <c r="E30" s="451"/>
      <c r="F30" s="451"/>
      <c r="G30" s="444" t="s">
        <v>350</v>
      </c>
      <c r="H30" s="445"/>
      <c r="I30" s="446"/>
      <c r="J30" s="478" t="s">
        <v>362</v>
      </c>
      <c r="K30" s="473"/>
      <c r="L30" s="473"/>
      <c r="M30" s="473"/>
      <c r="N30" s="473"/>
      <c r="O30" s="473"/>
      <c r="P30" s="473"/>
      <c r="Q30" s="473"/>
      <c r="R30" s="473"/>
      <c r="S30" s="473"/>
      <c r="T30" s="473"/>
      <c r="U30" s="473"/>
      <c r="V30" s="473"/>
      <c r="W30" s="473"/>
      <c r="X30" s="473"/>
      <c r="Y30" s="473"/>
      <c r="Z30" s="473"/>
      <c r="AA30" s="473"/>
      <c r="AB30" s="473"/>
      <c r="AC30" s="473"/>
      <c r="AD30" s="474"/>
    </row>
    <row r="31" spans="1:31" ht="50.1" customHeight="1">
      <c r="A31" s="431"/>
      <c r="B31" s="454"/>
      <c r="C31" s="455"/>
      <c r="D31" s="455"/>
      <c r="E31" s="455"/>
      <c r="F31" s="455"/>
      <c r="G31" s="444" t="s">
        <v>351</v>
      </c>
      <c r="H31" s="445"/>
      <c r="I31" s="446"/>
      <c r="J31" s="472" t="s">
        <v>363</v>
      </c>
      <c r="K31" s="473"/>
      <c r="L31" s="473"/>
      <c r="M31" s="473"/>
      <c r="N31" s="473"/>
      <c r="O31" s="473"/>
      <c r="P31" s="473"/>
      <c r="Q31" s="473"/>
      <c r="R31" s="473"/>
      <c r="S31" s="473"/>
      <c r="T31" s="473"/>
      <c r="U31" s="473"/>
      <c r="V31" s="473"/>
      <c r="W31" s="473"/>
      <c r="X31" s="473"/>
      <c r="Y31" s="473"/>
      <c r="Z31" s="473"/>
      <c r="AA31" s="473"/>
      <c r="AB31" s="473"/>
      <c r="AC31" s="473"/>
      <c r="AD31" s="474"/>
    </row>
    <row r="32" spans="1:31" ht="50.1" customHeight="1">
      <c r="A32" s="431"/>
      <c r="B32" s="441" t="s">
        <v>364</v>
      </c>
      <c r="C32" s="442"/>
      <c r="D32" s="442"/>
      <c r="E32" s="442"/>
      <c r="F32" s="442"/>
      <c r="G32" s="444" t="s">
        <v>349</v>
      </c>
      <c r="H32" s="445"/>
      <c r="I32" s="446"/>
      <c r="J32" s="478" t="s">
        <v>365</v>
      </c>
      <c r="K32" s="473"/>
      <c r="L32" s="473"/>
      <c r="M32" s="473"/>
      <c r="N32" s="473"/>
      <c r="O32" s="473"/>
      <c r="P32" s="473"/>
      <c r="Q32" s="473"/>
      <c r="R32" s="473"/>
      <c r="S32" s="473"/>
      <c r="T32" s="473"/>
      <c r="U32" s="473"/>
      <c r="V32" s="473"/>
      <c r="W32" s="473"/>
      <c r="X32" s="473"/>
      <c r="Y32" s="473"/>
      <c r="Z32" s="473"/>
      <c r="AA32" s="473"/>
      <c r="AB32" s="473"/>
      <c r="AC32" s="473"/>
      <c r="AD32" s="474"/>
    </row>
    <row r="33" spans="1:30" ht="30" customHeight="1">
      <c r="A33" s="431"/>
      <c r="B33" s="450"/>
      <c r="C33" s="451"/>
      <c r="D33" s="451"/>
      <c r="E33" s="451"/>
      <c r="F33" s="451"/>
      <c r="G33" s="444" t="s">
        <v>350</v>
      </c>
      <c r="H33" s="445"/>
      <c r="I33" s="446"/>
      <c r="J33" s="479" t="s">
        <v>366</v>
      </c>
      <c r="K33" s="476"/>
      <c r="L33" s="476"/>
      <c r="M33" s="476"/>
      <c r="N33" s="476"/>
      <c r="O33" s="476"/>
      <c r="P33" s="476"/>
      <c r="Q33" s="476"/>
      <c r="R33" s="476"/>
      <c r="S33" s="476"/>
      <c r="T33" s="476"/>
      <c r="U33" s="476"/>
      <c r="V33" s="476"/>
      <c r="W33" s="476"/>
      <c r="X33" s="476"/>
      <c r="Y33" s="476"/>
      <c r="Z33" s="476"/>
      <c r="AA33" s="476"/>
      <c r="AB33" s="476"/>
      <c r="AC33" s="476"/>
      <c r="AD33" s="477"/>
    </row>
    <row r="34" spans="1:30" ht="50.1" customHeight="1">
      <c r="A34" s="431"/>
      <c r="B34" s="454"/>
      <c r="C34" s="455"/>
      <c r="D34" s="455"/>
      <c r="E34" s="455"/>
      <c r="F34" s="455"/>
      <c r="G34" s="444" t="s">
        <v>351</v>
      </c>
      <c r="H34" s="445"/>
      <c r="I34" s="446"/>
      <c r="J34" s="472" t="s">
        <v>367</v>
      </c>
      <c r="K34" s="476"/>
      <c r="L34" s="476"/>
      <c r="M34" s="476"/>
      <c r="N34" s="476"/>
      <c r="O34" s="476"/>
      <c r="P34" s="476"/>
      <c r="Q34" s="476"/>
      <c r="R34" s="476"/>
      <c r="S34" s="476"/>
      <c r="T34" s="476"/>
      <c r="U34" s="476"/>
      <c r="V34" s="476"/>
      <c r="W34" s="476"/>
      <c r="X34" s="476"/>
      <c r="Y34" s="476"/>
      <c r="Z34" s="476"/>
      <c r="AA34" s="476"/>
      <c r="AB34" s="476"/>
      <c r="AC34" s="476"/>
      <c r="AD34" s="477"/>
    </row>
    <row r="35" spans="1:30" ht="69.95" customHeight="1">
      <c r="A35" s="431"/>
      <c r="B35" s="441" t="s">
        <v>368</v>
      </c>
      <c r="C35" s="442"/>
      <c r="D35" s="442"/>
      <c r="E35" s="442"/>
      <c r="F35" s="442"/>
      <c r="G35" s="444" t="s">
        <v>349</v>
      </c>
      <c r="H35" s="445"/>
      <c r="I35" s="446"/>
      <c r="J35" s="472" t="s">
        <v>369</v>
      </c>
      <c r="K35" s="473"/>
      <c r="L35" s="473"/>
      <c r="M35" s="473"/>
      <c r="N35" s="473"/>
      <c r="O35" s="473"/>
      <c r="P35" s="473"/>
      <c r="Q35" s="473"/>
      <c r="R35" s="473"/>
      <c r="S35" s="473"/>
      <c r="T35" s="473"/>
      <c r="U35" s="473"/>
      <c r="V35" s="473"/>
      <c r="W35" s="473"/>
      <c r="X35" s="473"/>
      <c r="Y35" s="473"/>
      <c r="Z35" s="473"/>
      <c r="AA35" s="473"/>
      <c r="AB35" s="473"/>
      <c r="AC35" s="473"/>
      <c r="AD35" s="474"/>
    </row>
    <row r="36" spans="1:30" ht="50.1" customHeight="1">
      <c r="A36" s="431"/>
      <c r="B36" s="450"/>
      <c r="C36" s="451"/>
      <c r="D36" s="451"/>
      <c r="E36" s="451"/>
      <c r="F36" s="451"/>
      <c r="G36" s="444" t="s">
        <v>350</v>
      </c>
      <c r="H36" s="445"/>
      <c r="I36" s="446"/>
      <c r="J36" s="472" t="s">
        <v>370</v>
      </c>
      <c r="K36" s="473"/>
      <c r="L36" s="473"/>
      <c r="M36" s="473"/>
      <c r="N36" s="473"/>
      <c r="O36" s="473"/>
      <c r="P36" s="473"/>
      <c r="Q36" s="473"/>
      <c r="R36" s="473"/>
      <c r="S36" s="473"/>
      <c r="T36" s="473"/>
      <c r="U36" s="473"/>
      <c r="V36" s="473"/>
      <c r="W36" s="473"/>
      <c r="X36" s="473"/>
      <c r="Y36" s="473"/>
      <c r="Z36" s="473"/>
      <c r="AA36" s="473"/>
      <c r="AB36" s="473"/>
      <c r="AC36" s="473"/>
      <c r="AD36" s="474"/>
    </row>
    <row r="37" spans="1:30" ht="50.1" customHeight="1">
      <c r="A37" s="431"/>
      <c r="B37" s="454"/>
      <c r="C37" s="455"/>
      <c r="D37" s="455"/>
      <c r="E37" s="455"/>
      <c r="F37" s="455"/>
      <c r="G37" s="444" t="s">
        <v>351</v>
      </c>
      <c r="H37" s="445"/>
      <c r="I37" s="446"/>
      <c r="J37" s="472" t="s">
        <v>371</v>
      </c>
      <c r="K37" s="473"/>
      <c r="L37" s="473"/>
      <c r="M37" s="473"/>
      <c r="N37" s="473"/>
      <c r="O37" s="473"/>
      <c r="P37" s="473"/>
      <c r="Q37" s="473"/>
      <c r="R37" s="473"/>
      <c r="S37" s="473"/>
      <c r="T37" s="473"/>
      <c r="U37" s="473"/>
      <c r="V37" s="473"/>
      <c r="W37" s="473"/>
      <c r="X37" s="473"/>
      <c r="Y37" s="473"/>
      <c r="Z37" s="473"/>
      <c r="AA37" s="473"/>
      <c r="AB37" s="473"/>
      <c r="AC37" s="473"/>
      <c r="AD37" s="474"/>
    </row>
    <row r="38" spans="1:30" ht="50.1" customHeight="1">
      <c r="A38" s="431"/>
      <c r="B38" s="441" t="s">
        <v>372</v>
      </c>
      <c r="C38" s="442"/>
      <c r="D38" s="442"/>
      <c r="E38" s="442"/>
      <c r="F38" s="442"/>
      <c r="G38" s="444" t="s">
        <v>349</v>
      </c>
      <c r="H38" s="445"/>
      <c r="I38" s="446"/>
      <c r="J38" s="472" t="s">
        <v>373</v>
      </c>
      <c r="K38" s="473"/>
      <c r="L38" s="473"/>
      <c r="M38" s="473"/>
      <c r="N38" s="473"/>
      <c r="O38" s="473"/>
      <c r="P38" s="473"/>
      <c r="Q38" s="473"/>
      <c r="R38" s="473"/>
      <c r="S38" s="473"/>
      <c r="T38" s="473"/>
      <c r="U38" s="473"/>
      <c r="V38" s="473"/>
      <c r="W38" s="473"/>
      <c r="X38" s="473"/>
      <c r="Y38" s="473"/>
      <c r="Z38" s="473"/>
      <c r="AA38" s="473"/>
      <c r="AB38" s="473"/>
      <c r="AC38" s="473"/>
      <c r="AD38" s="474"/>
    </row>
    <row r="39" spans="1:30" ht="50.1" customHeight="1">
      <c r="A39" s="431"/>
      <c r="B39" s="450"/>
      <c r="C39" s="451"/>
      <c r="D39" s="451"/>
      <c r="E39" s="451"/>
      <c r="F39" s="451"/>
      <c r="G39" s="444" t="s">
        <v>350</v>
      </c>
      <c r="H39" s="445"/>
      <c r="I39" s="446"/>
      <c r="J39" s="472" t="s">
        <v>374</v>
      </c>
      <c r="K39" s="473"/>
      <c r="L39" s="473"/>
      <c r="M39" s="473"/>
      <c r="N39" s="473"/>
      <c r="O39" s="473"/>
      <c r="P39" s="473"/>
      <c r="Q39" s="473"/>
      <c r="R39" s="473"/>
      <c r="S39" s="473"/>
      <c r="T39" s="473"/>
      <c r="U39" s="473"/>
      <c r="V39" s="473"/>
      <c r="W39" s="473"/>
      <c r="X39" s="473"/>
      <c r="Y39" s="473"/>
      <c r="Z39" s="473"/>
      <c r="AA39" s="473"/>
      <c r="AB39" s="473"/>
      <c r="AC39" s="473"/>
      <c r="AD39" s="474"/>
    </row>
    <row r="40" spans="1:30" ht="50.1" customHeight="1">
      <c r="A40" s="431"/>
      <c r="B40" s="454"/>
      <c r="C40" s="455"/>
      <c r="D40" s="455"/>
      <c r="E40" s="455"/>
      <c r="F40" s="455"/>
      <c r="G40" s="444" t="s">
        <v>351</v>
      </c>
      <c r="H40" s="445"/>
      <c r="I40" s="446"/>
      <c r="J40" s="478" t="s">
        <v>375</v>
      </c>
      <c r="K40" s="473"/>
      <c r="L40" s="473"/>
      <c r="M40" s="473"/>
      <c r="N40" s="473"/>
      <c r="O40" s="473"/>
      <c r="P40" s="473"/>
      <c r="Q40" s="473"/>
      <c r="R40" s="473"/>
      <c r="S40" s="473"/>
      <c r="T40" s="473"/>
      <c r="U40" s="473"/>
      <c r="V40" s="473"/>
      <c r="W40" s="473"/>
      <c r="X40" s="473"/>
      <c r="Y40" s="473"/>
      <c r="Z40" s="473"/>
      <c r="AA40" s="473"/>
      <c r="AB40" s="473"/>
      <c r="AC40" s="473"/>
      <c r="AD40" s="474"/>
    </row>
    <row r="41" spans="1:30" ht="30" customHeight="1">
      <c r="A41" s="431"/>
      <c r="B41" s="480"/>
      <c r="C41" s="480"/>
      <c r="D41" s="480"/>
      <c r="E41" s="480"/>
      <c r="F41" s="480"/>
      <c r="G41" s="481"/>
      <c r="H41" s="481"/>
      <c r="I41" s="481"/>
      <c r="J41" s="482"/>
      <c r="K41" s="482"/>
      <c r="L41" s="482"/>
      <c r="M41" s="482"/>
      <c r="N41" s="482"/>
      <c r="O41" s="482"/>
      <c r="P41" s="482"/>
      <c r="Q41" s="482"/>
      <c r="R41" s="482"/>
      <c r="S41" s="482"/>
      <c r="T41" s="482"/>
      <c r="U41" s="482"/>
      <c r="V41" s="482"/>
      <c r="W41" s="482"/>
      <c r="X41" s="482"/>
      <c r="Y41" s="482"/>
      <c r="Z41" s="482"/>
      <c r="AA41" s="482"/>
      <c r="AB41" s="482"/>
      <c r="AC41" s="482"/>
      <c r="AD41" s="482"/>
    </row>
    <row r="42" spans="1:30" ht="30" customHeight="1">
      <c r="A42" s="429" t="s">
        <v>376</v>
      </c>
      <c r="B42" s="429"/>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row>
    <row r="43" spans="1:30" ht="30" customHeight="1">
      <c r="A43" s="431"/>
      <c r="B43" s="483" t="s">
        <v>377</v>
      </c>
      <c r="C43" s="484"/>
      <c r="D43" s="484"/>
      <c r="E43" s="484"/>
      <c r="F43" s="484"/>
      <c r="G43" s="484"/>
      <c r="H43" s="484"/>
      <c r="I43" s="485"/>
      <c r="J43" s="486" t="s">
        <v>378</v>
      </c>
      <c r="K43" s="487"/>
      <c r="L43" s="487"/>
      <c r="M43" s="487"/>
      <c r="N43" s="487"/>
      <c r="O43" s="487"/>
      <c r="P43" s="487"/>
      <c r="Q43" s="487"/>
      <c r="R43" s="487"/>
      <c r="S43" s="487"/>
      <c r="T43" s="487"/>
      <c r="U43" s="487"/>
      <c r="V43" s="487"/>
      <c r="W43" s="487"/>
      <c r="X43" s="487"/>
      <c r="Y43" s="487"/>
      <c r="Z43" s="487"/>
      <c r="AA43" s="487"/>
      <c r="AB43" s="487"/>
      <c r="AC43" s="487"/>
      <c r="AD43" s="488"/>
    </row>
    <row r="44" spans="1:30" ht="30" customHeight="1">
      <c r="A44" s="431"/>
      <c r="B44" s="489"/>
      <c r="C44" s="490"/>
      <c r="D44" s="490"/>
      <c r="E44" s="490"/>
      <c r="F44" s="490"/>
      <c r="G44" s="490"/>
      <c r="H44" s="490"/>
      <c r="I44" s="491"/>
      <c r="J44" s="492"/>
      <c r="K44" s="493"/>
      <c r="L44" s="493"/>
      <c r="M44" s="493"/>
      <c r="N44" s="493"/>
      <c r="O44" s="493"/>
      <c r="P44" s="493"/>
      <c r="Q44" s="493"/>
      <c r="R44" s="493"/>
      <c r="S44" s="493"/>
      <c r="T44" s="493"/>
      <c r="U44" s="493"/>
      <c r="V44" s="493"/>
      <c r="W44" s="493"/>
      <c r="X44" s="493"/>
      <c r="Y44" s="493"/>
      <c r="Z44" s="493"/>
      <c r="AA44" s="493"/>
      <c r="AB44" s="493"/>
      <c r="AC44" s="493"/>
      <c r="AD44" s="494"/>
    </row>
    <row r="45" spans="1:30" ht="30" customHeight="1">
      <c r="A45" s="431"/>
      <c r="B45" s="483" t="s">
        <v>379</v>
      </c>
      <c r="C45" s="484"/>
      <c r="D45" s="484"/>
      <c r="E45" s="484"/>
      <c r="F45" s="484"/>
      <c r="G45" s="484"/>
      <c r="H45" s="484"/>
      <c r="I45" s="485"/>
      <c r="J45" s="495" t="s">
        <v>380</v>
      </c>
      <c r="K45" s="496"/>
      <c r="L45" s="496"/>
      <c r="M45" s="496"/>
      <c r="N45" s="496"/>
      <c r="O45" s="496"/>
      <c r="P45" s="496"/>
      <c r="Q45" s="496"/>
      <c r="R45" s="496"/>
      <c r="S45" s="496"/>
      <c r="T45" s="496"/>
      <c r="U45" s="496"/>
      <c r="V45" s="496"/>
      <c r="W45" s="496"/>
      <c r="X45" s="496"/>
      <c r="Y45" s="496"/>
      <c r="Z45" s="496"/>
      <c r="AA45" s="496"/>
      <c r="AB45" s="496"/>
      <c r="AC45" s="496"/>
      <c r="AD45" s="497"/>
    </row>
    <row r="46" spans="1:30" ht="30" customHeight="1">
      <c r="A46" s="431"/>
      <c r="B46" s="489"/>
      <c r="C46" s="490"/>
      <c r="D46" s="490"/>
      <c r="E46" s="490"/>
      <c r="F46" s="490"/>
      <c r="G46" s="490"/>
      <c r="H46" s="490"/>
      <c r="I46" s="491"/>
      <c r="J46" s="498"/>
      <c r="K46" s="499"/>
      <c r="L46" s="499"/>
      <c r="M46" s="499"/>
      <c r="N46" s="499"/>
      <c r="O46" s="499"/>
      <c r="P46" s="499"/>
      <c r="Q46" s="499"/>
      <c r="R46" s="499"/>
      <c r="S46" s="499"/>
      <c r="T46" s="499"/>
      <c r="U46" s="499"/>
      <c r="V46" s="499"/>
      <c r="W46" s="499"/>
      <c r="X46" s="499"/>
      <c r="Y46" s="499"/>
      <c r="Z46" s="499"/>
      <c r="AA46" s="499"/>
      <c r="AB46" s="499"/>
      <c r="AC46" s="499"/>
      <c r="AD46" s="500"/>
    </row>
    <row r="47" spans="1:30" ht="30" customHeight="1">
      <c r="A47" s="431"/>
      <c r="B47" s="483" t="s">
        <v>381</v>
      </c>
      <c r="C47" s="484"/>
      <c r="D47" s="484"/>
      <c r="E47" s="484"/>
      <c r="F47" s="484"/>
      <c r="G47" s="484"/>
      <c r="H47" s="484"/>
      <c r="I47" s="485"/>
      <c r="J47" s="501" t="s">
        <v>382</v>
      </c>
      <c r="K47" s="496"/>
      <c r="L47" s="496"/>
      <c r="M47" s="496"/>
      <c r="N47" s="496"/>
      <c r="O47" s="496"/>
      <c r="P47" s="496"/>
      <c r="Q47" s="496"/>
      <c r="R47" s="496"/>
      <c r="S47" s="496"/>
      <c r="T47" s="496"/>
      <c r="U47" s="496"/>
      <c r="V47" s="496"/>
      <c r="W47" s="496"/>
      <c r="X47" s="496"/>
      <c r="Y47" s="496"/>
      <c r="Z47" s="496"/>
      <c r="AA47" s="496"/>
      <c r="AB47" s="496"/>
      <c r="AC47" s="496"/>
      <c r="AD47" s="497"/>
    </row>
    <row r="48" spans="1:30" ht="30" customHeight="1">
      <c r="A48" s="431"/>
      <c r="B48" s="489"/>
      <c r="C48" s="490"/>
      <c r="D48" s="490"/>
      <c r="E48" s="490"/>
      <c r="F48" s="490"/>
      <c r="G48" s="490"/>
      <c r="H48" s="490"/>
      <c r="I48" s="491"/>
      <c r="J48" s="498"/>
      <c r="K48" s="499"/>
      <c r="L48" s="499"/>
      <c r="M48" s="499"/>
      <c r="N48" s="499"/>
      <c r="O48" s="499"/>
      <c r="P48" s="499"/>
      <c r="Q48" s="499"/>
      <c r="R48" s="499"/>
      <c r="S48" s="499"/>
      <c r="T48" s="499"/>
      <c r="U48" s="499"/>
      <c r="V48" s="499"/>
      <c r="W48" s="499"/>
      <c r="X48" s="499"/>
      <c r="Y48" s="499"/>
      <c r="Z48" s="499"/>
      <c r="AA48" s="499"/>
      <c r="AB48" s="499"/>
      <c r="AC48" s="499"/>
      <c r="AD48" s="500"/>
    </row>
    <row r="49" spans="1:30" ht="30" customHeight="1">
      <c r="A49" s="431"/>
      <c r="B49" s="440" t="s">
        <v>383</v>
      </c>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row>
    <row r="50" spans="1:30" ht="49.5" customHeight="1">
      <c r="A50" s="431"/>
      <c r="B50" s="502" t="s">
        <v>384</v>
      </c>
      <c r="C50" s="503"/>
      <c r="D50" s="503"/>
      <c r="E50" s="503"/>
      <c r="F50" s="503"/>
      <c r="G50" s="503"/>
      <c r="H50" s="503"/>
      <c r="I50" s="504"/>
      <c r="J50" s="505" t="s">
        <v>385</v>
      </c>
      <c r="K50" s="506"/>
      <c r="L50" s="506"/>
      <c r="M50" s="506"/>
      <c r="N50" s="506"/>
      <c r="O50" s="506"/>
      <c r="P50" s="506"/>
      <c r="Q50" s="506"/>
      <c r="R50" s="506"/>
      <c r="S50" s="506"/>
      <c r="T50" s="506"/>
      <c r="U50" s="506"/>
      <c r="V50" s="506"/>
      <c r="W50" s="506"/>
      <c r="X50" s="506"/>
      <c r="Y50" s="506"/>
      <c r="Z50" s="506"/>
      <c r="AA50" s="506"/>
      <c r="AB50" s="506"/>
      <c r="AC50" s="506"/>
      <c r="AD50" s="507"/>
    </row>
    <row r="51" spans="1:30" ht="49.5" customHeight="1">
      <c r="A51" s="431"/>
      <c r="B51" s="508" t="s">
        <v>386</v>
      </c>
      <c r="C51" s="509"/>
      <c r="D51" s="509"/>
      <c r="E51" s="509"/>
      <c r="F51" s="509"/>
      <c r="G51" s="509"/>
      <c r="H51" s="509"/>
      <c r="I51" s="510"/>
      <c r="J51" s="472" t="s">
        <v>387</v>
      </c>
      <c r="K51" s="511"/>
      <c r="L51" s="511"/>
      <c r="M51" s="511"/>
      <c r="N51" s="511"/>
      <c r="O51" s="511"/>
      <c r="P51" s="511"/>
      <c r="Q51" s="511"/>
      <c r="R51" s="511"/>
      <c r="S51" s="511"/>
      <c r="T51" s="511"/>
      <c r="U51" s="511"/>
      <c r="V51" s="511"/>
      <c r="W51" s="511"/>
      <c r="X51" s="511"/>
      <c r="Y51" s="511"/>
      <c r="Z51" s="511"/>
      <c r="AA51" s="511"/>
      <c r="AB51" s="511"/>
      <c r="AC51" s="511"/>
      <c r="AD51" s="512"/>
    </row>
    <row r="52" spans="1:30" ht="49.5" customHeight="1">
      <c r="A52" s="431"/>
      <c r="B52" s="508" t="s">
        <v>388</v>
      </c>
      <c r="C52" s="509"/>
      <c r="D52" s="509"/>
      <c r="E52" s="509"/>
      <c r="F52" s="509"/>
      <c r="G52" s="509"/>
      <c r="H52" s="509"/>
      <c r="I52" s="510"/>
      <c r="J52" s="513" t="s">
        <v>389</v>
      </c>
      <c r="K52" s="514"/>
      <c r="L52" s="514"/>
      <c r="M52" s="514"/>
      <c r="N52" s="514"/>
      <c r="O52" s="514"/>
      <c r="P52" s="514"/>
      <c r="Q52" s="514"/>
      <c r="R52" s="514"/>
      <c r="S52" s="514"/>
      <c r="T52" s="514"/>
      <c r="U52" s="514"/>
      <c r="V52" s="514"/>
      <c r="W52" s="514"/>
      <c r="X52" s="514"/>
      <c r="Y52" s="514"/>
      <c r="Z52" s="514"/>
      <c r="AA52" s="514"/>
      <c r="AB52" s="514"/>
      <c r="AC52" s="514"/>
      <c r="AD52" s="515"/>
    </row>
    <row r="53" spans="1:30" ht="49.5" customHeight="1">
      <c r="A53" s="431"/>
      <c r="B53" s="508" t="s">
        <v>390</v>
      </c>
      <c r="C53" s="509"/>
      <c r="D53" s="509"/>
      <c r="E53" s="509"/>
      <c r="F53" s="509"/>
      <c r="G53" s="509"/>
      <c r="H53" s="509"/>
      <c r="I53" s="510"/>
      <c r="J53" s="513" t="s">
        <v>391</v>
      </c>
      <c r="K53" s="514"/>
      <c r="L53" s="514"/>
      <c r="M53" s="514"/>
      <c r="N53" s="514"/>
      <c r="O53" s="514"/>
      <c r="P53" s="514"/>
      <c r="Q53" s="514"/>
      <c r="R53" s="514"/>
      <c r="S53" s="514"/>
      <c r="T53" s="514"/>
      <c r="U53" s="514"/>
      <c r="V53" s="514"/>
      <c r="W53" s="514"/>
      <c r="X53" s="514"/>
      <c r="Y53" s="514"/>
      <c r="Z53" s="514"/>
      <c r="AA53" s="514"/>
      <c r="AB53" s="514"/>
      <c r="AC53" s="514"/>
      <c r="AD53" s="515"/>
    </row>
    <row r="54" spans="1:30" ht="49.5" customHeight="1">
      <c r="A54" s="431"/>
      <c r="B54" s="508" t="s">
        <v>392</v>
      </c>
      <c r="C54" s="509"/>
      <c r="D54" s="509"/>
      <c r="E54" s="509"/>
      <c r="F54" s="509"/>
      <c r="G54" s="509"/>
      <c r="H54" s="509"/>
      <c r="I54" s="510"/>
      <c r="J54" s="516" t="s">
        <v>393</v>
      </c>
      <c r="K54" s="511"/>
      <c r="L54" s="511"/>
      <c r="M54" s="511"/>
      <c r="N54" s="511"/>
      <c r="O54" s="511"/>
      <c r="P54" s="511"/>
      <c r="Q54" s="511"/>
      <c r="R54" s="511"/>
      <c r="S54" s="511"/>
      <c r="T54" s="511"/>
      <c r="U54" s="511"/>
      <c r="V54" s="511"/>
      <c r="W54" s="511"/>
      <c r="X54" s="511"/>
      <c r="Y54" s="511"/>
      <c r="Z54" s="511"/>
      <c r="AA54" s="511"/>
      <c r="AB54" s="511"/>
      <c r="AC54" s="511"/>
      <c r="AD54" s="512"/>
    </row>
    <row r="55" spans="1:30" ht="49.5" customHeight="1">
      <c r="A55" s="431"/>
      <c r="B55" s="508" t="s">
        <v>394</v>
      </c>
      <c r="C55" s="509"/>
      <c r="D55" s="509"/>
      <c r="E55" s="509"/>
      <c r="F55" s="509"/>
      <c r="G55" s="509"/>
      <c r="H55" s="509"/>
      <c r="I55" s="510"/>
      <c r="J55" s="478" t="s">
        <v>395</v>
      </c>
      <c r="K55" s="476"/>
      <c r="L55" s="476"/>
      <c r="M55" s="476"/>
      <c r="N55" s="476"/>
      <c r="O55" s="476"/>
      <c r="P55" s="476"/>
      <c r="Q55" s="476"/>
      <c r="R55" s="476"/>
      <c r="S55" s="476"/>
      <c r="T55" s="476"/>
      <c r="U55" s="476"/>
      <c r="V55" s="476"/>
      <c r="W55" s="476"/>
      <c r="X55" s="476"/>
      <c r="Y55" s="476"/>
      <c r="Z55" s="476"/>
      <c r="AA55" s="476"/>
      <c r="AB55" s="476"/>
      <c r="AC55" s="476"/>
      <c r="AD55" s="477"/>
    </row>
    <row r="56" spans="1:30" ht="49.5" customHeight="1">
      <c r="A56" s="431"/>
      <c r="B56" s="508" t="s">
        <v>396</v>
      </c>
      <c r="C56" s="509"/>
      <c r="D56" s="509"/>
      <c r="E56" s="509"/>
      <c r="F56" s="509"/>
      <c r="G56" s="509"/>
      <c r="H56" s="509"/>
      <c r="I56" s="510"/>
      <c r="J56" s="472" t="s">
        <v>397</v>
      </c>
      <c r="K56" s="511"/>
      <c r="L56" s="511"/>
      <c r="M56" s="511"/>
      <c r="N56" s="511"/>
      <c r="O56" s="511"/>
      <c r="P56" s="511"/>
      <c r="Q56" s="511"/>
      <c r="R56" s="511"/>
      <c r="S56" s="511"/>
      <c r="T56" s="511"/>
      <c r="U56" s="511"/>
      <c r="V56" s="511"/>
      <c r="W56" s="511"/>
      <c r="X56" s="511"/>
      <c r="Y56" s="511"/>
      <c r="Z56" s="511"/>
      <c r="AA56" s="511"/>
      <c r="AB56" s="511"/>
      <c r="AC56" s="511"/>
      <c r="AD56" s="512"/>
    </row>
    <row r="57" spans="1:30" ht="60" customHeight="1">
      <c r="A57" s="431"/>
      <c r="B57" s="508" t="s">
        <v>398</v>
      </c>
      <c r="C57" s="509"/>
      <c r="D57" s="509"/>
      <c r="E57" s="509"/>
      <c r="F57" s="509"/>
      <c r="G57" s="509"/>
      <c r="H57" s="509"/>
      <c r="I57" s="510"/>
      <c r="J57" s="472" t="s">
        <v>399</v>
      </c>
      <c r="K57" s="511"/>
      <c r="L57" s="511"/>
      <c r="M57" s="511"/>
      <c r="N57" s="511"/>
      <c r="O57" s="511"/>
      <c r="P57" s="511"/>
      <c r="Q57" s="511"/>
      <c r="R57" s="511"/>
      <c r="S57" s="511"/>
      <c r="T57" s="511"/>
      <c r="U57" s="511"/>
      <c r="V57" s="511"/>
      <c r="W57" s="511"/>
      <c r="X57" s="511"/>
      <c r="Y57" s="511"/>
      <c r="Z57" s="511"/>
      <c r="AA57" s="511"/>
      <c r="AB57" s="511"/>
      <c r="AC57" s="511"/>
      <c r="AD57" s="512"/>
    </row>
    <row r="58" spans="1:30" ht="30" customHeight="1">
      <c r="A58" s="431"/>
      <c r="B58" s="480"/>
      <c r="C58" s="480"/>
      <c r="D58" s="480"/>
      <c r="E58" s="480"/>
      <c r="F58" s="480"/>
      <c r="G58" s="480"/>
      <c r="H58" s="480"/>
      <c r="I58" s="480"/>
      <c r="J58" s="482"/>
      <c r="K58" s="482"/>
      <c r="L58" s="482"/>
      <c r="M58" s="482"/>
      <c r="N58" s="482"/>
      <c r="O58" s="482"/>
      <c r="P58" s="482"/>
      <c r="Q58" s="482"/>
      <c r="R58" s="482"/>
      <c r="S58" s="482"/>
      <c r="T58" s="482"/>
      <c r="U58" s="482"/>
      <c r="V58" s="482"/>
      <c r="W58" s="482"/>
      <c r="X58" s="482"/>
      <c r="Y58" s="482"/>
      <c r="Z58" s="482"/>
      <c r="AA58" s="482"/>
      <c r="AB58" s="482"/>
      <c r="AC58" s="482"/>
      <c r="AD58" s="482"/>
    </row>
    <row r="59" spans="1:30" ht="30" customHeight="1">
      <c r="A59" s="431"/>
      <c r="B59" s="440" t="s">
        <v>400</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row>
    <row r="60" spans="1:30" ht="50.1" customHeight="1">
      <c r="A60" s="431"/>
      <c r="B60" s="508" t="s">
        <v>401</v>
      </c>
      <c r="C60" s="509"/>
      <c r="D60" s="509"/>
      <c r="E60" s="509"/>
      <c r="F60" s="509"/>
      <c r="G60" s="509"/>
      <c r="H60" s="509"/>
      <c r="I60" s="509"/>
      <c r="J60" s="510"/>
      <c r="K60" s="517" t="s">
        <v>402</v>
      </c>
      <c r="L60" s="511"/>
      <c r="M60" s="511"/>
      <c r="N60" s="511"/>
      <c r="O60" s="511"/>
      <c r="P60" s="511"/>
      <c r="Q60" s="511"/>
      <c r="R60" s="511"/>
      <c r="S60" s="511"/>
      <c r="T60" s="511"/>
      <c r="U60" s="511"/>
      <c r="V60" s="511"/>
      <c r="W60" s="511"/>
      <c r="X60" s="511"/>
      <c r="Y60" s="511"/>
      <c r="Z60" s="511"/>
      <c r="AA60" s="511"/>
      <c r="AB60" s="511"/>
      <c r="AC60" s="511"/>
      <c r="AD60" s="512"/>
    </row>
    <row r="61" spans="1:30" ht="37.5" customHeight="1">
      <c r="A61" s="431"/>
      <c r="B61" s="518" t="s">
        <v>403</v>
      </c>
      <c r="C61" s="519"/>
      <c r="D61" s="519"/>
      <c r="E61" s="519"/>
      <c r="F61" s="519"/>
      <c r="G61" s="519"/>
      <c r="H61" s="519"/>
      <c r="I61" s="519"/>
      <c r="J61" s="520"/>
      <c r="K61" s="516" t="s">
        <v>404</v>
      </c>
      <c r="L61" s="511"/>
      <c r="M61" s="511"/>
      <c r="N61" s="511"/>
      <c r="O61" s="511"/>
      <c r="P61" s="511"/>
      <c r="Q61" s="511"/>
      <c r="R61" s="511"/>
      <c r="S61" s="511"/>
      <c r="T61" s="511"/>
      <c r="U61" s="511"/>
      <c r="V61" s="511"/>
      <c r="W61" s="511"/>
      <c r="X61" s="511"/>
      <c r="Y61" s="511"/>
      <c r="Z61" s="511"/>
      <c r="AA61" s="511"/>
      <c r="AB61" s="511"/>
      <c r="AC61" s="511"/>
      <c r="AD61" s="512"/>
    </row>
    <row r="62" spans="1:30" ht="37.5" customHeight="1">
      <c r="A62" s="431"/>
      <c r="B62" s="508" t="s">
        <v>405</v>
      </c>
      <c r="C62" s="509"/>
      <c r="D62" s="509"/>
      <c r="E62" s="509"/>
      <c r="F62" s="509"/>
      <c r="G62" s="509"/>
      <c r="H62" s="509"/>
      <c r="I62" s="509"/>
      <c r="J62" s="510"/>
      <c r="K62" s="517" t="s">
        <v>406</v>
      </c>
      <c r="L62" s="511"/>
      <c r="M62" s="511"/>
      <c r="N62" s="511"/>
      <c r="O62" s="511"/>
      <c r="P62" s="511"/>
      <c r="Q62" s="511"/>
      <c r="R62" s="511"/>
      <c r="S62" s="511"/>
      <c r="T62" s="511"/>
      <c r="U62" s="511"/>
      <c r="V62" s="511"/>
      <c r="W62" s="511"/>
      <c r="X62" s="511"/>
      <c r="Y62" s="511"/>
      <c r="Z62" s="511"/>
      <c r="AA62" s="511"/>
      <c r="AB62" s="511"/>
      <c r="AC62" s="511"/>
      <c r="AD62" s="512"/>
    </row>
    <row r="63" spans="1:30" ht="37.5" customHeight="1">
      <c r="A63" s="431"/>
      <c r="B63" s="518" t="s">
        <v>407</v>
      </c>
      <c r="C63" s="519"/>
      <c r="D63" s="519"/>
      <c r="E63" s="519"/>
      <c r="F63" s="519"/>
      <c r="G63" s="519"/>
      <c r="H63" s="519"/>
      <c r="I63" s="519"/>
      <c r="J63" s="520"/>
      <c r="K63" s="521" t="s">
        <v>408</v>
      </c>
      <c r="L63" s="522"/>
      <c r="M63" s="522"/>
      <c r="N63" s="522"/>
      <c r="O63" s="522"/>
      <c r="P63" s="522"/>
      <c r="Q63" s="522"/>
      <c r="R63" s="522"/>
      <c r="S63" s="522"/>
      <c r="T63" s="522"/>
      <c r="U63" s="522"/>
      <c r="V63" s="522"/>
      <c r="W63" s="522"/>
      <c r="X63" s="522"/>
      <c r="Y63" s="522"/>
      <c r="Z63" s="522"/>
      <c r="AA63" s="522"/>
      <c r="AB63" s="522"/>
      <c r="AC63" s="522"/>
      <c r="AD63" s="523"/>
    </row>
    <row r="64" spans="1:30" ht="37.5" customHeight="1">
      <c r="A64" s="431"/>
      <c r="B64" s="518" t="s">
        <v>409</v>
      </c>
      <c r="C64" s="519"/>
      <c r="D64" s="519"/>
      <c r="E64" s="519"/>
      <c r="F64" s="519"/>
      <c r="G64" s="519"/>
      <c r="H64" s="519"/>
      <c r="I64" s="519"/>
      <c r="J64" s="520"/>
      <c r="K64" s="517" t="s">
        <v>410</v>
      </c>
      <c r="L64" s="511"/>
      <c r="M64" s="511"/>
      <c r="N64" s="511"/>
      <c r="O64" s="511"/>
      <c r="P64" s="511"/>
      <c r="Q64" s="511"/>
      <c r="R64" s="511"/>
      <c r="S64" s="511"/>
      <c r="T64" s="511"/>
      <c r="U64" s="511"/>
      <c r="V64" s="511"/>
      <c r="W64" s="511"/>
      <c r="X64" s="511"/>
      <c r="Y64" s="511"/>
      <c r="Z64" s="511"/>
      <c r="AA64" s="511"/>
      <c r="AB64" s="511"/>
      <c r="AC64" s="511"/>
      <c r="AD64" s="512"/>
    </row>
    <row r="65" spans="1:30" ht="30" customHeight="1">
      <c r="A65" s="431"/>
      <c r="B65" s="524"/>
      <c r="C65" s="524"/>
      <c r="D65" s="524"/>
      <c r="E65" s="524"/>
      <c r="F65" s="524"/>
      <c r="G65" s="524"/>
      <c r="H65" s="524"/>
      <c r="I65" s="524"/>
      <c r="J65" s="524"/>
      <c r="K65" s="525"/>
      <c r="L65" s="525"/>
      <c r="M65" s="526"/>
      <c r="N65" s="526"/>
      <c r="O65" s="525"/>
      <c r="P65" s="525"/>
      <c r="Q65" s="525"/>
      <c r="R65" s="525"/>
      <c r="S65" s="525"/>
      <c r="T65" s="525"/>
      <c r="U65" s="525"/>
      <c r="V65" s="525"/>
      <c r="W65" s="525"/>
      <c r="X65" s="525"/>
      <c r="Y65" s="525"/>
      <c r="Z65" s="525"/>
      <c r="AA65" s="525"/>
      <c r="AB65" s="525"/>
      <c r="AC65" s="525"/>
      <c r="AD65" s="525"/>
    </row>
    <row r="66" spans="1:30" ht="30" customHeight="1">
      <c r="A66" s="431"/>
      <c r="B66" s="440" t="s">
        <v>411</v>
      </c>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row>
    <row r="67" spans="1:30" ht="37.5" customHeight="1">
      <c r="A67" s="431"/>
      <c r="B67" s="508" t="s">
        <v>412</v>
      </c>
      <c r="C67" s="509"/>
      <c r="D67" s="509"/>
      <c r="E67" s="509"/>
      <c r="F67" s="509"/>
      <c r="G67" s="509"/>
      <c r="H67" s="509"/>
      <c r="I67" s="510"/>
      <c r="J67" s="517" t="s">
        <v>413</v>
      </c>
      <c r="K67" s="511"/>
      <c r="L67" s="511"/>
      <c r="M67" s="511"/>
      <c r="N67" s="511"/>
      <c r="O67" s="511"/>
      <c r="P67" s="511"/>
      <c r="Q67" s="511"/>
      <c r="R67" s="511"/>
      <c r="S67" s="511"/>
      <c r="T67" s="511"/>
      <c r="U67" s="511"/>
      <c r="V67" s="511"/>
      <c r="W67" s="511"/>
      <c r="X67" s="511"/>
      <c r="Y67" s="511"/>
      <c r="Z67" s="511"/>
      <c r="AA67" s="511"/>
      <c r="AB67" s="511"/>
      <c r="AC67" s="511"/>
      <c r="AD67" s="512"/>
    </row>
    <row r="68" spans="1:30" ht="37.5" customHeight="1">
      <c r="A68" s="431"/>
      <c r="B68" s="508" t="s">
        <v>414</v>
      </c>
      <c r="C68" s="509"/>
      <c r="D68" s="509"/>
      <c r="E68" s="509"/>
      <c r="F68" s="509"/>
      <c r="G68" s="509"/>
      <c r="H68" s="509"/>
      <c r="I68" s="510"/>
      <c r="J68" s="517" t="s">
        <v>415</v>
      </c>
      <c r="K68" s="511"/>
      <c r="L68" s="511"/>
      <c r="M68" s="511"/>
      <c r="N68" s="511"/>
      <c r="O68" s="511"/>
      <c r="P68" s="511"/>
      <c r="Q68" s="511"/>
      <c r="R68" s="511"/>
      <c r="S68" s="511"/>
      <c r="T68" s="511"/>
      <c r="U68" s="511"/>
      <c r="V68" s="511"/>
      <c r="W68" s="511"/>
      <c r="X68" s="511"/>
      <c r="Y68" s="511"/>
      <c r="Z68" s="511"/>
      <c r="AA68" s="511"/>
      <c r="AB68" s="511"/>
      <c r="AC68" s="511"/>
      <c r="AD68" s="512"/>
    </row>
    <row r="69" spans="1:30" ht="37.5" customHeight="1">
      <c r="A69" s="431"/>
      <c r="B69" s="508" t="s">
        <v>416</v>
      </c>
      <c r="C69" s="509"/>
      <c r="D69" s="509"/>
      <c r="E69" s="509"/>
      <c r="F69" s="509"/>
      <c r="G69" s="509"/>
      <c r="H69" s="509"/>
      <c r="I69" s="510"/>
      <c r="J69" s="517" t="s">
        <v>417</v>
      </c>
      <c r="K69" s="511"/>
      <c r="L69" s="511"/>
      <c r="M69" s="511"/>
      <c r="N69" s="511"/>
      <c r="O69" s="511"/>
      <c r="P69" s="511"/>
      <c r="Q69" s="511"/>
      <c r="R69" s="511"/>
      <c r="S69" s="511"/>
      <c r="T69" s="511"/>
      <c r="U69" s="511"/>
      <c r="V69" s="511"/>
      <c r="W69" s="511"/>
      <c r="X69" s="511"/>
      <c r="Y69" s="511"/>
      <c r="Z69" s="511"/>
      <c r="AA69" s="511"/>
      <c r="AB69" s="511"/>
      <c r="AC69" s="511"/>
      <c r="AD69" s="512"/>
    </row>
    <row r="70" spans="1:30" ht="30" customHeight="1">
      <c r="A70" s="431"/>
      <c r="B70" s="437"/>
      <c r="C70" s="430"/>
      <c r="D70" s="430"/>
      <c r="E70" s="430"/>
      <c r="F70" s="430"/>
      <c r="G70" s="430"/>
      <c r="H70" s="430"/>
      <c r="I70" s="430"/>
      <c r="J70" s="430"/>
      <c r="K70" s="430"/>
      <c r="L70" s="430"/>
      <c r="M70" s="430"/>
      <c r="N70" s="430"/>
      <c r="O70" s="431"/>
      <c r="P70" s="431"/>
      <c r="Q70" s="431"/>
      <c r="R70" s="431"/>
      <c r="S70" s="431"/>
      <c r="T70" s="431"/>
      <c r="U70" s="431"/>
      <c r="V70" s="431"/>
      <c r="W70" s="431"/>
      <c r="X70" s="431"/>
      <c r="Y70" s="431"/>
      <c r="Z70" s="431"/>
      <c r="AA70" s="431"/>
      <c r="AB70" s="431"/>
      <c r="AC70" s="431"/>
      <c r="AD70" s="431"/>
    </row>
    <row r="71" spans="1:30" ht="30" customHeight="1">
      <c r="B71" s="527" t="s">
        <v>418</v>
      </c>
      <c r="C71" s="528"/>
      <c r="D71" s="528"/>
      <c r="E71" s="475"/>
      <c r="F71" s="475"/>
      <c r="G71" s="475"/>
      <c r="H71" s="475"/>
      <c r="I71" s="475"/>
      <c r="J71" s="475"/>
      <c r="K71" s="475"/>
      <c r="L71" s="475"/>
      <c r="M71" s="475"/>
      <c r="N71" s="475"/>
    </row>
    <row r="72" spans="1:30" ht="30" customHeight="1">
      <c r="C72" s="475"/>
      <c r="D72" s="475"/>
      <c r="E72" s="475"/>
      <c r="F72" s="475"/>
      <c r="G72" s="475"/>
      <c r="H72" s="475"/>
      <c r="I72" s="475"/>
      <c r="J72" s="475"/>
      <c r="K72" s="475"/>
      <c r="L72" s="475"/>
      <c r="M72" s="475"/>
      <c r="N72" s="475"/>
      <c r="S72" s="432" t="s">
        <v>419</v>
      </c>
      <c r="T72" s="432"/>
      <c r="U72" s="432"/>
      <c r="V72" s="432"/>
      <c r="W72" s="432"/>
      <c r="X72" s="433" t="str">
        <f>X2</f>
        <v>総社保育園</v>
      </c>
      <c r="Y72" s="433"/>
      <c r="Z72" s="433"/>
      <c r="AA72" s="433"/>
      <c r="AB72" s="433"/>
      <c r="AC72" s="433"/>
      <c r="AD72" s="433"/>
    </row>
    <row r="73" spans="1:30" ht="30" customHeight="1">
      <c r="B73" s="529"/>
      <c r="C73" s="529"/>
      <c r="D73" s="529"/>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29"/>
    </row>
    <row r="74" spans="1:30" ht="30" customHeight="1">
      <c r="A74" s="431"/>
      <c r="B74" s="436" t="s">
        <v>420</v>
      </c>
      <c r="C74" s="436"/>
      <c r="D74" s="436"/>
      <c r="E74" s="436"/>
      <c r="F74" s="436"/>
      <c r="G74" s="436"/>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row>
    <row r="75" spans="1:30" ht="30" customHeight="1">
      <c r="A75" s="431"/>
      <c r="B75" s="429" t="s">
        <v>421</v>
      </c>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row>
    <row r="76" spans="1:30" ht="30" customHeight="1">
      <c r="B76" s="530" t="s">
        <v>422</v>
      </c>
      <c r="C76" s="530"/>
      <c r="D76" s="530"/>
      <c r="E76" s="530"/>
      <c r="F76" s="530"/>
      <c r="G76" s="530"/>
      <c r="H76" s="530"/>
      <c r="I76" s="530"/>
      <c r="J76" s="531"/>
      <c r="K76" s="531"/>
      <c r="L76" s="531"/>
      <c r="M76" s="531"/>
      <c r="N76" s="531"/>
      <c r="O76" s="531"/>
      <c r="P76" s="531"/>
      <c r="Q76" s="531"/>
      <c r="R76" s="531"/>
      <c r="S76" s="531"/>
      <c r="T76" s="531"/>
      <c r="U76" s="531"/>
      <c r="V76" s="531"/>
      <c r="W76" s="531"/>
      <c r="X76" s="531"/>
      <c r="Y76" s="531"/>
      <c r="Z76" s="531"/>
      <c r="AA76" s="531"/>
      <c r="AB76" s="531"/>
      <c r="AC76" s="531"/>
      <c r="AD76" s="531"/>
    </row>
    <row r="77" spans="1:30" ht="24.95" customHeight="1">
      <c r="C77" s="532"/>
      <c r="D77" s="532"/>
      <c r="E77" s="532"/>
      <c r="F77" s="532"/>
      <c r="G77" s="532"/>
      <c r="H77" s="532" t="s">
        <v>423</v>
      </c>
      <c r="I77" s="532"/>
      <c r="J77" s="532"/>
      <c r="K77" s="532"/>
      <c r="L77" s="532" t="s">
        <v>424</v>
      </c>
      <c r="M77" s="532"/>
      <c r="N77" s="532"/>
      <c r="O77" s="532"/>
      <c r="P77" s="532" t="s">
        <v>425</v>
      </c>
      <c r="Q77" s="532"/>
      <c r="R77" s="532"/>
      <c r="S77" s="532"/>
      <c r="T77" s="532"/>
    </row>
    <row r="78" spans="1:30" ht="24.95" customHeight="1">
      <c r="C78" s="533" t="s">
        <v>426</v>
      </c>
      <c r="D78" s="533"/>
      <c r="E78" s="533"/>
      <c r="F78" s="533"/>
      <c r="G78" s="533"/>
      <c r="H78" s="534">
        <v>70</v>
      </c>
      <c r="I78" s="535"/>
      <c r="J78" s="535"/>
      <c r="K78" s="536"/>
      <c r="L78" s="534"/>
      <c r="M78" s="535"/>
      <c r="N78" s="535"/>
      <c r="O78" s="536"/>
      <c r="P78" s="537">
        <f>SUM(H78:O78)</f>
        <v>70</v>
      </c>
      <c r="Q78" s="537"/>
      <c r="R78" s="537"/>
      <c r="S78" s="537"/>
      <c r="T78" s="537"/>
    </row>
    <row r="79" spans="1:30" ht="24.95" customHeight="1">
      <c r="C79" s="533" t="s">
        <v>427</v>
      </c>
      <c r="D79" s="533"/>
      <c r="E79" s="533"/>
      <c r="F79" s="533"/>
      <c r="G79" s="533"/>
      <c r="H79" s="538">
        <v>0</v>
      </c>
      <c r="I79" s="539"/>
      <c r="J79" s="539"/>
      <c r="K79" s="540"/>
      <c r="L79" s="538"/>
      <c r="M79" s="539"/>
      <c r="N79" s="539"/>
      <c r="O79" s="540"/>
      <c r="P79" s="537">
        <f>SUM(H79:O79)</f>
        <v>0</v>
      </c>
      <c r="Q79" s="537"/>
      <c r="R79" s="537"/>
      <c r="S79" s="537"/>
      <c r="T79" s="537"/>
    </row>
    <row r="80" spans="1:30" ht="24.95" customHeight="1">
      <c r="C80" s="532" t="s">
        <v>58</v>
      </c>
      <c r="D80" s="532"/>
      <c r="E80" s="532"/>
      <c r="F80" s="532"/>
      <c r="G80" s="532"/>
      <c r="H80" s="537">
        <v>70</v>
      </c>
      <c r="I80" s="537"/>
      <c r="J80" s="537"/>
      <c r="K80" s="537"/>
      <c r="L80" s="537">
        <f t="shared" ref="L80" si="0">SUM(L78:O79)</f>
        <v>0</v>
      </c>
      <c r="M80" s="537"/>
      <c r="N80" s="537"/>
      <c r="O80" s="537"/>
      <c r="P80" s="537">
        <f t="shared" ref="P80" si="1">SUM(P78:S79)</f>
        <v>70</v>
      </c>
      <c r="Q80" s="537"/>
      <c r="R80" s="537"/>
      <c r="S80" s="537"/>
      <c r="T80" s="537"/>
    </row>
    <row r="81" spans="1:30" customFormat="1" ht="3.75" customHeight="1">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c r="AD81" s="541"/>
    </row>
    <row r="82" spans="1:30" ht="24.95" customHeight="1">
      <c r="B82" s="527" t="s">
        <v>428</v>
      </c>
      <c r="C82" s="527"/>
      <c r="D82" s="527"/>
      <c r="E82" s="527"/>
      <c r="F82" s="527"/>
      <c r="G82" s="527"/>
      <c r="H82" s="527"/>
      <c r="I82" s="542" t="s">
        <v>429</v>
      </c>
      <c r="J82" s="543" t="s">
        <v>430</v>
      </c>
      <c r="K82" s="544" t="s">
        <v>431</v>
      </c>
      <c r="L82" s="544"/>
      <c r="M82" s="544"/>
      <c r="N82" s="544"/>
      <c r="O82" s="529"/>
      <c r="P82" s="543"/>
      <c r="Q82" s="545" t="s">
        <v>432</v>
      </c>
      <c r="R82" s="545"/>
      <c r="S82" s="545"/>
      <c r="T82" s="545"/>
      <c r="U82" s="542" t="s">
        <v>433</v>
      </c>
      <c r="V82" s="542"/>
      <c r="W82" s="542"/>
      <c r="X82" s="542"/>
      <c r="Y82" s="542"/>
      <c r="Z82" s="542"/>
      <c r="AA82" s="542"/>
      <c r="AB82" s="542"/>
      <c r="AC82" s="542"/>
    </row>
    <row r="83" spans="1:30" ht="24.95" customHeight="1">
      <c r="B83" s="527" t="s">
        <v>434</v>
      </c>
      <c r="C83" s="528"/>
      <c r="D83" s="528"/>
      <c r="E83" s="528"/>
      <c r="F83" s="528"/>
      <c r="G83" s="528"/>
      <c r="H83" s="528"/>
      <c r="I83" s="542" t="s">
        <v>435</v>
      </c>
      <c r="J83" s="543" t="s">
        <v>436</v>
      </c>
      <c r="K83" s="546" t="s">
        <v>437</v>
      </c>
      <c r="L83" s="544"/>
      <c r="M83" s="544"/>
      <c r="N83" s="544"/>
      <c r="O83" s="529"/>
      <c r="P83" s="543"/>
      <c r="Q83" s="547" t="s">
        <v>438</v>
      </c>
      <c r="R83" s="545"/>
      <c r="S83" s="545"/>
      <c r="T83" s="545"/>
      <c r="U83" s="542" t="s">
        <v>439</v>
      </c>
      <c r="V83" s="542"/>
      <c r="W83" s="542"/>
      <c r="X83" s="542"/>
      <c r="Y83" s="542"/>
      <c r="Z83" s="542"/>
      <c r="AA83" s="542"/>
      <c r="AB83" s="542"/>
      <c r="AC83" s="542"/>
    </row>
    <row r="84" spans="1:30" ht="24.95" customHeight="1">
      <c r="B84" s="548" t="s">
        <v>440</v>
      </c>
      <c r="C84" s="542"/>
      <c r="D84" s="542"/>
      <c r="E84" s="542"/>
      <c r="F84" s="542"/>
      <c r="G84" s="542"/>
      <c r="H84" s="542"/>
      <c r="I84" s="542"/>
      <c r="J84" s="542"/>
      <c r="K84" s="542"/>
      <c r="L84" s="542" t="s">
        <v>429</v>
      </c>
      <c r="M84" s="549">
        <v>47.4</v>
      </c>
      <c r="N84" s="549"/>
      <c r="O84" s="549"/>
      <c r="P84" s="549"/>
      <c r="Q84" s="542" t="s">
        <v>439</v>
      </c>
      <c r="R84" s="548" t="s">
        <v>441</v>
      </c>
      <c r="S84" s="542"/>
      <c r="T84" s="542"/>
      <c r="U84" s="542"/>
      <c r="V84" s="542"/>
      <c r="W84" s="542"/>
      <c r="X84" s="542"/>
      <c r="Y84" s="542"/>
      <c r="Z84" s="542"/>
      <c r="AA84" s="542"/>
      <c r="AB84" s="542"/>
      <c r="AC84" s="542"/>
    </row>
    <row r="85" spans="1:30" ht="24.95" customHeight="1">
      <c r="B85" s="550" t="s">
        <v>442</v>
      </c>
      <c r="C85" s="542"/>
      <c r="D85" s="542"/>
      <c r="E85" s="542"/>
      <c r="F85" s="542"/>
      <c r="G85" s="542"/>
      <c r="H85" s="542"/>
      <c r="I85" s="542"/>
      <c r="J85" s="542"/>
      <c r="K85" s="542"/>
      <c r="L85" s="542" t="s">
        <v>435</v>
      </c>
      <c r="M85" s="549">
        <v>0</v>
      </c>
      <c r="N85" s="549"/>
      <c r="O85" s="549"/>
      <c r="P85" s="549"/>
      <c r="Q85" s="542" t="s">
        <v>439</v>
      </c>
      <c r="R85" s="548" t="s">
        <v>441</v>
      </c>
      <c r="S85" s="542"/>
      <c r="T85" s="542"/>
      <c r="U85" s="542"/>
      <c r="V85" s="542"/>
      <c r="W85" s="542"/>
      <c r="X85" s="542"/>
      <c r="Y85" s="542"/>
      <c r="Z85" s="542"/>
      <c r="AA85" s="542"/>
      <c r="AB85" s="542"/>
      <c r="AC85" s="542"/>
    </row>
    <row r="86" spans="1:30" ht="24.95" customHeight="1">
      <c r="B86" s="527" t="s">
        <v>443</v>
      </c>
      <c r="C86" s="527"/>
      <c r="D86" s="527"/>
      <c r="E86" s="527"/>
      <c r="F86" s="527"/>
      <c r="G86" s="527"/>
      <c r="H86" s="527"/>
      <c r="I86" s="542" t="s">
        <v>435</v>
      </c>
      <c r="J86" s="543" t="s">
        <v>444</v>
      </c>
      <c r="K86" s="546" t="s">
        <v>445</v>
      </c>
      <c r="L86" s="551"/>
      <c r="M86" s="529"/>
      <c r="N86" s="543" t="s">
        <v>446</v>
      </c>
      <c r="O86" s="552" t="s">
        <v>447</v>
      </c>
      <c r="P86" s="553"/>
      <c r="Q86" s="553"/>
      <c r="S86" s="542" t="s">
        <v>448</v>
      </c>
      <c r="AB86" s="542"/>
      <c r="AC86" s="542"/>
    </row>
    <row r="87" spans="1:30" ht="24.95" customHeight="1">
      <c r="B87" s="548" t="s">
        <v>449</v>
      </c>
      <c r="C87" s="542"/>
      <c r="D87" s="542"/>
      <c r="E87" s="542"/>
      <c r="F87" s="542"/>
      <c r="G87" s="542"/>
      <c r="H87" s="542"/>
      <c r="I87" s="542" t="s">
        <v>435</v>
      </c>
      <c r="J87" s="543" t="s">
        <v>430</v>
      </c>
      <c r="K87" s="551" t="s">
        <v>450</v>
      </c>
      <c r="L87" s="551"/>
      <c r="M87" s="554">
        <v>1</v>
      </c>
      <c r="N87" s="427" t="s">
        <v>74</v>
      </c>
      <c r="O87" s="543"/>
      <c r="P87" s="547" t="s">
        <v>451</v>
      </c>
      <c r="Q87" s="551"/>
      <c r="S87" s="542" t="s">
        <v>452</v>
      </c>
      <c r="X87" s="542"/>
      <c r="Y87" s="542"/>
      <c r="Z87" s="542"/>
      <c r="AA87" s="542"/>
      <c r="AB87" s="542"/>
      <c r="AC87" s="542"/>
    </row>
    <row r="88" spans="1:30" ht="30" customHeight="1">
      <c r="B88" s="555"/>
      <c r="C88" s="475"/>
      <c r="D88" s="475"/>
      <c r="E88" s="475"/>
      <c r="F88" s="475"/>
      <c r="G88" s="475"/>
      <c r="H88" s="475"/>
      <c r="I88" s="475"/>
      <c r="J88" s="475"/>
      <c r="K88" s="556" t="s">
        <v>453</v>
      </c>
      <c r="L88" s="475"/>
      <c r="M88" s="475"/>
      <c r="N88" s="475"/>
    </row>
    <row r="89" spans="1:30" ht="30" customHeight="1">
      <c r="B89" s="528" t="s">
        <v>454</v>
      </c>
      <c r="C89" s="528"/>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row>
    <row r="90" spans="1:30" ht="30" customHeight="1">
      <c r="B90" s="532" t="s">
        <v>455</v>
      </c>
      <c r="C90" s="532"/>
      <c r="D90" s="532"/>
      <c r="E90" s="532"/>
      <c r="F90" s="532"/>
      <c r="G90" s="557" t="s">
        <v>456</v>
      </c>
      <c r="H90" s="539"/>
      <c r="I90" s="539"/>
      <c r="J90" s="539"/>
      <c r="K90" s="539"/>
      <c r="L90" s="539"/>
      <c r="M90" s="539"/>
      <c r="N90" s="539"/>
      <c r="O90" s="539"/>
      <c r="P90" s="539"/>
      <c r="Q90" s="539"/>
      <c r="R90" s="539"/>
      <c r="S90" s="539"/>
      <c r="T90" s="539"/>
      <c r="U90" s="539"/>
      <c r="V90" s="539"/>
      <c r="W90" s="539"/>
      <c r="X90" s="539"/>
      <c r="Y90" s="539"/>
      <c r="Z90" s="539"/>
      <c r="AA90" s="540"/>
    </row>
    <row r="91" spans="1:30" ht="30" customHeight="1">
      <c r="B91" s="558" t="s">
        <v>191</v>
      </c>
      <c r="C91" s="559"/>
      <c r="D91" s="559"/>
      <c r="E91" s="559"/>
      <c r="F91" s="560"/>
      <c r="G91" s="532" t="s">
        <v>457</v>
      </c>
      <c r="H91" s="532"/>
      <c r="I91" s="532"/>
      <c r="J91" s="532"/>
      <c r="K91" s="532"/>
      <c r="L91" s="532"/>
      <c r="M91" s="532"/>
      <c r="N91" s="532" t="s">
        <v>458</v>
      </c>
      <c r="O91" s="532"/>
      <c r="P91" s="532"/>
      <c r="Q91" s="532"/>
      <c r="R91" s="532"/>
      <c r="S91" s="532"/>
      <c r="T91" s="532"/>
      <c r="U91" s="532" t="s">
        <v>459</v>
      </c>
      <c r="V91" s="532"/>
      <c r="W91" s="532"/>
      <c r="X91" s="532"/>
      <c r="Y91" s="532"/>
      <c r="Z91" s="532"/>
      <c r="AA91" s="532"/>
    </row>
    <row r="92" spans="1:30" ht="30" customHeight="1">
      <c r="B92" s="561"/>
      <c r="C92" s="562"/>
      <c r="D92" s="562"/>
      <c r="E92" s="562"/>
      <c r="F92" s="563"/>
      <c r="G92" s="808" t="s">
        <v>217</v>
      </c>
      <c r="H92" s="808"/>
      <c r="I92" s="808"/>
      <c r="J92" s="808"/>
      <c r="K92" s="808"/>
      <c r="L92" s="808"/>
      <c r="M92" s="808"/>
      <c r="N92" s="809">
        <v>35877</v>
      </c>
      <c r="O92" s="809"/>
      <c r="P92" s="809"/>
      <c r="Q92" s="809"/>
      <c r="R92" s="809"/>
      <c r="S92" s="809"/>
      <c r="T92" s="809"/>
      <c r="U92" s="808" t="s">
        <v>460</v>
      </c>
      <c r="V92" s="808"/>
      <c r="W92" s="808"/>
      <c r="X92" s="808"/>
      <c r="Y92" s="808"/>
      <c r="Z92" s="808"/>
      <c r="AA92" s="808"/>
    </row>
    <row r="93" spans="1:30" ht="30" customHeight="1">
      <c r="B93" s="565" t="s">
        <v>461</v>
      </c>
      <c r="C93" s="566"/>
      <c r="D93" s="566"/>
      <c r="E93" s="566"/>
      <c r="F93" s="567"/>
      <c r="G93" s="568" t="s">
        <v>462</v>
      </c>
      <c r="H93" s="568"/>
      <c r="I93" s="568"/>
      <c r="J93" s="568"/>
      <c r="K93" s="568"/>
      <c r="L93" s="568"/>
      <c r="M93" s="568"/>
      <c r="N93" s="568"/>
      <c r="O93" s="568"/>
      <c r="P93" s="568"/>
      <c r="Q93" s="568"/>
      <c r="R93" s="568"/>
      <c r="S93" s="568"/>
      <c r="T93" s="568"/>
      <c r="U93" s="568"/>
      <c r="V93" s="568"/>
      <c r="W93" s="568"/>
      <c r="X93" s="568"/>
      <c r="Y93" s="568"/>
      <c r="Z93" s="568"/>
      <c r="AA93" s="569"/>
    </row>
    <row r="94" spans="1:30" ht="30" customHeight="1">
      <c r="B94" s="570"/>
      <c r="C94" s="571"/>
      <c r="D94" s="571"/>
      <c r="E94" s="571"/>
      <c r="F94" s="572"/>
      <c r="G94" s="573"/>
      <c r="H94" s="573"/>
      <c r="I94" s="573"/>
      <c r="J94" s="573"/>
      <c r="K94" s="573"/>
      <c r="L94" s="573"/>
      <c r="M94" s="573"/>
      <c r="N94" s="573"/>
      <c r="O94" s="573"/>
      <c r="P94" s="573"/>
      <c r="Q94" s="573"/>
      <c r="R94" s="573"/>
      <c r="S94" s="573"/>
      <c r="T94" s="573"/>
      <c r="U94" s="573"/>
      <c r="V94" s="573"/>
      <c r="W94" s="573"/>
      <c r="X94" s="573"/>
      <c r="Y94" s="573"/>
      <c r="Z94" s="573"/>
      <c r="AA94" s="574"/>
    </row>
    <row r="95" spans="1:30" ht="30" customHeight="1">
      <c r="B95" s="555"/>
      <c r="C95" s="475"/>
      <c r="D95" s="475"/>
      <c r="E95" s="475"/>
      <c r="F95" s="475"/>
      <c r="G95" s="475"/>
      <c r="H95" s="475"/>
      <c r="I95" s="475"/>
      <c r="J95" s="475"/>
      <c r="K95" s="475"/>
      <c r="L95" s="475"/>
      <c r="M95" s="475"/>
      <c r="N95" s="475"/>
    </row>
    <row r="96" spans="1:30" ht="30" customHeight="1">
      <c r="B96" s="528" t="s">
        <v>463</v>
      </c>
      <c r="C96" s="528"/>
      <c r="D96" s="528"/>
      <c r="E96" s="528"/>
      <c r="F96" s="528"/>
      <c r="G96" s="528"/>
      <c r="H96" s="528"/>
      <c r="I96" s="528"/>
      <c r="J96" s="528"/>
      <c r="K96" s="528"/>
      <c r="L96" s="528"/>
      <c r="M96" s="528"/>
      <c r="N96" s="528"/>
      <c r="O96" s="528"/>
      <c r="P96" s="528"/>
      <c r="Q96" s="528"/>
      <c r="R96" s="528"/>
      <c r="S96" s="528"/>
      <c r="T96" s="528"/>
      <c r="U96" s="528"/>
      <c r="V96" s="528"/>
      <c r="W96" s="528"/>
      <c r="X96" s="528"/>
      <c r="Y96" s="528"/>
      <c r="Z96" s="528"/>
      <c r="AA96" s="528"/>
      <c r="AB96" s="528"/>
      <c r="AC96" s="528"/>
    </row>
    <row r="97" spans="2:30" ht="30" customHeight="1">
      <c r="B97" s="532"/>
      <c r="C97" s="532"/>
      <c r="D97" s="532"/>
      <c r="E97" s="532"/>
      <c r="F97" s="532"/>
      <c r="G97" s="532"/>
      <c r="H97" s="532"/>
      <c r="I97" s="532"/>
      <c r="J97" s="532"/>
      <c r="K97" s="532"/>
      <c r="L97" s="532"/>
      <c r="M97" s="532"/>
      <c r="N97" s="539" t="s">
        <v>464</v>
      </c>
      <c r="O97" s="539"/>
      <c r="P97" s="539"/>
      <c r="Q97" s="539"/>
      <c r="R97" s="539"/>
      <c r="S97" s="540"/>
      <c r="T97" s="532" t="s">
        <v>457</v>
      </c>
      <c r="U97" s="532"/>
      <c r="V97" s="532"/>
      <c r="W97" s="532"/>
      <c r="X97" s="532"/>
      <c r="Y97" s="532"/>
      <c r="Z97" s="532"/>
      <c r="AA97" s="532"/>
    </row>
    <row r="98" spans="2:30" ht="30" customHeight="1">
      <c r="B98" s="532" t="s">
        <v>465</v>
      </c>
      <c r="C98" s="532"/>
      <c r="D98" s="532"/>
      <c r="E98" s="532"/>
      <c r="F98" s="532"/>
      <c r="G98" s="532"/>
      <c r="H98" s="532"/>
      <c r="I98" s="532"/>
      <c r="J98" s="532"/>
      <c r="K98" s="532"/>
      <c r="L98" s="532"/>
      <c r="M98" s="532"/>
      <c r="N98" s="575" t="s">
        <v>191</v>
      </c>
      <c r="O98" s="575"/>
      <c r="P98" s="575"/>
      <c r="Q98" s="575"/>
      <c r="R98" s="575"/>
      <c r="S98" s="576"/>
      <c r="T98" s="808" t="s">
        <v>217</v>
      </c>
      <c r="U98" s="808"/>
      <c r="V98" s="808"/>
      <c r="W98" s="808"/>
      <c r="X98" s="808"/>
      <c r="Y98" s="808"/>
      <c r="Z98" s="808"/>
      <c r="AA98" s="808"/>
    </row>
    <row r="99" spans="2:30" ht="30" customHeight="1">
      <c r="B99" s="532" t="s">
        <v>466</v>
      </c>
      <c r="C99" s="532"/>
      <c r="D99" s="532"/>
      <c r="E99" s="532"/>
      <c r="F99" s="532"/>
      <c r="G99" s="532"/>
      <c r="H99" s="532"/>
      <c r="I99" s="532"/>
      <c r="J99" s="532"/>
      <c r="K99" s="532"/>
      <c r="L99" s="532"/>
      <c r="M99" s="532"/>
      <c r="N99" s="575"/>
      <c r="O99" s="575"/>
      <c r="P99" s="575"/>
      <c r="Q99" s="575"/>
      <c r="R99" s="575"/>
      <c r="S99" s="576"/>
      <c r="T99" s="564"/>
      <c r="U99" s="564"/>
      <c r="V99" s="564"/>
      <c r="W99" s="564"/>
      <c r="X99" s="564"/>
      <c r="Y99" s="564"/>
      <c r="Z99" s="564"/>
      <c r="AA99" s="564"/>
    </row>
    <row r="100" spans="2:30" ht="30" customHeight="1">
      <c r="B100" s="532" t="s">
        <v>467</v>
      </c>
      <c r="C100" s="532"/>
      <c r="D100" s="532"/>
      <c r="E100" s="532"/>
      <c r="F100" s="532"/>
      <c r="G100" s="532"/>
      <c r="H100" s="532"/>
      <c r="I100" s="532"/>
      <c r="J100" s="532"/>
      <c r="K100" s="532"/>
      <c r="L100" s="532"/>
      <c r="M100" s="532"/>
      <c r="N100" s="575"/>
      <c r="O100" s="575"/>
      <c r="P100" s="575"/>
      <c r="Q100" s="575"/>
      <c r="R100" s="575"/>
      <c r="S100" s="576"/>
      <c r="T100" s="564"/>
      <c r="U100" s="564"/>
      <c r="V100" s="564"/>
      <c r="W100" s="564"/>
      <c r="X100" s="564"/>
      <c r="Y100" s="564"/>
      <c r="Z100" s="564"/>
      <c r="AA100" s="564"/>
    </row>
    <row r="101" spans="2:30" ht="30" customHeight="1">
      <c r="B101" s="532" t="s">
        <v>468</v>
      </c>
      <c r="C101" s="532"/>
      <c r="D101" s="532"/>
      <c r="E101" s="532"/>
      <c r="F101" s="532"/>
      <c r="G101" s="532"/>
      <c r="H101" s="532"/>
      <c r="I101" s="532"/>
      <c r="J101" s="532"/>
      <c r="K101" s="532"/>
      <c r="L101" s="532"/>
      <c r="M101" s="532"/>
      <c r="N101" s="575" t="s">
        <v>469</v>
      </c>
      <c r="O101" s="575"/>
      <c r="P101" s="575"/>
      <c r="Q101" s="575"/>
      <c r="R101" s="575"/>
      <c r="S101" s="575"/>
      <c r="T101" s="575"/>
      <c r="U101" s="575"/>
      <c r="V101" s="575"/>
      <c r="W101" s="575"/>
      <c r="X101" s="575"/>
      <c r="Y101" s="575"/>
      <c r="Z101" s="575"/>
      <c r="AA101" s="576"/>
    </row>
    <row r="102" spans="2:30" ht="30" customHeight="1">
      <c r="B102" s="532" t="s">
        <v>470</v>
      </c>
      <c r="C102" s="532"/>
      <c r="D102" s="532"/>
      <c r="E102" s="532"/>
      <c r="F102" s="532"/>
      <c r="G102" s="532"/>
      <c r="H102" s="532"/>
      <c r="I102" s="532"/>
      <c r="J102" s="532"/>
      <c r="K102" s="532"/>
      <c r="L102" s="532"/>
      <c r="M102" s="532"/>
      <c r="N102" s="575"/>
      <c r="O102" s="575"/>
      <c r="P102" s="575"/>
      <c r="Q102" s="575"/>
      <c r="R102" s="575"/>
      <c r="S102" s="576"/>
      <c r="T102" s="564"/>
      <c r="U102" s="564"/>
      <c r="V102" s="564"/>
      <c r="W102" s="564"/>
      <c r="X102" s="564"/>
      <c r="Y102" s="564"/>
      <c r="Z102" s="564"/>
      <c r="AA102" s="564"/>
    </row>
    <row r="103" spans="2:30" ht="30" customHeight="1">
      <c r="B103" s="532" t="s">
        <v>471</v>
      </c>
      <c r="C103" s="532"/>
      <c r="D103" s="532"/>
      <c r="E103" s="532"/>
      <c r="F103" s="532"/>
      <c r="G103" s="532"/>
      <c r="H103" s="532"/>
      <c r="I103" s="532"/>
      <c r="J103" s="532" t="s">
        <v>472</v>
      </c>
      <c r="K103" s="532"/>
      <c r="L103" s="532"/>
      <c r="M103" s="532"/>
      <c r="N103" s="575" t="s">
        <v>473</v>
      </c>
      <c r="O103" s="575"/>
      <c r="P103" s="575"/>
      <c r="Q103" s="575"/>
      <c r="R103" s="575"/>
      <c r="S103" s="576"/>
      <c r="T103" s="808" t="s">
        <v>217</v>
      </c>
      <c r="U103" s="808"/>
      <c r="V103" s="808"/>
      <c r="W103" s="808"/>
      <c r="X103" s="808"/>
      <c r="Y103" s="808"/>
      <c r="Z103" s="808"/>
      <c r="AA103" s="808"/>
    </row>
    <row r="104" spans="2:30" ht="30" customHeight="1">
      <c r="B104" s="532"/>
      <c r="C104" s="532"/>
      <c r="D104" s="532"/>
      <c r="E104" s="532"/>
      <c r="F104" s="532"/>
      <c r="G104" s="532"/>
      <c r="H104" s="532"/>
      <c r="I104" s="532"/>
      <c r="J104" s="532" t="s">
        <v>474</v>
      </c>
      <c r="K104" s="532"/>
      <c r="L104" s="532"/>
      <c r="M104" s="532"/>
      <c r="N104" s="577" t="s">
        <v>475</v>
      </c>
      <c r="O104" s="578"/>
      <c r="P104" s="578"/>
      <c r="Q104" s="578"/>
      <c r="R104" s="578"/>
      <c r="S104" s="578"/>
      <c r="T104" s="578"/>
      <c r="U104" s="578"/>
      <c r="V104" s="578"/>
      <c r="W104" s="578"/>
      <c r="X104" s="578"/>
      <c r="Y104" s="578"/>
      <c r="Z104" s="578"/>
      <c r="AA104" s="579"/>
    </row>
    <row r="105" spans="2:30" ht="30" customHeight="1">
      <c r="B105" s="580" t="s">
        <v>476</v>
      </c>
      <c r="C105" s="580"/>
      <c r="D105" s="580"/>
      <c r="E105" s="580"/>
      <c r="F105" s="580"/>
      <c r="G105" s="580"/>
      <c r="H105" s="580"/>
      <c r="I105" s="580"/>
      <c r="J105" s="580"/>
      <c r="K105" s="580"/>
      <c r="L105" s="580"/>
      <c r="M105" s="580"/>
      <c r="N105" s="580"/>
      <c r="O105" s="580"/>
      <c r="P105" s="580"/>
      <c r="Q105" s="580"/>
      <c r="R105" s="580"/>
      <c r="S105" s="580"/>
      <c r="T105" s="580"/>
      <c r="U105" s="580"/>
      <c r="V105" s="580"/>
      <c r="W105" s="580"/>
      <c r="X105" s="580"/>
      <c r="Y105" s="580"/>
      <c r="Z105" s="580"/>
      <c r="AA105" s="580"/>
      <c r="AB105" s="580"/>
      <c r="AC105" s="580"/>
    </row>
    <row r="106" spans="2:30" ht="30" customHeight="1">
      <c r="B106" s="528" t="s">
        <v>477</v>
      </c>
      <c r="C106" s="528"/>
      <c r="D106" s="528"/>
      <c r="E106" s="528"/>
      <c r="F106" s="528"/>
      <c r="G106" s="528"/>
      <c r="H106" s="528"/>
      <c r="I106" s="528"/>
      <c r="J106" s="528"/>
      <c r="K106" s="528"/>
      <c r="L106" s="528"/>
      <c r="M106" s="528"/>
      <c r="N106" s="528"/>
      <c r="O106" s="528"/>
      <c r="P106" s="528"/>
      <c r="Q106" s="528"/>
      <c r="R106" s="528"/>
      <c r="S106" s="528"/>
      <c r="T106" s="528"/>
      <c r="U106" s="528"/>
      <c r="V106" s="528"/>
      <c r="W106" s="528"/>
      <c r="X106" s="528"/>
      <c r="Y106" s="528"/>
      <c r="Z106" s="528"/>
      <c r="AA106" s="528"/>
      <c r="AB106" s="528"/>
      <c r="AC106" s="528"/>
    </row>
    <row r="107" spans="2:30" ht="30" customHeight="1">
      <c r="B107" s="444" t="s">
        <v>478</v>
      </c>
      <c r="C107" s="445"/>
      <c r="D107" s="445"/>
      <c r="E107" s="445"/>
      <c r="F107" s="445"/>
      <c r="G107" s="445"/>
      <c r="H107" s="445"/>
      <c r="I107" s="445"/>
      <c r="J107" s="445"/>
      <c r="K107" s="446"/>
      <c r="L107" s="513"/>
      <c r="M107" s="514"/>
      <c r="N107" s="514"/>
      <c r="O107" s="514"/>
      <c r="P107" s="514"/>
      <c r="Q107" s="514"/>
      <c r="R107" s="514"/>
      <c r="S107" s="514"/>
      <c r="T107" s="514"/>
      <c r="U107" s="514"/>
      <c r="V107" s="514"/>
      <c r="W107" s="514"/>
      <c r="X107" s="514"/>
      <c r="Y107" s="514"/>
      <c r="Z107" s="514"/>
      <c r="AA107" s="514"/>
      <c r="AB107" s="514"/>
      <c r="AC107" s="514"/>
      <c r="AD107" s="515"/>
    </row>
    <row r="108" spans="2:30" ht="30" customHeight="1">
      <c r="B108" s="444" t="s">
        <v>479</v>
      </c>
      <c r="C108" s="445"/>
      <c r="D108" s="445"/>
      <c r="E108" s="445"/>
      <c r="F108" s="445"/>
      <c r="G108" s="445"/>
      <c r="H108" s="445"/>
      <c r="I108" s="445"/>
      <c r="J108" s="445"/>
      <c r="K108" s="446"/>
      <c r="L108" s="513"/>
      <c r="M108" s="514"/>
      <c r="N108" s="514"/>
      <c r="O108" s="514"/>
      <c r="P108" s="514"/>
      <c r="Q108" s="514"/>
      <c r="R108" s="514"/>
      <c r="S108" s="514"/>
      <c r="T108" s="514"/>
      <c r="U108" s="514"/>
      <c r="V108" s="514"/>
      <c r="W108" s="514"/>
      <c r="X108" s="514"/>
      <c r="Y108" s="514"/>
      <c r="Z108" s="514"/>
      <c r="AA108" s="514"/>
      <c r="AB108" s="514"/>
      <c r="AC108" s="514"/>
      <c r="AD108" s="515"/>
    </row>
    <row r="109" spans="2:30" ht="30" customHeight="1">
      <c r="B109" s="444" t="s">
        <v>480</v>
      </c>
      <c r="C109" s="445"/>
      <c r="D109" s="445"/>
      <c r="E109" s="445"/>
      <c r="F109" s="445"/>
      <c r="G109" s="445"/>
      <c r="H109" s="445"/>
      <c r="I109" s="445"/>
      <c r="J109" s="445"/>
      <c r="K109" s="446"/>
      <c r="L109" s="513"/>
      <c r="M109" s="514"/>
      <c r="N109" s="514"/>
      <c r="O109" s="514"/>
      <c r="P109" s="514"/>
      <c r="Q109" s="514"/>
      <c r="R109" s="514"/>
      <c r="S109" s="514"/>
      <c r="T109" s="514"/>
      <c r="U109" s="514"/>
      <c r="V109" s="514"/>
      <c r="W109" s="514"/>
      <c r="X109" s="514"/>
      <c r="Y109" s="514"/>
      <c r="Z109" s="514"/>
      <c r="AA109" s="514"/>
      <c r="AB109" s="514"/>
      <c r="AC109" s="514"/>
      <c r="AD109" s="515"/>
    </row>
    <row r="110" spans="2:30" ht="30" customHeight="1">
      <c r="B110" s="444" t="s">
        <v>481</v>
      </c>
      <c r="C110" s="445"/>
      <c r="D110" s="445"/>
      <c r="E110" s="445"/>
      <c r="F110" s="445"/>
      <c r="G110" s="445"/>
      <c r="H110" s="445"/>
      <c r="I110" s="445"/>
      <c r="J110" s="445"/>
      <c r="K110" s="446"/>
      <c r="L110" s="513"/>
      <c r="M110" s="514"/>
      <c r="N110" s="514"/>
      <c r="O110" s="514"/>
      <c r="P110" s="514"/>
      <c r="Q110" s="514"/>
      <c r="R110" s="514"/>
      <c r="S110" s="514"/>
      <c r="T110" s="514"/>
      <c r="U110" s="514"/>
      <c r="V110" s="514"/>
      <c r="W110" s="514"/>
      <c r="X110" s="514"/>
      <c r="Y110" s="514"/>
      <c r="Z110" s="514"/>
      <c r="AA110" s="514"/>
      <c r="AB110" s="514"/>
      <c r="AC110" s="514"/>
      <c r="AD110" s="515"/>
    </row>
    <row r="111" spans="2:30" ht="30" customHeight="1">
      <c r="B111" s="444" t="s">
        <v>482</v>
      </c>
      <c r="C111" s="445"/>
      <c r="D111" s="445"/>
      <c r="E111" s="445"/>
      <c r="F111" s="445"/>
      <c r="G111" s="445"/>
      <c r="H111" s="445"/>
      <c r="I111" s="445"/>
      <c r="J111" s="445"/>
      <c r="K111" s="446"/>
      <c r="L111" s="513"/>
      <c r="M111" s="514"/>
      <c r="N111" s="514"/>
      <c r="O111" s="514"/>
      <c r="P111" s="514"/>
      <c r="Q111" s="514"/>
      <c r="R111" s="514"/>
      <c r="S111" s="514"/>
      <c r="T111" s="514"/>
      <c r="U111" s="514"/>
      <c r="V111" s="514"/>
      <c r="W111" s="514"/>
      <c r="X111" s="514"/>
      <c r="Y111" s="514"/>
      <c r="Z111" s="514"/>
      <c r="AA111" s="514"/>
      <c r="AB111" s="514"/>
      <c r="AC111" s="514"/>
      <c r="AD111" s="515"/>
    </row>
    <row r="112" spans="2:30" ht="30" customHeight="1">
      <c r="B112" s="444" t="s">
        <v>483</v>
      </c>
      <c r="C112" s="445"/>
      <c r="D112" s="445"/>
      <c r="E112" s="445"/>
      <c r="F112" s="445"/>
      <c r="G112" s="446"/>
      <c r="H112" s="581"/>
      <c r="I112" s="582"/>
      <c r="J112" s="582"/>
      <c r="K112" s="582"/>
      <c r="L112" s="582"/>
      <c r="M112" s="582"/>
      <c r="N112" s="582"/>
      <c r="O112" s="582"/>
      <c r="P112" s="583" t="s">
        <v>173</v>
      </c>
      <c r="Q112" s="584" t="s">
        <v>484</v>
      </c>
      <c r="R112" s="585"/>
      <c r="S112" s="585"/>
      <c r="T112" s="585"/>
      <c r="U112" s="585"/>
      <c r="V112" s="585"/>
      <c r="W112" s="585"/>
      <c r="X112" s="586"/>
      <c r="Y112" s="587"/>
      <c r="Z112" s="587"/>
      <c r="AA112" s="587"/>
      <c r="AB112" s="587"/>
      <c r="AC112" s="587"/>
      <c r="AD112" s="583" t="s">
        <v>485</v>
      </c>
    </row>
    <row r="113" spans="2:30" ht="30" customHeight="1">
      <c r="B113" s="444" t="s">
        <v>486</v>
      </c>
      <c r="C113" s="445"/>
      <c r="D113" s="445"/>
      <c r="E113" s="445"/>
      <c r="F113" s="445"/>
      <c r="G113" s="445"/>
      <c r="H113" s="445"/>
      <c r="I113" s="445"/>
      <c r="J113" s="445"/>
      <c r="K113" s="446"/>
      <c r="L113" s="588"/>
      <c r="M113" s="589"/>
      <c r="N113" s="589"/>
      <c r="O113" s="589"/>
      <c r="P113" s="589"/>
      <c r="Q113" s="589"/>
      <c r="R113" s="589"/>
      <c r="S113" s="589"/>
      <c r="T113" s="589"/>
      <c r="U113" s="589"/>
      <c r="V113" s="589"/>
      <c r="W113" s="589"/>
      <c r="X113" s="589"/>
      <c r="Y113" s="589"/>
      <c r="Z113" s="589"/>
      <c r="AA113" s="589"/>
      <c r="AB113" s="589"/>
      <c r="AC113" s="589"/>
      <c r="AD113" s="590"/>
    </row>
    <row r="114" spans="2:30" ht="30" customHeight="1">
      <c r="B114" s="444" t="s">
        <v>487</v>
      </c>
      <c r="C114" s="445"/>
      <c r="D114" s="445"/>
      <c r="E114" s="445"/>
      <c r="F114" s="445"/>
      <c r="G114" s="445"/>
      <c r="H114" s="445"/>
      <c r="I114" s="445"/>
      <c r="J114" s="445"/>
      <c r="K114" s="446"/>
      <c r="L114" s="472"/>
      <c r="M114" s="514"/>
      <c r="N114" s="514"/>
      <c r="O114" s="514"/>
      <c r="P114" s="514"/>
      <c r="Q114" s="514"/>
      <c r="R114" s="514"/>
      <c r="S114" s="514"/>
      <c r="T114" s="514"/>
      <c r="U114" s="514"/>
      <c r="V114" s="514"/>
      <c r="W114" s="514"/>
      <c r="X114" s="514"/>
      <c r="Y114" s="514"/>
      <c r="Z114" s="514"/>
      <c r="AA114" s="514"/>
      <c r="AB114" s="514"/>
      <c r="AC114" s="514"/>
      <c r="AD114" s="515"/>
    </row>
    <row r="115" spans="2:30" ht="30" customHeight="1">
      <c r="B115" s="444" t="s">
        <v>488</v>
      </c>
      <c r="C115" s="445"/>
      <c r="D115" s="445"/>
      <c r="E115" s="445"/>
      <c r="F115" s="445"/>
      <c r="G115" s="445"/>
      <c r="H115" s="445"/>
      <c r="I115" s="445"/>
      <c r="J115" s="445"/>
      <c r="K115" s="446"/>
      <c r="L115" s="472"/>
      <c r="M115" s="514"/>
      <c r="N115" s="514"/>
      <c r="O115" s="514"/>
      <c r="P115" s="514"/>
      <c r="Q115" s="514"/>
      <c r="R115" s="514"/>
      <c r="S115" s="514"/>
      <c r="T115" s="514"/>
      <c r="U115" s="514"/>
      <c r="V115" s="514"/>
      <c r="W115" s="514"/>
      <c r="X115" s="514"/>
      <c r="Y115" s="514"/>
      <c r="Z115" s="514"/>
      <c r="AA115" s="514"/>
      <c r="AB115" s="514"/>
      <c r="AC115" s="514"/>
      <c r="AD115" s="515"/>
    </row>
    <row r="116" spans="2:30" ht="30" customHeight="1">
      <c r="B116" s="555"/>
      <c r="C116" s="475"/>
      <c r="D116" s="475"/>
      <c r="E116" s="475"/>
      <c r="F116" s="475"/>
      <c r="G116" s="475"/>
      <c r="H116" s="475"/>
      <c r="I116" s="475"/>
      <c r="J116" s="475"/>
      <c r="K116" s="475"/>
      <c r="L116" s="475"/>
      <c r="M116" s="475"/>
      <c r="N116" s="475"/>
    </row>
    <row r="117" spans="2:30" ht="30" customHeight="1">
      <c r="B117" s="528" t="s">
        <v>489</v>
      </c>
      <c r="C117" s="528"/>
      <c r="D117" s="528"/>
      <c r="E117" s="528"/>
      <c r="F117" s="528"/>
      <c r="G117" s="528"/>
      <c r="H117" s="528"/>
      <c r="I117" s="528"/>
      <c r="J117" s="528"/>
      <c r="K117" s="528"/>
      <c r="L117" s="528"/>
      <c r="M117" s="528"/>
      <c r="N117" s="528"/>
      <c r="O117" s="528"/>
      <c r="P117" s="528"/>
      <c r="Q117" s="528"/>
      <c r="R117" s="528"/>
      <c r="S117" s="528"/>
      <c r="T117" s="528"/>
      <c r="U117" s="528"/>
      <c r="V117" s="528"/>
      <c r="W117" s="528"/>
      <c r="X117" s="528"/>
      <c r="Y117" s="528"/>
      <c r="Z117" s="528"/>
      <c r="AA117" s="528"/>
      <c r="AB117" s="528"/>
      <c r="AC117" s="528"/>
    </row>
    <row r="118" spans="2:30" ht="24.95" customHeight="1">
      <c r="B118" s="444" t="s">
        <v>457</v>
      </c>
      <c r="C118" s="445"/>
      <c r="D118" s="445"/>
      <c r="E118" s="445"/>
      <c r="F118" s="445"/>
      <c r="G118" s="445"/>
      <c r="H118" s="445"/>
      <c r="I118" s="445"/>
      <c r="J118" s="445"/>
      <c r="K118" s="445"/>
      <c r="L118" s="445"/>
      <c r="M118" s="445"/>
      <c r="N118" s="446"/>
      <c r="O118" s="585" t="s">
        <v>490</v>
      </c>
      <c r="P118" s="585"/>
      <c r="Q118" s="585"/>
      <c r="R118" s="585"/>
      <c r="S118" s="585"/>
      <c r="T118" s="585"/>
      <c r="U118" s="585"/>
      <c r="V118" s="585"/>
      <c r="W118" s="585"/>
      <c r="X118" s="585" t="s">
        <v>491</v>
      </c>
      <c r="Y118" s="585"/>
      <c r="Z118" s="585"/>
      <c r="AA118" s="585"/>
      <c r="AB118" s="585"/>
      <c r="AC118" s="585"/>
      <c r="AD118" s="585"/>
    </row>
    <row r="119" spans="2:30" ht="24.95" customHeight="1">
      <c r="B119" s="810" t="s">
        <v>217</v>
      </c>
      <c r="C119" s="811"/>
      <c r="D119" s="811"/>
      <c r="E119" s="811"/>
      <c r="F119" s="811"/>
      <c r="G119" s="811"/>
      <c r="H119" s="811"/>
      <c r="I119" s="811"/>
      <c r="J119" s="811"/>
      <c r="K119" s="811"/>
      <c r="L119" s="811"/>
      <c r="M119" s="811"/>
      <c r="N119" s="812"/>
      <c r="O119" s="591">
        <v>41</v>
      </c>
      <c r="P119" s="591"/>
      <c r="Q119" s="591"/>
      <c r="R119" s="591"/>
      <c r="S119" s="591"/>
      <c r="T119" s="591"/>
      <c r="U119" s="591"/>
      <c r="V119" s="591"/>
      <c r="W119" s="591"/>
      <c r="X119" s="592">
        <v>17</v>
      </c>
      <c r="Y119" s="592"/>
      <c r="Z119" s="592"/>
      <c r="AA119" s="592"/>
      <c r="AB119" s="592"/>
      <c r="AC119" s="592"/>
      <c r="AD119" s="592"/>
    </row>
    <row r="120" spans="2:30" ht="24.95" customHeight="1">
      <c r="B120" s="810" t="s">
        <v>201</v>
      </c>
      <c r="C120" s="811"/>
      <c r="D120" s="811"/>
      <c r="E120" s="811"/>
      <c r="F120" s="811"/>
      <c r="G120" s="811"/>
      <c r="H120" s="811"/>
      <c r="I120" s="811"/>
      <c r="J120" s="811"/>
      <c r="K120" s="811"/>
      <c r="L120" s="811"/>
      <c r="M120" s="811"/>
      <c r="N120" s="812"/>
      <c r="O120" s="591">
        <v>54</v>
      </c>
      <c r="P120" s="591"/>
      <c r="Q120" s="591"/>
      <c r="R120" s="591"/>
      <c r="S120" s="591"/>
      <c r="T120" s="591"/>
      <c r="U120" s="591"/>
      <c r="V120" s="591"/>
      <c r="W120" s="591"/>
      <c r="X120" s="592">
        <v>12</v>
      </c>
      <c r="Y120" s="592"/>
      <c r="Z120" s="592"/>
      <c r="AA120" s="592"/>
      <c r="AB120" s="592"/>
      <c r="AC120" s="592"/>
      <c r="AD120" s="592"/>
    </row>
    <row r="121" spans="2:30" ht="24.95" customHeight="1">
      <c r="B121" s="810" t="s">
        <v>202</v>
      </c>
      <c r="C121" s="811"/>
      <c r="D121" s="811"/>
      <c r="E121" s="811"/>
      <c r="F121" s="811"/>
      <c r="G121" s="811"/>
      <c r="H121" s="811"/>
      <c r="I121" s="811"/>
      <c r="J121" s="811"/>
      <c r="K121" s="811"/>
      <c r="L121" s="811"/>
      <c r="M121" s="811"/>
      <c r="N121" s="812"/>
      <c r="O121" s="591">
        <v>52</v>
      </c>
      <c r="P121" s="591"/>
      <c r="Q121" s="591"/>
      <c r="R121" s="591"/>
      <c r="S121" s="591"/>
      <c r="T121" s="591"/>
      <c r="U121" s="591"/>
      <c r="V121" s="591"/>
      <c r="W121" s="591"/>
      <c r="X121" s="592">
        <v>13</v>
      </c>
      <c r="Y121" s="592"/>
      <c r="Z121" s="592"/>
      <c r="AA121" s="592"/>
      <c r="AB121" s="592"/>
      <c r="AC121" s="592"/>
      <c r="AD121" s="592"/>
    </row>
    <row r="122" spans="2:30" ht="24.95" customHeight="1">
      <c r="B122" s="508" t="s">
        <v>492</v>
      </c>
      <c r="C122" s="509"/>
      <c r="D122" s="509"/>
      <c r="E122" s="509"/>
      <c r="F122" s="509"/>
      <c r="G122" s="509"/>
      <c r="H122" s="509"/>
      <c r="I122" s="509"/>
      <c r="J122" s="509"/>
      <c r="K122" s="509"/>
      <c r="L122" s="509"/>
      <c r="M122" s="509"/>
      <c r="N122" s="510"/>
      <c r="O122" s="593" t="s">
        <v>493</v>
      </c>
      <c r="P122" s="594"/>
      <c r="Q122" s="594"/>
      <c r="R122" s="594"/>
      <c r="S122" s="594"/>
      <c r="T122" s="594"/>
      <c r="U122" s="594"/>
      <c r="V122" s="594"/>
      <c r="W122" s="594"/>
      <c r="X122" s="594"/>
      <c r="Y122" s="594"/>
      <c r="Z122" s="594"/>
      <c r="AA122" s="594"/>
      <c r="AB122" s="594"/>
      <c r="AC122" s="594"/>
      <c r="AD122" s="595"/>
    </row>
    <row r="123" spans="2:30" ht="24.95" customHeight="1">
      <c r="B123" s="508" t="s">
        <v>494</v>
      </c>
      <c r="C123" s="509"/>
      <c r="D123" s="509"/>
      <c r="E123" s="509"/>
      <c r="F123" s="509"/>
      <c r="G123" s="509"/>
      <c r="H123" s="509"/>
      <c r="I123" s="509"/>
      <c r="J123" s="509"/>
      <c r="K123" s="509"/>
      <c r="L123" s="509"/>
      <c r="M123" s="509"/>
      <c r="N123" s="510"/>
      <c r="O123" s="596" t="s">
        <v>495</v>
      </c>
      <c r="P123" s="594"/>
      <c r="Q123" s="594"/>
      <c r="R123" s="594"/>
      <c r="S123" s="594"/>
      <c r="T123" s="594"/>
      <c r="U123" s="594"/>
      <c r="V123" s="594"/>
      <c r="W123" s="594"/>
      <c r="X123" s="594"/>
      <c r="Y123" s="594"/>
      <c r="Z123" s="594"/>
      <c r="AA123" s="594"/>
      <c r="AB123" s="594"/>
      <c r="AC123" s="594"/>
      <c r="AD123" s="595"/>
    </row>
    <row r="124" spans="2:30" ht="30" customHeight="1">
      <c r="B124" s="555"/>
      <c r="C124" s="475"/>
      <c r="D124" s="475"/>
      <c r="E124" s="475"/>
      <c r="F124" s="475"/>
      <c r="G124" s="475"/>
      <c r="H124" s="475"/>
      <c r="I124" s="475"/>
      <c r="J124" s="475"/>
      <c r="K124" s="475"/>
      <c r="L124" s="475"/>
      <c r="M124" s="475"/>
      <c r="N124" s="475"/>
    </row>
    <row r="125" spans="2:30" ht="30" customHeight="1">
      <c r="B125" s="528" t="s">
        <v>496</v>
      </c>
      <c r="C125" s="528"/>
      <c r="D125" s="528"/>
      <c r="E125" s="528"/>
      <c r="F125" s="528"/>
      <c r="G125" s="528"/>
      <c r="H125" s="528"/>
      <c r="I125" s="528"/>
      <c r="J125" s="528"/>
      <c r="K125" s="528"/>
      <c r="L125" s="528"/>
      <c r="M125" s="528"/>
      <c r="N125" s="528"/>
      <c r="O125" s="528"/>
      <c r="P125" s="528"/>
      <c r="Q125" s="528"/>
      <c r="R125" s="528"/>
      <c r="S125" s="528"/>
      <c r="T125" s="528"/>
      <c r="U125" s="528"/>
      <c r="V125" s="528"/>
      <c r="W125" s="528"/>
      <c r="X125" s="528"/>
      <c r="Y125" s="528"/>
      <c r="Z125" s="528"/>
      <c r="AA125" s="528"/>
      <c r="AB125" s="528"/>
      <c r="AC125" s="528"/>
    </row>
    <row r="126" spans="2:30" ht="24.95" customHeight="1">
      <c r="B126" s="532"/>
      <c r="C126" s="532"/>
      <c r="D126" s="532"/>
      <c r="E126" s="532"/>
      <c r="F126" s="532"/>
      <c r="G126" s="532"/>
      <c r="H126" s="444" t="s">
        <v>497</v>
      </c>
      <c r="I126" s="445"/>
      <c r="J126" s="446"/>
      <c r="K126" s="444" t="s">
        <v>498</v>
      </c>
      <c r="L126" s="445"/>
      <c r="M126" s="446"/>
      <c r="N126" s="585" t="s">
        <v>499</v>
      </c>
      <c r="O126" s="585"/>
      <c r="P126" s="585"/>
      <c r="Q126" s="585" t="s">
        <v>500</v>
      </c>
      <c r="R126" s="585"/>
      <c r="S126" s="585"/>
      <c r="T126" s="585" t="s">
        <v>501</v>
      </c>
      <c r="U126" s="585"/>
      <c r="V126" s="585"/>
      <c r="W126" s="585"/>
      <c r="X126" s="585" t="s">
        <v>502</v>
      </c>
      <c r="Y126" s="585"/>
      <c r="Z126" s="585"/>
      <c r="AA126" s="541"/>
      <c r="AB126" s="541"/>
    </row>
    <row r="127" spans="2:30" ht="24.95" customHeight="1">
      <c r="B127" s="532" t="s">
        <v>503</v>
      </c>
      <c r="C127" s="532"/>
      <c r="D127" s="532"/>
      <c r="E127" s="532"/>
      <c r="F127" s="532"/>
      <c r="G127" s="532"/>
      <c r="H127" s="444">
        <v>0</v>
      </c>
      <c r="I127" s="445"/>
      <c r="J127" s="446"/>
      <c r="K127" s="444">
        <v>3</v>
      </c>
      <c r="L127" s="445"/>
      <c r="M127" s="446"/>
      <c r="N127" s="444">
        <v>3</v>
      </c>
      <c r="O127" s="445"/>
      <c r="P127" s="446"/>
      <c r="Q127" s="585">
        <v>2</v>
      </c>
      <c r="R127" s="585"/>
      <c r="S127" s="585"/>
      <c r="T127" s="585">
        <v>2</v>
      </c>
      <c r="U127" s="585"/>
      <c r="V127" s="585"/>
      <c r="W127" s="585"/>
      <c r="X127" s="585">
        <v>2</v>
      </c>
      <c r="Y127" s="585"/>
      <c r="Z127" s="585"/>
      <c r="AA127" s="541"/>
      <c r="AB127" s="541"/>
    </row>
    <row r="128" spans="2:30" ht="24.95" customHeight="1">
      <c r="B128" s="558" t="s">
        <v>504</v>
      </c>
      <c r="C128" s="559"/>
      <c r="D128" s="560"/>
      <c r="E128" s="532" t="s">
        <v>505</v>
      </c>
      <c r="F128" s="532"/>
      <c r="G128" s="532"/>
      <c r="H128" s="597"/>
      <c r="I128" s="598"/>
      <c r="J128" s="599"/>
      <c r="K128" s="600">
        <v>0.41666666666666669</v>
      </c>
      <c r="L128" s="601"/>
      <c r="M128" s="602"/>
      <c r="N128" s="600">
        <v>0.41666666666666669</v>
      </c>
      <c r="O128" s="601"/>
      <c r="P128" s="602"/>
      <c r="Q128" s="597"/>
      <c r="R128" s="598"/>
      <c r="S128" s="599"/>
      <c r="T128" s="597"/>
      <c r="U128" s="598"/>
      <c r="V128" s="598"/>
      <c r="W128" s="599"/>
      <c r="X128" s="597"/>
      <c r="Y128" s="598"/>
      <c r="Z128" s="599"/>
      <c r="AA128" s="541"/>
      <c r="AB128" s="541"/>
    </row>
    <row r="129" spans="2:30" ht="24.95" customHeight="1">
      <c r="B129" s="603"/>
      <c r="C129" s="604"/>
      <c r="D129" s="605"/>
      <c r="E129" s="558" t="s">
        <v>506</v>
      </c>
      <c r="F129" s="559"/>
      <c r="G129" s="560"/>
      <c r="H129" s="597"/>
      <c r="I129" s="598"/>
      <c r="J129" s="599"/>
      <c r="K129" s="600">
        <v>0.5</v>
      </c>
      <c r="L129" s="601"/>
      <c r="M129" s="602"/>
      <c r="N129" s="600">
        <v>0.5</v>
      </c>
      <c r="O129" s="601"/>
      <c r="P129" s="602"/>
      <c r="Q129" s="600">
        <v>0.5</v>
      </c>
      <c r="R129" s="601"/>
      <c r="S129" s="602"/>
      <c r="T129" s="600">
        <v>0.5</v>
      </c>
      <c r="U129" s="601"/>
      <c r="V129" s="601"/>
      <c r="W129" s="602"/>
      <c r="X129" s="600">
        <v>0.5</v>
      </c>
      <c r="Y129" s="601"/>
      <c r="Z129" s="602"/>
      <c r="AA129" s="541"/>
      <c r="AB129" s="541"/>
    </row>
    <row r="130" spans="2:30" ht="24.95" customHeight="1">
      <c r="B130" s="561"/>
      <c r="C130" s="562"/>
      <c r="D130" s="563"/>
      <c r="E130" s="561"/>
      <c r="F130" s="562"/>
      <c r="G130" s="563"/>
      <c r="H130" s="597"/>
      <c r="I130" s="598"/>
      <c r="J130" s="599"/>
      <c r="K130" s="606">
        <v>0.625</v>
      </c>
      <c r="L130" s="607"/>
      <c r="M130" s="608"/>
      <c r="N130" s="606">
        <v>0.625</v>
      </c>
      <c r="O130" s="607"/>
      <c r="P130" s="608"/>
      <c r="Q130" s="606">
        <v>0.625</v>
      </c>
      <c r="R130" s="607"/>
      <c r="S130" s="608"/>
      <c r="T130" s="606">
        <v>0.625</v>
      </c>
      <c r="U130" s="607"/>
      <c r="V130" s="607"/>
      <c r="W130" s="608"/>
      <c r="X130" s="606">
        <v>0.625</v>
      </c>
      <c r="Y130" s="607"/>
      <c r="Z130" s="608"/>
      <c r="AA130" s="541"/>
      <c r="AB130" s="541"/>
    </row>
    <row r="131" spans="2:30" ht="30" customHeight="1">
      <c r="B131" s="580" t="s">
        <v>507</v>
      </c>
      <c r="C131" s="580"/>
      <c r="D131" s="580"/>
      <c r="E131" s="580"/>
      <c r="F131" s="580"/>
      <c r="G131" s="580"/>
      <c r="H131" s="580"/>
      <c r="I131" s="580"/>
      <c r="J131" s="580"/>
      <c r="K131" s="580"/>
      <c r="L131" s="580"/>
      <c r="M131" s="580"/>
      <c r="N131" s="580"/>
      <c r="O131" s="580"/>
      <c r="P131" s="580"/>
      <c r="Q131" s="580"/>
      <c r="R131" s="580"/>
      <c r="S131" s="580"/>
      <c r="T131" s="580"/>
      <c r="U131" s="580"/>
      <c r="V131" s="580"/>
      <c r="W131" s="580"/>
      <c r="X131" s="580"/>
      <c r="Y131" s="580"/>
      <c r="Z131" s="580"/>
      <c r="AA131" s="580"/>
      <c r="AB131" s="580"/>
      <c r="AC131" s="580"/>
    </row>
    <row r="133" spans="2:30" ht="30" customHeight="1">
      <c r="B133" s="528" t="s">
        <v>508</v>
      </c>
      <c r="C133" s="528"/>
      <c r="D133" s="528"/>
      <c r="E133" s="528"/>
      <c r="F133" s="528"/>
      <c r="G133" s="528"/>
      <c r="H133" s="528"/>
      <c r="I133" s="528"/>
      <c r="J133" s="528"/>
      <c r="K133" s="528"/>
      <c r="L133" s="528"/>
      <c r="M133" s="528"/>
      <c r="N133" s="528"/>
      <c r="O133" s="528"/>
      <c r="P133" s="528"/>
      <c r="Q133" s="528"/>
      <c r="R133" s="528"/>
      <c r="S133" s="528"/>
      <c r="T133" s="528"/>
      <c r="U133" s="528"/>
      <c r="V133" s="528"/>
      <c r="W133" s="528"/>
      <c r="X133" s="528"/>
      <c r="Y133" s="528"/>
      <c r="Z133" s="528"/>
      <c r="AA133" s="528"/>
      <c r="AB133" s="528"/>
      <c r="AC133" s="528"/>
    </row>
    <row r="134" spans="2:30" ht="30" customHeight="1">
      <c r="B134" s="609" t="s">
        <v>509</v>
      </c>
      <c r="C134" s="610"/>
      <c r="D134" s="610"/>
      <c r="E134" s="610"/>
      <c r="F134" s="610"/>
      <c r="G134" s="610"/>
      <c r="H134" s="610"/>
      <c r="I134" s="610"/>
      <c r="J134" s="610"/>
      <c r="K134" s="610"/>
      <c r="L134" s="610"/>
      <c r="M134" s="610"/>
      <c r="N134" s="610"/>
      <c r="O134" s="610"/>
      <c r="P134" s="610"/>
      <c r="Q134" s="610"/>
      <c r="R134" s="610"/>
      <c r="S134" s="610"/>
      <c r="T134" s="610"/>
      <c r="U134" s="610"/>
      <c r="V134" s="610"/>
      <c r="W134" s="610"/>
      <c r="X134" s="610"/>
      <c r="Y134" s="610"/>
      <c r="Z134" s="610"/>
      <c r="AA134" s="610"/>
      <c r="AB134" s="610"/>
      <c r="AC134" s="610"/>
      <c r="AD134" s="611"/>
    </row>
    <row r="135" spans="2:30" ht="30" customHeight="1">
      <c r="B135" s="612"/>
      <c r="C135" s="613"/>
      <c r="D135" s="613"/>
      <c r="E135" s="613"/>
      <c r="F135" s="613"/>
      <c r="G135" s="613"/>
      <c r="H135" s="613"/>
      <c r="I135" s="613"/>
      <c r="J135" s="613"/>
      <c r="K135" s="613"/>
      <c r="L135" s="613"/>
      <c r="M135" s="613"/>
      <c r="N135" s="613"/>
      <c r="O135" s="613"/>
      <c r="P135" s="613"/>
      <c r="Q135" s="613"/>
      <c r="R135" s="613"/>
      <c r="S135" s="613"/>
      <c r="T135" s="613"/>
      <c r="U135" s="613"/>
      <c r="V135" s="613"/>
      <c r="W135" s="613"/>
      <c r="X135" s="613"/>
      <c r="Y135" s="613"/>
      <c r="Z135" s="613"/>
      <c r="AA135" s="613"/>
      <c r="AB135" s="613"/>
      <c r="AC135" s="613"/>
      <c r="AD135" s="614"/>
    </row>
    <row r="136" spans="2:30" ht="30" customHeight="1">
      <c r="B136" s="615"/>
      <c r="C136" s="615"/>
      <c r="D136" s="615"/>
      <c r="E136" s="615"/>
      <c r="F136" s="615"/>
      <c r="G136" s="615"/>
      <c r="H136" s="615"/>
      <c r="I136" s="615"/>
      <c r="J136" s="615"/>
      <c r="K136" s="615"/>
      <c r="L136" s="615"/>
      <c r="M136" s="615"/>
      <c r="N136" s="615"/>
      <c r="O136" s="615"/>
      <c r="P136" s="615"/>
      <c r="Q136" s="615"/>
      <c r="R136" s="615"/>
      <c r="S136" s="615"/>
      <c r="T136" s="615"/>
      <c r="U136" s="615"/>
      <c r="V136" s="615"/>
      <c r="W136" s="615"/>
      <c r="X136" s="615"/>
      <c r="Y136" s="615"/>
      <c r="Z136" s="615"/>
      <c r="AA136" s="615"/>
      <c r="AB136" s="615"/>
      <c r="AC136" s="615"/>
    </row>
    <row r="137" spans="2:30" ht="30" customHeight="1">
      <c r="B137" s="528" t="s">
        <v>510</v>
      </c>
      <c r="C137" s="528"/>
      <c r="D137" s="528"/>
      <c r="E137" s="528"/>
      <c r="F137" s="528"/>
      <c r="G137" s="528"/>
      <c r="H137" s="528"/>
      <c r="I137" s="528"/>
      <c r="J137" s="528"/>
      <c r="K137" s="528"/>
      <c r="L137" s="528"/>
      <c r="M137" s="528"/>
      <c r="N137" s="528"/>
      <c r="O137" s="528"/>
      <c r="P137" s="528"/>
      <c r="Q137" s="528"/>
      <c r="R137" s="528"/>
      <c r="S137" s="528"/>
      <c r="T137" s="528"/>
      <c r="U137" s="528"/>
      <c r="V137" s="528"/>
      <c r="W137" s="528"/>
      <c r="X137" s="528"/>
      <c r="Y137" s="528"/>
      <c r="Z137" s="528"/>
      <c r="AA137" s="528"/>
      <c r="AB137" s="528"/>
      <c r="AC137" s="528"/>
    </row>
    <row r="138" spans="2:30" ht="30" customHeight="1">
      <c r="B138" s="616" t="s">
        <v>511</v>
      </c>
      <c r="C138" s="610"/>
      <c r="D138" s="610"/>
      <c r="E138" s="610"/>
      <c r="F138" s="610"/>
      <c r="G138" s="610"/>
      <c r="H138" s="610"/>
      <c r="I138" s="610"/>
      <c r="J138" s="610"/>
      <c r="K138" s="610"/>
      <c r="L138" s="610"/>
      <c r="M138" s="610"/>
      <c r="N138" s="610"/>
      <c r="O138" s="610"/>
      <c r="P138" s="610"/>
      <c r="Q138" s="610"/>
      <c r="R138" s="610"/>
      <c r="S138" s="610"/>
      <c r="T138" s="610"/>
      <c r="U138" s="610"/>
      <c r="V138" s="610"/>
      <c r="W138" s="610"/>
      <c r="X138" s="610"/>
      <c r="Y138" s="610"/>
      <c r="Z138" s="610"/>
      <c r="AA138" s="610"/>
      <c r="AB138" s="610"/>
      <c r="AC138" s="610"/>
      <c r="AD138" s="611"/>
    </row>
    <row r="139" spans="2:30" ht="30" customHeight="1">
      <c r="B139" s="612"/>
      <c r="C139" s="613"/>
      <c r="D139" s="613"/>
      <c r="E139" s="613"/>
      <c r="F139" s="613"/>
      <c r="G139" s="613"/>
      <c r="H139" s="613"/>
      <c r="I139" s="613"/>
      <c r="J139" s="613"/>
      <c r="K139" s="613"/>
      <c r="L139" s="613"/>
      <c r="M139" s="613"/>
      <c r="N139" s="613"/>
      <c r="O139" s="613"/>
      <c r="P139" s="613"/>
      <c r="Q139" s="613"/>
      <c r="R139" s="613"/>
      <c r="S139" s="613"/>
      <c r="T139" s="613"/>
      <c r="U139" s="613"/>
      <c r="V139" s="613"/>
      <c r="W139" s="613"/>
      <c r="X139" s="613"/>
      <c r="Y139" s="613"/>
      <c r="Z139" s="613"/>
      <c r="AA139" s="613"/>
      <c r="AB139" s="613"/>
      <c r="AC139" s="613"/>
      <c r="AD139" s="614"/>
    </row>
    <row r="140" spans="2:30" ht="30" customHeight="1">
      <c r="B140" s="527" t="s">
        <v>512</v>
      </c>
      <c r="C140" s="528"/>
      <c r="D140" s="528"/>
      <c r="E140" s="475"/>
      <c r="F140" s="475"/>
      <c r="G140" s="475"/>
      <c r="H140" s="475"/>
      <c r="I140" s="475"/>
      <c r="J140" s="475"/>
      <c r="K140" s="475"/>
      <c r="L140" s="475"/>
      <c r="M140" s="475"/>
      <c r="N140" s="475"/>
    </row>
    <row r="141" spans="2:30" ht="30" customHeight="1">
      <c r="B141" s="617"/>
      <c r="C141" s="205"/>
      <c r="D141" s="205"/>
      <c r="E141" s="205"/>
      <c r="F141" s="205"/>
      <c r="G141" s="205"/>
      <c r="H141" s="205"/>
      <c r="I141" s="205"/>
      <c r="J141" s="205"/>
      <c r="K141" s="205"/>
      <c r="L141" s="205"/>
      <c r="M141" s="205"/>
      <c r="N141" s="205"/>
      <c r="O141" s="617"/>
      <c r="P141" s="617"/>
      <c r="Q141" s="617"/>
      <c r="R141" s="617"/>
      <c r="S141" s="618" t="s">
        <v>513</v>
      </c>
      <c r="T141" s="618"/>
      <c r="U141" s="618"/>
      <c r="V141" s="618"/>
      <c r="W141" s="618"/>
      <c r="X141" s="433" t="str">
        <f>X2</f>
        <v>総社保育園</v>
      </c>
      <c r="Y141" s="433"/>
      <c r="Z141" s="433"/>
      <c r="AA141" s="433"/>
      <c r="AB141" s="433"/>
      <c r="AC141" s="433"/>
      <c r="AD141" s="433"/>
    </row>
    <row r="142" spans="2:30" ht="30" customHeight="1">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row>
    <row r="143" spans="2:30" ht="30" customHeight="1">
      <c r="B143" s="619" t="s">
        <v>514</v>
      </c>
      <c r="C143" s="619"/>
      <c r="D143" s="619"/>
      <c r="E143" s="619"/>
      <c r="F143" s="619"/>
      <c r="G143" s="619"/>
      <c r="H143" s="619"/>
      <c r="I143" s="619"/>
      <c r="J143" s="619"/>
      <c r="K143" s="619"/>
      <c r="L143" s="619"/>
      <c r="M143" s="619"/>
      <c r="N143" s="619"/>
      <c r="O143" s="619"/>
      <c r="P143" s="619"/>
      <c r="Q143" s="619"/>
      <c r="R143" s="619"/>
      <c r="S143" s="619"/>
      <c r="T143" s="619"/>
      <c r="U143" s="619"/>
      <c r="V143" s="619"/>
      <c r="W143" s="619"/>
      <c r="X143" s="619"/>
      <c r="Y143" s="619"/>
      <c r="Z143" s="619"/>
      <c r="AA143" s="619"/>
      <c r="AB143" s="619"/>
      <c r="AC143" s="619"/>
      <c r="AD143" s="619"/>
    </row>
    <row r="144" spans="2:30" ht="30" customHeight="1">
      <c r="B144" s="620" t="s">
        <v>515</v>
      </c>
      <c r="C144" s="620"/>
      <c r="D144" s="620"/>
      <c r="E144" s="620"/>
      <c r="F144" s="620"/>
      <c r="G144" s="620"/>
      <c r="H144" s="620"/>
      <c r="I144" s="620"/>
      <c r="J144" s="620"/>
      <c r="K144" s="620"/>
      <c r="L144" s="620"/>
      <c r="M144" s="620"/>
      <c r="N144" s="620"/>
      <c r="O144" s="620"/>
      <c r="P144" s="620"/>
      <c r="Q144" s="620"/>
      <c r="R144" s="620"/>
      <c r="S144" s="620"/>
      <c r="T144" s="620"/>
      <c r="U144" s="620"/>
      <c r="V144" s="620"/>
      <c r="W144" s="620"/>
      <c r="X144" s="620"/>
      <c r="Y144" s="620"/>
      <c r="Z144" s="620"/>
      <c r="AA144" s="620"/>
      <c r="AB144" s="620"/>
      <c r="AC144" s="620"/>
      <c r="AD144" s="620"/>
    </row>
    <row r="145" spans="2:83" ht="99.95" customHeight="1">
      <c r="B145" s="621" t="s">
        <v>516</v>
      </c>
      <c r="C145" s="621"/>
      <c r="D145" s="621"/>
      <c r="E145" s="621"/>
      <c r="F145" s="621"/>
      <c r="G145" s="621"/>
      <c r="H145" s="621"/>
      <c r="I145" s="513" t="s">
        <v>517</v>
      </c>
      <c r="J145" s="514"/>
      <c r="K145" s="514"/>
      <c r="L145" s="514"/>
      <c r="M145" s="514"/>
      <c r="N145" s="514"/>
      <c r="O145" s="514"/>
      <c r="P145" s="514"/>
      <c r="Q145" s="514"/>
      <c r="R145" s="514"/>
      <c r="S145" s="514"/>
      <c r="T145" s="514"/>
      <c r="U145" s="514"/>
      <c r="V145" s="514"/>
      <c r="W145" s="514"/>
      <c r="X145" s="514"/>
      <c r="Y145" s="514"/>
      <c r="Z145" s="514"/>
      <c r="AA145" s="514"/>
      <c r="AB145" s="514"/>
      <c r="AC145" s="514"/>
      <c r="AD145" s="515"/>
    </row>
    <row r="146" spans="2:83" ht="99.95" customHeight="1">
      <c r="B146" s="621" t="s">
        <v>518</v>
      </c>
      <c r="C146" s="621"/>
      <c r="D146" s="621"/>
      <c r="E146" s="621"/>
      <c r="F146" s="621"/>
      <c r="G146" s="621"/>
      <c r="H146" s="621"/>
      <c r="I146" s="513" t="s">
        <v>519</v>
      </c>
      <c r="J146" s="514"/>
      <c r="K146" s="514"/>
      <c r="L146" s="514"/>
      <c r="M146" s="514"/>
      <c r="N146" s="514"/>
      <c r="O146" s="514"/>
      <c r="P146" s="514"/>
      <c r="Q146" s="514"/>
      <c r="R146" s="514"/>
      <c r="S146" s="514"/>
      <c r="T146" s="514"/>
      <c r="U146" s="514"/>
      <c r="V146" s="514"/>
      <c r="W146" s="514"/>
      <c r="X146" s="514"/>
      <c r="Y146" s="514"/>
      <c r="Z146" s="514"/>
      <c r="AA146" s="514"/>
      <c r="AB146" s="514"/>
      <c r="AC146" s="514"/>
      <c r="AD146" s="515"/>
    </row>
    <row r="147" spans="2:83" ht="69.95" customHeight="1">
      <c r="B147" s="621" t="s">
        <v>520</v>
      </c>
      <c r="C147" s="621"/>
      <c r="D147" s="621"/>
      <c r="E147" s="621"/>
      <c r="F147" s="621"/>
      <c r="G147" s="621"/>
      <c r="H147" s="621"/>
      <c r="I147" s="472" t="s">
        <v>521</v>
      </c>
      <c r="J147" s="514"/>
      <c r="K147" s="514"/>
      <c r="L147" s="514"/>
      <c r="M147" s="514"/>
      <c r="N147" s="514"/>
      <c r="O147" s="514"/>
      <c r="P147" s="514"/>
      <c r="Q147" s="514"/>
      <c r="R147" s="514"/>
      <c r="S147" s="514"/>
      <c r="T147" s="514"/>
      <c r="U147" s="514"/>
      <c r="V147" s="514"/>
      <c r="W147" s="514"/>
      <c r="X147" s="514"/>
      <c r="Y147" s="514"/>
      <c r="Z147" s="514"/>
      <c r="AA147" s="514"/>
      <c r="AB147" s="514"/>
      <c r="AC147" s="514"/>
      <c r="AD147" s="515"/>
    </row>
    <row r="148" spans="2:83" ht="30" customHeight="1">
      <c r="B148" s="555"/>
      <c r="C148" s="475"/>
      <c r="D148" s="475"/>
      <c r="E148" s="475"/>
      <c r="F148" s="475"/>
      <c r="G148" s="475"/>
      <c r="H148" s="475"/>
      <c r="I148" s="475"/>
      <c r="J148" s="475"/>
      <c r="K148" s="475"/>
      <c r="L148" s="475"/>
      <c r="M148" s="475"/>
      <c r="N148" s="475"/>
    </row>
    <row r="149" spans="2:83" ht="30" customHeight="1">
      <c r="B149" s="528" t="s">
        <v>522</v>
      </c>
      <c r="C149" s="528"/>
      <c r="D149" s="528"/>
      <c r="E149" s="528"/>
      <c r="F149" s="528"/>
      <c r="G149" s="528"/>
      <c r="H149" s="528"/>
      <c r="I149" s="528"/>
      <c r="J149" s="528"/>
      <c r="K149" s="528"/>
      <c r="L149" s="528"/>
      <c r="M149" s="528"/>
      <c r="N149" s="528"/>
      <c r="O149" s="528"/>
      <c r="P149" s="528"/>
      <c r="Q149" s="528"/>
      <c r="R149" s="528"/>
      <c r="S149" s="528"/>
      <c r="T149" s="528"/>
      <c r="U149" s="528"/>
      <c r="V149" s="528"/>
      <c r="W149" s="528"/>
      <c r="X149" s="528"/>
      <c r="Y149" s="528"/>
      <c r="Z149" s="528"/>
      <c r="AA149" s="528"/>
      <c r="AB149" s="528"/>
      <c r="AC149" s="528"/>
    </row>
    <row r="150" spans="2:83" ht="30" customHeight="1">
      <c r="B150" s="532" t="s">
        <v>12</v>
      </c>
      <c r="C150" s="532"/>
      <c r="D150" s="532"/>
      <c r="E150" s="532"/>
      <c r="F150" s="532"/>
      <c r="G150" s="532"/>
      <c r="H150" s="532" t="s">
        <v>523</v>
      </c>
      <c r="I150" s="532"/>
      <c r="J150" s="532"/>
      <c r="K150" s="532"/>
      <c r="L150" s="532"/>
      <c r="M150" s="532"/>
      <c r="N150" s="532"/>
      <c r="O150" s="532"/>
      <c r="P150" s="532"/>
      <c r="Q150" s="532"/>
      <c r="R150" s="532"/>
      <c r="S150" s="622" t="s">
        <v>351</v>
      </c>
      <c r="T150" s="622"/>
      <c r="U150" s="622"/>
      <c r="V150" s="622"/>
      <c r="W150" s="622"/>
      <c r="X150" s="622"/>
      <c r="Y150" s="622"/>
      <c r="Z150" s="622"/>
      <c r="AA150" s="622"/>
      <c r="AB150" s="622"/>
      <c r="AC150" s="622"/>
      <c r="AD150" s="622"/>
      <c r="AE150" s="615"/>
      <c r="AF150" s="615"/>
    </row>
    <row r="151" spans="2:83" ht="230.1" customHeight="1">
      <c r="B151" s="532" t="s">
        <v>524</v>
      </c>
      <c r="C151" s="532"/>
      <c r="D151" s="532"/>
      <c r="E151" s="532"/>
      <c r="F151" s="532"/>
      <c r="G151" s="532"/>
      <c r="H151" s="623" t="s">
        <v>525</v>
      </c>
      <c r="I151" s="624"/>
      <c r="J151" s="624"/>
      <c r="K151" s="624"/>
      <c r="L151" s="624"/>
      <c r="M151" s="624"/>
      <c r="N151" s="624"/>
      <c r="O151" s="624"/>
      <c r="P151" s="624"/>
      <c r="Q151" s="624"/>
      <c r="R151" s="624"/>
      <c r="S151" s="623" t="s">
        <v>526</v>
      </c>
      <c r="T151" s="624"/>
      <c r="U151" s="624"/>
      <c r="V151" s="624"/>
      <c r="W151" s="624"/>
      <c r="X151" s="624"/>
      <c r="Y151" s="624"/>
      <c r="Z151" s="624"/>
      <c r="AA151" s="624"/>
      <c r="AB151" s="624"/>
      <c r="AC151" s="624"/>
      <c r="AD151" s="624"/>
      <c r="AE151" s="625"/>
      <c r="AF151" s="625"/>
      <c r="AG151" s="626"/>
      <c r="AH151" s="626"/>
      <c r="AI151" s="626"/>
      <c r="AJ151" s="626"/>
      <c r="AK151" s="626"/>
      <c r="AL151" s="626"/>
      <c r="AM151" s="626"/>
      <c r="AN151" s="626"/>
      <c r="AO151" s="626"/>
      <c r="AP151" s="626"/>
      <c r="AQ151" s="626"/>
      <c r="AR151" s="626"/>
      <c r="AS151" s="626"/>
      <c r="AT151" s="626"/>
      <c r="AU151" s="626"/>
      <c r="AV151" s="626"/>
      <c r="AW151" s="626"/>
      <c r="AX151" s="626"/>
      <c r="AY151" s="626"/>
      <c r="AZ151" s="626"/>
      <c r="BA151" s="626"/>
      <c r="BB151" s="626"/>
      <c r="BC151" s="626"/>
      <c r="BD151" s="626"/>
      <c r="BE151" s="626"/>
      <c r="BF151" s="626"/>
      <c r="BG151" s="626"/>
      <c r="BH151" s="626"/>
      <c r="BI151" s="626"/>
      <c r="BJ151" s="626"/>
      <c r="BK151" s="626"/>
      <c r="BL151" s="626"/>
      <c r="BM151" s="626"/>
      <c r="BN151" s="626"/>
      <c r="BO151" s="626"/>
      <c r="BP151" s="626"/>
      <c r="BQ151" s="626"/>
      <c r="BR151" s="626"/>
      <c r="BS151" s="626"/>
      <c r="BT151" s="626"/>
      <c r="BU151" s="626"/>
      <c r="BV151" s="626"/>
      <c r="BW151" s="626"/>
      <c r="BX151" s="626"/>
      <c r="BY151" s="626"/>
      <c r="BZ151" s="626"/>
      <c r="CA151" s="626"/>
      <c r="CB151" s="626"/>
      <c r="CC151" s="626"/>
      <c r="CD151" s="626"/>
      <c r="CE151" s="627"/>
    </row>
    <row r="152" spans="2:83" ht="240" customHeight="1">
      <c r="B152" s="532" t="s">
        <v>527</v>
      </c>
      <c r="C152" s="532"/>
      <c r="D152" s="532"/>
      <c r="E152" s="532"/>
      <c r="F152" s="532"/>
      <c r="G152" s="532"/>
      <c r="H152" s="623" t="s">
        <v>528</v>
      </c>
      <c r="I152" s="624"/>
      <c r="J152" s="624"/>
      <c r="K152" s="624"/>
      <c r="L152" s="624"/>
      <c r="M152" s="624"/>
      <c r="N152" s="624"/>
      <c r="O152" s="624"/>
      <c r="P152" s="624"/>
      <c r="Q152" s="624"/>
      <c r="R152" s="624"/>
      <c r="S152" s="628" t="s">
        <v>529</v>
      </c>
      <c r="T152" s="628"/>
      <c r="U152" s="628"/>
      <c r="V152" s="628"/>
      <c r="W152" s="628"/>
      <c r="X152" s="628"/>
      <c r="Y152" s="628"/>
      <c r="Z152" s="628"/>
      <c r="AA152" s="628"/>
      <c r="AB152" s="628"/>
      <c r="AC152" s="628"/>
      <c r="AD152" s="628"/>
      <c r="AE152" s="629"/>
      <c r="AF152" s="629"/>
      <c r="AG152" s="629"/>
      <c r="AH152" s="629"/>
      <c r="AI152" s="629"/>
      <c r="AJ152" s="629"/>
      <c r="AK152" s="629"/>
      <c r="AL152" s="629"/>
      <c r="AM152" s="629"/>
      <c r="AN152" s="629"/>
      <c r="AO152" s="629"/>
      <c r="AP152" s="629"/>
      <c r="AQ152" s="629"/>
      <c r="AR152" s="629"/>
      <c r="AS152" s="629"/>
      <c r="AT152" s="629"/>
      <c r="AU152" s="629"/>
      <c r="AV152" s="629"/>
      <c r="AW152" s="629"/>
      <c r="AX152" s="629"/>
      <c r="AY152" s="629"/>
      <c r="AZ152" s="629"/>
      <c r="BA152" s="629"/>
      <c r="BB152" s="629"/>
      <c r="BC152" s="629"/>
      <c r="BD152" s="629"/>
      <c r="BE152" s="629"/>
      <c r="BF152" s="629"/>
      <c r="BG152" s="629"/>
      <c r="BH152" s="629"/>
      <c r="BI152" s="629"/>
      <c r="BJ152" s="629"/>
      <c r="BK152" s="629"/>
      <c r="BL152" s="629"/>
      <c r="BM152" s="629"/>
      <c r="BN152" s="629"/>
      <c r="BO152" s="629"/>
      <c r="BP152" s="629"/>
      <c r="BQ152" s="629"/>
      <c r="BR152" s="629"/>
      <c r="BS152" s="629"/>
      <c r="BT152" s="630"/>
      <c r="BU152" s="625"/>
      <c r="BV152" s="625"/>
      <c r="BW152" s="625"/>
      <c r="BX152" s="625"/>
      <c r="BY152" s="625"/>
      <c r="BZ152" s="625"/>
      <c r="CA152" s="625"/>
      <c r="CB152" s="625"/>
      <c r="CC152" s="625"/>
      <c r="CD152" s="625"/>
      <c r="CE152" s="631"/>
    </row>
    <row r="153" spans="2:83" ht="300" customHeight="1">
      <c r="B153" s="532" t="s">
        <v>530</v>
      </c>
      <c r="C153" s="532"/>
      <c r="D153" s="532"/>
      <c r="E153" s="532"/>
      <c r="F153" s="532"/>
      <c r="G153" s="532"/>
      <c r="H153" s="623" t="s">
        <v>531</v>
      </c>
      <c r="I153" s="624"/>
      <c r="J153" s="624"/>
      <c r="K153" s="624"/>
      <c r="L153" s="624"/>
      <c r="M153" s="624"/>
      <c r="N153" s="624"/>
      <c r="O153" s="624"/>
      <c r="P153" s="624"/>
      <c r="Q153" s="624"/>
      <c r="R153" s="624"/>
      <c r="S153" s="623" t="s">
        <v>532</v>
      </c>
      <c r="T153" s="624"/>
      <c r="U153" s="624"/>
      <c r="V153" s="624"/>
      <c r="W153" s="624"/>
      <c r="X153" s="624"/>
      <c r="Y153" s="624"/>
      <c r="Z153" s="624"/>
      <c r="AA153" s="624"/>
      <c r="AB153" s="624"/>
      <c r="AC153" s="624"/>
      <c r="AD153" s="624"/>
      <c r="AE153" s="626"/>
      <c r="AF153" s="626"/>
      <c r="AG153" s="626"/>
      <c r="AH153" s="626"/>
      <c r="AI153" s="626"/>
      <c r="AJ153" s="626"/>
      <c r="AK153" s="626"/>
      <c r="AL153" s="626"/>
      <c r="AM153" s="626"/>
      <c r="AN153" s="626"/>
      <c r="AO153" s="626"/>
      <c r="AP153" s="626"/>
      <c r="AQ153" s="626"/>
      <c r="AR153" s="626"/>
      <c r="AS153" s="626"/>
      <c r="AT153" s="626"/>
      <c r="AU153" s="626"/>
      <c r="AV153" s="626"/>
      <c r="AW153" s="626"/>
      <c r="AX153" s="626"/>
      <c r="AY153" s="626"/>
      <c r="AZ153" s="626"/>
      <c r="BA153" s="626"/>
      <c r="BB153" s="626"/>
      <c r="BC153" s="626"/>
      <c r="BD153" s="626"/>
      <c r="BE153" s="626"/>
      <c r="BF153" s="626"/>
      <c r="BG153" s="626"/>
      <c r="BH153" s="626"/>
      <c r="BI153" s="626"/>
      <c r="BJ153" s="626"/>
      <c r="BK153" s="626"/>
      <c r="BL153" s="626"/>
      <c r="BM153" s="626"/>
      <c r="BN153" s="626"/>
      <c r="BO153" s="626"/>
      <c r="BP153" s="626"/>
      <c r="BQ153" s="626"/>
      <c r="BR153" s="626"/>
      <c r="BS153" s="626"/>
      <c r="BT153" s="626"/>
      <c r="BU153" s="626"/>
      <c r="BV153" s="626"/>
      <c r="BW153" s="626"/>
      <c r="BX153" s="626"/>
      <c r="BY153" s="626"/>
      <c r="BZ153" s="626"/>
      <c r="CA153" s="626"/>
      <c r="CB153" s="626"/>
      <c r="CC153" s="626"/>
      <c r="CD153" s="626"/>
      <c r="CE153" s="627"/>
    </row>
    <row r="154" spans="2:83" ht="30" customHeight="1">
      <c r="B154" s="632"/>
      <c r="C154" s="632"/>
      <c r="D154" s="632"/>
      <c r="E154" s="632"/>
      <c r="F154" s="632"/>
      <c r="G154" s="632"/>
      <c r="H154" s="633"/>
      <c r="I154" s="633"/>
      <c r="J154" s="633"/>
      <c r="K154" s="633"/>
      <c r="L154" s="633"/>
      <c r="M154" s="633"/>
      <c r="N154" s="633"/>
      <c r="O154" s="633"/>
      <c r="P154" s="633"/>
      <c r="Q154" s="633"/>
      <c r="R154" s="633"/>
      <c r="S154" s="625"/>
      <c r="T154" s="625"/>
      <c r="U154" s="625"/>
      <c r="V154" s="625"/>
      <c r="W154" s="625"/>
      <c r="X154" s="625"/>
      <c r="Y154" s="625"/>
      <c r="Z154" s="625"/>
      <c r="AA154" s="625"/>
      <c r="AB154" s="625"/>
      <c r="AC154" s="625"/>
      <c r="AD154" s="625"/>
      <c r="AE154" s="625"/>
      <c r="AF154" s="625"/>
      <c r="AG154" s="625"/>
      <c r="AH154" s="625"/>
      <c r="AI154" s="625"/>
      <c r="AJ154" s="625"/>
      <c r="AK154" s="625"/>
      <c r="AL154" s="625"/>
      <c r="AM154" s="625"/>
      <c r="AN154" s="625"/>
      <c r="AO154" s="625"/>
      <c r="AP154" s="625"/>
      <c r="AQ154" s="625"/>
      <c r="AR154" s="625"/>
      <c r="AS154" s="625"/>
      <c r="AT154" s="625"/>
      <c r="AU154" s="625"/>
      <c r="AV154" s="625"/>
      <c r="AW154" s="625"/>
      <c r="AX154" s="625"/>
      <c r="AY154" s="625"/>
      <c r="AZ154" s="625"/>
      <c r="BA154" s="625"/>
      <c r="BB154" s="625"/>
      <c r="BC154" s="625"/>
      <c r="BD154" s="625"/>
      <c r="BE154" s="625"/>
      <c r="BF154" s="625"/>
      <c r="BG154" s="625"/>
      <c r="BH154" s="625"/>
      <c r="BI154" s="625"/>
      <c r="BJ154" s="625"/>
      <c r="BK154" s="625"/>
      <c r="BL154" s="625"/>
      <c r="BM154" s="625"/>
      <c r="BN154" s="625"/>
      <c r="BO154" s="625"/>
      <c r="BP154" s="625"/>
      <c r="BQ154" s="625"/>
      <c r="BR154" s="625"/>
      <c r="BS154" s="625"/>
      <c r="BT154" s="625"/>
      <c r="BU154" s="625"/>
      <c r="BV154" s="625"/>
      <c r="BW154" s="625"/>
      <c r="BX154" s="625"/>
      <c r="BY154" s="625"/>
      <c r="BZ154" s="625"/>
      <c r="CA154" s="625"/>
      <c r="CB154" s="625"/>
      <c r="CC154" s="625"/>
      <c r="CD154" s="625"/>
      <c r="CE154" s="631"/>
    </row>
    <row r="155" spans="2:83" ht="30" customHeight="1">
      <c r="B155" s="632"/>
      <c r="C155" s="632"/>
      <c r="D155" s="632"/>
      <c r="E155" s="632"/>
      <c r="F155" s="632"/>
      <c r="G155" s="632"/>
      <c r="H155" s="633"/>
      <c r="I155" s="633"/>
      <c r="J155" s="633"/>
      <c r="K155" s="633"/>
      <c r="L155" s="633"/>
      <c r="M155" s="633"/>
      <c r="N155" s="633"/>
      <c r="O155" s="633"/>
      <c r="P155" s="633"/>
      <c r="Q155" s="633"/>
      <c r="R155" s="633"/>
      <c r="S155" s="625"/>
      <c r="T155" s="625"/>
      <c r="U155" s="625"/>
      <c r="V155" s="625"/>
      <c r="W155" s="625"/>
      <c r="X155" s="625"/>
      <c r="Y155" s="625"/>
      <c r="Z155" s="625"/>
      <c r="AA155" s="625"/>
      <c r="AB155" s="625"/>
      <c r="AC155" s="625"/>
      <c r="AD155" s="625"/>
      <c r="AE155" s="625"/>
      <c r="AF155" s="625"/>
      <c r="AG155" s="625"/>
      <c r="AH155" s="625"/>
      <c r="AI155" s="625"/>
      <c r="AJ155" s="625"/>
      <c r="AK155" s="625"/>
      <c r="AL155" s="625"/>
      <c r="AM155" s="625"/>
      <c r="AN155" s="625"/>
      <c r="AO155" s="625"/>
      <c r="AP155" s="625"/>
      <c r="AQ155" s="625"/>
      <c r="AR155" s="625"/>
      <c r="AS155" s="625"/>
      <c r="AT155" s="625"/>
      <c r="AU155" s="625"/>
      <c r="AV155" s="625"/>
      <c r="AW155" s="625"/>
      <c r="AX155" s="625"/>
      <c r="AY155" s="625"/>
      <c r="AZ155" s="625"/>
      <c r="BA155" s="625"/>
      <c r="BB155" s="625"/>
      <c r="BC155" s="625"/>
      <c r="BD155" s="625"/>
      <c r="BE155" s="625"/>
      <c r="BF155" s="625"/>
      <c r="BG155" s="625"/>
      <c r="BH155" s="625"/>
      <c r="BI155" s="625"/>
      <c r="BJ155" s="625"/>
      <c r="BK155" s="625"/>
      <c r="BL155" s="625"/>
      <c r="BM155" s="625"/>
      <c r="BN155" s="625"/>
      <c r="BO155" s="625"/>
      <c r="BP155" s="625"/>
      <c r="BQ155" s="625"/>
      <c r="BR155" s="625"/>
      <c r="BS155" s="625"/>
      <c r="BT155" s="625"/>
      <c r="BU155" s="625"/>
      <c r="BV155" s="625"/>
      <c r="BW155" s="625"/>
      <c r="BX155" s="625"/>
      <c r="BY155" s="625"/>
      <c r="BZ155" s="625"/>
      <c r="CA155" s="625"/>
      <c r="CB155" s="625"/>
      <c r="CC155" s="625"/>
      <c r="CD155" s="625"/>
      <c r="CE155" s="631"/>
    </row>
    <row r="156" spans="2:83" ht="30" customHeight="1">
      <c r="B156" s="632"/>
      <c r="C156" s="632"/>
      <c r="D156" s="632"/>
      <c r="E156" s="632"/>
      <c r="F156" s="632"/>
      <c r="G156" s="632"/>
      <c r="H156" s="633"/>
      <c r="I156" s="633"/>
      <c r="J156" s="633"/>
      <c r="K156" s="633"/>
      <c r="L156" s="633"/>
      <c r="M156" s="633"/>
      <c r="N156" s="633"/>
      <c r="O156" s="633"/>
      <c r="P156" s="633"/>
      <c r="Q156" s="633"/>
      <c r="R156" s="633"/>
      <c r="S156" s="625"/>
      <c r="T156" s="625"/>
      <c r="U156" s="625"/>
      <c r="V156" s="625"/>
      <c r="W156" s="625"/>
      <c r="X156" s="625"/>
      <c r="Y156" s="625"/>
      <c r="Z156" s="625"/>
      <c r="AA156" s="625"/>
      <c r="AB156" s="625"/>
      <c r="AC156" s="625"/>
      <c r="AD156" s="625"/>
      <c r="AE156" s="625"/>
      <c r="AF156" s="625"/>
      <c r="AG156" s="634"/>
      <c r="AH156" s="634"/>
      <c r="AI156" s="634"/>
      <c r="AJ156" s="634"/>
      <c r="AK156" s="634"/>
      <c r="AL156" s="634"/>
      <c r="AM156" s="634"/>
      <c r="AN156" s="634"/>
      <c r="AO156" s="634"/>
      <c r="AP156" s="634"/>
      <c r="AQ156" s="634"/>
      <c r="AR156" s="634"/>
      <c r="AS156" s="634"/>
      <c r="AT156" s="634"/>
      <c r="AU156" s="634"/>
      <c r="AV156" s="634"/>
      <c r="AW156" s="634"/>
      <c r="AX156" s="634"/>
      <c r="AY156" s="634"/>
      <c r="AZ156" s="634"/>
      <c r="BA156" s="634"/>
      <c r="BB156" s="634"/>
      <c r="BC156" s="634"/>
      <c r="BD156" s="634"/>
      <c r="BE156" s="634"/>
      <c r="BF156" s="634"/>
      <c r="BG156" s="634"/>
      <c r="BH156" s="634"/>
      <c r="BI156" s="634"/>
      <c r="BJ156" s="634"/>
      <c r="BK156" s="634"/>
      <c r="BL156" s="634"/>
      <c r="BM156" s="634"/>
      <c r="BN156" s="634"/>
      <c r="BO156" s="634"/>
      <c r="BP156" s="634"/>
      <c r="BQ156" s="634"/>
      <c r="BR156" s="634"/>
      <c r="BS156" s="634"/>
      <c r="BT156" s="634"/>
      <c r="BU156" s="634"/>
      <c r="BV156" s="634"/>
      <c r="BW156" s="634"/>
      <c r="BX156" s="634"/>
      <c r="BY156" s="634"/>
      <c r="BZ156" s="634"/>
      <c r="CA156" s="634"/>
      <c r="CB156" s="634"/>
      <c r="CC156" s="634"/>
      <c r="CD156" s="634"/>
      <c r="CE156" s="635"/>
    </row>
    <row r="157" spans="2:83" ht="30" customHeight="1">
      <c r="B157" s="632"/>
      <c r="C157" s="632"/>
      <c r="D157" s="632"/>
      <c r="E157" s="632"/>
      <c r="F157" s="632"/>
      <c r="G157" s="632"/>
      <c r="H157" s="633"/>
      <c r="I157" s="633"/>
      <c r="J157" s="633"/>
      <c r="K157" s="633"/>
      <c r="L157" s="633"/>
      <c r="M157" s="633"/>
      <c r="N157" s="633"/>
      <c r="O157" s="633"/>
      <c r="P157" s="633"/>
      <c r="Q157" s="633"/>
      <c r="R157" s="633"/>
      <c r="S157" s="636"/>
      <c r="T157" s="636"/>
      <c r="U157" s="636"/>
      <c r="V157" s="636"/>
      <c r="W157" s="636"/>
      <c r="X157" s="636"/>
      <c r="Y157" s="636"/>
      <c r="Z157" s="636"/>
      <c r="AA157" s="636"/>
      <c r="AB157" s="636"/>
      <c r="AC157" s="636"/>
      <c r="AD157" s="636"/>
      <c r="AE157" s="636"/>
      <c r="AF157" s="636"/>
      <c r="AG157" s="637"/>
      <c r="AH157" s="637"/>
      <c r="AI157" s="637"/>
      <c r="AJ157" s="637"/>
      <c r="AK157" s="637"/>
      <c r="AL157" s="637"/>
      <c r="AM157" s="637"/>
      <c r="AN157" s="637"/>
      <c r="AO157" s="637"/>
      <c r="AP157" s="637"/>
      <c r="AQ157" s="637"/>
      <c r="AR157" s="637"/>
      <c r="AS157" s="637"/>
      <c r="AT157" s="637"/>
      <c r="AU157" s="637"/>
      <c r="AV157" s="637"/>
      <c r="AW157" s="637"/>
      <c r="AX157" s="637"/>
      <c r="AY157" s="637"/>
      <c r="AZ157" s="637"/>
      <c r="BA157" s="637"/>
      <c r="BB157" s="637"/>
      <c r="BC157" s="637"/>
      <c r="BD157" s="637"/>
      <c r="BE157" s="637"/>
      <c r="BF157" s="637"/>
      <c r="BG157" s="637"/>
      <c r="BH157" s="637"/>
      <c r="BI157" s="637"/>
      <c r="BJ157" s="637"/>
      <c r="BK157" s="637"/>
      <c r="BL157" s="637"/>
      <c r="BM157" s="637"/>
      <c r="BN157" s="637"/>
      <c r="BO157" s="637"/>
      <c r="BP157" s="637"/>
      <c r="BQ157" s="637"/>
      <c r="BR157" s="637"/>
      <c r="BS157" s="637"/>
      <c r="BT157" s="637"/>
      <c r="BU157" s="637"/>
      <c r="BV157" s="637"/>
      <c r="BW157" s="637"/>
      <c r="BX157" s="637"/>
      <c r="BY157" s="637"/>
      <c r="BZ157" s="637"/>
      <c r="CA157" s="637"/>
      <c r="CB157" s="637"/>
      <c r="CC157" s="637"/>
      <c r="CD157" s="637"/>
      <c r="CE157" s="638"/>
    </row>
    <row r="158" spans="2:83" ht="30" customHeight="1">
      <c r="B158" s="632"/>
      <c r="C158" s="632"/>
      <c r="D158" s="632"/>
      <c r="E158" s="632"/>
      <c r="F158" s="632"/>
      <c r="G158" s="632"/>
      <c r="H158" s="633"/>
      <c r="I158" s="633"/>
      <c r="J158" s="633"/>
      <c r="K158" s="633"/>
      <c r="L158" s="633"/>
      <c r="M158" s="633"/>
      <c r="N158" s="633"/>
      <c r="O158" s="633"/>
      <c r="P158" s="633"/>
      <c r="Q158" s="633"/>
      <c r="R158" s="633"/>
      <c r="S158" s="615"/>
      <c r="T158" s="615"/>
      <c r="U158" s="615"/>
      <c r="V158" s="615"/>
      <c r="W158" s="615"/>
      <c r="X158" s="615"/>
      <c r="Y158" s="615"/>
      <c r="Z158" s="615"/>
      <c r="AA158" s="615"/>
      <c r="AB158" s="615"/>
      <c r="AC158" s="615"/>
      <c r="AD158" s="615"/>
      <c r="AE158" s="633"/>
      <c r="AF158" s="633"/>
      <c r="AG158" s="633"/>
      <c r="AH158" s="633"/>
      <c r="AI158" s="633"/>
      <c r="AJ158" s="633"/>
      <c r="AK158" s="633"/>
      <c r="AL158" s="633"/>
      <c r="AM158" s="633"/>
      <c r="AN158" s="633"/>
      <c r="AO158" s="633"/>
      <c r="AP158" s="633"/>
      <c r="AQ158" s="633"/>
      <c r="AR158" s="633"/>
      <c r="AS158" s="633"/>
      <c r="AT158" s="633"/>
      <c r="AU158" s="633"/>
      <c r="AV158" s="633"/>
      <c r="AW158" s="633"/>
      <c r="AX158" s="633"/>
      <c r="AY158" s="633"/>
      <c r="AZ158" s="633"/>
      <c r="BA158" s="633"/>
      <c r="BB158" s="633"/>
      <c r="BC158" s="633"/>
      <c r="BD158" s="633"/>
      <c r="BE158" s="633"/>
      <c r="BF158" s="633"/>
      <c r="BG158" s="633"/>
      <c r="BH158" s="633"/>
      <c r="BI158" s="633"/>
      <c r="BJ158" s="633"/>
      <c r="BK158" s="633"/>
      <c r="BL158" s="633"/>
      <c r="BM158" s="633"/>
      <c r="BN158" s="633"/>
      <c r="BO158" s="633"/>
      <c r="BP158" s="633"/>
      <c r="BQ158" s="633"/>
      <c r="BR158" s="633"/>
      <c r="BS158" s="633"/>
      <c r="BT158" s="633"/>
      <c r="BU158" s="625"/>
      <c r="BV158" s="625"/>
      <c r="BW158" s="625"/>
      <c r="BX158" s="625"/>
      <c r="BY158" s="625"/>
      <c r="BZ158" s="625"/>
      <c r="CA158" s="625"/>
      <c r="CB158" s="625"/>
      <c r="CC158" s="625"/>
      <c r="CD158" s="625"/>
      <c r="CE158" s="625"/>
    </row>
    <row r="159" spans="2:83" ht="30" customHeight="1">
      <c r="B159" s="632"/>
      <c r="C159" s="632"/>
      <c r="D159" s="632"/>
      <c r="E159" s="632"/>
      <c r="F159" s="632"/>
      <c r="G159" s="632"/>
      <c r="H159" s="633"/>
      <c r="I159" s="633"/>
      <c r="J159" s="633"/>
      <c r="K159" s="633"/>
      <c r="L159" s="633"/>
      <c r="M159" s="633"/>
      <c r="N159" s="633"/>
      <c r="O159" s="633"/>
      <c r="P159" s="633"/>
      <c r="Q159" s="633"/>
      <c r="R159" s="633"/>
      <c r="AE159" s="633"/>
      <c r="AF159" s="633"/>
      <c r="AG159" s="633"/>
      <c r="AH159" s="633"/>
      <c r="AI159" s="633"/>
      <c r="AJ159" s="633"/>
      <c r="AK159" s="633"/>
      <c r="AL159" s="633"/>
      <c r="AM159" s="633"/>
      <c r="AN159" s="633"/>
      <c r="AO159" s="633"/>
      <c r="AP159" s="633"/>
      <c r="AQ159" s="633"/>
      <c r="AR159" s="633"/>
      <c r="AS159" s="633"/>
      <c r="AT159" s="633"/>
      <c r="AU159" s="633"/>
      <c r="AV159" s="633"/>
      <c r="AW159" s="633"/>
      <c r="AX159" s="633"/>
      <c r="AY159" s="633"/>
      <c r="AZ159" s="633"/>
      <c r="BA159" s="633"/>
      <c r="BB159" s="633"/>
      <c r="BC159" s="633"/>
      <c r="BD159" s="633"/>
      <c r="BE159" s="633"/>
      <c r="BF159" s="633"/>
      <c r="BG159" s="633"/>
      <c r="BH159" s="633"/>
      <c r="BI159" s="633"/>
      <c r="BJ159" s="633"/>
      <c r="BK159" s="633"/>
      <c r="BL159" s="633"/>
      <c r="BM159" s="633"/>
      <c r="BN159" s="633"/>
      <c r="BO159" s="633"/>
      <c r="BP159" s="633"/>
      <c r="BQ159" s="633"/>
      <c r="BR159" s="633"/>
      <c r="BS159" s="633"/>
      <c r="BT159" s="633"/>
      <c r="BU159" s="625"/>
      <c r="BV159" s="625"/>
      <c r="BW159" s="625"/>
      <c r="BX159" s="625"/>
      <c r="BY159" s="625"/>
      <c r="BZ159" s="625"/>
      <c r="CA159" s="625"/>
      <c r="CB159" s="625"/>
      <c r="CC159" s="625"/>
      <c r="CD159" s="625"/>
      <c r="CE159" s="625"/>
    </row>
    <row r="160" spans="2:83" ht="38.25" customHeight="1">
      <c r="B160" s="528" t="s">
        <v>533</v>
      </c>
      <c r="C160" s="528"/>
      <c r="D160" s="528"/>
      <c r="E160" s="528"/>
      <c r="F160" s="528"/>
      <c r="G160" s="528"/>
      <c r="H160" s="528"/>
      <c r="I160" s="528"/>
      <c r="J160" s="528"/>
      <c r="K160" s="528"/>
      <c r="L160" s="528"/>
      <c r="M160" s="528"/>
      <c r="N160" s="528"/>
      <c r="O160" s="528"/>
      <c r="P160" s="528"/>
      <c r="Q160" s="528"/>
      <c r="R160" s="528"/>
      <c r="S160" s="528"/>
      <c r="T160" s="528"/>
      <c r="U160" s="528"/>
      <c r="V160" s="528"/>
      <c r="W160" s="528"/>
      <c r="X160" s="528"/>
      <c r="Y160" s="528"/>
      <c r="Z160" s="528"/>
      <c r="AA160" s="528"/>
      <c r="AB160" s="528"/>
      <c r="AC160" s="528"/>
    </row>
    <row r="161" spans="2:30" ht="30" customHeight="1">
      <c r="B161" s="532" t="s">
        <v>534</v>
      </c>
      <c r="C161" s="532"/>
      <c r="D161" s="532"/>
      <c r="E161" s="444" t="s">
        <v>535</v>
      </c>
      <c r="F161" s="445"/>
      <c r="G161" s="445"/>
      <c r="H161" s="445"/>
      <c r="I161" s="445"/>
      <c r="J161" s="445"/>
      <c r="K161" s="445"/>
      <c r="L161" s="445"/>
      <c r="M161" s="445"/>
      <c r="N161" s="445"/>
      <c r="O161" s="445"/>
      <c r="P161" s="446"/>
      <c r="Q161" s="585" t="s">
        <v>536</v>
      </c>
      <c r="R161" s="585"/>
      <c r="S161" s="585"/>
      <c r="T161" s="585"/>
      <c r="U161" s="585"/>
      <c r="V161" s="585"/>
      <c r="W161" s="585"/>
      <c r="X161" s="585"/>
      <c r="Y161" s="585"/>
      <c r="Z161" s="585"/>
      <c r="AA161" s="585"/>
      <c r="AB161" s="585"/>
      <c r="AC161" s="585"/>
      <c r="AD161" s="585"/>
    </row>
    <row r="162" spans="2:30" ht="69.95" customHeight="1">
      <c r="B162" s="532" t="s">
        <v>537</v>
      </c>
      <c r="C162" s="532"/>
      <c r="D162" s="532"/>
      <c r="E162" s="513" t="s">
        <v>538</v>
      </c>
      <c r="F162" s="514"/>
      <c r="G162" s="514"/>
      <c r="H162" s="514"/>
      <c r="I162" s="514"/>
      <c r="J162" s="514"/>
      <c r="K162" s="514"/>
      <c r="L162" s="514"/>
      <c r="M162" s="514"/>
      <c r="N162" s="514"/>
      <c r="O162" s="514"/>
      <c r="P162" s="515"/>
      <c r="Q162" s="591" t="s">
        <v>539</v>
      </c>
      <c r="R162" s="591"/>
      <c r="S162" s="591"/>
      <c r="T162" s="591"/>
      <c r="U162" s="591"/>
      <c r="V162" s="591"/>
      <c r="W162" s="591"/>
      <c r="X162" s="591"/>
      <c r="Y162" s="591"/>
      <c r="Z162" s="591"/>
      <c r="AA162" s="591"/>
      <c r="AB162" s="591"/>
      <c r="AC162" s="591"/>
      <c r="AD162" s="591"/>
    </row>
    <row r="163" spans="2:30" ht="69.95" customHeight="1">
      <c r="B163" s="532" t="s">
        <v>540</v>
      </c>
      <c r="C163" s="532"/>
      <c r="D163" s="532"/>
      <c r="E163" s="513" t="s">
        <v>541</v>
      </c>
      <c r="F163" s="514"/>
      <c r="G163" s="514"/>
      <c r="H163" s="514"/>
      <c r="I163" s="514"/>
      <c r="J163" s="514"/>
      <c r="K163" s="514"/>
      <c r="L163" s="514"/>
      <c r="M163" s="514"/>
      <c r="N163" s="514"/>
      <c r="O163" s="514"/>
      <c r="P163" s="515"/>
      <c r="Q163" s="591" t="s">
        <v>542</v>
      </c>
      <c r="R163" s="591"/>
      <c r="S163" s="591"/>
      <c r="T163" s="591"/>
      <c r="U163" s="591"/>
      <c r="V163" s="591"/>
      <c r="W163" s="591"/>
      <c r="X163" s="591"/>
      <c r="Y163" s="591"/>
      <c r="Z163" s="591"/>
      <c r="AA163" s="591"/>
      <c r="AB163" s="591"/>
      <c r="AC163" s="591"/>
      <c r="AD163" s="591"/>
    </row>
    <row r="164" spans="2:30" ht="69.95" customHeight="1">
      <c r="B164" s="532" t="s">
        <v>543</v>
      </c>
      <c r="C164" s="532"/>
      <c r="D164" s="532"/>
      <c r="E164" s="513" t="s">
        <v>544</v>
      </c>
      <c r="F164" s="514"/>
      <c r="G164" s="514"/>
      <c r="H164" s="514"/>
      <c r="I164" s="514"/>
      <c r="J164" s="514"/>
      <c r="K164" s="514"/>
      <c r="L164" s="514"/>
      <c r="M164" s="514"/>
      <c r="N164" s="514"/>
      <c r="O164" s="514"/>
      <c r="P164" s="515"/>
      <c r="Q164" s="591" t="s">
        <v>545</v>
      </c>
      <c r="R164" s="591"/>
      <c r="S164" s="591"/>
      <c r="T164" s="591"/>
      <c r="U164" s="591"/>
      <c r="V164" s="591"/>
      <c r="W164" s="591"/>
      <c r="X164" s="591"/>
      <c r="Y164" s="591"/>
      <c r="Z164" s="591"/>
      <c r="AA164" s="591"/>
      <c r="AB164" s="591"/>
      <c r="AC164" s="591"/>
      <c r="AD164" s="591"/>
    </row>
    <row r="165" spans="2:30" ht="69.95" customHeight="1">
      <c r="B165" s="532" t="s">
        <v>546</v>
      </c>
      <c r="C165" s="532"/>
      <c r="D165" s="532"/>
      <c r="E165" s="513" t="s">
        <v>547</v>
      </c>
      <c r="F165" s="514"/>
      <c r="G165" s="514"/>
      <c r="H165" s="514"/>
      <c r="I165" s="514"/>
      <c r="J165" s="514"/>
      <c r="K165" s="514"/>
      <c r="L165" s="514"/>
      <c r="M165" s="514"/>
      <c r="N165" s="514"/>
      <c r="O165" s="514"/>
      <c r="P165" s="515"/>
      <c r="Q165" s="591" t="s">
        <v>548</v>
      </c>
      <c r="R165" s="591"/>
      <c r="S165" s="591"/>
      <c r="T165" s="591"/>
      <c r="U165" s="591"/>
      <c r="V165" s="591"/>
      <c r="W165" s="591"/>
      <c r="X165" s="591"/>
      <c r="Y165" s="591"/>
      <c r="Z165" s="591"/>
      <c r="AA165" s="591"/>
      <c r="AB165" s="591"/>
      <c r="AC165" s="591"/>
      <c r="AD165" s="591"/>
    </row>
    <row r="166" spans="2:30" ht="69.95" customHeight="1">
      <c r="B166" s="532" t="s">
        <v>549</v>
      </c>
      <c r="C166" s="532"/>
      <c r="D166" s="532"/>
      <c r="E166" s="513" t="s">
        <v>550</v>
      </c>
      <c r="F166" s="514"/>
      <c r="G166" s="514"/>
      <c r="H166" s="514"/>
      <c r="I166" s="514"/>
      <c r="J166" s="514"/>
      <c r="K166" s="514"/>
      <c r="L166" s="514"/>
      <c r="M166" s="514"/>
      <c r="N166" s="514"/>
      <c r="O166" s="514"/>
      <c r="P166" s="515"/>
      <c r="Q166" s="591" t="s">
        <v>551</v>
      </c>
      <c r="R166" s="591"/>
      <c r="S166" s="591"/>
      <c r="T166" s="591"/>
      <c r="U166" s="591"/>
      <c r="V166" s="591"/>
      <c r="W166" s="591"/>
      <c r="X166" s="591"/>
      <c r="Y166" s="591"/>
      <c r="Z166" s="591"/>
      <c r="AA166" s="591"/>
      <c r="AB166" s="591"/>
      <c r="AC166" s="591"/>
      <c r="AD166" s="591"/>
    </row>
    <row r="167" spans="2:30" ht="69.95" customHeight="1">
      <c r="B167" s="532" t="s">
        <v>552</v>
      </c>
      <c r="C167" s="532"/>
      <c r="D167" s="532"/>
      <c r="E167" s="513" t="s">
        <v>553</v>
      </c>
      <c r="F167" s="514"/>
      <c r="G167" s="514"/>
      <c r="H167" s="514"/>
      <c r="I167" s="514"/>
      <c r="J167" s="514"/>
      <c r="K167" s="514"/>
      <c r="L167" s="514"/>
      <c r="M167" s="514"/>
      <c r="N167" s="514"/>
      <c r="O167" s="514"/>
      <c r="P167" s="515"/>
      <c r="Q167" s="591" t="s">
        <v>554</v>
      </c>
      <c r="R167" s="591"/>
      <c r="S167" s="591"/>
      <c r="T167" s="591"/>
      <c r="U167" s="591"/>
      <c r="V167" s="591"/>
      <c r="W167" s="591"/>
      <c r="X167" s="591"/>
      <c r="Y167" s="591"/>
      <c r="Z167" s="591"/>
      <c r="AA167" s="591"/>
      <c r="AB167" s="591"/>
      <c r="AC167" s="591"/>
      <c r="AD167" s="591"/>
    </row>
    <row r="168" spans="2:30" ht="69.95" customHeight="1">
      <c r="B168" s="532" t="s">
        <v>555</v>
      </c>
      <c r="C168" s="532"/>
      <c r="D168" s="532"/>
      <c r="E168" s="513" t="s">
        <v>556</v>
      </c>
      <c r="F168" s="514"/>
      <c r="G168" s="514"/>
      <c r="H168" s="514"/>
      <c r="I168" s="514"/>
      <c r="J168" s="514"/>
      <c r="K168" s="514"/>
      <c r="L168" s="514"/>
      <c r="M168" s="514"/>
      <c r="N168" s="514"/>
      <c r="O168" s="514"/>
      <c r="P168" s="515"/>
      <c r="Q168" s="591" t="s">
        <v>557</v>
      </c>
      <c r="R168" s="591"/>
      <c r="S168" s="591"/>
      <c r="T168" s="591"/>
      <c r="U168" s="591"/>
      <c r="V168" s="591"/>
      <c r="W168" s="591"/>
      <c r="X168" s="591"/>
      <c r="Y168" s="591"/>
      <c r="Z168" s="591"/>
      <c r="AA168" s="591"/>
      <c r="AB168" s="591"/>
      <c r="AC168" s="591"/>
      <c r="AD168" s="591"/>
    </row>
    <row r="169" spans="2:30" ht="69.95" customHeight="1">
      <c r="B169" s="532" t="s">
        <v>558</v>
      </c>
      <c r="C169" s="532"/>
      <c r="D169" s="532"/>
      <c r="E169" s="513" t="s">
        <v>559</v>
      </c>
      <c r="F169" s="514"/>
      <c r="G169" s="514"/>
      <c r="H169" s="514"/>
      <c r="I169" s="514"/>
      <c r="J169" s="514"/>
      <c r="K169" s="514"/>
      <c r="L169" s="514"/>
      <c r="M169" s="514"/>
      <c r="N169" s="514"/>
      <c r="O169" s="514"/>
      <c r="P169" s="515"/>
      <c r="Q169" s="592" t="s">
        <v>560</v>
      </c>
      <c r="R169" s="592"/>
      <c r="S169" s="592"/>
      <c r="T169" s="592"/>
      <c r="U169" s="592"/>
      <c r="V169" s="592"/>
      <c r="W169" s="592"/>
      <c r="X169" s="592"/>
      <c r="Y169" s="592"/>
      <c r="Z169" s="592"/>
      <c r="AA169" s="592"/>
      <c r="AB169" s="592"/>
      <c r="AC169" s="592"/>
      <c r="AD169" s="592"/>
    </row>
    <row r="170" spans="2:30" ht="69.95" customHeight="1">
      <c r="B170" s="532" t="s">
        <v>561</v>
      </c>
      <c r="C170" s="532"/>
      <c r="D170" s="532"/>
      <c r="E170" s="513" t="s">
        <v>562</v>
      </c>
      <c r="F170" s="514"/>
      <c r="G170" s="514"/>
      <c r="H170" s="514"/>
      <c r="I170" s="514"/>
      <c r="J170" s="514"/>
      <c r="K170" s="514"/>
      <c r="L170" s="514"/>
      <c r="M170" s="514"/>
      <c r="N170" s="514"/>
      <c r="O170" s="514"/>
      <c r="P170" s="515"/>
      <c r="Q170" s="591" t="s">
        <v>563</v>
      </c>
      <c r="R170" s="591"/>
      <c r="S170" s="591"/>
      <c r="T170" s="591"/>
      <c r="U170" s="591"/>
      <c r="V170" s="591"/>
      <c r="W170" s="591"/>
      <c r="X170" s="591"/>
      <c r="Y170" s="591"/>
      <c r="Z170" s="591"/>
      <c r="AA170" s="591"/>
      <c r="AB170" s="591"/>
      <c r="AC170" s="591"/>
      <c r="AD170" s="591"/>
    </row>
    <row r="171" spans="2:30" ht="69.95" customHeight="1">
      <c r="B171" s="532" t="s">
        <v>564</v>
      </c>
      <c r="C171" s="532"/>
      <c r="D171" s="532"/>
      <c r="E171" s="513" t="s">
        <v>565</v>
      </c>
      <c r="F171" s="514"/>
      <c r="G171" s="514"/>
      <c r="H171" s="514"/>
      <c r="I171" s="514"/>
      <c r="J171" s="514"/>
      <c r="K171" s="514"/>
      <c r="L171" s="514"/>
      <c r="M171" s="514"/>
      <c r="N171" s="514"/>
      <c r="O171" s="514"/>
      <c r="P171" s="515"/>
      <c r="Q171" s="591" t="s">
        <v>566</v>
      </c>
      <c r="R171" s="591"/>
      <c r="S171" s="591"/>
      <c r="T171" s="591"/>
      <c r="U171" s="591"/>
      <c r="V171" s="591"/>
      <c r="W171" s="591"/>
      <c r="X171" s="591"/>
      <c r="Y171" s="591"/>
      <c r="Z171" s="591"/>
      <c r="AA171" s="591"/>
      <c r="AB171" s="591"/>
      <c r="AC171" s="591"/>
      <c r="AD171" s="591"/>
    </row>
    <row r="172" spans="2:30" ht="69.95" customHeight="1">
      <c r="B172" s="532" t="s">
        <v>567</v>
      </c>
      <c r="C172" s="532"/>
      <c r="D172" s="532"/>
      <c r="E172" s="513" t="s">
        <v>568</v>
      </c>
      <c r="F172" s="514"/>
      <c r="G172" s="514"/>
      <c r="H172" s="514"/>
      <c r="I172" s="514"/>
      <c r="J172" s="514"/>
      <c r="K172" s="514"/>
      <c r="L172" s="514"/>
      <c r="M172" s="514"/>
      <c r="N172" s="514"/>
      <c r="O172" s="514"/>
      <c r="P172" s="515"/>
      <c r="Q172" s="591" t="s">
        <v>569</v>
      </c>
      <c r="R172" s="591"/>
      <c r="S172" s="591"/>
      <c r="T172" s="591"/>
      <c r="U172" s="591"/>
      <c r="V172" s="591"/>
      <c r="W172" s="591"/>
      <c r="X172" s="591"/>
      <c r="Y172" s="591"/>
      <c r="Z172" s="591"/>
      <c r="AA172" s="591"/>
      <c r="AB172" s="591"/>
      <c r="AC172" s="591"/>
      <c r="AD172" s="591"/>
    </row>
    <row r="173" spans="2:30" ht="69.95" customHeight="1">
      <c r="B173" s="532" t="s">
        <v>570</v>
      </c>
      <c r="C173" s="532"/>
      <c r="D173" s="532"/>
      <c r="E173" s="513" t="s">
        <v>571</v>
      </c>
      <c r="F173" s="514"/>
      <c r="G173" s="514"/>
      <c r="H173" s="514"/>
      <c r="I173" s="514"/>
      <c r="J173" s="514"/>
      <c r="K173" s="514"/>
      <c r="L173" s="514"/>
      <c r="M173" s="514"/>
      <c r="N173" s="514"/>
      <c r="O173" s="514"/>
      <c r="P173" s="515"/>
      <c r="Q173" s="591" t="s">
        <v>572</v>
      </c>
      <c r="R173" s="591"/>
      <c r="S173" s="591"/>
      <c r="T173" s="591"/>
      <c r="U173" s="591"/>
      <c r="V173" s="591"/>
      <c r="W173" s="591"/>
      <c r="X173" s="591"/>
      <c r="Y173" s="591"/>
      <c r="Z173" s="591"/>
      <c r="AA173" s="591"/>
      <c r="AB173" s="591"/>
      <c r="AC173" s="591"/>
      <c r="AD173" s="591"/>
    </row>
    <row r="174" spans="2:30" ht="50.1" customHeight="1">
      <c r="B174" s="639"/>
      <c r="C174" s="639"/>
      <c r="D174" s="639"/>
      <c r="E174" s="639"/>
      <c r="F174" s="639"/>
      <c r="G174" s="639"/>
      <c r="H174" s="639"/>
      <c r="I174" s="639"/>
      <c r="J174" s="639"/>
      <c r="K174" s="639"/>
      <c r="L174" s="639"/>
      <c r="M174" s="639"/>
      <c r="N174" s="639"/>
      <c r="O174" s="639"/>
      <c r="P174" s="639"/>
      <c r="Q174" s="639"/>
      <c r="R174" s="639"/>
      <c r="S174" s="639"/>
      <c r="T174" s="639"/>
      <c r="U174" s="639"/>
      <c r="V174" s="639"/>
      <c r="W174" s="639"/>
      <c r="X174" s="639"/>
      <c r="Y174" s="639"/>
      <c r="Z174" s="639"/>
      <c r="AA174" s="639"/>
      <c r="AB174" s="639"/>
      <c r="AC174" s="639"/>
    </row>
    <row r="175" spans="2:30" ht="30" customHeight="1">
      <c r="B175" s="640" t="s">
        <v>573</v>
      </c>
      <c r="C175" s="640"/>
      <c r="D175" s="640"/>
      <c r="E175" s="640"/>
      <c r="F175" s="640"/>
      <c r="G175" s="640"/>
      <c r="H175" s="640"/>
      <c r="I175" s="640"/>
      <c r="J175" s="640"/>
      <c r="K175" s="640"/>
      <c r="L175" s="640"/>
      <c r="M175" s="640"/>
      <c r="N175" s="640"/>
      <c r="O175" s="640"/>
      <c r="P175" s="640"/>
      <c r="Q175" s="640"/>
      <c r="R175" s="640"/>
      <c r="S175" s="640"/>
      <c r="T175" s="640"/>
      <c r="U175" s="640"/>
      <c r="V175" s="640"/>
      <c r="W175" s="640"/>
      <c r="X175" s="640"/>
      <c r="Y175" s="640"/>
      <c r="Z175" s="640"/>
      <c r="AA175" s="640"/>
      <c r="AB175" s="640"/>
      <c r="AC175" s="640"/>
    </row>
    <row r="176" spans="2:30" ht="24.95" customHeight="1">
      <c r="B176" s="532" t="s">
        <v>504</v>
      </c>
      <c r="C176" s="532"/>
      <c r="D176" s="532"/>
      <c r="E176" s="532"/>
      <c r="F176" s="532"/>
      <c r="G176" s="532" t="s">
        <v>423</v>
      </c>
      <c r="H176" s="532"/>
      <c r="I176" s="532"/>
      <c r="J176" s="532"/>
      <c r="K176" s="532"/>
      <c r="L176" s="532"/>
      <c r="M176" s="532"/>
      <c r="N176" s="538"/>
      <c r="O176" s="585" t="s">
        <v>424</v>
      </c>
      <c r="P176" s="585"/>
      <c r="Q176" s="585"/>
      <c r="R176" s="585"/>
      <c r="S176" s="585"/>
      <c r="T176" s="585"/>
      <c r="U176" s="585"/>
      <c r="V176" s="585"/>
      <c r="W176" s="585"/>
      <c r="X176" s="585"/>
      <c r="Y176" s="585"/>
      <c r="Z176" s="585"/>
      <c r="AA176" s="585"/>
      <c r="AB176" s="585"/>
      <c r="AC176" s="585"/>
      <c r="AD176" s="585"/>
    </row>
    <row r="177" spans="2:31" ht="24.95" customHeight="1">
      <c r="B177" s="532"/>
      <c r="C177" s="532"/>
      <c r="D177" s="532"/>
      <c r="E177" s="532"/>
      <c r="F177" s="532"/>
      <c r="G177" s="532"/>
      <c r="H177" s="532"/>
      <c r="I177" s="532"/>
      <c r="J177" s="532"/>
      <c r="K177" s="532"/>
      <c r="L177" s="532"/>
      <c r="M177" s="532"/>
      <c r="N177" s="538"/>
      <c r="O177" s="454" t="s">
        <v>497</v>
      </c>
      <c r="P177" s="455"/>
      <c r="Q177" s="455"/>
      <c r="R177" s="455"/>
      <c r="S177" s="455"/>
      <c r="T177" s="455"/>
      <c r="U177" s="455"/>
      <c r="V177" s="455"/>
      <c r="W177" s="444" t="s">
        <v>574</v>
      </c>
      <c r="X177" s="445"/>
      <c r="Y177" s="445"/>
      <c r="Z177" s="445"/>
      <c r="AA177" s="445"/>
      <c r="AB177" s="445"/>
      <c r="AC177" s="445"/>
      <c r="AD177" s="446"/>
    </row>
    <row r="178" spans="2:31" ht="24.95" customHeight="1" thickBot="1">
      <c r="B178" s="532"/>
      <c r="C178" s="532"/>
      <c r="D178" s="532"/>
      <c r="E178" s="532"/>
      <c r="F178" s="532"/>
      <c r="G178" s="558" t="s">
        <v>575</v>
      </c>
      <c r="H178" s="559"/>
      <c r="I178" s="559"/>
      <c r="J178" s="559"/>
      <c r="K178" s="641" t="s">
        <v>576</v>
      </c>
      <c r="L178" s="539"/>
      <c r="M178" s="539"/>
      <c r="N178" s="539"/>
      <c r="O178" s="444" t="s">
        <v>575</v>
      </c>
      <c r="P178" s="445"/>
      <c r="Q178" s="445"/>
      <c r="R178" s="445"/>
      <c r="S178" s="444" t="s">
        <v>576</v>
      </c>
      <c r="T178" s="445"/>
      <c r="U178" s="445"/>
      <c r="V178" s="445"/>
      <c r="W178" s="444" t="s">
        <v>575</v>
      </c>
      <c r="X178" s="445"/>
      <c r="Y178" s="445"/>
      <c r="Z178" s="445"/>
      <c r="AA178" s="444" t="s">
        <v>576</v>
      </c>
      <c r="AB178" s="445"/>
      <c r="AC178" s="445"/>
      <c r="AD178" s="446"/>
    </row>
    <row r="179" spans="2:31" s="431" customFormat="1" ht="50.1" customHeight="1" thickBot="1">
      <c r="B179" s="642" t="s">
        <v>577</v>
      </c>
      <c r="C179" s="643"/>
      <c r="D179" s="643"/>
      <c r="E179" s="643"/>
      <c r="F179" s="643"/>
      <c r="G179" s="644" t="s">
        <v>578</v>
      </c>
      <c r="H179" s="645"/>
      <c r="I179" s="645"/>
      <c r="J179" s="646"/>
      <c r="K179" s="647"/>
      <c r="L179" s="647"/>
      <c r="M179" s="647"/>
      <c r="N179" s="647"/>
      <c r="O179" s="648"/>
      <c r="P179" s="649"/>
      <c r="Q179" s="649"/>
      <c r="R179" s="650"/>
      <c r="S179" s="648"/>
      <c r="T179" s="649"/>
      <c r="U179" s="649"/>
      <c r="V179" s="649"/>
      <c r="W179" s="648"/>
      <c r="X179" s="649"/>
      <c r="Y179" s="649"/>
      <c r="Z179" s="650"/>
      <c r="AA179" s="648"/>
      <c r="AB179" s="649"/>
      <c r="AC179" s="649"/>
      <c r="AD179" s="650"/>
      <c r="AE179" s="651"/>
    </row>
    <row r="180" spans="2:31" s="431" customFormat="1" ht="50.1" customHeight="1">
      <c r="B180" s="652" t="s">
        <v>579</v>
      </c>
      <c r="C180" s="653"/>
      <c r="D180" s="653"/>
      <c r="E180" s="653"/>
      <c r="F180" s="653"/>
      <c r="G180" s="654" t="s">
        <v>580</v>
      </c>
      <c r="H180" s="655"/>
      <c r="I180" s="655"/>
      <c r="J180" s="656"/>
      <c r="K180" s="644" t="s">
        <v>581</v>
      </c>
      <c r="L180" s="645"/>
      <c r="M180" s="645"/>
      <c r="N180" s="646"/>
      <c r="O180" s="655"/>
      <c r="P180" s="655"/>
      <c r="Q180" s="655"/>
      <c r="R180" s="657"/>
      <c r="S180" s="658"/>
      <c r="T180" s="655"/>
      <c r="U180" s="655"/>
      <c r="V180" s="655"/>
      <c r="W180" s="658"/>
      <c r="X180" s="655"/>
      <c r="Y180" s="655"/>
      <c r="Z180" s="657"/>
      <c r="AA180" s="658"/>
      <c r="AB180" s="655"/>
      <c r="AC180" s="655"/>
      <c r="AD180" s="657"/>
      <c r="AE180" s="651"/>
    </row>
    <row r="181" spans="2:31" s="431" customFormat="1" ht="50.1" customHeight="1">
      <c r="B181" s="659" t="s">
        <v>582</v>
      </c>
      <c r="C181" s="660"/>
      <c r="D181" s="660"/>
      <c r="E181" s="660"/>
      <c r="F181" s="660"/>
      <c r="G181" s="654" t="s">
        <v>583</v>
      </c>
      <c r="H181" s="655"/>
      <c r="I181" s="655"/>
      <c r="J181" s="656"/>
      <c r="K181" s="661" t="s">
        <v>584</v>
      </c>
      <c r="L181" s="662"/>
      <c r="M181" s="662"/>
      <c r="N181" s="663"/>
      <c r="O181" s="655"/>
      <c r="P181" s="655"/>
      <c r="Q181" s="655"/>
      <c r="R181" s="657"/>
      <c r="S181" s="658"/>
      <c r="T181" s="655"/>
      <c r="U181" s="655"/>
      <c r="V181" s="655"/>
      <c r="W181" s="658"/>
      <c r="X181" s="655"/>
      <c r="Y181" s="655"/>
      <c r="Z181" s="657"/>
      <c r="AA181" s="658"/>
      <c r="AB181" s="655"/>
      <c r="AC181" s="655"/>
      <c r="AD181" s="657"/>
      <c r="AE181" s="651"/>
    </row>
    <row r="182" spans="2:31" s="431" customFormat="1" ht="50.1" customHeight="1">
      <c r="B182" s="659" t="s">
        <v>585</v>
      </c>
      <c r="C182" s="660"/>
      <c r="D182" s="660"/>
      <c r="E182" s="660"/>
      <c r="F182" s="660"/>
      <c r="G182" s="654" t="s">
        <v>586</v>
      </c>
      <c r="H182" s="655"/>
      <c r="I182" s="655"/>
      <c r="J182" s="656"/>
      <c r="K182" s="654" t="s">
        <v>586</v>
      </c>
      <c r="L182" s="655"/>
      <c r="M182" s="655"/>
      <c r="N182" s="656"/>
      <c r="O182" s="655"/>
      <c r="P182" s="655"/>
      <c r="Q182" s="655"/>
      <c r="R182" s="657"/>
      <c r="S182" s="658"/>
      <c r="T182" s="655"/>
      <c r="U182" s="655"/>
      <c r="V182" s="655"/>
      <c r="W182" s="658"/>
      <c r="X182" s="655"/>
      <c r="Y182" s="655"/>
      <c r="Z182" s="657"/>
      <c r="AA182" s="658"/>
      <c r="AB182" s="655"/>
      <c r="AC182" s="655"/>
      <c r="AD182" s="657"/>
      <c r="AE182" s="651"/>
    </row>
    <row r="183" spans="2:31" s="431" customFormat="1" ht="50.1" customHeight="1">
      <c r="B183" s="659" t="s">
        <v>587</v>
      </c>
      <c r="C183" s="660"/>
      <c r="D183" s="660"/>
      <c r="E183" s="660"/>
      <c r="F183" s="660"/>
      <c r="G183" s="654" t="s">
        <v>586</v>
      </c>
      <c r="H183" s="655"/>
      <c r="I183" s="655"/>
      <c r="J183" s="656"/>
      <c r="K183" s="654" t="s">
        <v>586</v>
      </c>
      <c r="L183" s="655"/>
      <c r="M183" s="655"/>
      <c r="N183" s="656"/>
      <c r="O183" s="655"/>
      <c r="P183" s="655"/>
      <c r="Q183" s="655"/>
      <c r="R183" s="657"/>
      <c r="S183" s="658"/>
      <c r="T183" s="655"/>
      <c r="U183" s="655"/>
      <c r="V183" s="655"/>
      <c r="W183" s="658"/>
      <c r="X183" s="655"/>
      <c r="Y183" s="655"/>
      <c r="Z183" s="657"/>
      <c r="AA183" s="658"/>
      <c r="AB183" s="655"/>
      <c r="AC183" s="655"/>
      <c r="AD183" s="657"/>
      <c r="AE183" s="651"/>
    </row>
    <row r="184" spans="2:31" s="431" customFormat="1" ht="50.1" customHeight="1">
      <c r="B184" s="659" t="s">
        <v>588</v>
      </c>
      <c r="C184" s="660"/>
      <c r="D184" s="660"/>
      <c r="E184" s="660"/>
      <c r="F184" s="660"/>
      <c r="G184" s="654" t="s">
        <v>589</v>
      </c>
      <c r="H184" s="655"/>
      <c r="I184" s="655"/>
      <c r="J184" s="656"/>
      <c r="K184" s="654" t="s">
        <v>589</v>
      </c>
      <c r="L184" s="655"/>
      <c r="M184" s="655"/>
      <c r="N184" s="656"/>
      <c r="O184" s="655"/>
      <c r="P184" s="655"/>
      <c r="Q184" s="655"/>
      <c r="R184" s="657"/>
      <c r="S184" s="658"/>
      <c r="T184" s="655"/>
      <c r="U184" s="655"/>
      <c r="V184" s="655"/>
      <c r="W184" s="658"/>
      <c r="X184" s="655"/>
      <c r="Y184" s="655"/>
      <c r="Z184" s="657"/>
      <c r="AA184" s="658"/>
      <c r="AB184" s="655"/>
      <c r="AC184" s="655"/>
      <c r="AD184" s="657"/>
      <c r="AE184" s="651"/>
    </row>
    <row r="185" spans="2:31" s="431" customFormat="1" ht="50.1" customHeight="1">
      <c r="B185" s="659" t="s">
        <v>590</v>
      </c>
      <c r="C185" s="660"/>
      <c r="D185" s="660"/>
      <c r="E185" s="660"/>
      <c r="F185" s="660"/>
      <c r="G185" s="654" t="s">
        <v>591</v>
      </c>
      <c r="H185" s="655"/>
      <c r="I185" s="655"/>
      <c r="J185" s="656"/>
      <c r="K185" s="654" t="s">
        <v>591</v>
      </c>
      <c r="L185" s="655"/>
      <c r="M185" s="655"/>
      <c r="N185" s="656"/>
      <c r="O185" s="655"/>
      <c r="P185" s="655"/>
      <c r="Q185" s="655"/>
      <c r="R185" s="657"/>
      <c r="S185" s="658"/>
      <c r="T185" s="655"/>
      <c r="U185" s="655"/>
      <c r="V185" s="655"/>
      <c r="W185" s="658"/>
      <c r="X185" s="655"/>
      <c r="Y185" s="655"/>
      <c r="Z185" s="657"/>
      <c r="AA185" s="658"/>
      <c r="AB185" s="655"/>
      <c r="AC185" s="655"/>
      <c r="AD185" s="657"/>
      <c r="AE185" s="651"/>
    </row>
    <row r="186" spans="2:31" s="431" customFormat="1" ht="50.1" customHeight="1">
      <c r="B186" s="659" t="s">
        <v>592</v>
      </c>
      <c r="C186" s="660"/>
      <c r="D186" s="660"/>
      <c r="E186" s="660"/>
      <c r="F186" s="660"/>
      <c r="G186" s="654" t="s">
        <v>591</v>
      </c>
      <c r="H186" s="655"/>
      <c r="I186" s="655"/>
      <c r="J186" s="656"/>
      <c r="K186" s="654" t="s">
        <v>591</v>
      </c>
      <c r="L186" s="655"/>
      <c r="M186" s="655"/>
      <c r="N186" s="656"/>
      <c r="O186" s="655"/>
      <c r="P186" s="655"/>
      <c r="Q186" s="655"/>
      <c r="R186" s="657"/>
      <c r="S186" s="658"/>
      <c r="T186" s="655"/>
      <c r="U186" s="655"/>
      <c r="V186" s="655"/>
      <c r="W186" s="658"/>
      <c r="X186" s="655"/>
      <c r="Y186" s="655"/>
      <c r="Z186" s="657"/>
      <c r="AA186" s="658"/>
      <c r="AB186" s="655"/>
      <c r="AC186" s="655"/>
      <c r="AD186" s="657"/>
      <c r="AE186" s="651"/>
    </row>
    <row r="187" spans="2:31" s="431" customFormat="1" ht="50.1" customHeight="1" thickBot="1">
      <c r="B187" s="659" t="s">
        <v>593</v>
      </c>
      <c r="C187" s="660"/>
      <c r="D187" s="660"/>
      <c r="E187" s="660"/>
      <c r="F187" s="660"/>
      <c r="G187" s="654" t="s">
        <v>594</v>
      </c>
      <c r="H187" s="655"/>
      <c r="I187" s="655"/>
      <c r="J187" s="656"/>
      <c r="K187" s="664" t="s">
        <v>594</v>
      </c>
      <c r="L187" s="665"/>
      <c r="M187" s="665"/>
      <c r="N187" s="666"/>
      <c r="O187" s="655"/>
      <c r="P187" s="655"/>
      <c r="Q187" s="655"/>
      <c r="R187" s="657"/>
      <c r="S187" s="658"/>
      <c r="T187" s="655"/>
      <c r="U187" s="655"/>
      <c r="V187" s="655"/>
      <c r="W187" s="658"/>
      <c r="X187" s="655"/>
      <c r="Y187" s="655"/>
      <c r="Z187" s="657"/>
      <c r="AA187" s="658"/>
      <c r="AB187" s="655"/>
      <c r="AC187" s="655"/>
      <c r="AD187" s="657"/>
      <c r="AE187" s="651"/>
    </row>
    <row r="188" spans="2:31" s="431" customFormat="1" ht="50.1" customHeight="1">
      <c r="B188" s="659" t="s">
        <v>595</v>
      </c>
      <c r="C188" s="660"/>
      <c r="D188" s="660"/>
      <c r="E188" s="660"/>
      <c r="F188" s="660"/>
      <c r="G188" s="654" t="s">
        <v>596</v>
      </c>
      <c r="H188" s="655"/>
      <c r="I188" s="655"/>
      <c r="J188" s="656"/>
      <c r="K188" s="667" t="s">
        <v>597</v>
      </c>
      <c r="L188" s="667"/>
      <c r="M188" s="667"/>
      <c r="N188" s="667"/>
      <c r="O188" s="658"/>
      <c r="P188" s="655"/>
      <c r="Q188" s="655"/>
      <c r="R188" s="657"/>
      <c r="S188" s="658"/>
      <c r="T188" s="655"/>
      <c r="U188" s="655"/>
      <c r="V188" s="655"/>
      <c r="W188" s="658"/>
      <c r="X188" s="655"/>
      <c r="Y188" s="655"/>
      <c r="Z188" s="657"/>
      <c r="AA188" s="658"/>
      <c r="AB188" s="655"/>
      <c r="AC188" s="655"/>
      <c r="AD188" s="657"/>
      <c r="AE188" s="651"/>
    </row>
    <row r="189" spans="2:31" s="431" customFormat="1" ht="50.1" customHeight="1" thickBot="1">
      <c r="B189" s="659" t="s">
        <v>598</v>
      </c>
      <c r="C189" s="660"/>
      <c r="D189" s="660"/>
      <c r="E189" s="660"/>
      <c r="F189" s="660"/>
      <c r="G189" s="664" t="s">
        <v>596</v>
      </c>
      <c r="H189" s="665"/>
      <c r="I189" s="665"/>
      <c r="J189" s="666"/>
      <c r="K189" s="655" t="s">
        <v>596</v>
      </c>
      <c r="L189" s="655"/>
      <c r="M189" s="655"/>
      <c r="N189" s="655"/>
      <c r="O189" s="658"/>
      <c r="P189" s="655"/>
      <c r="Q189" s="655"/>
      <c r="R189" s="657"/>
      <c r="S189" s="658"/>
      <c r="T189" s="655"/>
      <c r="U189" s="655"/>
      <c r="V189" s="655"/>
      <c r="W189" s="658"/>
      <c r="X189" s="655"/>
      <c r="Y189" s="655"/>
      <c r="Z189" s="657"/>
      <c r="AA189" s="658"/>
      <c r="AB189" s="655"/>
      <c r="AC189" s="655"/>
      <c r="AD189" s="657"/>
      <c r="AE189" s="651"/>
    </row>
    <row r="190" spans="2:31" s="431" customFormat="1" ht="50.1" customHeight="1">
      <c r="B190" s="606" t="s">
        <v>599</v>
      </c>
      <c r="C190" s="668"/>
      <c r="D190" s="668"/>
      <c r="E190" s="668"/>
      <c r="F190" s="668"/>
      <c r="G190" s="669" t="s">
        <v>600</v>
      </c>
      <c r="H190" s="670"/>
      <c r="I190" s="670"/>
      <c r="J190" s="670"/>
      <c r="K190" s="671"/>
      <c r="L190" s="672"/>
      <c r="M190" s="672"/>
      <c r="N190" s="673"/>
      <c r="O190" s="674"/>
      <c r="P190" s="670"/>
      <c r="Q190" s="670"/>
      <c r="R190" s="675"/>
      <c r="S190" s="669"/>
      <c r="T190" s="670"/>
      <c r="U190" s="670"/>
      <c r="V190" s="670"/>
      <c r="W190" s="669"/>
      <c r="X190" s="670"/>
      <c r="Y190" s="670"/>
      <c r="Z190" s="675"/>
      <c r="AA190" s="669"/>
      <c r="AB190" s="670"/>
      <c r="AC190" s="670"/>
      <c r="AD190" s="675"/>
      <c r="AE190" s="651"/>
    </row>
    <row r="191" spans="2:31" s="431" customFormat="1" ht="25.5" customHeight="1">
      <c r="B191" s="676" t="s">
        <v>601</v>
      </c>
      <c r="C191" s="676"/>
      <c r="D191" s="676"/>
      <c r="E191" s="676"/>
      <c r="F191" s="676"/>
      <c r="G191" s="676"/>
      <c r="H191" s="676"/>
      <c r="I191" s="676"/>
      <c r="J191" s="676"/>
      <c r="K191" s="676"/>
      <c r="L191" s="676"/>
      <c r="M191" s="676"/>
      <c r="N191" s="676"/>
      <c r="O191" s="676"/>
      <c r="P191" s="676"/>
      <c r="Q191" s="676"/>
      <c r="R191" s="676"/>
      <c r="S191" s="676"/>
      <c r="T191" s="676"/>
      <c r="U191" s="676"/>
      <c r="V191" s="676"/>
      <c r="W191" s="676"/>
      <c r="X191" s="676"/>
      <c r="Y191" s="676"/>
      <c r="Z191" s="676"/>
      <c r="AA191" s="676"/>
      <c r="AB191" s="676"/>
      <c r="AC191" s="676"/>
    </row>
    <row r="192" spans="2:31" s="431" customFormat="1" ht="25.5" customHeight="1">
      <c r="B192" s="677"/>
      <c r="C192" s="677"/>
      <c r="D192" s="677"/>
      <c r="E192" s="677"/>
      <c r="F192" s="677"/>
      <c r="G192" s="677"/>
      <c r="H192" s="677"/>
      <c r="I192" s="677"/>
      <c r="J192" s="677"/>
      <c r="K192" s="677"/>
      <c r="L192" s="677"/>
      <c r="M192" s="677"/>
      <c r="N192" s="677"/>
      <c r="O192" s="677"/>
      <c r="P192" s="677"/>
      <c r="Q192" s="677"/>
      <c r="R192" s="677"/>
      <c r="S192" s="677"/>
      <c r="T192" s="677"/>
      <c r="U192" s="677"/>
      <c r="V192" s="677"/>
      <c r="W192" s="677"/>
      <c r="X192" s="677"/>
      <c r="Y192" s="677"/>
      <c r="Z192" s="677"/>
      <c r="AA192" s="677"/>
      <c r="AB192" s="677"/>
      <c r="AC192" s="677"/>
    </row>
    <row r="193" spans="2:30" ht="30" customHeight="1">
      <c r="B193" s="528" t="s">
        <v>602</v>
      </c>
      <c r="C193" s="528"/>
      <c r="D193" s="528"/>
      <c r="E193" s="528"/>
      <c r="F193" s="528"/>
      <c r="G193" s="528"/>
      <c r="H193" s="528"/>
      <c r="I193" s="528"/>
      <c r="J193" s="528"/>
      <c r="K193" s="528"/>
      <c r="L193" s="528"/>
      <c r="M193" s="528"/>
      <c r="N193" s="528"/>
      <c r="O193" s="528"/>
      <c r="P193" s="528"/>
      <c r="Q193" s="528"/>
      <c r="R193" s="528"/>
      <c r="S193" s="528"/>
      <c r="T193" s="528"/>
      <c r="U193" s="528"/>
      <c r="V193" s="528"/>
      <c r="W193" s="528"/>
      <c r="X193" s="528"/>
      <c r="Y193" s="528"/>
      <c r="Z193" s="528"/>
      <c r="AA193" s="528"/>
      <c r="AB193" s="528"/>
      <c r="AC193" s="528"/>
    </row>
    <row r="194" spans="2:30" ht="30" customHeight="1">
      <c r="B194" s="558" t="s">
        <v>603</v>
      </c>
      <c r="C194" s="559"/>
      <c r="D194" s="559"/>
      <c r="E194" s="559"/>
      <c r="F194" s="559"/>
      <c r="G194" s="559"/>
      <c r="H194" s="559"/>
      <c r="I194" s="559"/>
      <c r="J194" s="678" t="s">
        <v>604</v>
      </c>
      <c r="K194" s="679"/>
      <c r="L194" s="679"/>
      <c r="M194" s="679"/>
      <c r="N194" s="679"/>
      <c r="O194" s="679"/>
      <c r="P194" s="679"/>
      <c r="Q194" s="679"/>
      <c r="R194" s="679"/>
      <c r="S194" s="679"/>
      <c r="T194" s="679"/>
      <c r="U194" s="679"/>
      <c r="V194" s="679"/>
      <c r="W194" s="679"/>
      <c r="X194" s="679"/>
      <c r="Y194" s="679"/>
      <c r="Z194" s="679"/>
      <c r="AA194" s="679"/>
      <c r="AB194" s="679"/>
      <c r="AC194" s="679"/>
      <c r="AD194" s="680"/>
    </row>
    <row r="195" spans="2:30" ht="30" customHeight="1">
      <c r="B195" s="561"/>
      <c r="C195" s="562"/>
      <c r="D195" s="562"/>
      <c r="E195" s="562"/>
      <c r="F195" s="562"/>
      <c r="G195" s="562"/>
      <c r="H195" s="562"/>
      <c r="I195" s="562"/>
      <c r="J195" s="681"/>
      <c r="K195" s="682"/>
      <c r="L195" s="682"/>
      <c r="M195" s="682"/>
      <c r="N195" s="682"/>
      <c r="O195" s="682"/>
      <c r="P195" s="682"/>
      <c r="Q195" s="682"/>
      <c r="R195" s="682"/>
      <c r="S195" s="682"/>
      <c r="T195" s="682"/>
      <c r="U195" s="682"/>
      <c r="V195" s="682"/>
      <c r="W195" s="682"/>
      <c r="X195" s="682"/>
      <c r="Y195" s="682"/>
      <c r="Z195" s="682"/>
      <c r="AA195" s="682"/>
      <c r="AB195" s="682"/>
      <c r="AC195" s="682"/>
      <c r="AD195" s="683"/>
    </row>
    <row r="196" spans="2:30" ht="9.9499999999999993" customHeight="1">
      <c r="B196" s="632"/>
      <c r="C196" s="632"/>
      <c r="D196" s="632"/>
      <c r="E196" s="632"/>
      <c r="F196" s="632"/>
      <c r="G196" s="632"/>
      <c r="H196" s="632"/>
      <c r="I196" s="632"/>
      <c r="J196" s="632"/>
      <c r="K196" s="632"/>
      <c r="L196" s="632"/>
      <c r="M196" s="632"/>
      <c r="N196" s="632"/>
      <c r="O196" s="632"/>
      <c r="P196" s="632"/>
      <c r="Q196" s="632"/>
      <c r="R196" s="632"/>
      <c r="S196" s="632"/>
      <c r="T196" s="632"/>
      <c r="U196" s="632"/>
      <c r="V196" s="632"/>
      <c r="W196" s="632"/>
      <c r="X196" s="632"/>
      <c r="Y196" s="632"/>
      <c r="Z196" s="632"/>
      <c r="AA196" s="632"/>
      <c r="AB196" s="632"/>
      <c r="AC196" s="632"/>
    </row>
    <row r="197" spans="2:30" ht="30" customHeight="1">
      <c r="B197" s="684" t="s">
        <v>605</v>
      </c>
      <c r="C197" s="684"/>
      <c r="D197" s="538" t="s">
        <v>606</v>
      </c>
      <c r="E197" s="539"/>
      <c r="F197" s="539"/>
      <c r="G197" s="539"/>
      <c r="H197" s="539"/>
      <c r="I197" s="540"/>
      <c r="J197" s="453"/>
      <c r="K197" s="685"/>
      <c r="L197" s="685"/>
      <c r="M197" s="685"/>
      <c r="N197" s="685"/>
      <c r="O197" s="685"/>
      <c r="P197" s="685"/>
      <c r="Q197" s="685"/>
      <c r="R197" s="685"/>
      <c r="S197" s="685"/>
      <c r="T197" s="685"/>
      <c r="U197" s="685"/>
      <c r="V197" s="685"/>
      <c r="W197" s="685"/>
      <c r="X197" s="685"/>
      <c r="Y197" s="685"/>
      <c r="Z197" s="685"/>
      <c r="AA197" s="685"/>
      <c r="AB197" s="685"/>
      <c r="AC197" s="685"/>
      <c r="AD197" s="686"/>
    </row>
    <row r="198" spans="2:30" ht="30" customHeight="1">
      <c r="B198" s="684"/>
      <c r="C198" s="684"/>
      <c r="D198" s="687" t="s">
        <v>607</v>
      </c>
      <c r="E198" s="688"/>
      <c r="F198" s="688"/>
      <c r="G198" s="688"/>
      <c r="H198" s="688"/>
      <c r="I198" s="689"/>
      <c r="J198" s="453"/>
      <c r="K198" s="685"/>
      <c r="L198" s="685"/>
      <c r="M198" s="685"/>
      <c r="N198" s="685"/>
      <c r="O198" s="685"/>
      <c r="P198" s="685"/>
      <c r="Q198" s="685"/>
      <c r="R198" s="685"/>
      <c r="S198" s="685"/>
      <c r="T198" s="685"/>
      <c r="U198" s="685"/>
      <c r="V198" s="685"/>
      <c r="W198" s="685"/>
      <c r="X198" s="685"/>
      <c r="Y198" s="685"/>
      <c r="Z198" s="685"/>
      <c r="AA198" s="685"/>
      <c r="AB198" s="685"/>
      <c r="AC198" s="685"/>
      <c r="AD198" s="686"/>
    </row>
    <row r="199" spans="2:30" ht="30" customHeight="1">
      <c r="B199" s="684"/>
      <c r="C199" s="684"/>
      <c r="D199" s="687" t="s">
        <v>608</v>
      </c>
      <c r="E199" s="688"/>
      <c r="F199" s="688"/>
      <c r="G199" s="688"/>
      <c r="H199" s="688"/>
      <c r="I199" s="689"/>
      <c r="J199" s="453"/>
      <c r="K199" s="685"/>
      <c r="L199" s="685"/>
      <c r="M199" s="685"/>
      <c r="N199" s="685"/>
      <c r="O199" s="685"/>
      <c r="P199" s="685"/>
      <c r="Q199" s="685"/>
      <c r="R199" s="685"/>
      <c r="S199" s="685"/>
      <c r="T199" s="685"/>
      <c r="U199" s="685"/>
      <c r="V199" s="685"/>
      <c r="W199" s="685"/>
      <c r="X199" s="685"/>
      <c r="Y199" s="685"/>
      <c r="Z199" s="685"/>
      <c r="AA199" s="685"/>
      <c r="AB199" s="685"/>
      <c r="AC199" s="685"/>
      <c r="AD199" s="686"/>
    </row>
    <row r="200" spans="2:30" ht="30" customHeight="1">
      <c r="B200" s="684"/>
      <c r="C200" s="684"/>
      <c r="D200" s="538" t="s">
        <v>609</v>
      </c>
      <c r="E200" s="539"/>
      <c r="F200" s="539"/>
      <c r="G200" s="539"/>
      <c r="H200" s="539"/>
      <c r="I200" s="540"/>
      <c r="J200" s="453"/>
      <c r="K200" s="685"/>
      <c r="L200" s="685"/>
      <c r="M200" s="685"/>
      <c r="N200" s="685"/>
      <c r="O200" s="685"/>
      <c r="P200" s="685"/>
      <c r="Q200" s="685"/>
      <c r="R200" s="685"/>
      <c r="S200" s="685"/>
      <c r="T200" s="685"/>
      <c r="U200" s="685"/>
      <c r="V200" s="685"/>
      <c r="W200" s="685"/>
      <c r="X200" s="685"/>
      <c r="Y200" s="685"/>
      <c r="Z200" s="685"/>
      <c r="AA200" s="685"/>
      <c r="AB200" s="685"/>
      <c r="AC200" s="685"/>
      <c r="AD200" s="686"/>
    </row>
    <row r="201" spans="2:30" ht="69.95" customHeight="1">
      <c r="B201" s="684"/>
      <c r="C201" s="684"/>
      <c r="D201" s="538" t="s">
        <v>610</v>
      </c>
      <c r="E201" s="539"/>
      <c r="F201" s="539"/>
      <c r="G201" s="539"/>
      <c r="H201" s="539"/>
      <c r="I201" s="540"/>
      <c r="J201" s="472" t="s">
        <v>611</v>
      </c>
      <c r="K201" s="514"/>
      <c r="L201" s="514"/>
      <c r="M201" s="514"/>
      <c r="N201" s="514"/>
      <c r="O201" s="514"/>
      <c r="P201" s="514"/>
      <c r="Q201" s="514"/>
      <c r="R201" s="514"/>
      <c r="S201" s="514"/>
      <c r="T201" s="514"/>
      <c r="U201" s="514"/>
      <c r="V201" s="514"/>
      <c r="W201" s="514"/>
      <c r="X201" s="514"/>
      <c r="Y201" s="514"/>
      <c r="Z201" s="514"/>
      <c r="AA201" s="514"/>
      <c r="AB201" s="514"/>
      <c r="AC201" s="514"/>
      <c r="AD201" s="515"/>
    </row>
    <row r="202" spans="2:30" ht="69.95" customHeight="1">
      <c r="B202" s="684"/>
      <c r="C202" s="684"/>
      <c r="D202" s="538" t="s">
        <v>612</v>
      </c>
      <c r="E202" s="539"/>
      <c r="F202" s="539"/>
      <c r="G202" s="539"/>
      <c r="H202" s="539"/>
      <c r="I202" s="540"/>
      <c r="J202" s="513" t="s">
        <v>613</v>
      </c>
      <c r="K202" s="514"/>
      <c r="L202" s="514"/>
      <c r="M202" s="514"/>
      <c r="N202" s="514"/>
      <c r="O202" s="514"/>
      <c r="P202" s="514"/>
      <c r="Q202" s="514"/>
      <c r="R202" s="514"/>
      <c r="S202" s="514"/>
      <c r="T202" s="514"/>
      <c r="U202" s="514"/>
      <c r="V202" s="514"/>
      <c r="W202" s="514"/>
      <c r="X202" s="514"/>
      <c r="Y202" s="514"/>
      <c r="Z202" s="514"/>
      <c r="AA202" s="514"/>
      <c r="AB202" s="514"/>
      <c r="AC202" s="514"/>
      <c r="AD202" s="515"/>
    </row>
    <row r="203" spans="2:30" ht="69.95" customHeight="1">
      <c r="B203" s="684"/>
      <c r="C203" s="684"/>
      <c r="D203" s="538" t="s">
        <v>614</v>
      </c>
      <c r="E203" s="539"/>
      <c r="F203" s="539"/>
      <c r="G203" s="539"/>
      <c r="H203" s="539"/>
      <c r="I203" s="540"/>
      <c r="J203" s="472" t="s">
        <v>615</v>
      </c>
      <c r="K203" s="514"/>
      <c r="L203" s="514"/>
      <c r="M203" s="514"/>
      <c r="N203" s="514"/>
      <c r="O203" s="514"/>
      <c r="P203" s="514"/>
      <c r="Q203" s="514"/>
      <c r="R203" s="514"/>
      <c r="S203" s="514"/>
      <c r="T203" s="514"/>
      <c r="U203" s="514"/>
      <c r="V203" s="514"/>
      <c r="W203" s="514"/>
      <c r="X203" s="514"/>
      <c r="Y203" s="514"/>
      <c r="Z203" s="514"/>
      <c r="AA203" s="514"/>
      <c r="AB203" s="514"/>
      <c r="AC203" s="514"/>
      <c r="AD203" s="515"/>
    </row>
    <row r="204" spans="2:30" ht="69.95" customHeight="1">
      <c r="B204" s="690" t="s">
        <v>616</v>
      </c>
      <c r="C204" s="691"/>
      <c r="D204" s="691"/>
      <c r="E204" s="691"/>
      <c r="F204" s="691"/>
      <c r="G204" s="691"/>
      <c r="H204" s="691"/>
      <c r="I204" s="692"/>
      <c r="J204" s="693" t="s">
        <v>617</v>
      </c>
      <c r="K204" s="693"/>
      <c r="L204" s="693"/>
      <c r="M204" s="693"/>
      <c r="N204" s="693"/>
      <c r="O204" s="693"/>
      <c r="P204" s="693"/>
      <c r="Q204" s="693"/>
      <c r="R204" s="693"/>
      <c r="S204" s="693"/>
      <c r="T204" s="693"/>
      <c r="U204" s="693"/>
      <c r="V204" s="693"/>
      <c r="W204" s="693"/>
      <c r="X204" s="693"/>
      <c r="Y204" s="693"/>
      <c r="Z204" s="693"/>
      <c r="AA204" s="693"/>
      <c r="AB204" s="693"/>
      <c r="AC204" s="693"/>
      <c r="AD204" s="693"/>
    </row>
    <row r="205" spans="2:30" ht="30" customHeight="1">
      <c r="B205" s="694"/>
      <c r="C205" s="694"/>
      <c r="D205" s="694"/>
      <c r="E205" s="475"/>
      <c r="F205" s="475"/>
      <c r="G205" s="475"/>
      <c r="H205" s="475"/>
      <c r="I205" s="475"/>
      <c r="J205" s="695"/>
      <c r="K205" s="695"/>
      <c r="L205" s="695"/>
      <c r="M205" s="695"/>
      <c r="N205" s="695"/>
      <c r="O205" s="695"/>
      <c r="P205" s="695"/>
      <c r="Q205" s="695"/>
      <c r="R205" s="695"/>
      <c r="S205" s="695"/>
      <c r="T205" s="695"/>
      <c r="U205" s="695"/>
      <c r="V205" s="695"/>
      <c r="W205" s="695"/>
      <c r="X205" s="695"/>
      <c r="Y205" s="695"/>
      <c r="Z205" s="695"/>
      <c r="AA205" s="695"/>
      <c r="AB205" s="695"/>
      <c r="AC205" s="695"/>
      <c r="AD205" s="695"/>
    </row>
    <row r="206" spans="2:30" ht="30" customHeight="1">
      <c r="B206" s="528" t="s">
        <v>618</v>
      </c>
      <c r="C206" s="528"/>
      <c r="D206" s="528"/>
      <c r="E206" s="528"/>
      <c r="F206" s="528"/>
      <c r="G206" s="528"/>
      <c r="H206" s="528"/>
      <c r="I206" s="528"/>
      <c r="J206" s="528"/>
      <c r="K206" s="528"/>
      <c r="L206" s="528"/>
      <c r="M206" s="528"/>
      <c r="N206" s="528"/>
      <c r="O206" s="528"/>
      <c r="P206" s="528"/>
      <c r="Q206" s="528"/>
      <c r="R206" s="528"/>
      <c r="S206" s="528"/>
      <c r="T206" s="528"/>
      <c r="U206" s="528"/>
      <c r="V206" s="528"/>
      <c r="W206" s="528"/>
      <c r="X206" s="528"/>
      <c r="Y206" s="528"/>
      <c r="Z206" s="528"/>
      <c r="AA206" s="528"/>
      <c r="AB206" s="528"/>
      <c r="AC206" s="528"/>
    </row>
    <row r="207" spans="2:30" ht="50.1" customHeight="1">
      <c r="B207" s="696" t="s">
        <v>619</v>
      </c>
      <c r="C207" s="696"/>
      <c r="D207" s="696"/>
      <c r="E207" s="696"/>
      <c r="F207" s="696"/>
      <c r="G207" s="696"/>
      <c r="H207" s="696"/>
      <c r="I207" s="696"/>
      <c r="J207" s="696"/>
      <c r="K207" s="696"/>
      <c r="L207" s="696"/>
      <c r="M207" s="472" t="s">
        <v>620</v>
      </c>
      <c r="N207" s="511"/>
      <c r="O207" s="511"/>
      <c r="P207" s="511"/>
      <c r="Q207" s="511"/>
      <c r="R207" s="511"/>
      <c r="S207" s="511"/>
      <c r="T207" s="511"/>
      <c r="U207" s="511"/>
      <c r="V207" s="511"/>
      <c r="W207" s="511"/>
      <c r="X207" s="511"/>
      <c r="Y207" s="511"/>
      <c r="Z207" s="511"/>
      <c r="AA207" s="511"/>
      <c r="AB207" s="511"/>
      <c r="AC207" s="511"/>
      <c r="AD207" s="512"/>
    </row>
    <row r="208" spans="2:30" ht="50.1" customHeight="1">
      <c r="B208" s="696" t="s">
        <v>621</v>
      </c>
      <c r="C208" s="696"/>
      <c r="D208" s="696"/>
      <c r="E208" s="696"/>
      <c r="F208" s="696"/>
      <c r="G208" s="696"/>
      <c r="H208" s="696"/>
      <c r="I208" s="696"/>
      <c r="J208" s="696"/>
      <c r="K208" s="696"/>
      <c r="L208" s="696"/>
      <c r="M208" s="472" t="s">
        <v>622</v>
      </c>
      <c r="N208" s="511"/>
      <c r="O208" s="511"/>
      <c r="P208" s="511"/>
      <c r="Q208" s="511"/>
      <c r="R208" s="511"/>
      <c r="S208" s="511"/>
      <c r="T208" s="511"/>
      <c r="U208" s="511"/>
      <c r="V208" s="511"/>
      <c r="W208" s="511"/>
      <c r="X208" s="511"/>
      <c r="Y208" s="511"/>
      <c r="Z208" s="511"/>
      <c r="AA208" s="511"/>
      <c r="AB208" s="511"/>
      <c r="AC208" s="511"/>
      <c r="AD208" s="512"/>
    </row>
    <row r="209" spans="2:30" ht="63" customHeight="1">
      <c r="B209" s="697" t="s">
        <v>623</v>
      </c>
      <c r="C209" s="698"/>
      <c r="D209" s="698"/>
      <c r="E209" s="698"/>
      <c r="F209" s="698"/>
      <c r="G209" s="698"/>
      <c r="H209" s="698"/>
      <c r="I209" s="698"/>
      <c r="J209" s="698"/>
      <c r="K209" s="698"/>
      <c r="L209" s="699"/>
      <c r="M209" s="700" t="s">
        <v>624</v>
      </c>
      <c r="N209" s="496"/>
      <c r="O209" s="496"/>
      <c r="P209" s="496"/>
      <c r="Q209" s="496"/>
      <c r="R209" s="496"/>
      <c r="S209" s="496"/>
      <c r="T209" s="496"/>
      <c r="U209" s="496"/>
      <c r="V209" s="496"/>
      <c r="W209" s="496"/>
      <c r="X209" s="496"/>
      <c r="Y209" s="496"/>
      <c r="Z209" s="496"/>
      <c r="AA209" s="496"/>
      <c r="AB209" s="496"/>
      <c r="AC209" s="496"/>
      <c r="AD209" s="497"/>
    </row>
    <row r="210" spans="2:30" ht="50.1" customHeight="1">
      <c r="B210" s="696" t="s">
        <v>625</v>
      </c>
      <c r="C210" s="696"/>
      <c r="D210" s="696"/>
      <c r="E210" s="696"/>
      <c r="F210" s="696"/>
      <c r="G210" s="696"/>
      <c r="H210" s="696"/>
      <c r="I210" s="696"/>
      <c r="J210" s="696"/>
      <c r="K210" s="696"/>
      <c r="L210" s="696"/>
      <c r="M210" s="701" t="s">
        <v>626</v>
      </c>
      <c r="N210" s="702"/>
      <c r="O210" s="702"/>
      <c r="P210" s="702"/>
      <c r="Q210" s="702"/>
      <c r="R210" s="702"/>
      <c r="S210" s="702"/>
      <c r="T210" s="702"/>
      <c r="U210" s="702"/>
      <c r="V210" s="702"/>
      <c r="W210" s="702"/>
      <c r="X210" s="702"/>
      <c r="Y210" s="702"/>
      <c r="Z210" s="702"/>
      <c r="AA210" s="702"/>
      <c r="AB210" s="702"/>
      <c r="AC210" s="702"/>
      <c r="AD210" s="703"/>
    </row>
    <row r="211" spans="2:30" ht="50.1" customHeight="1">
      <c r="B211" s="696" t="s">
        <v>627</v>
      </c>
      <c r="C211" s="696"/>
      <c r="D211" s="696"/>
      <c r="E211" s="696"/>
      <c r="F211" s="696"/>
      <c r="G211" s="696"/>
      <c r="H211" s="696"/>
      <c r="I211" s="696"/>
      <c r="J211" s="696"/>
      <c r="K211" s="696"/>
      <c r="L211" s="696"/>
      <c r="M211" s="472" t="s">
        <v>628</v>
      </c>
      <c r="N211" s="514"/>
      <c r="O211" s="514"/>
      <c r="P211" s="514"/>
      <c r="Q211" s="514"/>
      <c r="R211" s="514"/>
      <c r="S211" s="514"/>
      <c r="T211" s="514"/>
      <c r="U211" s="514"/>
      <c r="V211" s="514"/>
      <c r="W211" s="514"/>
      <c r="X211" s="514"/>
      <c r="Y211" s="514"/>
      <c r="Z211" s="514"/>
      <c r="AA211" s="514"/>
      <c r="AB211" s="514"/>
      <c r="AC211" s="514"/>
      <c r="AD211" s="515"/>
    </row>
    <row r="212" spans="2:30" ht="17.25" customHeight="1">
      <c r="B212" s="555"/>
      <c r="C212" s="475"/>
      <c r="D212" s="475"/>
      <c r="E212" s="475"/>
      <c r="F212" s="475"/>
      <c r="G212" s="475"/>
      <c r="H212" s="475"/>
      <c r="I212" s="475"/>
      <c r="J212" s="475"/>
      <c r="K212" s="475"/>
      <c r="L212" s="475"/>
      <c r="M212" s="475"/>
      <c r="N212" s="475"/>
    </row>
    <row r="213" spans="2:30" ht="30" customHeight="1">
      <c r="B213" s="528" t="s">
        <v>629</v>
      </c>
      <c r="C213" s="528"/>
      <c r="D213" s="528"/>
      <c r="E213" s="528"/>
      <c r="F213" s="528"/>
      <c r="G213" s="528"/>
      <c r="H213" s="528"/>
      <c r="I213" s="528"/>
      <c r="J213" s="528"/>
      <c r="K213" s="528"/>
      <c r="L213" s="528"/>
      <c r="M213" s="528"/>
      <c r="N213" s="528"/>
      <c r="O213" s="528"/>
      <c r="P213" s="528"/>
      <c r="Q213" s="528"/>
      <c r="R213" s="528"/>
      <c r="S213" s="528"/>
      <c r="T213" s="528"/>
      <c r="U213" s="528"/>
      <c r="V213" s="528"/>
      <c r="W213" s="528"/>
      <c r="X213" s="528"/>
      <c r="Y213" s="528"/>
      <c r="Z213" s="528"/>
      <c r="AA213" s="528"/>
      <c r="AB213" s="528"/>
      <c r="AC213" s="528"/>
    </row>
    <row r="214" spans="2:30" ht="50.1" customHeight="1">
      <c r="B214" s="704" t="s">
        <v>630</v>
      </c>
      <c r="C214" s="705"/>
      <c r="D214" s="705"/>
      <c r="E214" s="705"/>
      <c r="F214" s="705"/>
      <c r="G214" s="705"/>
      <c r="H214" s="705"/>
      <c r="I214" s="705"/>
      <c r="J214" s="705"/>
      <c r="K214" s="705"/>
      <c r="L214" s="705"/>
      <c r="M214" s="705"/>
      <c r="N214" s="706"/>
      <c r="O214" s="707" t="s">
        <v>631</v>
      </c>
      <c r="P214" s="708"/>
      <c r="Q214" s="708"/>
      <c r="R214" s="708"/>
      <c r="S214" s="708"/>
      <c r="T214" s="708"/>
      <c r="U214" s="708"/>
      <c r="V214" s="708"/>
      <c r="W214" s="708"/>
      <c r="X214" s="708"/>
      <c r="Y214" s="708"/>
      <c r="Z214" s="708"/>
      <c r="AA214" s="708"/>
      <c r="AB214" s="708"/>
      <c r="AC214" s="708"/>
      <c r="AD214" s="708"/>
    </row>
    <row r="215" spans="2:30" ht="50.1" customHeight="1">
      <c r="B215" s="709" t="s">
        <v>632</v>
      </c>
      <c r="C215" s="533"/>
      <c r="D215" s="533"/>
      <c r="E215" s="533"/>
      <c r="F215" s="533"/>
      <c r="G215" s="533"/>
      <c r="H215" s="533"/>
      <c r="I215" s="533"/>
      <c r="J215" s="533"/>
      <c r="K215" s="533"/>
      <c r="L215" s="533"/>
      <c r="M215" s="533"/>
      <c r="N215" s="533"/>
      <c r="O215" s="710" t="s">
        <v>633</v>
      </c>
      <c r="P215" s="711"/>
      <c r="Q215" s="711"/>
      <c r="R215" s="711"/>
      <c r="S215" s="711"/>
      <c r="T215" s="711"/>
      <c r="U215" s="711"/>
      <c r="V215" s="711"/>
      <c r="W215" s="711"/>
      <c r="X215" s="711"/>
      <c r="Y215" s="711"/>
      <c r="Z215" s="711"/>
      <c r="AA215" s="711"/>
      <c r="AB215" s="711"/>
      <c r="AC215" s="711"/>
      <c r="AD215" s="712"/>
    </row>
    <row r="216" spans="2:30" ht="50.1" customHeight="1">
      <c r="B216" s="709" t="s">
        <v>634</v>
      </c>
      <c r="C216" s="533"/>
      <c r="D216" s="533"/>
      <c r="E216" s="533"/>
      <c r="F216" s="533"/>
      <c r="G216" s="533"/>
      <c r="H216" s="533"/>
      <c r="I216" s="533"/>
      <c r="J216" s="533"/>
      <c r="K216" s="533"/>
      <c r="L216" s="533"/>
      <c r="M216" s="533"/>
      <c r="N216" s="533"/>
      <c r="O216" s="596" t="s">
        <v>635</v>
      </c>
      <c r="P216" s="711"/>
      <c r="Q216" s="711"/>
      <c r="R216" s="711"/>
      <c r="S216" s="711"/>
      <c r="T216" s="711"/>
      <c r="U216" s="711"/>
      <c r="V216" s="711"/>
      <c r="W216" s="711"/>
      <c r="X216" s="711"/>
      <c r="Y216" s="711"/>
      <c r="Z216" s="711"/>
      <c r="AA216" s="711"/>
      <c r="AB216" s="711"/>
      <c r="AC216" s="711"/>
      <c r="AD216" s="712"/>
    </row>
    <row r="217" spans="2:30" ht="30" customHeight="1">
      <c r="B217" s="713" t="s">
        <v>636</v>
      </c>
      <c r="C217" s="714"/>
      <c r="D217" s="714"/>
      <c r="E217" s="205"/>
      <c r="F217" s="205"/>
      <c r="G217" s="205"/>
      <c r="H217" s="205"/>
      <c r="I217" s="205"/>
      <c r="J217" s="205"/>
      <c r="K217" s="205"/>
      <c r="L217" s="205"/>
      <c r="M217" s="205"/>
      <c r="N217" s="205"/>
      <c r="O217" s="617"/>
      <c r="P217" s="617"/>
      <c r="Q217" s="617"/>
      <c r="R217" s="617"/>
      <c r="S217" s="617"/>
      <c r="T217" s="617"/>
      <c r="U217" s="617"/>
      <c r="V217" s="617"/>
      <c r="W217" s="617"/>
      <c r="X217" s="617"/>
      <c r="Y217" s="617"/>
      <c r="Z217" s="617"/>
      <c r="AA217" s="617"/>
      <c r="AB217" s="617"/>
      <c r="AC217" s="617"/>
      <c r="AD217" s="617"/>
    </row>
    <row r="218" spans="2:30" ht="30" customHeight="1">
      <c r="B218" s="617"/>
      <c r="C218" s="205"/>
      <c r="D218" s="205"/>
      <c r="E218" s="205"/>
      <c r="F218" s="205"/>
      <c r="G218" s="205"/>
      <c r="H218" s="205"/>
      <c r="I218" s="205"/>
      <c r="J218" s="205"/>
      <c r="K218" s="205"/>
      <c r="L218" s="205"/>
      <c r="M218" s="205"/>
      <c r="N218" s="205"/>
      <c r="O218" s="617"/>
      <c r="P218" s="617"/>
      <c r="Q218" s="617"/>
      <c r="R218" s="617"/>
      <c r="S218" s="618" t="s">
        <v>637</v>
      </c>
      <c r="T218" s="618"/>
      <c r="U218" s="618"/>
      <c r="V218" s="618"/>
      <c r="W218" s="618"/>
      <c r="X218" s="433" t="str">
        <f>X2</f>
        <v>総社保育園</v>
      </c>
      <c r="Y218" s="433"/>
      <c r="Z218" s="433"/>
      <c r="AA218" s="433"/>
      <c r="AB218" s="433"/>
      <c r="AC218" s="433"/>
      <c r="AD218" s="433"/>
    </row>
    <row r="219" spans="2:30" ht="30" customHeight="1">
      <c r="B219" s="617"/>
      <c r="C219" s="205"/>
      <c r="D219" s="205"/>
      <c r="E219" s="205"/>
      <c r="F219" s="205"/>
      <c r="G219" s="205"/>
      <c r="H219" s="205"/>
      <c r="I219" s="205"/>
      <c r="J219" s="205"/>
      <c r="K219" s="205"/>
      <c r="L219" s="205"/>
      <c r="M219" s="205"/>
      <c r="N219" s="205"/>
      <c r="O219" s="617"/>
      <c r="P219" s="617"/>
      <c r="Q219" s="617"/>
      <c r="R219" s="617"/>
      <c r="S219" s="715"/>
      <c r="T219" s="715"/>
      <c r="U219" s="715"/>
      <c r="V219" s="715"/>
      <c r="W219" s="715"/>
      <c r="X219" s="716"/>
      <c r="Y219" s="716"/>
      <c r="Z219" s="716"/>
      <c r="AA219" s="716"/>
      <c r="AB219" s="716"/>
      <c r="AC219" s="716"/>
      <c r="AD219" s="716"/>
    </row>
    <row r="220" spans="2:30" ht="30" customHeight="1">
      <c r="B220" s="717" t="s">
        <v>638</v>
      </c>
      <c r="C220" s="717"/>
      <c r="D220" s="717"/>
      <c r="E220" s="717"/>
      <c r="F220" s="717"/>
      <c r="G220" s="717"/>
      <c r="H220" s="717"/>
      <c r="I220" s="717"/>
      <c r="J220" s="717"/>
      <c r="K220" s="717"/>
      <c r="L220" s="717"/>
      <c r="M220" s="717"/>
      <c r="N220" s="717"/>
      <c r="O220" s="717"/>
      <c r="P220" s="717"/>
      <c r="Q220" s="717"/>
      <c r="R220" s="717"/>
      <c r="S220" s="717"/>
      <c r="T220" s="717"/>
      <c r="U220" s="717"/>
      <c r="V220" s="717"/>
      <c r="W220" s="717"/>
      <c r="X220" s="717"/>
      <c r="Y220" s="717"/>
      <c r="Z220" s="717"/>
      <c r="AA220" s="717"/>
      <c r="AB220" s="717"/>
      <c r="AC220" s="717"/>
      <c r="AD220" s="717"/>
    </row>
    <row r="221" spans="2:30" ht="44.25" customHeight="1">
      <c r="B221" s="718"/>
      <c r="C221" s="718"/>
      <c r="D221" s="718"/>
      <c r="E221" s="718"/>
      <c r="F221" s="718"/>
      <c r="G221" s="718"/>
      <c r="H221" s="718"/>
      <c r="I221" s="718"/>
      <c r="J221" s="718"/>
      <c r="K221" s="718"/>
      <c r="L221" s="718"/>
      <c r="M221" s="718"/>
      <c r="N221" s="718"/>
      <c r="O221" s="718"/>
      <c r="P221" s="718"/>
      <c r="Q221" s="718"/>
      <c r="R221" s="718"/>
      <c r="S221" s="718"/>
      <c r="T221" s="718"/>
      <c r="U221" s="718"/>
      <c r="V221" s="718"/>
      <c r="W221" s="718"/>
      <c r="X221" s="718"/>
      <c r="Y221" s="718"/>
      <c r="Z221" s="718"/>
      <c r="AA221" s="718"/>
      <c r="AB221" s="718"/>
      <c r="AC221" s="718"/>
      <c r="AD221" s="718"/>
    </row>
    <row r="222" spans="2:30" ht="50.1" customHeight="1">
      <c r="B222" s="621" t="s">
        <v>639</v>
      </c>
      <c r="C222" s="621"/>
      <c r="D222" s="621"/>
      <c r="E222" s="719" t="s">
        <v>640</v>
      </c>
      <c r="F222" s="720"/>
      <c r="G222" s="720"/>
      <c r="H222" s="721"/>
      <c r="I222" s="722" t="s">
        <v>641</v>
      </c>
      <c r="J222" s="594"/>
      <c r="K222" s="594"/>
      <c r="L222" s="594"/>
      <c r="M222" s="594"/>
      <c r="N222" s="594"/>
      <c r="O222" s="594"/>
      <c r="P222" s="594"/>
      <c r="Q222" s="594"/>
      <c r="R222" s="594"/>
      <c r="S222" s="594"/>
      <c r="T222" s="594"/>
      <c r="U222" s="594"/>
      <c r="V222" s="594"/>
      <c r="W222" s="594"/>
      <c r="X222" s="594"/>
      <c r="Y222" s="594"/>
      <c r="Z222" s="594"/>
      <c r="AA222" s="594"/>
      <c r="AB222" s="594"/>
      <c r="AC222" s="594"/>
      <c r="AD222" s="595"/>
    </row>
    <row r="223" spans="2:30" ht="50.1" customHeight="1">
      <c r="B223" s="621"/>
      <c r="C223" s="621"/>
      <c r="D223" s="621"/>
      <c r="E223" s="719" t="s">
        <v>642</v>
      </c>
      <c r="F223" s="720"/>
      <c r="G223" s="720"/>
      <c r="H223" s="721"/>
      <c r="I223" s="722" t="s">
        <v>643</v>
      </c>
      <c r="J223" s="594"/>
      <c r="K223" s="594"/>
      <c r="L223" s="594"/>
      <c r="M223" s="594"/>
      <c r="N223" s="594"/>
      <c r="O223" s="594"/>
      <c r="P223" s="594"/>
      <c r="Q223" s="594"/>
      <c r="R223" s="594"/>
      <c r="S223" s="594"/>
      <c r="T223" s="594"/>
      <c r="U223" s="594"/>
      <c r="V223" s="594"/>
      <c r="W223" s="594"/>
      <c r="X223" s="594"/>
      <c r="Y223" s="594"/>
      <c r="Z223" s="594"/>
      <c r="AA223" s="594"/>
      <c r="AB223" s="594"/>
      <c r="AC223" s="594"/>
      <c r="AD223" s="595"/>
    </row>
    <row r="224" spans="2:30" ht="39.950000000000003" customHeight="1">
      <c r="B224" s="621"/>
      <c r="C224" s="621"/>
      <c r="D224" s="621"/>
      <c r="E224" s="723" t="s">
        <v>644</v>
      </c>
      <c r="F224" s="724"/>
      <c r="G224" s="724"/>
      <c r="H224" s="725"/>
      <c r="I224" s="726" t="s">
        <v>645</v>
      </c>
      <c r="J224" s="727"/>
      <c r="K224" s="727"/>
      <c r="L224" s="727"/>
      <c r="M224" s="727"/>
      <c r="N224" s="727"/>
      <c r="O224" s="727"/>
      <c r="P224" s="727"/>
      <c r="Q224" s="727"/>
      <c r="R224" s="727"/>
      <c r="S224" s="727"/>
      <c r="T224" s="727"/>
      <c r="U224" s="727"/>
      <c r="V224" s="727"/>
      <c r="W224" s="727"/>
      <c r="X224" s="727"/>
      <c r="Y224" s="727"/>
      <c r="Z224" s="727"/>
      <c r="AA224" s="727"/>
      <c r="AB224" s="727"/>
      <c r="AC224" s="727"/>
      <c r="AD224" s="728"/>
    </row>
    <row r="225" spans="2:30" ht="39.950000000000003" customHeight="1">
      <c r="B225" s="621"/>
      <c r="C225" s="621"/>
      <c r="D225" s="621"/>
      <c r="E225" s="729"/>
      <c r="F225" s="730"/>
      <c r="G225" s="730"/>
      <c r="H225" s="731"/>
      <c r="I225" s="732"/>
      <c r="J225" s="733"/>
      <c r="K225" s="733"/>
      <c r="L225" s="733"/>
      <c r="M225" s="733"/>
      <c r="N225" s="733"/>
      <c r="O225" s="733"/>
      <c r="P225" s="733"/>
      <c r="Q225" s="733"/>
      <c r="R225" s="733"/>
      <c r="S225" s="733"/>
      <c r="T225" s="733"/>
      <c r="U225" s="733"/>
      <c r="V225" s="733"/>
      <c r="W225" s="733"/>
      <c r="X225" s="733"/>
      <c r="Y225" s="733"/>
      <c r="Z225" s="733"/>
      <c r="AA225" s="733"/>
      <c r="AB225" s="733"/>
      <c r="AC225" s="733"/>
      <c r="AD225" s="734"/>
    </row>
    <row r="226" spans="2:30" ht="39.950000000000003" customHeight="1">
      <c r="B226" s="621" t="s">
        <v>646</v>
      </c>
      <c r="C226" s="621"/>
      <c r="D226" s="621"/>
      <c r="E226" s="622" t="s">
        <v>647</v>
      </c>
      <c r="F226" s="622"/>
      <c r="G226" s="622"/>
      <c r="H226" s="622"/>
      <c r="I226" s="722" t="s">
        <v>648</v>
      </c>
      <c r="J226" s="594"/>
      <c r="K226" s="594"/>
      <c r="L226" s="594"/>
      <c r="M226" s="594"/>
      <c r="N226" s="594"/>
      <c r="O226" s="594"/>
      <c r="P226" s="594"/>
      <c r="Q226" s="594"/>
      <c r="R226" s="594"/>
      <c r="S226" s="594"/>
      <c r="T226" s="594"/>
      <c r="U226" s="594"/>
      <c r="V226" s="594"/>
      <c r="W226" s="594"/>
      <c r="X226" s="594"/>
      <c r="Y226" s="594"/>
      <c r="Z226" s="594"/>
      <c r="AA226" s="594"/>
      <c r="AB226" s="594"/>
      <c r="AC226" s="594"/>
      <c r="AD226" s="595"/>
    </row>
    <row r="227" spans="2:30" ht="39.950000000000003" customHeight="1">
      <c r="B227" s="621"/>
      <c r="C227" s="621"/>
      <c r="D227" s="621"/>
      <c r="E227" s="622" t="s">
        <v>649</v>
      </c>
      <c r="F227" s="622"/>
      <c r="G227" s="622"/>
      <c r="H227" s="622"/>
      <c r="I227" s="593" t="s">
        <v>650</v>
      </c>
      <c r="J227" s="594"/>
      <c r="K227" s="594"/>
      <c r="L227" s="594"/>
      <c r="M227" s="594"/>
      <c r="N227" s="594"/>
      <c r="O227" s="594"/>
      <c r="P227" s="594"/>
      <c r="Q227" s="594"/>
      <c r="R227" s="594"/>
      <c r="S227" s="594"/>
      <c r="T227" s="594"/>
      <c r="U227" s="594"/>
      <c r="V227" s="594"/>
      <c r="W227" s="594"/>
      <c r="X227" s="594"/>
      <c r="Y227" s="594"/>
      <c r="Z227" s="594"/>
      <c r="AA227" s="594"/>
      <c r="AB227" s="594"/>
      <c r="AC227" s="594"/>
      <c r="AD227" s="595"/>
    </row>
    <row r="228" spans="2:30" ht="39.950000000000003" customHeight="1">
      <c r="B228" s="621"/>
      <c r="C228" s="621"/>
      <c r="D228" s="621"/>
      <c r="E228" s="622" t="s">
        <v>651</v>
      </c>
      <c r="F228" s="622"/>
      <c r="G228" s="622"/>
      <c r="H228" s="622"/>
      <c r="I228" s="596" t="s">
        <v>652</v>
      </c>
      <c r="J228" s="594"/>
      <c r="K228" s="594"/>
      <c r="L228" s="594"/>
      <c r="M228" s="594"/>
      <c r="N228" s="594"/>
      <c r="O228" s="594"/>
      <c r="P228" s="594"/>
      <c r="Q228" s="594"/>
      <c r="R228" s="594"/>
      <c r="S228" s="594"/>
      <c r="T228" s="594"/>
      <c r="U228" s="594"/>
      <c r="V228" s="594"/>
      <c r="W228" s="594"/>
      <c r="X228" s="594"/>
      <c r="Y228" s="594"/>
      <c r="Z228" s="594"/>
      <c r="AA228" s="594"/>
      <c r="AB228" s="594"/>
      <c r="AC228" s="594"/>
      <c r="AD228" s="595"/>
    </row>
    <row r="229" spans="2:30" ht="39.950000000000003" customHeight="1">
      <c r="B229" s="621"/>
      <c r="C229" s="621"/>
      <c r="D229" s="621"/>
      <c r="E229" s="622" t="s">
        <v>653</v>
      </c>
      <c r="F229" s="622"/>
      <c r="G229" s="622"/>
      <c r="H229" s="622"/>
      <c r="I229" s="735" t="s">
        <v>654</v>
      </c>
      <c r="J229" s="736"/>
      <c r="K229" s="736"/>
      <c r="L229" s="736"/>
      <c r="M229" s="736"/>
      <c r="N229" s="736"/>
      <c r="O229" s="736"/>
      <c r="P229" s="736"/>
      <c r="Q229" s="736"/>
      <c r="R229" s="736"/>
      <c r="S229" s="736"/>
      <c r="T229" s="736"/>
      <c r="U229" s="736"/>
      <c r="V229" s="736"/>
      <c r="W229" s="736"/>
      <c r="X229" s="736"/>
      <c r="Y229" s="736"/>
      <c r="Z229" s="736"/>
      <c r="AA229" s="736"/>
      <c r="AB229" s="736"/>
      <c r="AC229" s="736"/>
      <c r="AD229" s="82"/>
    </row>
    <row r="230" spans="2:30" ht="39.950000000000003" customHeight="1">
      <c r="B230" s="621"/>
      <c r="C230" s="621"/>
      <c r="D230" s="621"/>
      <c r="E230" s="622" t="s">
        <v>655</v>
      </c>
      <c r="F230" s="622"/>
      <c r="G230" s="622"/>
      <c r="H230" s="622"/>
      <c r="I230" s="622" t="s">
        <v>656</v>
      </c>
      <c r="J230" s="622"/>
      <c r="K230" s="711" t="s">
        <v>657</v>
      </c>
      <c r="L230" s="711"/>
      <c r="M230" s="711"/>
      <c r="N230" s="711"/>
      <c r="O230" s="711"/>
      <c r="P230" s="711"/>
      <c r="Q230" s="711"/>
      <c r="R230" s="711"/>
      <c r="S230" s="711"/>
      <c r="T230" s="711"/>
      <c r="U230" s="711"/>
      <c r="V230" s="711"/>
      <c r="W230" s="711"/>
      <c r="X230" s="711"/>
      <c r="Y230" s="711"/>
      <c r="Z230" s="711"/>
      <c r="AA230" s="711"/>
      <c r="AB230" s="711"/>
      <c r="AC230" s="711"/>
      <c r="AD230" s="712"/>
    </row>
    <row r="231" spans="2:30" ht="39.950000000000003" customHeight="1">
      <c r="B231" s="621"/>
      <c r="C231" s="621"/>
      <c r="D231" s="621"/>
      <c r="E231" s="622"/>
      <c r="F231" s="622"/>
      <c r="G231" s="622"/>
      <c r="H231" s="622"/>
      <c r="I231" s="622" t="s">
        <v>658</v>
      </c>
      <c r="J231" s="622"/>
      <c r="K231" s="711" t="s">
        <v>659</v>
      </c>
      <c r="L231" s="711"/>
      <c r="M231" s="711"/>
      <c r="N231" s="711"/>
      <c r="O231" s="711"/>
      <c r="P231" s="711"/>
      <c r="Q231" s="711"/>
      <c r="R231" s="711"/>
      <c r="S231" s="711"/>
      <c r="T231" s="711"/>
      <c r="U231" s="711"/>
      <c r="V231" s="711"/>
      <c r="W231" s="711"/>
      <c r="X231" s="711"/>
      <c r="Y231" s="711"/>
      <c r="Z231" s="711"/>
      <c r="AA231" s="711"/>
      <c r="AB231" s="711"/>
      <c r="AC231" s="711"/>
      <c r="AD231" s="712"/>
    </row>
    <row r="232" spans="2:30" ht="39.950000000000003" customHeight="1">
      <c r="B232" s="621"/>
      <c r="C232" s="621"/>
      <c r="D232" s="621"/>
      <c r="E232" s="719" t="s">
        <v>660</v>
      </c>
      <c r="F232" s="720"/>
      <c r="G232" s="720"/>
      <c r="H232" s="721"/>
      <c r="I232" s="737" t="s">
        <v>661</v>
      </c>
      <c r="J232" s="737"/>
      <c r="K232" s="737"/>
      <c r="L232" s="737"/>
      <c r="M232" s="737"/>
      <c r="N232" s="737"/>
      <c r="O232" s="737"/>
      <c r="P232" s="737"/>
      <c r="Q232" s="737"/>
      <c r="R232" s="737"/>
      <c r="S232" s="737"/>
      <c r="T232" s="737"/>
      <c r="U232" s="737"/>
      <c r="V232" s="737"/>
      <c r="W232" s="737"/>
      <c r="X232" s="737"/>
      <c r="Y232" s="737"/>
      <c r="Z232" s="737"/>
      <c r="AA232" s="737"/>
      <c r="AB232" s="737"/>
      <c r="AC232" s="737"/>
      <c r="AD232" s="737"/>
    </row>
    <row r="233" spans="2:30" ht="39.950000000000003" customHeight="1">
      <c r="B233" s="621"/>
      <c r="C233" s="621"/>
      <c r="D233" s="621"/>
      <c r="E233" s="622" t="s">
        <v>662</v>
      </c>
      <c r="F233" s="622"/>
      <c r="G233" s="622"/>
      <c r="H233" s="622"/>
      <c r="I233" s="596" t="s">
        <v>663</v>
      </c>
      <c r="J233" s="711"/>
      <c r="K233" s="711"/>
      <c r="L233" s="711"/>
      <c r="M233" s="711"/>
      <c r="N233" s="711"/>
      <c r="O233" s="711"/>
      <c r="P233" s="711"/>
      <c r="Q233" s="711"/>
      <c r="R233" s="711"/>
      <c r="S233" s="711"/>
      <c r="T233" s="711"/>
      <c r="U233" s="711"/>
      <c r="V233" s="711"/>
      <c r="W233" s="711"/>
      <c r="X233" s="711"/>
      <c r="Y233" s="711"/>
      <c r="Z233" s="711"/>
      <c r="AA233" s="711"/>
      <c r="AB233" s="711"/>
      <c r="AC233" s="711"/>
      <c r="AD233" s="712"/>
    </row>
    <row r="234" spans="2:30" ht="39.950000000000003" customHeight="1">
      <c r="B234" s="621"/>
      <c r="C234" s="621"/>
      <c r="D234" s="621"/>
      <c r="E234" s="738" t="s">
        <v>664</v>
      </c>
      <c r="F234" s="622" t="s">
        <v>665</v>
      </c>
      <c r="G234" s="622"/>
      <c r="H234" s="622"/>
      <c r="I234" s="739" t="s">
        <v>666</v>
      </c>
      <c r="J234" s="739"/>
      <c r="K234" s="739"/>
      <c r="L234" s="739"/>
      <c r="M234" s="739"/>
      <c r="N234" s="739"/>
      <c r="O234" s="739"/>
      <c r="P234" s="739"/>
      <c r="Q234" s="739"/>
      <c r="R234" s="739"/>
      <c r="S234" s="739"/>
      <c r="T234" s="739"/>
      <c r="U234" s="739"/>
      <c r="V234" s="739"/>
      <c r="W234" s="739"/>
      <c r="X234" s="739"/>
      <c r="Y234" s="739"/>
      <c r="Z234" s="739"/>
      <c r="AA234" s="739"/>
      <c r="AB234" s="739"/>
      <c r="AC234" s="739"/>
      <c r="AD234" s="740"/>
    </row>
    <row r="235" spans="2:30" ht="39.950000000000003" customHeight="1">
      <c r="B235" s="621"/>
      <c r="C235" s="621"/>
      <c r="D235" s="621"/>
      <c r="E235" s="741"/>
      <c r="F235" s="622" t="s">
        <v>667</v>
      </c>
      <c r="G235" s="622"/>
      <c r="H235" s="622"/>
      <c r="I235" s="739" t="s">
        <v>668</v>
      </c>
      <c r="J235" s="739"/>
      <c r="K235" s="739"/>
      <c r="L235" s="739"/>
      <c r="M235" s="739"/>
      <c r="N235" s="739"/>
      <c r="O235" s="739"/>
      <c r="P235" s="739"/>
      <c r="Q235" s="739"/>
      <c r="R235" s="739"/>
      <c r="S235" s="739"/>
      <c r="T235" s="739"/>
      <c r="U235" s="739"/>
      <c r="V235" s="739"/>
      <c r="W235" s="739"/>
      <c r="X235" s="739"/>
      <c r="Y235" s="739"/>
      <c r="Z235" s="739"/>
      <c r="AA235" s="739"/>
      <c r="AB235" s="739"/>
      <c r="AC235" s="739"/>
      <c r="AD235" s="740"/>
    </row>
    <row r="236" spans="2:30" ht="39.950000000000003" customHeight="1">
      <c r="B236" s="621"/>
      <c r="C236" s="621"/>
      <c r="D236" s="621"/>
      <c r="E236" s="741"/>
      <c r="F236" s="622" t="s">
        <v>669</v>
      </c>
      <c r="G236" s="622"/>
      <c r="H236" s="622"/>
      <c r="I236" s="739" t="s">
        <v>670</v>
      </c>
      <c r="J236" s="739"/>
      <c r="K236" s="739"/>
      <c r="L236" s="739"/>
      <c r="M236" s="739"/>
      <c r="N236" s="739"/>
      <c r="O236" s="739"/>
      <c r="P236" s="739"/>
      <c r="Q236" s="739"/>
      <c r="R236" s="739"/>
      <c r="S236" s="739"/>
      <c r="T236" s="739"/>
      <c r="U236" s="739"/>
      <c r="V236" s="739"/>
      <c r="W236" s="739"/>
      <c r="X236" s="739"/>
      <c r="Y236" s="739"/>
      <c r="Z236" s="739"/>
      <c r="AA236" s="739"/>
      <c r="AB236" s="739"/>
      <c r="AC236" s="739"/>
      <c r="AD236" s="740"/>
    </row>
    <row r="237" spans="2:30" ht="39.950000000000003" customHeight="1">
      <c r="B237" s="621"/>
      <c r="C237" s="621"/>
      <c r="D237" s="621"/>
      <c r="E237" s="742"/>
      <c r="F237" s="622" t="s">
        <v>671</v>
      </c>
      <c r="G237" s="622"/>
      <c r="H237" s="622"/>
      <c r="I237" s="739" t="s">
        <v>672</v>
      </c>
      <c r="J237" s="739"/>
      <c r="K237" s="739"/>
      <c r="L237" s="739"/>
      <c r="M237" s="739"/>
      <c r="N237" s="739"/>
      <c r="O237" s="739"/>
      <c r="P237" s="739"/>
      <c r="Q237" s="739"/>
      <c r="R237" s="739"/>
      <c r="S237" s="739"/>
      <c r="T237" s="739"/>
      <c r="U237" s="739"/>
      <c r="V237" s="739"/>
      <c r="W237" s="739"/>
      <c r="X237" s="739"/>
      <c r="Y237" s="739"/>
      <c r="Z237" s="739"/>
      <c r="AA237" s="739"/>
      <c r="AB237" s="739"/>
      <c r="AC237" s="739"/>
      <c r="AD237" s="740"/>
    </row>
    <row r="238" spans="2:30" ht="39.950000000000003" customHeight="1">
      <c r="B238" s="622" t="s">
        <v>673</v>
      </c>
      <c r="C238" s="622"/>
      <c r="D238" s="622"/>
      <c r="E238" s="622" t="s">
        <v>674</v>
      </c>
      <c r="F238" s="622"/>
      <c r="G238" s="622"/>
      <c r="H238" s="622"/>
      <c r="I238" s="743" t="s">
        <v>675</v>
      </c>
      <c r="J238" s="744"/>
      <c r="K238" s="744"/>
      <c r="L238" s="744"/>
      <c r="M238" s="744"/>
      <c r="N238" s="744"/>
      <c r="O238" s="744"/>
      <c r="P238" s="744"/>
      <c r="Q238" s="744"/>
      <c r="R238" s="744"/>
      <c r="S238" s="744"/>
      <c r="T238" s="744"/>
      <c r="U238" s="744"/>
      <c r="V238" s="744"/>
      <c r="W238" s="744"/>
      <c r="X238" s="744"/>
      <c r="Y238" s="744"/>
      <c r="Z238" s="744"/>
      <c r="AA238" s="744"/>
      <c r="AB238" s="744"/>
      <c r="AC238" s="744"/>
      <c r="AD238" s="745"/>
    </row>
    <row r="239" spans="2:30" ht="39.950000000000003" customHeight="1">
      <c r="B239" s="622"/>
      <c r="C239" s="622"/>
      <c r="D239" s="622"/>
      <c r="E239" s="622" t="s">
        <v>676</v>
      </c>
      <c r="F239" s="622"/>
      <c r="G239" s="622"/>
      <c r="H239" s="622"/>
      <c r="I239" s="596" t="s">
        <v>677</v>
      </c>
      <c r="J239" s="594"/>
      <c r="K239" s="594"/>
      <c r="L239" s="594"/>
      <c r="M239" s="594"/>
      <c r="N239" s="594"/>
      <c r="O239" s="594"/>
      <c r="P239" s="594"/>
      <c r="Q239" s="594"/>
      <c r="R239" s="594"/>
      <c r="S239" s="594"/>
      <c r="T239" s="594"/>
      <c r="U239" s="594"/>
      <c r="V239" s="594"/>
      <c r="W239" s="594"/>
      <c r="X239" s="594"/>
      <c r="Y239" s="594"/>
      <c r="Z239" s="594"/>
      <c r="AA239" s="594"/>
      <c r="AB239" s="594"/>
      <c r="AC239" s="594"/>
      <c r="AD239" s="595"/>
    </row>
    <row r="240" spans="2:30" ht="39.950000000000003" customHeight="1">
      <c r="B240" s="622"/>
      <c r="C240" s="622"/>
      <c r="D240" s="622"/>
      <c r="E240" s="622" t="s">
        <v>678</v>
      </c>
      <c r="F240" s="622"/>
      <c r="G240" s="622"/>
      <c r="H240" s="622"/>
      <c r="I240" s="596" t="s">
        <v>679</v>
      </c>
      <c r="J240" s="594"/>
      <c r="K240" s="594"/>
      <c r="L240" s="594"/>
      <c r="M240" s="594"/>
      <c r="N240" s="594"/>
      <c r="O240" s="594"/>
      <c r="P240" s="594"/>
      <c r="Q240" s="594"/>
      <c r="R240" s="594"/>
      <c r="S240" s="594"/>
      <c r="T240" s="594"/>
      <c r="U240" s="594"/>
      <c r="V240" s="594"/>
      <c r="W240" s="594"/>
      <c r="X240" s="594"/>
      <c r="Y240" s="594"/>
      <c r="Z240" s="594"/>
      <c r="AA240" s="594"/>
      <c r="AB240" s="594"/>
      <c r="AC240" s="594"/>
      <c r="AD240" s="595"/>
    </row>
    <row r="241" spans="2:30" ht="30" customHeight="1">
      <c r="B241" s="746"/>
      <c r="C241" s="746"/>
      <c r="D241" s="746"/>
      <c r="E241" s="746"/>
      <c r="F241" s="746"/>
      <c r="G241" s="746"/>
      <c r="H241" s="746"/>
      <c r="I241" s="747"/>
      <c r="J241" s="747"/>
      <c r="K241" s="747"/>
      <c r="L241" s="747"/>
      <c r="M241" s="747"/>
      <c r="N241" s="747"/>
      <c r="O241" s="747"/>
      <c r="P241" s="747"/>
      <c r="Q241" s="747"/>
      <c r="R241" s="747"/>
      <c r="S241" s="747"/>
      <c r="T241" s="747"/>
      <c r="U241" s="747"/>
      <c r="V241" s="747"/>
      <c r="W241" s="747"/>
      <c r="X241" s="747"/>
      <c r="Y241" s="747"/>
      <c r="Z241" s="747"/>
      <c r="AA241" s="747"/>
      <c r="AB241" s="747"/>
      <c r="AC241" s="747"/>
      <c r="AD241" s="747"/>
    </row>
    <row r="242" spans="2:30" ht="30" customHeight="1">
      <c r="B242" s="622" t="s">
        <v>680</v>
      </c>
      <c r="C242" s="622"/>
      <c r="D242" s="719"/>
      <c r="E242" s="743" t="s">
        <v>681</v>
      </c>
      <c r="F242" s="748"/>
      <c r="G242" s="748"/>
      <c r="H242" s="748"/>
      <c r="I242" s="749"/>
      <c r="J242" s="750">
        <v>3000000</v>
      </c>
      <c r="K242" s="750"/>
      <c r="L242" s="750"/>
      <c r="M242" s="750"/>
      <c r="N242" s="750"/>
      <c r="O242" s="751"/>
      <c r="P242" s="752" t="s">
        <v>173</v>
      </c>
      <c r="Q242" s="753" t="s">
        <v>682</v>
      </c>
      <c r="R242" s="753"/>
      <c r="S242" s="753"/>
      <c r="T242" s="753"/>
      <c r="U242" s="753"/>
      <c r="V242" s="754"/>
      <c r="W242" s="755">
        <f>J242/J243</f>
        <v>0.05</v>
      </c>
      <c r="X242" s="756"/>
      <c r="Y242" s="756"/>
      <c r="Z242" s="756"/>
      <c r="AA242" s="756"/>
      <c r="AB242" s="756"/>
      <c r="AC242" s="756"/>
      <c r="AD242" s="757"/>
    </row>
    <row r="243" spans="2:30" ht="30" customHeight="1">
      <c r="B243" s="622"/>
      <c r="C243" s="622"/>
      <c r="D243" s="719"/>
      <c r="E243" s="743" t="s">
        <v>683</v>
      </c>
      <c r="F243" s="748"/>
      <c r="G243" s="748"/>
      <c r="H243" s="748"/>
      <c r="I243" s="749"/>
      <c r="J243" s="750">
        <v>60000000</v>
      </c>
      <c r="K243" s="750"/>
      <c r="L243" s="750"/>
      <c r="M243" s="750"/>
      <c r="N243" s="750"/>
      <c r="O243" s="751"/>
      <c r="P243" s="752" t="s">
        <v>173</v>
      </c>
      <c r="Q243" s="753"/>
      <c r="R243" s="753"/>
      <c r="S243" s="753"/>
      <c r="T243" s="753"/>
      <c r="U243" s="753"/>
      <c r="V243" s="758"/>
      <c r="W243" s="759"/>
      <c r="X243" s="760"/>
      <c r="Y243" s="760"/>
      <c r="Z243" s="760"/>
      <c r="AA243" s="760"/>
      <c r="AB243" s="760"/>
      <c r="AC243" s="760"/>
      <c r="AD243" s="761"/>
    </row>
    <row r="244" spans="2:30" ht="30" customHeight="1">
      <c r="B244" s="622"/>
      <c r="C244" s="622"/>
      <c r="D244" s="719"/>
      <c r="E244" s="743" t="s">
        <v>684</v>
      </c>
      <c r="F244" s="748"/>
      <c r="G244" s="748"/>
      <c r="H244" s="748"/>
      <c r="I244" s="748"/>
      <c r="J244" s="748"/>
      <c r="K244" s="748"/>
      <c r="L244" s="749"/>
      <c r="M244" s="719" t="s">
        <v>685</v>
      </c>
      <c r="N244" s="720"/>
      <c r="O244" s="720"/>
      <c r="P244" s="720"/>
      <c r="Q244" s="720"/>
      <c r="R244" s="720"/>
      <c r="S244" s="720"/>
      <c r="T244" s="720"/>
      <c r="U244" s="720"/>
      <c r="V244" s="720"/>
      <c r="W244" s="720"/>
      <c r="X244" s="720"/>
      <c r="Y244" s="720"/>
      <c r="Z244" s="720"/>
      <c r="AA244" s="720"/>
      <c r="AB244" s="720"/>
      <c r="AC244" s="720"/>
      <c r="AD244" s="721"/>
    </row>
    <row r="245" spans="2:30" ht="30" customHeight="1">
      <c r="B245" s="622"/>
      <c r="C245" s="622"/>
      <c r="D245" s="719"/>
      <c r="E245" s="762" t="s">
        <v>686</v>
      </c>
      <c r="F245" s="763"/>
      <c r="G245" s="763"/>
      <c r="H245" s="763"/>
      <c r="I245" s="763"/>
      <c r="J245" s="763"/>
      <c r="K245" s="763"/>
      <c r="L245" s="764"/>
      <c r="M245" s="765" t="s">
        <v>687</v>
      </c>
      <c r="N245" s="766"/>
      <c r="O245" s="766"/>
      <c r="P245" s="766"/>
      <c r="Q245" s="766"/>
      <c r="R245" s="766"/>
      <c r="S245" s="766"/>
      <c r="T245" s="766"/>
      <c r="U245" s="766"/>
      <c r="V245" s="766"/>
      <c r="W245" s="766"/>
      <c r="X245" s="766"/>
      <c r="Y245" s="766"/>
      <c r="Z245" s="766"/>
      <c r="AA245" s="766"/>
      <c r="AB245" s="766"/>
      <c r="AC245" s="766"/>
      <c r="AD245" s="767"/>
    </row>
    <row r="246" spans="2:30" ht="30" customHeight="1">
      <c r="B246" s="622"/>
      <c r="C246" s="622"/>
      <c r="D246" s="719"/>
      <c r="E246" s="768"/>
      <c r="F246" s="769"/>
      <c r="G246" s="769"/>
      <c r="H246" s="769"/>
      <c r="I246" s="769"/>
      <c r="J246" s="769"/>
      <c r="K246" s="769"/>
      <c r="L246" s="770"/>
      <c r="M246" s="771"/>
      <c r="N246" s="772"/>
      <c r="O246" s="772"/>
      <c r="P246" s="772"/>
      <c r="Q246" s="772"/>
      <c r="R246" s="772"/>
      <c r="S246" s="772"/>
      <c r="T246" s="772"/>
      <c r="U246" s="772"/>
      <c r="V246" s="772"/>
      <c r="W246" s="772"/>
      <c r="X246" s="772"/>
      <c r="Y246" s="772"/>
      <c r="Z246" s="772"/>
      <c r="AA246" s="772"/>
      <c r="AB246" s="772"/>
      <c r="AC246" s="772"/>
      <c r="AD246" s="773"/>
    </row>
    <row r="247" spans="2:30" ht="30" customHeight="1">
      <c r="B247" s="622"/>
      <c r="C247" s="622"/>
      <c r="D247" s="719"/>
      <c r="E247" s="774" t="s">
        <v>688</v>
      </c>
      <c r="F247" s="775"/>
      <c r="G247" s="775"/>
      <c r="H247" s="775"/>
      <c r="I247" s="775"/>
      <c r="J247" s="775"/>
      <c r="K247" s="775"/>
      <c r="L247" s="776"/>
      <c r="M247" s="777" t="s">
        <v>689</v>
      </c>
      <c r="N247" s="778"/>
      <c r="O247" s="778"/>
      <c r="P247" s="778"/>
      <c r="Q247" s="778"/>
      <c r="R247" s="778"/>
      <c r="S247" s="778"/>
      <c r="T247" s="778"/>
      <c r="U247" s="778"/>
      <c r="V247" s="779" t="s">
        <v>690</v>
      </c>
      <c r="W247" s="779"/>
      <c r="X247" s="779"/>
      <c r="Y247" s="779"/>
      <c r="Z247" s="779"/>
      <c r="AA247" s="779"/>
      <c r="AB247" s="779"/>
      <c r="AC247" s="779"/>
      <c r="AD247" s="779"/>
    </row>
    <row r="248" spans="2:30" ht="30" customHeight="1">
      <c r="B248" s="622"/>
      <c r="C248" s="622"/>
      <c r="D248" s="719"/>
      <c r="E248" s="622" t="s">
        <v>691</v>
      </c>
      <c r="F248" s="622"/>
      <c r="G248" s="622"/>
      <c r="H248" s="719" t="s">
        <v>692</v>
      </c>
      <c r="I248" s="720"/>
      <c r="J248" s="720"/>
      <c r="K248" s="720"/>
      <c r="L248" s="721"/>
      <c r="M248" s="780"/>
      <c r="N248" s="780"/>
      <c r="O248" s="780"/>
      <c r="P248" s="780"/>
      <c r="Q248" s="780"/>
      <c r="R248" s="780"/>
      <c r="S248" s="780"/>
      <c r="T248" s="780"/>
      <c r="U248" s="780"/>
      <c r="V248" s="780"/>
      <c r="W248" s="780"/>
      <c r="X248" s="780"/>
      <c r="Y248" s="780"/>
      <c r="Z248" s="780"/>
      <c r="AA248" s="780"/>
      <c r="AB248" s="780"/>
      <c r="AC248" s="780"/>
      <c r="AD248" s="780"/>
    </row>
    <row r="249" spans="2:30" ht="30" customHeight="1">
      <c r="B249" s="622"/>
      <c r="C249" s="622"/>
      <c r="D249" s="719"/>
      <c r="E249" s="622"/>
      <c r="F249" s="622"/>
      <c r="G249" s="622"/>
      <c r="H249" s="719" t="s">
        <v>693</v>
      </c>
      <c r="I249" s="720"/>
      <c r="J249" s="720"/>
      <c r="K249" s="720"/>
      <c r="L249" s="721"/>
      <c r="M249" s="780"/>
      <c r="N249" s="780"/>
      <c r="O249" s="780"/>
      <c r="P249" s="780"/>
      <c r="Q249" s="780"/>
      <c r="R249" s="780"/>
      <c r="S249" s="780"/>
      <c r="T249" s="780"/>
      <c r="U249" s="780"/>
      <c r="V249" s="780"/>
      <c r="W249" s="780"/>
      <c r="X249" s="780"/>
      <c r="Y249" s="780"/>
      <c r="Z249" s="780"/>
      <c r="AA249" s="780"/>
      <c r="AB249" s="780"/>
      <c r="AC249" s="780"/>
      <c r="AD249" s="780"/>
    </row>
    <row r="250" spans="2:30" ht="30" customHeight="1">
      <c r="B250" s="622"/>
      <c r="C250" s="622"/>
      <c r="D250" s="719"/>
      <c r="E250" s="622"/>
      <c r="F250" s="622"/>
      <c r="G250" s="622"/>
      <c r="H250" s="719" t="s">
        <v>694</v>
      </c>
      <c r="I250" s="720"/>
      <c r="J250" s="720"/>
      <c r="K250" s="720"/>
      <c r="L250" s="721"/>
      <c r="M250" s="780"/>
      <c r="N250" s="780"/>
      <c r="O250" s="780"/>
      <c r="P250" s="780"/>
      <c r="Q250" s="780"/>
      <c r="R250" s="780"/>
      <c r="S250" s="780"/>
      <c r="T250" s="780"/>
      <c r="U250" s="780"/>
      <c r="V250" s="780"/>
      <c r="W250" s="780"/>
      <c r="X250" s="780"/>
      <c r="Y250" s="780"/>
      <c r="Z250" s="780"/>
      <c r="AA250" s="780"/>
      <c r="AB250" s="780"/>
      <c r="AC250" s="780"/>
      <c r="AD250" s="780"/>
    </row>
    <row r="251" spans="2:30" ht="30" customHeight="1">
      <c r="B251" s="622"/>
      <c r="C251" s="622"/>
      <c r="D251" s="719"/>
      <c r="E251" s="774" t="s">
        <v>695</v>
      </c>
      <c r="F251" s="775"/>
      <c r="G251" s="775"/>
      <c r="H251" s="775"/>
      <c r="I251" s="775"/>
      <c r="J251" s="775"/>
      <c r="K251" s="775"/>
      <c r="L251" s="776"/>
      <c r="M251" s="777" t="s">
        <v>696</v>
      </c>
      <c r="N251" s="778"/>
      <c r="O251" s="778"/>
      <c r="P251" s="778"/>
      <c r="Q251" s="778"/>
      <c r="R251" s="778"/>
      <c r="S251" s="778"/>
      <c r="T251" s="778"/>
      <c r="U251" s="778"/>
      <c r="V251" s="779" t="s">
        <v>690</v>
      </c>
      <c r="W251" s="779"/>
      <c r="X251" s="779"/>
      <c r="Y251" s="779"/>
      <c r="Z251" s="779"/>
      <c r="AA251" s="779"/>
      <c r="AB251" s="779"/>
      <c r="AC251" s="779"/>
      <c r="AD251" s="779"/>
    </row>
    <row r="252" spans="2:30" ht="30" customHeight="1">
      <c r="B252" s="622"/>
      <c r="C252" s="622"/>
      <c r="D252" s="622"/>
      <c r="E252" s="622" t="s">
        <v>691</v>
      </c>
      <c r="F252" s="622"/>
      <c r="G252" s="622"/>
      <c r="H252" s="719" t="s">
        <v>692</v>
      </c>
      <c r="I252" s="720"/>
      <c r="J252" s="720"/>
      <c r="K252" s="720"/>
      <c r="L252" s="721"/>
      <c r="M252" s="780"/>
      <c r="N252" s="780"/>
      <c r="O252" s="780"/>
      <c r="P252" s="780"/>
      <c r="Q252" s="780"/>
      <c r="R252" s="780"/>
      <c r="S252" s="780"/>
      <c r="T252" s="780"/>
      <c r="U252" s="780"/>
      <c r="V252" s="780"/>
      <c r="W252" s="780"/>
      <c r="X252" s="780"/>
      <c r="Y252" s="780"/>
      <c r="Z252" s="780"/>
      <c r="AA252" s="780"/>
      <c r="AB252" s="780"/>
      <c r="AC252" s="780"/>
      <c r="AD252" s="780"/>
    </row>
    <row r="253" spans="2:30" ht="30" customHeight="1">
      <c r="B253" s="622"/>
      <c r="C253" s="622"/>
      <c r="D253" s="622"/>
      <c r="E253" s="622"/>
      <c r="F253" s="622"/>
      <c r="G253" s="622"/>
      <c r="H253" s="719" t="s">
        <v>693</v>
      </c>
      <c r="I253" s="720"/>
      <c r="J253" s="720"/>
      <c r="K253" s="720"/>
      <c r="L253" s="721"/>
      <c r="M253" s="780"/>
      <c r="N253" s="780"/>
      <c r="O253" s="780"/>
      <c r="P253" s="780"/>
      <c r="Q253" s="780"/>
      <c r="R253" s="780"/>
      <c r="S253" s="780"/>
      <c r="T253" s="780"/>
      <c r="U253" s="780"/>
      <c r="V253" s="780"/>
      <c r="W253" s="780"/>
      <c r="X253" s="780"/>
      <c r="Y253" s="780"/>
      <c r="Z253" s="780"/>
      <c r="AA253" s="780"/>
      <c r="AB253" s="780"/>
      <c r="AC253" s="780"/>
      <c r="AD253" s="780"/>
    </row>
    <row r="254" spans="2:30" ht="30" customHeight="1">
      <c r="B254" s="622"/>
      <c r="C254" s="622"/>
      <c r="D254" s="622"/>
      <c r="E254" s="622"/>
      <c r="F254" s="622"/>
      <c r="G254" s="622"/>
      <c r="H254" s="719" t="s">
        <v>694</v>
      </c>
      <c r="I254" s="720"/>
      <c r="J254" s="720"/>
      <c r="K254" s="720"/>
      <c r="L254" s="721"/>
      <c r="M254" s="780"/>
      <c r="N254" s="780"/>
      <c r="O254" s="780"/>
      <c r="P254" s="780"/>
      <c r="Q254" s="780"/>
      <c r="R254" s="780"/>
      <c r="S254" s="780"/>
      <c r="T254" s="780"/>
      <c r="U254" s="780"/>
      <c r="V254" s="780"/>
      <c r="W254" s="780"/>
      <c r="X254" s="780"/>
      <c r="Y254" s="780"/>
      <c r="Z254" s="780"/>
      <c r="AA254" s="780"/>
      <c r="AB254" s="780"/>
      <c r="AC254" s="780"/>
      <c r="AD254" s="780"/>
    </row>
    <row r="255" spans="2:30" ht="30" customHeight="1">
      <c r="B255" s="622"/>
      <c r="C255" s="622"/>
      <c r="D255" s="719"/>
      <c r="E255" s="622" t="s">
        <v>697</v>
      </c>
      <c r="F255" s="622"/>
      <c r="G255" s="622"/>
      <c r="H255" s="622"/>
      <c r="I255" s="622"/>
      <c r="J255" s="622"/>
      <c r="K255" s="622"/>
      <c r="L255" s="622"/>
      <c r="M255" s="777" t="s">
        <v>698</v>
      </c>
      <c r="N255" s="778"/>
      <c r="O255" s="778"/>
      <c r="P255" s="778"/>
      <c r="Q255" s="778"/>
      <c r="R255" s="778"/>
      <c r="S255" s="778"/>
      <c r="T255" s="778"/>
      <c r="U255" s="778"/>
      <c r="V255" s="778"/>
      <c r="W255" s="778"/>
      <c r="X255" s="778"/>
      <c r="Y255" s="778"/>
      <c r="Z255" s="778"/>
      <c r="AA255" s="778"/>
      <c r="AB255" s="778"/>
      <c r="AC255" s="778"/>
      <c r="AD255" s="781"/>
    </row>
    <row r="256" spans="2:30" ht="30" customHeight="1">
      <c r="B256" s="622"/>
      <c r="C256" s="622"/>
      <c r="D256" s="719"/>
      <c r="E256" s="622"/>
      <c r="F256" s="622"/>
      <c r="G256" s="622"/>
      <c r="H256" s="622"/>
      <c r="I256" s="622"/>
      <c r="J256" s="622"/>
      <c r="K256" s="622"/>
      <c r="L256" s="622"/>
      <c r="M256" s="719" t="s">
        <v>699</v>
      </c>
      <c r="N256" s="720"/>
      <c r="O256" s="720"/>
      <c r="P256" s="720"/>
      <c r="Q256" s="720"/>
      <c r="R256" s="720"/>
      <c r="S256" s="720"/>
      <c r="T256" s="720"/>
      <c r="U256" s="720"/>
      <c r="V256" s="720"/>
      <c r="W256" s="720"/>
      <c r="X256" s="720"/>
      <c r="Y256" s="720"/>
      <c r="Z256" s="720"/>
      <c r="AA256" s="720"/>
      <c r="AB256" s="720"/>
      <c r="AC256" s="720"/>
      <c r="AD256" s="721"/>
    </row>
    <row r="257" spans="2:30" ht="30" customHeight="1">
      <c r="B257" s="622"/>
      <c r="C257" s="622"/>
      <c r="D257" s="719"/>
      <c r="E257" s="782" t="s">
        <v>700</v>
      </c>
      <c r="F257" s="783"/>
      <c r="G257" s="783"/>
      <c r="H257" s="783"/>
      <c r="I257" s="783"/>
      <c r="J257" s="783"/>
      <c r="K257" s="783"/>
      <c r="L257" s="784"/>
      <c r="M257" s="217" t="s">
        <v>701</v>
      </c>
      <c r="N257" s="785"/>
      <c r="O257" s="785"/>
      <c r="P257" s="785"/>
      <c r="Q257" s="785"/>
      <c r="R257" s="785"/>
      <c r="S257" s="785"/>
      <c r="T257" s="785"/>
      <c r="U257" s="785"/>
      <c r="V257" s="785"/>
      <c r="W257" s="785"/>
      <c r="X257" s="785"/>
      <c r="Y257" s="785"/>
      <c r="Z257" s="785"/>
      <c r="AA257" s="785"/>
      <c r="AB257" s="785"/>
      <c r="AC257" s="785"/>
      <c r="AD257" s="218"/>
    </row>
    <row r="258" spans="2:30" ht="30" customHeight="1">
      <c r="B258" s="622"/>
      <c r="C258" s="622"/>
      <c r="D258" s="719"/>
      <c r="E258" s="786"/>
      <c r="F258" s="787"/>
      <c r="G258" s="787"/>
      <c r="H258" s="787"/>
      <c r="I258" s="787"/>
      <c r="J258" s="787"/>
      <c r="K258" s="787"/>
      <c r="L258" s="788"/>
      <c r="M258" s="789" t="s">
        <v>702</v>
      </c>
      <c r="N258" s="790"/>
      <c r="O258" s="790"/>
      <c r="P258" s="790"/>
      <c r="Q258" s="790"/>
      <c r="R258" s="790"/>
      <c r="S258" s="790"/>
      <c r="T258" s="790"/>
      <c r="U258" s="790"/>
      <c r="V258" s="790"/>
      <c r="W258" s="790"/>
      <c r="X258" s="790"/>
      <c r="Y258" s="790"/>
      <c r="Z258" s="790"/>
      <c r="AA258" s="790"/>
      <c r="AB258" s="790"/>
      <c r="AC258" s="790"/>
      <c r="AD258" s="791"/>
    </row>
    <row r="259" spans="2:30" ht="30" customHeight="1">
      <c r="B259" s="622"/>
      <c r="C259" s="622"/>
      <c r="D259" s="719"/>
      <c r="E259" s="777" t="s">
        <v>703</v>
      </c>
      <c r="F259" s="778"/>
      <c r="G259" s="778"/>
      <c r="H259" s="778"/>
      <c r="I259" s="778"/>
      <c r="J259" s="778"/>
      <c r="K259" s="778"/>
      <c r="L259" s="781"/>
      <c r="M259" s="789" t="s">
        <v>704</v>
      </c>
      <c r="N259" s="790"/>
      <c r="O259" s="790"/>
      <c r="P259" s="790"/>
      <c r="Q259" s="790"/>
      <c r="R259" s="790"/>
      <c r="S259" s="790"/>
      <c r="T259" s="790"/>
      <c r="U259" s="790"/>
      <c r="V259" s="790"/>
      <c r="W259" s="790"/>
      <c r="X259" s="790"/>
      <c r="Y259" s="790"/>
      <c r="Z259" s="790"/>
      <c r="AA259" s="790"/>
      <c r="AB259" s="790"/>
      <c r="AC259" s="790"/>
      <c r="AD259" s="791"/>
    </row>
    <row r="260" spans="2:30" ht="30" customHeight="1">
      <c r="B260" s="622" t="s">
        <v>705</v>
      </c>
      <c r="C260" s="622"/>
      <c r="D260" s="622"/>
      <c r="E260" s="622" t="s">
        <v>706</v>
      </c>
      <c r="F260" s="622"/>
      <c r="G260" s="622"/>
      <c r="H260" s="622"/>
      <c r="I260" s="622"/>
      <c r="J260" s="622"/>
      <c r="K260" s="622"/>
      <c r="L260" s="622"/>
      <c r="M260" s="792" t="s">
        <v>707</v>
      </c>
      <c r="N260" s="739"/>
      <c r="O260" s="739"/>
      <c r="P260" s="739"/>
      <c r="Q260" s="739"/>
      <c r="R260" s="739"/>
      <c r="S260" s="739"/>
      <c r="T260" s="739"/>
      <c r="U260" s="739"/>
      <c r="V260" s="739"/>
      <c r="W260" s="739"/>
      <c r="X260" s="739"/>
      <c r="Y260" s="739"/>
      <c r="Z260" s="739"/>
      <c r="AA260" s="739"/>
      <c r="AB260" s="739"/>
      <c r="AC260" s="739"/>
      <c r="AD260" s="740"/>
    </row>
    <row r="261" spans="2:30" ht="30" customHeight="1">
      <c r="B261" s="622"/>
      <c r="C261" s="622"/>
      <c r="D261" s="622"/>
      <c r="E261" s="622" t="s">
        <v>708</v>
      </c>
      <c r="F261" s="622"/>
      <c r="G261" s="622"/>
      <c r="H261" s="622"/>
      <c r="I261" s="622"/>
      <c r="J261" s="622"/>
      <c r="K261" s="622"/>
      <c r="L261" s="622"/>
      <c r="M261" s="792" t="s">
        <v>709</v>
      </c>
      <c r="N261" s="739"/>
      <c r="O261" s="739"/>
      <c r="P261" s="739"/>
      <c r="Q261" s="739"/>
      <c r="R261" s="739"/>
      <c r="S261" s="739"/>
      <c r="T261" s="739"/>
      <c r="U261" s="739"/>
      <c r="V261" s="739"/>
      <c r="W261" s="739"/>
      <c r="X261" s="739"/>
      <c r="Y261" s="739"/>
      <c r="Z261" s="739"/>
      <c r="AA261" s="739"/>
      <c r="AB261" s="739"/>
      <c r="AC261" s="739"/>
      <c r="AD261" s="740"/>
    </row>
    <row r="262" spans="2:30" ht="30" customHeight="1">
      <c r="B262" s="622"/>
      <c r="C262" s="622"/>
      <c r="D262" s="622"/>
      <c r="E262" s="622" t="s">
        <v>710</v>
      </c>
      <c r="F262" s="622"/>
      <c r="G262" s="622"/>
      <c r="H262" s="622"/>
      <c r="I262" s="622"/>
      <c r="J262" s="622"/>
      <c r="K262" s="622"/>
      <c r="L262" s="622"/>
      <c r="M262" s="792" t="s">
        <v>711</v>
      </c>
      <c r="N262" s="739"/>
      <c r="O262" s="739"/>
      <c r="P262" s="739"/>
      <c r="Q262" s="739"/>
      <c r="R262" s="739"/>
      <c r="S262" s="739"/>
      <c r="T262" s="739"/>
      <c r="U262" s="739"/>
      <c r="V262" s="739"/>
      <c r="W262" s="739"/>
      <c r="X262" s="739"/>
      <c r="Y262" s="739"/>
      <c r="Z262" s="739"/>
      <c r="AA262" s="739"/>
      <c r="AB262" s="739"/>
      <c r="AC262" s="739"/>
      <c r="AD262" s="740"/>
    </row>
    <row r="263" spans="2:30" ht="30" customHeight="1">
      <c r="B263" s="622" t="s">
        <v>712</v>
      </c>
      <c r="C263" s="622"/>
      <c r="D263" s="622"/>
      <c r="E263" s="622"/>
      <c r="F263" s="622"/>
      <c r="G263" s="622"/>
      <c r="H263" s="622"/>
      <c r="I263" s="622"/>
      <c r="J263" s="622"/>
      <c r="K263" s="622"/>
      <c r="L263" s="622"/>
      <c r="M263" s="100" t="s">
        <v>713</v>
      </c>
      <c r="N263" s="100"/>
      <c r="O263" s="100"/>
      <c r="P263" s="100"/>
      <c r="Q263" s="100"/>
      <c r="R263" s="100"/>
      <c r="S263" s="100"/>
      <c r="T263" s="100"/>
      <c r="U263" s="100"/>
      <c r="V263" s="100"/>
      <c r="W263" s="100"/>
      <c r="X263" s="100"/>
      <c r="Y263" s="100"/>
      <c r="Z263" s="100"/>
      <c r="AA263" s="100"/>
      <c r="AB263" s="100"/>
      <c r="AC263" s="100"/>
      <c r="AD263" s="100"/>
    </row>
    <row r="264" spans="2:30" ht="42.75" customHeight="1">
      <c r="B264" s="622" t="s">
        <v>714</v>
      </c>
      <c r="C264" s="622"/>
      <c r="D264" s="622"/>
      <c r="E264" s="622"/>
      <c r="F264" s="622"/>
      <c r="G264" s="622"/>
      <c r="H264" s="622"/>
      <c r="I264" s="622"/>
      <c r="J264" s="622"/>
      <c r="K264" s="622"/>
      <c r="L264" s="622"/>
      <c r="M264" s="108" t="s">
        <v>715</v>
      </c>
      <c r="N264" s="108"/>
      <c r="O264" s="108"/>
      <c r="P264" s="108"/>
      <c r="Q264" s="108"/>
      <c r="R264" s="108"/>
      <c r="S264" s="108"/>
      <c r="T264" s="108"/>
      <c r="U264" s="108"/>
      <c r="V264" s="108"/>
      <c r="W264" s="108"/>
      <c r="X264" s="108"/>
      <c r="Y264" s="108"/>
      <c r="Z264" s="108"/>
      <c r="AA264" s="108"/>
      <c r="AB264" s="108"/>
      <c r="AC264" s="108"/>
      <c r="AD264" s="108"/>
    </row>
    <row r="265" spans="2:30" ht="12.75" customHeight="1">
      <c r="B265" s="580"/>
      <c r="C265" s="580"/>
      <c r="D265" s="580"/>
      <c r="E265" s="580"/>
      <c r="F265" s="580"/>
      <c r="G265" s="580"/>
      <c r="H265" s="580"/>
      <c r="I265" s="580"/>
      <c r="J265" s="580"/>
      <c r="K265" s="580"/>
      <c r="L265" s="580"/>
      <c r="M265" s="580"/>
      <c r="N265" s="580"/>
      <c r="O265" s="580"/>
      <c r="P265" s="580"/>
      <c r="Q265" s="580"/>
      <c r="R265" s="580"/>
      <c r="S265" s="580"/>
      <c r="T265" s="580"/>
      <c r="U265" s="580"/>
      <c r="V265" s="580"/>
      <c r="W265" s="580"/>
      <c r="X265" s="580"/>
      <c r="Y265" s="580"/>
      <c r="Z265" s="580"/>
      <c r="AA265" s="580"/>
      <c r="AB265" s="580"/>
      <c r="AC265" s="580"/>
    </row>
    <row r="266" spans="2:30" ht="30" customHeight="1">
      <c r="B266" s="580" t="s">
        <v>716</v>
      </c>
      <c r="C266" s="580"/>
      <c r="D266" s="580"/>
      <c r="E266" s="580"/>
      <c r="F266" s="580"/>
      <c r="G266" s="580"/>
      <c r="H266" s="580"/>
      <c r="I266" s="580"/>
      <c r="J266" s="580"/>
      <c r="K266" s="580"/>
      <c r="L266" s="580"/>
      <c r="M266" s="580"/>
      <c r="N266" s="580"/>
      <c r="O266" s="580"/>
      <c r="P266" s="580"/>
      <c r="Q266" s="580"/>
      <c r="R266" s="580"/>
      <c r="S266" s="580"/>
      <c r="T266" s="580"/>
      <c r="U266" s="580"/>
      <c r="V266" s="580"/>
      <c r="W266" s="580"/>
      <c r="X266" s="580"/>
      <c r="Y266" s="580"/>
      <c r="Z266" s="580"/>
      <c r="AA266" s="580"/>
      <c r="AB266" s="580"/>
      <c r="AC266" s="580"/>
    </row>
    <row r="267" spans="2:30" ht="30" customHeight="1">
      <c r="B267" s="580" t="s">
        <v>717</v>
      </c>
      <c r="C267" s="580"/>
      <c r="D267" s="580"/>
      <c r="E267" s="580"/>
      <c r="F267" s="580"/>
      <c r="G267" s="580"/>
      <c r="H267" s="580"/>
      <c r="I267" s="580"/>
      <c r="J267" s="580"/>
      <c r="K267" s="580"/>
      <c r="L267" s="580"/>
      <c r="M267" s="580"/>
      <c r="N267" s="580"/>
      <c r="O267" s="580"/>
      <c r="P267" s="580"/>
      <c r="Q267" s="580"/>
      <c r="R267" s="580"/>
      <c r="S267" s="580"/>
      <c r="T267" s="580"/>
      <c r="U267" s="580"/>
      <c r="V267" s="580"/>
      <c r="W267" s="580"/>
      <c r="X267" s="580"/>
      <c r="Y267" s="580"/>
      <c r="Z267" s="580"/>
      <c r="AA267" s="580"/>
      <c r="AB267" s="580"/>
      <c r="AC267" s="580"/>
    </row>
    <row r="268" spans="2:30" ht="30" customHeight="1">
      <c r="B268" s="580" t="s">
        <v>718</v>
      </c>
      <c r="C268" s="580"/>
      <c r="D268" s="580"/>
      <c r="E268" s="580"/>
      <c r="F268" s="580"/>
      <c r="G268" s="580"/>
      <c r="H268" s="580"/>
      <c r="I268" s="580"/>
      <c r="J268" s="580"/>
      <c r="K268" s="580"/>
      <c r="L268" s="580"/>
      <c r="M268" s="580"/>
      <c r="N268" s="580"/>
      <c r="O268" s="580"/>
      <c r="P268" s="580"/>
      <c r="Q268" s="580"/>
      <c r="R268" s="580"/>
      <c r="S268" s="580"/>
      <c r="T268" s="580"/>
      <c r="U268" s="580"/>
      <c r="V268" s="580"/>
      <c r="W268" s="580"/>
      <c r="X268" s="580"/>
      <c r="Y268" s="580"/>
      <c r="Z268" s="580"/>
      <c r="AA268" s="580"/>
      <c r="AB268" s="580"/>
      <c r="AC268" s="580"/>
    </row>
    <row r="269" spans="2:30" s="617" customFormat="1" ht="30" customHeight="1">
      <c r="B269" s="713" t="s">
        <v>719</v>
      </c>
      <c r="C269" s="714"/>
      <c r="D269" s="714"/>
      <c r="E269" s="205"/>
      <c r="F269" s="205"/>
      <c r="G269" s="205"/>
      <c r="H269" s="205"/>
      <c r="I269" s="205"/>
      <c r="J269" s="205"/>
      <c r="K269" s="205"/>
      <c r="L269" s="205"/>
      <c r="M269" s="205"/>
      <c r="N269" s="205"/>
    </row>
    <row r="270" spans="2:30" s="617" customFormat="1" ht="30" customHeight="1">
      <c r="C270" s="205"/>
      <c r="D270" s="205"/>
      <c r="E270" s="205"/>
      <c r="F270" s="205"/>
      <c r="G270" s="205"/>
      <c r="H270" s="205"/>
      <c r="I270" s="205"/>
      <c r="J270" s="205"/>
      <c r="K270" s="205"/>
      <c r="L270" s="205"/>
      <c r="M270" s="205"/>
      <c r="N270" s="205"/>
      <c r="S270" s="618" t="s">
        <v>720</v>
      </c>
      <c r="T270" s="618"/>
      <c r="U270" s="618"/>
      <c r="V270" s="618"/>
      <c r="W270" s="618"/>
      <c r="X270" s="433" t="str">
        <f>X2</f>
        <v>総社保育園</v>
      </c>
      <c r="Y270" s="433"/>
      <c r="Z270" s="433"/>
      <c r="AA270" s="433"/>
      <c r="AB270" s="433"/>
      <c r="AC270" s="433"/>
      <c r="AD270" s="433"/>
    </row>
    <row r="271" spans="2:30" s="617" customFormat="1" ht="30" customHeight="1">
      <c r="C271" s="205"/>
      <c r="D271" s="205"/>
      <c r="E271" s="205"/>
      <c r="F271" s="205"/>
      <c r="G271" s="205"/>
      <c r="H271" s="205"/>
      <c r="I271" s="205"/>
      <c r="J271" s="205"/>
      <c r="K271" s="205"/>
      <c r="L271" s="205"/>
      <c r="M271" s="205"/>
      <c r="N271" s="205"/>
      <c r="S271" s="715"/>
      <c r="T271" s="715"/>
      <c r="U271" s="715"/>
      <c r="V271" s="715"/>
      <c r="W271" s="715"/>
      <c r="X271" s="716"/>
      <c r="Y271" s="716"/>
      <c r="Z271" s="716"/>
      <c r="AA271" s="716"/>
      <c r="AB271" s="716"/>
      <c r="AC271" s="716"/>
      <c r="AD271" s="716"/>
    </row>
    <row r="272" spans="2:30" s="617" customFormat="1" ht="30" customHeight="1">
      <c r="B272" s="619" t="s">
        <v>721</v>
      </c>
      <c r="C272" s="619"/>
      <c r="D272" s="619"/>
      <c r="E272" s="619"/>
      <c r="F272" s="619"/>
      <c r="G272" s="619"/>
      <c r="H272" s="619"/>
      <c r="I272" s="619"/>
      <c r="J272" s="619"/>
      <c r="K272" s="619"/>
      <c r="L272" s="619"/>
      <c r="M272" s="619"/>
      <c r="N272" s="619"/>
      <c r="O272" s="619"/>
      <c r="P272" s="619"/>
      <c r="Q272" s="619"/>
      <c r="R272" s="619"/>
      <c r="S272" s="619"/>
      <c r="T272" s="619"/>
      <c r="U272" s="619"/>
      <c r="V272" s="619"/>
      <c r="W272" s="619"/>
      <c r="X272" s="619"/>
      <c r="Y272" s="619"/>
      <c r="Z272" s="619"/>
      <c r="AA272" s="619"/>
      <c r="AB272" s="619"/>
      <c r="AC272" s="619"/>
      <c r="AD272" s="619"/>
    </row>
    <row r="273" spans="2:30" s="617" customFormat="1" ht="37.5" customHeight="1">
      <c r="B273" s="793"/>
      <c r="C273" s="793"/>
      <c r="D273" s="793"/>
      <c r="E273" s="793"/>
      <c r="F273" s="793"/>
      <c r="G273" s="793"/>
      <c r="H273" s="793"/>
      <c r="I273" s="793"/>
      <c r="J273" s="793"/>
      <c r="K273" s="793"/>
      <c r="L273" s="793"/>
      <c r="M273" s="793"/>
      <c r="N273" s="793"/>
      <c r="O273" s="793"/>
      <c r="P273" s="793"/>
      <c r="Q273" s="793"/>
      <c r="R273" s="793"/>
      <c r="S273" s="793"/>
      <c r="T273" s="793"/>
      <c r="U273" s="793"/>
      <c r="V273" s="793"/>
      <c r="W273" s="793"/>
      <c r="X273" s="793"/>
      <c r="Y273" s="793"/>
      <c r="Z273" s="793"/>
      <c r="AA273" s="793"/>
      <c r="AB273" s="793"/>
      <c r="AC273" s="793"/>
      <c r="AD273" s="793"/>
    </row>
    <row r="274" spans="2:30" ht="30" customHeight="1">
      <c r="B274" s="528" t="s">
        <v>722</v>
      </c>
      <c r="C274" s="528"/>
      <c r="D274" s="528"/>
      <c r="E274" s="528"/>
      <c r="F274" s="528"/>
      <c r="G274" s="528"/>
      <c r="H274" s="528"/>
      <c r="I274" s="528"/>
      <c r="J274" s="528"/>
      <c r="K274" s="528"/>
      <c r="L274" s="528"/>
      <c r="M274" s="528"/>
      <c r="N274" s="528"/>
      <c r="O274" s="528"/>
      <c r="P274" s="528"/>
      <c r="Q274" s="528"/>
      <c r="R274" s="528"/>
      <c r="S274" s="528"/>
      <c r="T274" s="528"/>
      <c r="U274" s="528"/>
      <c r="V274" s="528"/>
      <c r="W274" s="528"/>
      <c r="X274" s="528"/>
      <c r="Y274" s="528"/>
      <c r="Z274" s="528"/>
      <c r="AA274" s="528"/>
      <c r="AB274" s="528"/>
      <c r="AC274" s="528"/>
    </row>
    <row r="275" spans="2:30" ht="65.099999999999994" customHeight="1">
      <c r="B275" s="789" t="s">
        <v>723</v>
      </c>
      <c r="C275" s="790"/>
      <c r="D275" s="790"/>
      <c r="E275" s="790"/>
      <c r="F275" s="790"/>
      <c r="G275" s="790"/>
      <c r="H275" s="790"/>
      <c r="I275" s="790"/>
      <c r="J275" s="108" t="s">
        <v>724</v>
      </c>
      <c r="K275" s="108"/>
      <c r="L275" s="108"/>
      <c r="M275" s="108"/>
      <c r="N275" s="108"/>
      <c r="O275" s="108"/>
      <c r="P275" s="108"/>
      <c r="Q275" s="108"/>
      <c r="R275" s="108"/>
      <c r="S275" s="108"/>
      <c r="T275" s="108"/>
      <c r="U275" s="108"/>
      <c r="V275" s="108"/>
      <c r="W275" s="108"/>
      <c r="X275" s="108"/>
      <c r="Y275" s="108"/>
      <c r="Z275" s="108"/>
      <c r="AA275" s="108"/>
      <c r="AB275" s="108"/>
      <c r="AC275" s="108"/>
      <c r="AD275" s="108"/>
    </row>
    <row r="276" spans="2:30" ht="99.95" customHeight="1">
      <c r="B276" s="789" t="s">
        <v>725</v>
      </c>
      <c r="C276" s="790"/>
      <c r="D276" s="790"/>
      <c r="E276" s="790"/>
      <c r="F276" s="790"/>
      <c r="G276" s="790"/>
      <c r="H276" s="790"/>
      <c r="I276" s="790"/>
      <c r="J276" s="108" t="s">
        <v>726</v>
      </c>
      <c r="K276" s="108"/>
      <c r="L276" s="108"/>
      <c r="M276" s="108"/>
      <c r="N276" s="108"/>
      <c r="O276" s="108"/>
      <c r="P276" s="108"/>
      <c r="Q276" s="108"/>
      <c r="R276" s="108"/>
      <c r="S276" s="108"/>
      <c r="T276" s="108"/>
      <c r="U276" s="108"/>
      <c r="V276" s="108"/>
      <c r="W276" s="108"/>
      <c r="X276" s="108"/>
      <c r="Y276" s="108"/>
      <c r="Z276" s="108"/>
      <c r="AA276" s="108"/>
      <c r="AB276" s="108"/>
      <c r="AC276" s="108"/>
      <c r="AD276" s="108"/>
    </row>
    <row r="277" spans="2:30" ht="99.95" customHeight="1">
      <c r="B277" s="217" t="s">
        <v>727</v>
      </c>
      <c r="C277" s="785"/>
      <c r="D277" s="785"/>
      <c r="E277" s="785"/>
      <c r="F277" s="785"/>
      <c r="G277" s="785"/>
      <c r="H277" s="785"/>
      <c r="I277" s="785"/>
      <c r="J277" s="108" t="s">
        <v>728</v>
      </c>
      <c r="K277" s="108"/>
      <c r="L277" s="108"/>
      <c r="M277" s="108"/>
      <c r="N277" s="108"/>
      <c r="O277" s="108"/>
      <c r="P277" s="108"/>
      <c r="Q277" s="108"/>
      <c r="R277" s="108"/>
      <c r="S277" s="108"/>
      <c r="T277" s="108"/>
      <c r="U277" s="108"/>
      <c r="V277" s="108"/>
      <c r="W277" s="108"/>
      <c r="X277" s="108"/>
      <c r="Y277" s="108"/>
      <c r="Z277" s="108"/>
      <c r="AA277" s="108"/>
      <c r="AB277" s="108"/>
      <c r="AC277" s="108"/>
      <c r="AD277" s="108"/>
    </row>
    <row r="278" spans="2:30" ht="30" customHeight="1">
      <c r="B278" s="794"/>
      <c r="C278" s="795"/>
      <c r="D278" s="795"/>
      <c r="E278" s="795"/>
      <c r="F278" s="795"/>
      <c r="G278" s="795"/>
      <c r="H278" s="795"/>
      <c r="I278" s="795"/>
      <c r="J278" s="795"/>
      <c r="K278" s="796"/>
      <c r="L278" s="796"/>
      <c r="M278" s="796"/>
      <c r="N278" s="796"/>
      <c r="O278" s="797"/>
      <c r="P278" s="797"/>
      <c r="Q278" s="797"/>
      <c r="R278" s="797"/>
      <c r="S278" s="797"/>
      <c r="T278" s="797"/>
      <c r="U278" s="797"/>
      <c r="V278" s="797"/>
      <c r="W278" s="797"/>
      <c r="X278" s="797"/>
      <c r="Y278" s="797"/>
      <c r="Z278" s="797"/>
      <c r="AA278" s="797"/>
      <c r="AB278" s="797"/>
      <c r="AC278" s="797"/>
      <c r="AD278" s="797"/>
    </row>
    <row r="279" spans="2:30" ht="30" customHeight="1">
      <c r="B279" s="620" t="s">
        <v>729</v>
      </c>
      <c r="C279" s="620"/>
      <c r="D279" s="620"/>
      <c r="E279" s="620"/>
      <c r="F279" s="620"/>
      <c r="G279" s="620"/>
      <c r="H279" s="620"/>
      <c r="I279" s="620"/>
      <c r="J279" s="620"/>
      <c r="K279" s="620"/>
      <c r="L279" s="620"/>
      <c r="M279" s="620"/>
      <c r="N279" s="620"/>
      <c r="O279" s="620"/>
      <c r="P279" s="620"/>
      <c r="Q279" s="620"/>
      <c r="R279" s="620"/>
      <c r="S279" s="620"/>
      <c r="T279" s="620"/>
      <c r="U279" s="620"/>
      <c r="V279" s="620"/>
      <c r="W279" s="620"/>
      <c r="X279" s="620"/>
      <c r="Y279" s="620"/>
      <c r="Z279" s="620"/>
      <c r="AA279" s="620"/>
      <c r="AB279" s="620"/>
      <c r="AC279" s="620"/>
      <c r="AD279" s="620"/>
    </row>
    <row r="280" spans="2:30" ht="80.099999999999994" customHeight="1">
      <c r="B280" s="743" t="s">
        <v>730</v>
      </c>
      <c r="C280" s="748"/>
      <c r="D280" s="748"/>
      <c r="E280" s="748"/>
      <c r="F280" s="748"/>
      <c r="G280" s="748"/>
      <c r="H280" s="748"/>
      <c r="I280" s="749"/>
      <c r="J280" s="710" t="s">
        <v>731</v>
      </c>
      <c r="K280" s="711"/>
      <c r="L280" s="711"/>
      <c r="M280" s="711"/>
      <c r="N280" s="711"/>
      <c r="O280" s="711"/>
      <c r="P280" s="711"/>
      <c r="Q280" s="711"/>
      <c r="R280" s="711"/>
      <c r="S280" s="711"/>
      <c r="T280" s="711"/>
      <c r="U280" s="711"/>
      <c r="V280" s="711"/>
      <c r="W280" s="711"/>
      <c r="X280" s="711"/>
      <c r="Y280" s="711"/>
      <c r="Z280" s="711"/>
      <c r="AA280" s="711"/>
      <c r="AB280" s="711"/>
      <c r="AC280" s="711"/>
      <c r="AD280" s="712"/>
    </row>
    <row r="281" spans="2:30" ht="60" customHeight="1">
      <c r="B281" s="762" t="s">
        <v>732</v>
      </c>
      <c r="C281" s="763"/>
      <c r="D281" s="763"/>
      <c r="E281" s="763"/>
      <c r="F281" s="763"/>
      <c r="G281" s="763"/>
      <c r="H281" s="763"/>
      <c r="I281" s="764"/>
      <c r="J281" s="726" t="s">
        <v>733</v>
      </c>
      <c r="K281" s="798"/>
      <c r="L281" s="798"/>
      <c r="M281" s="798"/>
      <c r="N281" s="798"/>
      <c r="O281" s="798"/>
      <c r="P281" s="798"/>
      <c r="Q281" s="798"/>
      <c r="R281" s="798"/>
      <c r="S281" s="798"/>
      <c r="T281" s="798"/>
      <c r="U281" s="798"/>
      <c r="V281" s="798"/>
      <c r="W281" s="798"/>
      <c r="X281" s="798"/>
      <c r="Y281" s="798"/>
      <c r="Z281" s="798"/>
      <c r="AA281" s="798"/>
      <c r="AB281" s="798"/>
      <c r="AC281" s="798"/>
      <c r="AD281" s="799"/>
    </row>
    <row r="282" spans="2:30" ht="60" customHeight="1">
      <c r="B282" s="768"/>
      <c r="C282" s="769"/>
      <c r="D282" s="769"/>
      <c r="E282" s="769"/>
      <c r="F282" s="769"/>
      <c r="G282" s="769"/>
      <c r="H282" s="769"/>
      <c r="I282" s="770"/>
      <c r="J282" s="800"/>
      <c r="K282" s="801"/>
      <c r="L282" s="801"/>
      <c r="M282" s="801"/>
      <c r="N282" s="801"/>
      <c r="O282" s="801"/>
      <c r="P282" s="801"/>
      <c r="Q282" s="801"/>
      <c r="R282" s="801"/>
      <c r="S282" s="801"/>
      <c r="T282" s="801"/>
      <c r="U282" s="801"/>
      <c r="V282" s="801"/>
      <c r="W282" s="801"/>
      <c r="X282" s="801"/>
      <c r="Y282" s="801"/>
      <c r="Z282" s="801"/>
      <c r="AA282" s="801"/>
      <c r="AB282" s="801"/>
      <c r="AC282" s="801"/>
      <c r="AD282" s="802"/>
    </row>
    <row r="283" spans="2:30" ht="30" customHeight="1">
      <c r="B283" s="803"/>
      <c r="C283" s="205"/>
      <c r="D283" s="205"/>
      <c r="E283" s="205"/>
      <c r="F283" s="205"/>
      <c r="G283" s="205"/>
      <c r="H283" s="205"/>
      <c r="I283" s="205"/>
      <c r="J283" s="205"/>
      <c r="K283" s="205"/>
      <c r="L283" s="205"/>
      <c r="M283" s="205"/>
      <c r="N283" s="205"/>
      <c r="O283" s="617"/>
      <c r="P283" s="617"/>
      <c r="Q283" s="617"/>
      <c r="R283" s="617"/>
      <c r="S283" s="617"/>
      <c r="T283" s="617"/>
      <c r="U283" s="617"/>
      <c r="V283" s="617"/>
      <c r="W283" s="617"/>
      <c r="X283" s="617"/>
      <c r="Y283" s="617"/>
      <c r="Z283" s="617"/>
      <c r="AA283" s="617"/>
      <c r="AB283" s="617"/>
      <c r="AC283" s="617"/>
      <c r="AD283" s="617"/>
    </row>
    <row r="284" spans="2:30" ht="30" customHeight="1">
      <c r="B284" s="620" t="s">
        <v>734</v>
      </c>
      <c r="C284" s="620"/>
      <c r="D284" s="620"/>
      <c r="E284" s="620"/>
      <c r="F284" s="620"/>
      <c r="G284" s="620"/>
      <c r="H284" s="620"/>
      <c r="I284" s="620"/>
      <c r="J284" s="620"/>
      <c r="K284" s="620"/>
      <c r="L284" s="620"/>
      <c r="M284" s="620"/>
      <c r="N284" s="620"/>
      <c r="O284" s="620"/>
      <c r="P284" s="620"/>
      <c r="Q284" s="620"/>
      <c r="R284" s="620"/>
      <c r="S284" s="620"/>
      <c r="T284" s="620"/>
      <c r="U284" s="620"/>
      <c r="V284" s="620"/>
      <c r="W284" s="620"/>
      <c r="X284" s="620"/>
      <c r="Y284" s="620"/>
      <c r="Z284" s="620"/>
      <c r="AA284" s="620"/>
      <c r="AB284" s="620"/>
      <c r="AC284" s="620"/>
      <c r="AD284" s="620"/>
    </row>
    <row r="285" spans="2:30" ht="69.95" customHeight="1">
      <c r="B285" s="743" t="s">
        <v>723</v>
      </c>
      <c r="C285" s="748"/>
      <c r="D285" s="748"/>
      <c r="E285" s="748"/>
      <c r="F285" s="748"/>
      <c r="G285" s="748"/>
      <c r="H285" s="748"/>
      <c r="I285" s="749"/>
      <c r="J285" s="596" t="s">
        <v>735</v>
      </c>
      <c r="K285" s="711"/>
      <c r="L285" s="711"/>
      <c r="M285" s="711"/>
      <c r="N285" s="711"/>
      <c r="O285" s="711"/>
      <c r="P285" s="711"/>
      <c r="Q285" s="711"/>
      <c r="R285" s="711"/>
      <c r="S285" s="711"/>
      <c r="T285" s="711"/>
      <c r="U285" s="711"/>
      <c r="V285" s="711"/>
      <c r="W285" s="711"/>
      <c r="X285" s="711"/>
      <c r="Y285" s="711"/>
      <c r="Z285" s="711"/>
      <c r="AA285" s="711"/>
      <c r="AB285" s="711"/>
      <c r="AC285" s="711"/>
      <c r="AD285" s="712"/>
    </row>
    <row r="286" spans="2:30" ht="69.95" customHeight="1">
      <c r="B286" s="743" t="s">
        <v>725</v>
      </c>
      <c r="C286" s="748"/>
      <c r="D286" s="748"/>
      <c r="E286" s="748"/>
      <c r="F286" s="748"/>
      <c r="G286" s="748"/>
      <c r="H286" s="748"/>
      <c r="I286" s="749"/>
      <c r="J286" s="722" t="s">
        <v>736</v>
      </c>
      <c r="K286" s="594"/>
      <c r="L286" s="594"/>
      <c r="M286" s="594"/>
      <c r="N286" s="594"/>
      <c r="O286" s="594"/>
      <c r="P286" s="594"/>
      <c r="Q286" s="594"/>
      <c r="R286" s="594"/>
      <c r="S286" s="594"/>
      <c r="T286" s="594"/>
      <c r="U286" s="594"/>
      <c r="V286" s="594"/>
      <c r="W286" s="594"/>
      <c r="X286" s="594"/>
      <c r="Y286" s="594"/>
      <c r="Z286" s="594"/>
      <c r="AA286" s="594"/>
      <c r="AB286" s="594"/>
      <c r="AC286" s="594"/>
      <c r="AD286" s="595"/>
    </row>
    <row r="287" spans="2:30" ht="30" customHeight="1">
      <c r="B287" s="555"/>
      <c r="C287" s="475"/>
      <c r="D287" s="475"/>
      <c r="E287" s="475"/>
      <c r="F287" s="475"/>
      <c r="G287" s="475"/>
      <c r="H287" s="475"/>
      <c r="I287" s="475"/>
      <c r="J287" s="804"/>
      <c r="K287" s="804"/>
      <c r="L287" s="804"/>
      <c r="M287" s="804"/>
      <c r="N287" s="804"/>
    </row>
    <row r="288" spans="2:30" ht="30" customHeight="1">
      <c r="B288" s="528" t="s">
        <v>737</v>
      </c>
      <c r="C288" s="528"/>
      <c r="D288" s="528"/>
      <c r="E288" s="528"/>
      <c r="F288" s="528"/>
      <c r="G288" s="528"/>
      <c r="H288" s="528"/>
      <c r="I288" s="528"/>
      <c r="J288" s="528"/>
      <c r="K288" s="528"/>
      <c r="L288" s="528"/>
      <c r="M288" s="528"/>
      <c r="N288" s="528"/>
      <c r="O288" s="528"/>
      <c r="P288" s="528"/>
      <c r="Q288" s="528"/>
      <c r="R288" s="528"/>
      <c r="S288" s="528"/>
      <c r="T288" s="528"/>
      <c r="U288" s="528"/>
      <c r="V288" s="528"/>
      <c r="W288" s="528"/>
      <c r="X288" s="528"/>
      <c r="Y288" s="528"/>
      <c r="Z288" s="528"/>
      <c r="AA288" s="528"/>
      <c r="AB288" s="528"/>
      <c r="AC288" s="528"/>
    </row>
    <row r="289" spans="2:30" ht="46.5" customHeight="1">
      <c r="B289" s="532"/>
      <c r="C289" s="532"/>
      <c r="D289" s="532"/>
      <c r="E289" s="532"/>
      <c r="F289" s="532" t="s">
        <v>350</v>
      </c>
      <c r="G289" s="532"/>
      <c r="H289" s="532"/>
      <c r="I289" s="532"/>
      <c r="J289" s="532"/>
      <c r="K289" s="532"/>
      <c r="L289" s="532"/>
      <c r="M289" s="532"/>
      <c r="N289" s="532"/>
      <c r="O289" s="532"/>
      <c r="P289" s="532"/>
      <c r="Q289" s="532"/>
      <c r="R289" s="622" t="s">
        <v>738</v>
      </c>
      <c r="S289" s="622"/>
      <c r="T289" s="622"/>
      <c r="U289" s="622"/>
      <c r="V289" s="622"/>
      <c r="W289" s="622"/>
      <c r="X289" s="622"/>
      <c r="Y289" s="622"/>
      <c r="Z289" s="622"/>
      <c r="AA289" s="622"/>
      <c r="AB289" s="622"/>
      <c r="AC289" s="622"/>
      <c r="AD289" s="622"/>
    </row>
    <row r="290" spans="2:30" s="797" customFormat="1" ht="60" customHeight="1">
      <c r="B290" s="805" t="s">
        <v>537</v>
      </c>
      <c r="C290" s="805"/>
      <c r="D290" s="805"/>
      <c r="E290" s="805"/>
      <c r="F290" s="596" t="s">
        <v>739</v>
      </c>
      <c r="G290" s="736"/>
      <c r="H290" s="736"/>
      <c r="I290" s="736"/>
      <c r="J290" s="736"/>
      <c r="K290" s="736"/>
      <c r="L290" s="736"/>
      <c r="M290" s="736"/>
      <c r="N290" s="736"/>
      <c r="O290" s="736"/>
      <c r="P290" s="736"/>
      <c r="Q290" s="82"/>
      <c r="R290" s="108" t="s">
        <v>740</v>
      </c>
      <c r="S290" s="108"/>
      <c r="T290" s="108"/>
      <c r="U290" s="108"/>
      <c r="V290" s="108"/>
      <c r="W290" s="108"/>
      <c r="X290" s="108"/>
      <c r="Y290" s="108"/>
      <c r="Z290" s="108"/>
      <c r="AA290" s="108"/>
      <c r="AB290" s="108"/>
      <c r="AC290" s="108"/>
      <c r="AD290" s="108"/>
    </row>
    <row r="291" spans="2:30" s="797" customFormat="1" ht="60" customHeight="1">
      <c r="B291" s="805" t="s">
        <v>540</v>
      </c>
      <c r="C291" s="805"/>
      <c r="D291" s="805"/>
      <c r="E291" s="805"/>
      <c r="F291" s="596" t="s">
        <v>741</v>
      </c>
      <c r="G291" s="736"/>
      <c r="H291" s="736"/>
      <c r="I291" s="736"/>
      <c r="J291" s="736"/>
      <c r="K291" s="736"/>
      <c r="L291" s="736"/>
      <c r="M291" s="736"/>
      <c r="N291" s="736"/>
      <c r="O291" s="736"/>
      <c r="P291" s="736"/>
      <c r="Q291" s="82"/>
      <c r="R291" s="108" t="s">
        <v>742</v>
      </c>
      <c r="S291" s="108"/>
      <c r="T291" s="108"/>
      <c r="U291" s="108"/>
      <c r="V291" s="108"/>
      <c r="W291" s="108"/>
      <c r="X291" s="108"/>
      <c r="Y291" s="108"/>
      <c r="Z291" s="108"/>
      <c r="AA291" s="108"/>
      <c r="AB291" s="108"/>
      <c r="AC291" s="108"/>
      <c r="AD291" s="108"/>
    </row>
    <row r="292" spans="2:30" s="797" customFormat="1" ht="60" customHeight="1">
      <c r="B292" s="805" t="s">
        <v>543</v>
      </c>
      <c r="C292" s="805"/>
      <c r="D292" s="805"/>
      <c r="E292" s="805"/>
      <c r="F292" s="596" t="s">
        <v>743</v>
      </c>
      <c r="G292" s="736"/>
      <c r="H292" s="736"/>
      <c r="I292" s="736"/>
      <c r="J292" s="736"/>
      <c r="K292" s="736"/>
      <c r="L292" s="736"/>
      <c r="M292" s="736"/>
      <c r="N292" s="736"/>
      <c r="O292" s="736"/>
      <c r="P292" s="736"/>
      <c r="Q292" s="82"/>
      <c r="R292" s="737" t="s">
        <v>744</v>
      </c>
      <c r="S292" s="108"/>
      <c r="T292" s="108"/>
      <c r="U292" s="108"/>
      <c r="V292" s="108"/>
      <c r="W292" s="108"/>
      <c r="X292" s="108"/>
      <c r="Y292" s="108"/>
      <c r="Z292" s="108"/>
      <c r="AA292" s="108"/>
      <c r="AB292" s="108"/>
      <c r="AC292" s="108"/>
      <c r="AD292" s="108"/>
    </row>
    <row r="293" spans="2:30" s="797" customFormat="1" ht="60" customHeight="1">
      <c r="B293" s="805" t="s">
        <v>546</v>
      </c>
      <c r="C293" s="805"/>
      <c r="D293" s="805"/>
      <c r="E293" s="805"/>
      <c r="F293" s="596" t="s">
        <v>745</v>
      </c>
      <c r="G293" s="736"/>
      <c r="H293" s="736"/>
      <c r="I293" s="736"/>
      <c r="J293" s="736"/>
      <c r="K293" s="736"/>
      <c r="L293" s="736"/>
      <c r="M293" s="736"/>
      <c r="N293" s="736"/>
      <c r="O293" s="736"/>
      <c r="P293" s="736"/>
      <c r="Q293" s="82"/>
      <c r="R293" s="108" t="s">
        <v>746</v>
      </c>
      <c r="S293" s="108"/>
      <c r="T293" s="108"/>
      <c r="U293" s="108"/>
      <c r="V293" s="108"/>
      <c r="W293" s="108"/>
      <c r="X293" s="108"/>
      <c r="Y293" s="108"/>
      <c r="Z293" s="108"/>
      <c r="AA293" s="108"/>
      <c r="AB293" s="108"/>
      <c r="AC293" s="108"/>
      <c r="AD293" s="108"/>
    </row>
    <row r="294" spans="2:30" s="797" customFormat="1" ht="60" customHeight="1">
      <c r="B294" s="805" t="s">
        <v>549</v>
      </c>
      <c r="C294" s="805"/>
      <c r="D294" s="805"/>
      <c r="E294" s="805"/>
      <c r="F294" s="596" t="s">
        <v>747</v>
      </c>
      <c r="G294" s="736"/>
      <c r="H294" s="736"/>
      <c r="I294" s="736"/>
      <c r="J294" s="736"/>
      <c r="K294" s="736"/>
      <c r="L294" s="736"/>
      <c r="M294" s="736"/>
      <c r="N294" s="736"/>
      <c r="O294" s="736"/>
      <c r="P294" s="736"/>
      <c r="Q294" s="82"/>
      <c r="R294" s="108" t="s">
        <v>748</v>
      </c>
      <c r="S294" s="108"/>
      <c r="T294" s="108"/>
      <c r="U294" s="108"/>
      <c r="V294" s="108"/>
      <c r="W294" s="108"/>
      <c r="X294" s="108"/>
      <c r="Y294" s="108"/>
      <c r="Z294" s="108"/>
      <c r="AA294" s="108"/>
      <c r="AB294" s="108"/>
      <c r="AC294" s="108"/>
      <c r="AD294" s="108"/>
    </row>
    <row r="295" spans="2:30" s="797" customFormat="1" ht="60" customHeight="1">
      <c r="B295" s="805" t="s">
        <v>552</v>
      </c>
      <c r="C295" s="805"/>
      <c r="D295" s="805"/>
      <c r="E295" s="805"/>
      <c r="F295" s="81" t="s">
        <v>749</v>
      </c>
      <c r="G295" s="736"/>
      <c r="H295" s="736"/>
      <c r="I295" s="736"/>
      <c r="J295" s="736"/>
      <c r="K295" s="736"/>
      <c r="L295" s="736"/>
      <c r="M295" s="736"/>
      <c r="N295" s="736"/>
      <c r="O295" s="736"/>
      <c r="P295" s="736"/>
      <c r="Q295" s="82"/>
      <c r="R295" s="737" t="s">
        <v>750</v>
      </c>
      <c r="S295" s="108"/>
      <c r="T295" s="108"/>
      <c r="U295" s="108"/>
      <c r="V295" s="108"/>
      <c r="W295" s="108"/>
      <c r="X295" s="108"/>
      <c r="Y295" s="108"/>
      <c r="Z295" s="108"/>
      <c r="AA295" s="108"/>
      <c r="AB295" s="108"/>
      <c r="AC295" s="108"/>
      <c r="AD295" s="108"/>
    </row>
    <row r="296" spans="2:30" s="797" customFormat="1" ht="60" customHeight="1">
      <c r="B296" s="805" t="s">
        <v>555</v>
      </c>
      <c r="C296" s="805"/>
      <c r="D296" s="805"/>
      <c r="E296" s="805"/>
      <c r="F296" s="81" t="s">
        <v>751</v>
      </c>
      <c r="G296" s="736"/>
      <c r="H296" s="736"/>
      <c r="I296" s="736"/>
      <c r="J296" s="736"/>
      <c r="K296" s="736"/>
      <c r="L296" s="736"/>
      <c r="M296" s="736"/>
      <c r="N296" s="736"/>
      <c r="O296" s="736"/>
      <c r="P296" s="736"/>
      <c r="Q296" s="82"/>
      <c r="R296" s="108" t="s">
        <v>752</v>
      </c>
      <c r="S296" s="108"/>
      <c r="T296" s="108"/>
      <c r="U296" s="108"/>
      <c r="V296" s="108"/>
      <c r="W296" s="108"/>
      <c r="X296" s="108"/>
      <c r="Y296" s="108"/>
      <c r="Z296" s="108"/>
      <c r="AA296" s="108"/>
      <c r="AB296" s="108"/>
      <c r="AC296" s="108"/>
      <c r="AD296" s="108"/>
    </row>
    <row r="297" spans="2:30" s="797" customFormat="1" ht="60" customHeight="1">
      <c r="B297" s="805" t="s">
        <v>558</v>
      </c>
      <c r="C297" s="805"/>
      <c r="D297" s="805"/>
      <c r="E297" s="805"/>
      <c r="F297" s="596" t="s">
        <v>753</v>
      </c>
      <c r="G297" s="711"/>
      <c r="H297" s="711"/>
      <c r="I297" s="711"/>
      <c r="J297" s="711"/>
      <c r="K297" s="711"/>
      <c r="L297" s="711"/>
      <c r="M297" s="711"/>
      <c r="N297" s="711"/>
      <c r="O297" s="711"/>
      <c r="P297" s="711"/>
      <c r="Q297" s="712"/>
      <c r="R297" s="708" t="s">
        <v>754</v>
      </c>
      <c r="S297" s="708"/>
      <c r="T297" s="708"/>
      <c r="U297" s="708"/>
      <c r="V297" s="708"/>
      <c r="W297" s="708"/>
      <c r="X297" s="708"/>
      <c r="Y297" s="708"/>
      <c r="Z297" s="708"/>
      <c r="AA297" s="708"/>
      <c r="AB297" s="708"/>
      <c r="AC297" s="708"/>
      <c r="AD297" s="708"/>
    </row>
    <row r="298" spans="2:30" s="797" customFormat="1" ht="60" customHeight="1">
      <c r="B298" s="805" t="s">
        <v>561</v>
      </c>
      <c r="C298" s="805"/>
      <c r="D298" s="805"/>
      <c r="E298" s="805"/>
      <c r="F298" s="81" t="s">
        <v>755</v>
      </c>
      <c r="G298" s="736"/>
      <c r="H298" s="736"/>
      <c r="I298" s="736"/>
      <c r="J298" s="736"/>
      <c r="K298" s="736"/>
      <c r="L298" s="736"/>
      <c r="M298" s="736"/>
      <c r="N298" s="736"/>
      <c r="O298" s="736"/>
      <c r="P298" s="736"/>
      <c r="Q298" s="82"/>
      <c r="R298" s="108" t="s">
        <v>756</v>
      </c>
      <c r="S298" s="108"/>
      <c r="T298" s="108"/>
      <c r="U298" s="108"/>
      <c r="V298" s="108"/>
      <c r="W298" s="108"/>
      <c r="X298" s="108"/>
      <c r="Y298" s="108"/>
      <c r="Z298" s="108"/>
      <c r="AA298" s="108"/>
      <c r="AB298" s="108"/>
      <c r="AC298" s="108"/>
      <c r="AD298" s="108"/>
    </row>
    <row r="299" spans="2:30" s="797" customFormat="1" ht="60" customHeight="1">
      <c r="B299" s="805" t="s">
        <v>564</v>
      </c>
      <c r="C299" s="805"/>
      <c r="D299" s="805"/>
      <c r="E299" s="805"/>
      <c r="F299" s="81" t="s">
        <v>757</v>
      </c>
      <c r="G299" s="736"/>
      <c r="H299" s="736"/>
      <c r="I299" s="736"/>
      <c r="J299" s="736"/>
      <c r="K299" s="736"/>
      <c r="L299" s="736"/>
      <c r="M299" s="736"/>
      <c r="N299" s="736"/>
      <c r="O299" s="736"/>
      <c r="P299" s="736"/>
      <c r="Q299" s="82"/>
      <c r="R299" s="108" t="s">
        <v>758</v>
      </c>
      <c r="S299" s="108"/>
      <c r="T299" s="108"/>
      <c r="U299" s="108"/>
      <c r="V299" s="108"/>
      <c r="W299" s="108"/>
      <c r="X299" s="108"/>
      <c r="Y299" s="108"/>
      <c r="Z299" s="108"/>
      <c r="AA299" s="108"/>
      <c r="AB299" s="108"/>
      <c r="AC299" s="108"/>
      <c r="AD299" s="108"/>
    </row>
    <row r="300" spans="2:30" s="797" customFormat="1" ht="60" customHeight="1">
      <c r="B300" s="805" t="s">
        <v>567</v>
      </c>
      <c r="C300" s="805"/>
      <c r="D300" s="805"/>
      <c r="E300" s="805"/>
      <c r="F300" s="81" t="s">
        <v>759</v>
      </c>
      <c r="G300" s="736"/>
      <c r="H300" s="736"/>
      <c r="I300" s="736"/>
      <c r="J300" s="736"/>
      <c r="K300" s="736"/>
      <c r="L300" s="736"/>
      <c r="M300" s="736"/>
      <c r="N300" s="736"/>
      <c r="O300" s="736"/>
      <c r="P300" s="736"/>
      <c r="Q300" s="82"/>
      <c r="R300" s="108" t="s">
        <v>760</v>
      </c>
      <c r="S300" s="108"/>
      <c r="T300" s="108"/>
      <c r="U300" s="108"/>
      <c r="V300" s="108"/>
      <c r="W300" s="108"/>
      <c r="X300" s="108"/>
      <c r="Y300" s="108"/>
      <c r="Z300" s="108"/>
      <c r="AA300" s="108"/>
      <c r="AB300" s="108"/>
      <c r="AC300" s="108"/>
      <c r="AD300" s="108"/>
    </row>
    <row r="301" spans="2:30" s="797" customFormat="1" ht="60" customHeight="1">
      <c r="B301" s="805" t="s">
        <v>570</v>
      </c>
      <c r="C301" s="805"/>
      <c r="D301" s="805"/>
      <c r="E301" s="805"/>
      <c r="F301" s="81" t="s">
        <v>761</v>
      </c>
      <c r="G301" s="736"/>
      <c r="H301" s="736"/>
      <c r="I301" s="736"/>
      <c r="J301" s="736"/>
      <c r="K301" s="736"/>
      <c r="L301" s="736"/>
      <c r="M301" s="736"/>
      <c r="N301" s="736"/>
      <c r="O301" s="736"/>
      <c r="P301" s="736"/>
      <c r="Q301" s="82"/>
      <c r="R301" s="108" t="s">
        <v>762</v>
      </c>
      <c r="S301" s="108"/>
      <c r="T301" s="108"/>
      <c r="U301" s="108"/>
      <c r="V301" s="108"/>
      <c r="W301" s="108"/>
      <c r="X301" s="108"/>
      <c r="Y301" s="108"/>
      <c r="Z301" s="108"/>
      <c r="AA301" s="108"/>
      <c r="AB301" s="108"/>
      <c r="AC301" s="108"/>
      <c r="AD301" s="108"/>
    </row>
    <row r="302" spans="2:30" ht="39.950000000000003" customHeight="1">
      <c r="B302" s="806"/>
      <c r="C302" s="806"/>
      <c r="D302" s="806"/>
      <c r="E302" s="806"/>
      <c r="F302" s="632"/>
      <c r="G302" s="807"/>
      <c r="H302" s="632"/>
      <c r="I302" s="632"/>
      <c r="J302" s="632"/>
      <c r="K302" s="632"/>
      <c r="L302" s="632"/>
      <c r="M302" s="632"/>
      <c r="N302" s="632"/>
      <c r="O302" s="632"/>
      <c r="P302" s="632"/>
      <c r="Q302" s="632"/>
      <c r="R302" s="632"/>
      <c r="S302" s="632"/>
      <c r="T302" s="632"/>
      <c r="U302" s="632"/>
      <c r="V302" s="632"/>
      <c r="W302" s="632"/>
      <c r="X302" s="632"/>
      <c r="Y302" s="632"/>
      <c r="Z302" s="632"/>
      <c r="AA302" s="632"/>
      <c r="AB302" s="632"/>
      <c r="AC302" s="632"/>
    </row>
    <row r="322" spans="2:2" ht="30" customHeight="1">
      <c r="B322" s="427" t="s">
        <v>763</v>
      </c>
    </row>
    <row r="323" spans="2:2" ht="30" customHeight="1">
      <c r="B323" s="427" t="s">
        <v>764</v>
      </c>
    </row>
    <row r="324" spans="2:2" ht="30" customHeight="1">
      <c r="B324" s="427" t="s">
        <v>765</v>
      </c>
    </row>
    <row r="325" spans="2:2" ht="30" customHeight="1">
      <c r="B325" s="427" t="s">
        <v>766</v>
      </c>
    </row>
    <row r="326" spans="2:2" ht="30" customHeight="1">
      <c r="B326" s="427" t="s">
        <v>767</v>
      </c>
    </row>
  </sheetData>
  <mergeCells count="623">
    <mergeCell ref="B300:E300"/>
    <mergeCell ref="F300:Q300"/>
    <mergeCell ref="R300:AD300"/>
    <mergeCell ref="B301:E301"/>
    <mergeCell ref="F301:Q301"/>
    <mergeCell ref="R301:AD301"/>
    <mergeCell ref="B298:E298"/>
    <mergeCell ref="F298:Q298"/>
    <mergeCell ref="R298:AD298"/>
    <mergeCell ref="B299:E299"/>
    <mergeCell ref="F299:Q299"/>
    <mergeCell ref="R299:AD299"/>
    <mergeCell ref="B296:E296"/>
    <mergeCell ref="F296:Q296"/>
    <mergeCell ref="R296:AD296"/>
    <mergeCell ref="B297:E297"/>
    <mergeCell ref="F297:Q297"/>
    <mergeCell ref="R297:AD297"/>
    <mergeCell ref="B294:E294"/>
    <mergeCell ref="F294:Q294"/>
    <mergeCell ref="R294:AD294"/>
    <mergeCell ref="B295:E295"/>
    <mergeCell ref="F295:Q295"/>
    <mergeCell ref="R295:AD295"/>
    <mergeCell ref="B292:E292"/>
    <mergeCell ref="F292:Q292"/>
    <mergeCell ref="R292:AD292"/>
    <mergeCell ref="B293:E293"/>
    <mergeCell ref="F293:Q293"/>
    <mergeCell ref="R293:AD293"/>
    <mergeCell ref="B290:E290"/>
    <mergeCell ref="F290:Q290"/>
    <mergeCell ref="R290:AD290"/>
    <mergeCell ref="B291:E291"/>
    <mergeCell ref="F291:Q291"/>
    <mergeCell ref="R291:AD291"/>
    <mergeCell ref="B285:I285"/>
    <mergeCell ref="J285:AD285"/>
    <mergeCell ref="B286:I286"/>
    <mergeCell ref="J286:AD286"/>
    <mergeCell ref="B288:AC288"/>
    <mergeCell ref="B289:E289"/>
    <mergeCell ref="F289:Q289"/>
    <mergeCell ref="R289:AD289"/>
    <mergeCell ref="B279:AD279"/>
    <mergeCell ref="B280:I280"/>
    <mergeCell ref="J280:AD280"/>
    <mergeCell ref="B281:I282"/>
    <mergeCell ref="J281:AD282"/>
    <mergeCell ref="B284:AD284"/>
    <mergeCell ref="B274:AC274"/>
    <mergeCell ref="B275:I275"/>
    <mergeCell ref="J275:AD275"/>
    <mergeCell ref="B276:I276"/>
    <mergeCell ref="J276:AD276"/>
    <mergeCell ref="B277:I277"/>
    <mergeCell ref="J277:AD277"/>
    <mergeCell ref="B267:AC267"/>
    <mergeCell ref="B268:AC268"/>
    <mergeCell ref="B269:D269"/>
    <mergeCell ref="S270:W270"/>
    <mergeCell ref="X270:AD270"/>
    <mergeCell ref="B272:AD272"/>
    <mergeCell ref="B263:L263"/>
    <mergeCell ref="M263:AD263"/>
    <mergeCell ref="B264:L264"/>
    <mergeCell ref="M264:AD264"/>
    <mergeCell ref="B265:AC265"/>
    <mergeCell ref="B266:AC266"/>
    <mergeCell ref="E259:L259"/>
    <mergeCell ref="M259:AD259"/>
    <mergeCell ref="B260:D262"/>
    <mergeCell ref="E260:L260"/>
    <mergeCell ref="M260:AD260"/>
    <mergeCell ref="E261:L261"/>
    <mergeCell ref="M261:AD261"/>
    <mergeCell ref="E262:L262"/>
    <mergeCell ref="M262:AD262"/>
    <mergeCell ref="M254:AD254"/>
    <mergeCell ref="E255:L256"/>
    <mergeCell ref="M255:AD255"/>
    <mergeCell ref="M256:AD256"/>
    <mergeCell ref="E257:L258"/>
    <mergeCell ref="M257:AD257"/>
    <mergeCell ref="M258:AD258"/>
    <mergeCell ref="M250:AD250"/>
    <mergeCell ref="E251:L251"/>
    <mergeCell ref="M251:U251"/>
    <mergeCell ref="V251:AD251"/>
    <mergeCell ref="E252:G254"/>
    <mergeCell ref="H252:L252"/>
    <mergeCell ref="M252:AD252"/>
    <mergeCell ref="H253:L253"/>
    <mergeCell ref="M253:AD253"/>
    <mergeCell ref="H254:L254"/>
    <mergeCell ref="M245:AD246"/>
    <mergeCell ref="E247:L247"/>
    <mergeCell ref="M247:U247"/>
    <mergeCell ref="V247:AD247"/>
    <mergeCell ref="E248:G250"/>
    <mergeCell ref="H248:L248"/>
    <mergeCell ref="M248:AD248"/>
    <mergeCell ref="H249:L249"/>
    <mergeCell ref="M249:AD249"/>
    <mergeCell ref="H250:L250"/>
    <mergeCell ref="B242:D259"/>
    <mergeCell ref="E242:I242"/>
    <mergeCell ref="J242:O242"/>
    <mergeCell ref="Q242:U243"/>
    <mergeCell ref="W242:AD243"/>
    <mergeCell ref="E243:I243"/>
    <mergeCell ref="J243:O243"/>
    <mergeCell ref="E244:L244"/>
    <mergeCell ref="M244:AD244"/>
    <mergeCell ref="E245:L246"/>
    <mergeCell ref="I237:AD237"/>
    <mergeCell ref="B238:D240"/>
    <mergeCell ref="E238:H238"/>
    <mergeCell ref="I238:AD238"/>
    <mergeCell ref="E239:H239"/>
    <mergeCell ref="I239:AD239"/>
    <mergeCell ref="E240:H240"/>
    <mergeCell ref="I240:AD240"/>
    <mergeCell ref="E233:H233"/>
    <mergeCell ref="I233:AD233"/>
    <mergeCell ref="E234:E237"/>
    <mergeCell ref="F234:H234"/>
    <mergeCell ref="I234:AD234"/>
    <mergeCell ref="F235:H235"/>
    <mergeCell ref="I235:AD235"/>
    <mergeCell ref="F236:H236"/>
    <mergeCell ref="I236:AD236"/>
    <mergeCell ref="F237:H237"/>
    <mergeCell ref="I230:J230"/>
    <mergeCell ref="K230:AD230"/>
    <mergeCell ref="I231:J231"/>
    <mergeCell ref="K231:AD231"/>
    <mergeCell ref="E232:H232"/>
    <mergeCell ref="I232:AD232"/>
    <mergeCell ref="B226:D237"/>
    <mergeCell ref="E226:H226"/>
    <mergeCell ref="I226:AD226"/>
    <mergeCell ref="E227:H227"/>
    <mergeCell ref="I227:AD227"/>
    <mergeCell ref="E228:H228"/>
    <mergeCell ref="I228:AD228"/>
    <mergeCell ref="E229:H229"/>
    <mergeCell ref="I229:AD229"/>
    <mergeCell ref="E230:H231"/>
    <mergeCell ref="B220:AD220"/>
    <mergeCell ref="B222:D225"/>
    <mergeCell ref="E222:H222"/>
    <mergeCell ref="I222:AD222"/>
    <mergeCell ref="E223:H223"/>
    <mergeCell ref="I223:AD223"/>
    <mergeCell ref="E224:H225"/>
    <mergeCell ref="I224:AD225"/>
    <mergeCell ref="B215:N215"/>
    <mergeCell ref="O215:AD215"/>
    <mergeCell ref="B216:N216"/>
    <mergeCell ref="O216:AD216"/>
    <mergeCell ref="B217:D217"/>
    <mergeCell ref="S218:W218"/>
    <mergeCell ref="X218:AD218"/>
    <mergeCell ref="B210:L210"/>
    <mergeCell ref="M210:AD210"/>
    <mergeCell ref="B211:L211"/>
    <mergeCell ref="M211:AD211"/>
    <mergeCell ref="B213:AC213"/>
    <mergeCell ref="B214:N214"/>
    <mergeCell ref="O214:AD214"/>
    <mergeCell ref="B206:AC206"/>
    <mergeCell ref="B207:L207"/>
    <mergeCell ref="M207:AD207"/>
    <mergeCell ref="B208:L208"/>
    <mergeCell ref="M208:AD208"/>
    <mergeCell ref="B209:L209"/>
    <mergeCell ref="M209:AD209"/>
    <mergeCell ref="D202:I202"/>
    <mergeCell ref="J202:AD202"/>
    <mergeCell ref="D203:I203"/>
    <mergeCell ref="J203:AD203"/>
    <mergeCell ref="B204:I204"/>
    <mergeCell ref="J204:AD204"/>
    <mergeCell ref="D199:I199"/>
    <mergeCell ref="J199:AD199"/>
    <mergeCell ref="D200:I200"/>
    <mergeCell ref="J200:AD200"/>
    <mergeCell ref="D201:I201"/>
    <mergeCell ref="J201:AD201"/>
    <mergeCell ref="AA190:AD190"/>
    <mergeCell ref="B191:AC191"/>
    <mergeCell ref="B193:AC193"/>
    <mergeCell ref="B194:I195"/>
    <mergeCell ref="J194:AD195"/>
    <mergeCell ref="B197:C203"/>
    <mergeCell ref="D197:I197"/>
    <mergeCell ref="J197:AD197"/>
    <mergeCell ref="D198:I198"/>
    <mergeCell ref="J198:AD198"/>
    <mergeCell ref="B190:F190"/>
    <mergeCell ref="G190:J190"/>
    <mergeCell ref="K190:N190"/>
    <mergeCell ref="O190:R190"/>
    <mergeCell ref="S190:V190"/>
    <mergeCell ref="W190:Z190"/>
    <mergeCell ref="AA188:AD188"/>
    <mergeCell ref="B189:F189"/>
    <mergeCell ref="G189:J189"/>
    <mergeCell ref="K189:N189"/>
    <mergeCell ref="O189:R189"/>
    <mergeCell ref="S189:V189"/>
    <mergeCell ref="W189:Z189"/>
    <mergeCell ref="AA189:AD189"/>
    <mergeCell ref="B188:F188"/>
    <mergeCell ref="G188:J188"/>
    <mergeCell ref="K188:N188"/>
    <mergeCell ref="O188:R188"/>
    <mergeCell ref="S188:V188"/>
    <mergeCell ref="W188:Z188"/>
    <mergeCell ref="AA186:AD186"/>
    <mergeCell ref="B187:F187"/>
    <mergeCell ref="G187:J187"/>
    <mergeCell ref="K187:N187"/>
    <mergeCell ref="O187:R187"/>
    <mergeCell ref="S187:V187"/>
    <mergeCell ref="W187:Z187"/>
    <mergeCell ref="AA187:AD187"/>
    <mergeCell ref="B186:F186"/>
    <mergeCell ref="G186:J186"/>
    <mergeCell ref="K186:N186"/>
    <mergeCell ref="O186:R186"/>
    <mergeCell ref="S186:V186"/>
    <mergeCell ref="W186:Z186"/>
    <mergeCell ref="AA184:AD184"/>
    <mergeCell ref="B185:F185"/>
    <mergeCell ref="G185:J185"/>
    <mergeCell ref="K185:N185"/>
    <mergeCell ref="O185:R185"/>
    <mergeCell ref="S185:V185"/>
    <mergeCell ref="W185:Z185"/>
    <mergeCell ref="AA185:AD185"/>
    <mergeCell ref="B184:F184"/>
    <mergeCell ref="G184:J184"/>
    <mergeCell ref="K184:N184"/>
    <mergeCell ref="O184:R184"/>
    <mergeCell ref="S184:V184"/>
    <mergeCell ref="W184:Z184"/>
    <mergeCell ref="AA182:AD182"/>
    <mergeCell ref="B183:F183"/>
    <mergeCell ref="G183:J183"/>
    <mergeCell ref="K183:N183"/>
    <mergeCell ref="O183:R183"/>
    <mergeCell ref="S183:V183"/>
    <mergeCell ref="W183:Z183"/>
    <mergeCell ref="AA183:AD183"/>
    <mergeCell ref="B182:F182"/>
    <mergeCell ref="G182:J182"/>
    <mergeCell ref="K182:N182"/>
    <mergeCell ref="O182:R182"/>
    <mergeCell ref="S182:V182"/>
    <mergeCell ref="W182:Z182"/>
    <mergeCell ref="AA180:AD180"/>
    <mergeCell ref="B181:F181"/>
    <mergeCell ref="G181:J181"/>
    <mergeCell ref="K181:N181"/>
    <mergeCell ref="O181:R181"/>
    <mergeCell ref="S181:V181"/>
    <mergeCell ref="W181:Z181"/>
    <mergeCell ref="AA181:AD181"/>
    <mergeCell ref="B180:F180"/>
    <mergeCell ref="G180:J180"/>
    <mergeCell ref="K180:N180"/>
    <mergeCell ref="O180:R180"/>
    <mergeCell ref="S180:V180"/>
    <mergeCell ref="W180:Z180"/>
    <mergeCell ref="W178:Z178"/>
    <mergeCell ref="AA178:AD178"/>
    <mergeCell ref="B179:F179"/>
    <mergeCell ref="G179:J179"/>
    <mergeCell ref="K179:N179"/>
    <mergeCell ref="O179:R179"/>
    <mergeCell ref="S179:V179"/>
    <mergeCell ref="W179:Z179"/>
    <mergeCell ref="AA179:AD179"/>
    <mergeCell ref="B175:AC175"/>
    <mergeCell ref="B176:F178"/>
    <mergeCell ref="G176:N177"/>
    <mergeCell ref="O176:AD176"/>
    <mergeCell ref="O177:V177"/>
    <mergeCell ref="W177:AD177"/>
    <mergeCell ref="G178:J178"/>
    <mergeCell ref="K178:N178"/>
    <mergeCell ref="O178:R178"/>
    <mergeCell ref="S178:V178"/>
    <mergeCell ref="B172:D172"/>
    <mergeCell ref="E172:P172"/>
    <mergeCell ref="Q172:AD172"/>
    <mergeCell ref="B173:D173"/>
    <mergeCell ref="E173:P173"/>
    <mergeCell ref="Q173:AD173"/>
    <mergeCell ref="B170:D170"/>
    <mergeCell ref="E170:P170"/>
    <mergeCell ref="Q170:AD170"/>
    <mergeCell ref="B171:D171"/>
    <mergeCell ref="E171:P171"/>
    <mergeCell ref="Q171:AD171"/>
    <mergeCell ref="B168:D168"/>
    <mergeCell ref="E168:P168"/>
    <mergeCell ref="Q168:AD168"/>
    <mergeCell ref="B169:D169"/>
    <mergeCell ref="E169:P169"/>
    <mergeCell ref="Q169:AD169"/>
    <mergeCell ref="B166:D166"/>
    <mergeCell ref="E166:P166"/>
    <mergeCell ref="Q166:AD166"/>
    <mergeCell ref="B167:D167"/>
    <mergeCell ref="E167:P167"/>
    <mergeCell ref="Q167:AD167"/>
    <mergeCell ref="B164:D164"/>
    <mergeCell ref="E164:P164"/>
    <mergeCell ref="Q164:AD164"/>
    <mergeCell ref="B165:D165"/>
    <mergeCell ref="E165:P165"/>
    <mergeCell ref="Q165:AD165"/>
    <mergeCell ref="B162:D162"/>
    <mergeCell ref="E162:P162"/>
    <mergeCell ref="Q162:AD162"/>
    <mergeCell ref="B163:D163"/>
    <mergeCell ref="E163:P163"/>
    <mergeCell ref="Q163:AD163"/>
    <mergeCell ref="B153:G153"/>
    <mergeCell ref="H153:R153"/>
    <mergeCell ref="S153:AD153"/>
    <mergeCell ref="B160:AC160"/>
    <mergeCell ref="B161:D161"/>
    <mergeCell ref="E161:P161"/>
    <mergeCell ref="Q161:AD161"/>
    <mergeCell ref="B151:G151"/>
    <mergeCell ref="H151:R151"/>
    <mergeCell ref="S151:AD151"/>
    <mergeCell ref="B152:G152"/>
    <mergeCell ref="H152:R152"/>
    <mergeCell ref="S152:AD152"/>
    <mergeCell ref="B146:H146"/>
    <mergeCell ref="I146:AD146"/>
    <mergeCell ref="B147:H147"/>
    <mergeCell ref="I147:AD147"/>
    <mergeCell ref="B149:AC149"/>
    <mergeCell ref="B150:G150"/>
    <mergeCell ref="H150:R150"/>
    <mergeCell ref="S150:AD150"/>
    <mergeCell ref="S141:W141"/>
    <mergeCell ref="X141:AD141"/>
    <mergeCell ref="B143:AD143"/>
    <mergeCell ref="B144:AD144"/>
    <mergeCell ref="B145:H145"/>
    <mergeCell ref="I145:AD145"/>
    <mergeCell ref="B131:AC131"/>
    <mergeCell ref="B133:AC133"/>
    <mergeCell ref="B134:AD135"/>
    <mergeCell ref="B137:AC137"/>
    <mergeCell ref="B138:AD139"/>
    <mergeCell ref="B140:D140"/>
    <mergeCell ref="H130:J130"/>
    <mergeCell ref="K130:M130"/>
    <mergeCell ref="N130:P130"/>
    <mergeCell ref="Q130:S130"/>
    <mergeCell ref="T130:W130"/>
    <mergeCell ref="X130:Z130"/>
    <mergeCell ref="H129:J129"/>
    <mergeCell ref="K129:M129"/>
    <mergeCell ref="N129:P129"/>
    <mergeCell ref="Q129:S129"/>
    <mergeCell ref="T129:W129"/>
    <mergeCell ref="X129:Z129"/>
    <mergeCell ref="X127:Z127"/>
    <mergeCell ref="B128:D130"/>
    <mergeCell ref="E128:G128"/>
    <mergeCell ref="H128:J128"/>
    <mergeCell ref="K128:M128"/>
    <mergeCell ref="N128:P128"/>
    <mergeCell ref="Q128:S128"/>
    <mergeCell ref="T128:W128"/>
    <mergeCell ref="X128:Z128"/>
    <mergeCell ref="E129:G130"/>
    <mergeCell ref="B127:G127"/>
    <mergeCell ref="H127:J127"/>
    <mergeCell ref="K127:M127"/>
    <mergeCell ref="N127:P127"/>
    <mergeCell ref="Q127:S127"/>
    <mergeCell ref="T127:W127"/>
    <mergeCell ref="B125:AC125"/>
    <mergeCell ref="B126:G126"/>
    <mergeCell ref="H126:J126"/>
    <mergeCell ref="K126:M126"/>
    <mergeCell ref="N126:P126"/>
    <mergeCell ref="Q126:S126"/>
    <mergeCell ref="T126:W126"/>
    <mergeCell ref="X126:Z126"/>
    <mergeCell ref="B121:N121"/>
    <mergeCell ref="O121:W121"/>
    <mergeCell ref="X121:AD121"/>
    <mergeCell ref="B122:N122"/>
    <mergeCell ref="O122:AD122"/>
    <mergeCell ref="B123:N123"/>
    <mergeCell ref="O123:AD123"/>
    <mergeCell ref="B119:N119"/>
    <mergeCell ref="O119:W119"/>
    <mergeCell ref="X119:AD119"/>
    <mergeCell ref="B120:N120"/>
    <mergeCell ref="O120:W120"/>
    <mergeCell ref="X120:AD120"/>
    <mergeCell ref="B114:K114"/>
    <mergeCell ref="L114:AD114"/>
    <mergeCell ref="B115:K115"/>
    <mergeCell ref="L115:AD115"/>
    <mergeCell ref="B117:AC117"/>
    <mergeCell ref="B118:N118"/>
    <mergeCell ref="O118:W118"/>
    <mergeCell ref="X118:AD118"/>
    <mergeCell ref="B112:G112"/>
    <mergeCell ref="H112:O112"/>
    <mergeCell ref="Q112:W112"/>
    <mergeCell ref="X112:AC112"/>
    <mergeCell ref="B113:K113"/>
    <mergeCell ref="L113:AD113"/>
    <mergeCell ref="B109:K109"/>
    <mergeCell ref="L109:AD109"/>
    <mergeCell ref="B110:K110"/>
    <mergeCell ref="L110:AD110"/>
    <mergeCell ref="B111:K111"/>
    <mergeCell ref="L111:AD111"/>
    <mergeCell ref="B105:AC105"/>
    <mergeCell ref="B106:AC106"/>
    <mergeCell ref="B107:K107"/>
    <mergeCell ref="L107:AD107"/>
    <mergeCell ref="B108:K108"/>
    <mergeCell ref="L108:AD108"/>
    <mergeCell ref="B103:I104"/>
    <mergeCell ref="J103:M103"/>
    <mergeCell ref="N103:S103"/>
    <mergeCell ref="T103:AA103"/>
    <mergeCell ref="J104:M104"/>
    <mergeCell ref="N104:AA104"/>
    <mergeCell ref="B100:M100"/>
    <mergeCell ref="N100:S100"/>
    <mergeCell ref="T100:AA100"/>
    <mergeCell ref="B101:M101"/>
    <mergeCell ref="N101:AA101"/>
    <mergeCell ref="B102:M102"/>
    <mergeCell ref="N102:S102"/>
    <mergeCell ref="T102:AA102"/>
    <mergeCell ref="B98:M98"/>
    <mergeCell ref="N98:S98"/>
    <mergeCell ref="T98:AA98"/>
    <mergeCell ref="B99:M99"/>
    <mergeCell ref="N99:S99"/>
    <mergeCell ref="T99:AA99"/>
    <mergeCell ref="N92:T92"/>
    <mergeCell ref="U92:AA92"/>
    <mergeCell ref="B93:F94"/>
    <mergeCell ref="G93:AA94"/>
    <mergeCell ref="B96:AC96"/>
    <mergeCell ref="B97:M97"/>
    <mergeCell ref="N97:S97"/>
    <mergeCell ref="T97:AA97"/>
    <mergeCell ref="K87:L87"/>
    <mergeCell ref="P87:Q87"/>
    <mergeCell ref="B89:AC89"/>
    <mergeCell ref="B90:F90"/>
    <mergeCell ref="G90:AA90"/>
    <mergeCell ref="B91:F92"/>
    <mergeCell ref="G91:M91"/>
    <mergeCell ref="N91:T91"/>
    <mergeCell ref="U91:AA91"/>
    <mergeCell ref="G92:M92"/>
    <mergeCell ref="B83:H83"/>
    <mergeCell ref="K83:N83"/>
    <mergeCell ref="Q83:T83"/>
    <mergeCell ref="M84:P84"/>
    <mergeCell ref="M85:P85"/>
    <mergeCell ref="B86:H86"/>
    <mergeCell ref="K86:L86"/>
    <mergeCell ref="C80:G80"/>
    <mergeCell ref="H80:K80"/>
    <mergeCell ref="L80:O80"/>
    <mergeCell ref="P80:T80"/>
    <mergeCell ref="B82:H82"/>
    <mergeCell ref="K82:N82"/>
    <mergeCell ref="Q82:T82"/>
    <mergeCell ref="C78:G78"/>
    <mergeCell ref="H78:K78"/>
    <mergeCell ref="L78:O78"/>
    <mergeCell ref="P78:T78"/>
    <mergeCell ref="C79:G79"/>
    <mergeCell ref="H79:K79"/>
    <mergeCell ref="L79:O79"/>
    <mergeCell ref="P79:T79"/>
    <mergeCell ref="B75:AD75"/>
    <mergeCell ref="B76:I76"/>
    <mergeCell ref="C77:G77"/>
    <mergeCell ref="H77:K77"/>
    <mergeCell ref="L77:O77"/>
    <mergeCell ref="P77:T77"/>
    <mergeCell ref="B69:I69"/>
    <mergeCell ref="J69:AD69"/>
    <mergeCell ref="B71:D71"/>
    <mergeCell ref="S72:W72"/>
    <mergeCell ref="X72:AD72"/>
    <mergeCell ref="B74:AD74"/>
    <mergeCell ref="B64:J64"/>
    <mergeCell ref="K64:AD64"/>
    <mergeCell ref="B66:AD66"/>
    <mergeCell ref="B67:I67"/>
    <mergeCell ref="J67:AD67"/>
    <mergeCell ref="B68:I68"/>
    <mergeCell ref="J68:AD68"/>
    <mergeCell ref="B61:J61"/>
    <mergeCell ref="K61:AD61"/>
    <mergeCell ref="B62:J62"/>
    <mergeCell ref="K62:AD62"/>
    <mergeCell ref="B63:J63"/>
    <mergeCell ref="K63:AD63"/>
    <mergeCell ref="B56:I56"/>
    <mergeCell ref="J56:AD56"/>
    <mergeCell ref="B57:I57"/>
    <mergeCell ref="J57:AD57"/>
    <mergeCell ref="B59:AD59"/>
    <mergeCell ref="B60:J60"/>
    <mergeCell ref="K60:AD60"/>
    <mergeCell ref="B53:I53"/>
    <mergeCell ref="J53:AD53"/>
    <mergeCell ref="B54:I54"/>
    <mergeCell ref="J54:AD54"/>
    <mergeCell ref="B55:I55"/>
    <mergeCell ref="J55:AD55"/>
    <mergeCell ref="B49:AD49"/>
    <mergeCell ref="B50:I50"/>
    <mergeCell ref="J50:AD50"/>
    <mergeCell ref="B51:I51"/>
    <mergeCell ref="J51:AD51"/>
    <mergeCell ref="B52:I52"/>
    <mergeCell ref="J52:AD52"/>
    <mergeCell ref="A42:AD42"/>
    <mergeCell ref="B43:I44"/>
    <mergeCell ref="J43:AD44"/>
    <mergeCell ref="B45:I46"/>
    <mergeCell ref="J45:AD46"/>
    <mergeCell ref="B47:I48"/>
    <mergeCell ref="J47:AD48"/>
    <mergeCell ref="B38:F40"/>
    <mergeCell ref="G38:I38"/>
    <mergeCell ref="J38:AD38"/>
    <mergeCell ref="G39:I39"/>
    <mergeCell ref="J39:AD39"/>
    <mergeCell ref="G40:I40"/>
    <mergeCell ref="J40:AD40"/>
    <mergeCell ref="B35:F37"/>
    <mergeCell ref="G35:I35"/>
    <mergeCell ref="J35:AD35"/>
    <mergeCell ref="G36:I36"/>
    <mergeCell ref="J36:AD36"/>
    <mergeCell ref="G37:I37"/>
    <mergeCell ref="J37:AD37"/>
    <mergeCell ref="B32:F34"/>
    <mergeCell ref="G32:I32"/>
    <mergeCell ref="J32:AD32"/>
    <mergeCell ref="G33:I33"/>
    <mergeCell ref="J33:AD33"/>
    <mergeCell ref="G34:I34"/>
    <mergeCell ref="J34:AD34"/>
    <mergeCell ref="B29:F31"/>
    <mergeCell ref="G29:I29"/>
    <mergeCell ref="J29:AD29"/>
    <mergeCell ref="G30:I30"/>
    <mergeCell ref="J30:AD30"/>
    <mergeCell ref="G31:I31"/>
    <mergeCell ref="J31:AD31"/>
    <mergeCell ref="B25:AD25"/>
    <mergeCell ref="B26:F28"/>
    <mergeCell ref="G26:I26"/>
    <mergeCell ref="J26:AD26"/>
    <mergeCell ref="G27:I27"/>
    <mergeCell ref="J27:AD27"/>
    <mergeCell ref="G28:I28"/>
    <mergeCell ref="J28:AD28"/>
    <mergeCell ref="B21:F23"/>
    <mergeCell ref="G21:I21"/>
    <mergeCell ref="J21:AD21"/>
    <mergeCell ref="G22:I22"/>
    <mergeCell ref="J22:AD22"/>
    <mergeCell ref="G23:I23"/>
    <mergeCell ref="J23:AD23"/>
    <mergeCell ref="B18:F20"/>
    <mergeCell ref="G18:I18"/>
    <mergeCell ref="J18:AD18"/>
    <mergeCell ref="G19:I19"/>
    <mergeCell ref="J19:AD19"/>
    <mergeCell ref="G20:I20"/>
    <mergeCell ref="J20:AD20"/>
    <mergeCell ref="B15:F17"/>
    <mergeCell ref="G15:I15"/>
    <mergeCell ref="J15:AD15"/>
    <mergeCell ref="G16:I16"/>
    <mergeCell ref="J16:AD16"/>
    <mergeCell ref="G17:I17"/>
    <mergeCell ref="J17:AD17"/>
    <mergeCell ref="B10:AD10"/>
    <mergeCell ref="B11:AD11"/>
    <mergeCell ref="B12:F14"/>
    <mergeCell ref="G12:I12"/>
    <mergeCell ref="J12:AD12"/>
    <mergeCell ref="G13:I13"/>
    <mergeCell ref="J13:AD13"/>
    <mergeCell ref="G14:I14"/>
    <mergeCell ref="J14:AD14"/>
    <mergeCell ref="B1:D1"/>
    <mergeCell ref="S2:W2"/>
    <mergeCell ref="X2:AD2"/>
    <mergeCell ref="B4:AD4"/>
    <mergeCell ref="B6:AD6"/>
    <mergeCell ref="B7:AD8"/>
  </mergeCells>
  <phoneticPr fontId="1"/>
  <pageMargins left="0.7" right="0.7" top="0.75" bottom="0.75" header="0.3" footer="0.3"/>
  <pageSetup paperSize="9" scale="79" orientation="portrait" r:id="rId1"/>
  <rowBreaks count="14" manualBreakCount="14">
    <brk id="24" max="30" man="1"/>
    <brk id="48" max="30" man="1"/>
    <brk id="70" max="30" man="1"/>
    <brk id="105" max="30" man="1"/>
    <brk id="139" max="30" man="1"/>
    <brk id="159" max="30" man="1"/>
    <brk id="174" max="30" man="1"/>
    <brk id="192" max="30" man="1"/>
    <brk id="216" max="30" man="1"/>
    <brk id="241" max="30" man="1"/>
    <brk id="268" max="30" man="1"/>
    <brk id="287" max="30" man="1"/>
    <brk id="216" max="30" man="1"/>
    <brk id="241"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資料2　かがみ</vt:lpstr>
      <vt:lpstr>申請書</vt:lpstr>
      <vt:lpstr>別紙２</vt:lpstr>
      <vt:lpstr>別紙３</vt:lpstr>
      <vt:lpstr>別紙４～８</vt:lpstr>
      <vt:lpstr>'資料2　かがみ'!Print_Area</vt:lpstr>
      <vt:lpstr>申請書!Print_Area</vt:lpstr>
      <vt:lpstr>別紙２!Print_Area</vt:lpstr>
      <vt:lpstr>別紙３!Print_Area</vt:lpstr>
      <vt:lpstr>'別紙４～８'!Print_Area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003pc165</dc:creator>
  <cp:lastModifiedBy>201810</cp:lastModifiedBy>
  <cp:lastPrinted>2019-02-06T07:33:54Z</cp:lastPrinted>
  <dcterms:created xsi:type="dcterms:W3CDTF">2018-12-18T06:53:56Z</dcterms:created>
  <dcterms:modified xsi:type="dcterms:W3CDTF">2019-02-25T05:51:23Z</dcterms:modified>
</cp:coreProperties>
</file>