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255" windowWidth="18315" windowHeight="11655" activeTab="1"/>
  </bookViews>
  <sheets>
    <sheet name="施設(利用定員）" sheetId="1" r:id="rId1"/>
    <sheet name="１３事業 " sheetId="7" r:id="rId2"/>
    <sheet name="Sheet1" sheetId="5" r:id="rId3"/>
  </sheets>
  <definedNames>
    <definedName name="_xlnm.Print_Area" localSheetId="1">'１３事業 '!$B$1:$AA$47</definedName>
    <definedName name="_xlnm.Print_Area" localSheetId="0">'施設(利用定員）'!$A$1:$V$105</definedName>
    <definedName name="Z_DBA0B000_8B20_4B5B_9619_3B691E909E84_.wvu.PrintArea" localSheetId="1" hidden="1">'１３事業 '!$A$1:$T$49</definedName>
    <definedName name="Z_DBA0B000_8B20_4B5B_9619_3B691E909E84_.wvu.PrintArea" localSheetId="0" hidden="1">'施設(利用定員）'!$A$1:$V$105</definedName>
  </definedNames>
  <calcPr calcId="145621" refMode="R1C1"/>
  <customWorkbookViews>
    <customWorkbookView name="201311 - 個人用ビュー" guid="{DBA0B000-8B20-4B5B-9619-3B691E909E84}" mergeInterval="0" personalView="1" maximized="1" windowWidth="1276" windowHeight="794" activeSheetId="2"/>
  </customWorkbookViews>
</workbook>
</file>

<file path=xl/calcChain.xml><?xml version="1.0" encoding="utf-8"?>
<calcChain xmlns="http://schemas.openxmlformats.org/spreadsheetml/2006/main">
  <c r="Z40" i="7" l="1"/>
  <c r="Z21" i="7"/>
  <c r="W21" i="7"/>
  <c r="U89" i="1"/>
  <c r="U87" i="1"/>
  <c r="V63" i="1"/>
  <c r="U63" i="1"/>
  <c r="U17" i="1"/>
  <c r="U16" i="1"/>
  <c r="U15" i="1"/>
  <c r="U14" i="1"/>
  <c r="U8" i="1"/>
  <c r="T61" i="1" l="1"/>
  <c r="S61" i="1"/>
  <c r="R61" i="1"/>
  <c r="Q61" i="1"/>
  <c r="W40" i="7" l="1"/>
  <c r="Z39" i="7"/>
  <c r="W39" i="7"/>
  <c r="Z37" i="7"/>
  <c r="W37" i="7"/>
  <c r="Z36" i="7"/>
  <c r="W36" i="7"/>
  <c r="Z34" i="7"/>
  <c r="W34" i="7"/>
  <c r="Z32" i="7"/>
  <c r="W32" i="7"/>
  <c r="Z29" i="7"/>
  <c r="W29" i="7"/>
  <c r="Z20" i="7"/>
  <c r="W20" i="7"/>
  <c r="Z18" i="7"/>
  <c r="W18" i="7"/>
  <c r="Z16" i="7"/>
  <c r="W16" i="7"/>
  <c r="Z14" i="7"/>
  <c r="W14" i="7"/>
  <c r="Z10" i="7"/>
  <c r="W10" i="7"/>
  <c r="Z9" i="7"/>
  <c r="W9" i="7"/>
  <c r="Z7" i="7"/>
  <c r="W7" i="7"/>
  <c r="Z5" i="7"/>
  <c r="W5" i="7"/>
  <c r="U27" i="1" l="1"/>
  <c r="U28" i="1"/>
  <c r="V60" i="1"/>
  <c r="U60" i="1"/>
  <c r="V57" i="1"/>
  <c r="U57" i="1"/>
  <c r="Q28" i="1" l="1"/>
  <c r="AA40" i="7" l="1"/>
  <c r="AA39" i="7"/>
  <c r="AA37" i="7"/>
  <c r="AA36" i="7"/>
  <c r="AA34" i="7"/>
  <c r="AA32" i="7"/>
  <c r="AA29" i="7"/>
  <c r="AA21" i="7"/>
  <c r="AA20" i="7"/>
  <c r="AA18" i="7"/>
  <c r="AA16" i="7"/>
  <c r="AA14" i="7"/>
  <c r="AA10" i="7"/>
  <c r="AA9" i="7"/>
  <c r="AA7" i="7"/>
  <c r="AA5" i="7"/>
  <c r="S64" i="1" l="1"/>
  <c r="U64" i="1" s="1"/>
  <c r="P59" i="1"/>
  <c r="P65" i="1" s="1"/>
  <c r="O59" i="1"/>
  <c r="O65" i="1" s="1"/>
  <c r="N59" i="1"/>
  <c r="N65" i="1" s="1"/>
  <c r="M59" i="1"/>
  <c r="M65" i="1" s="1"/>
  <c r="L59" i="1"/>
  <c r="L65" i="1" s="1"/>
  <c r="K59" i="1"/>
  <c r="K65" i="1" s="1"/>
  <c r="J59" i="1"/>
  <c r="J65" i="1" s="1"/>
  <c r="I59" i="1"/>
  <c r="I65" i="1" s="1"/>
  <c r="H59" i="1"/>
  <c r="H65" i="1" s="1"/>
  <c r="G59" i="1"/>
  <c r="G65" i="1" s="1"/>
  <c r="H64" i="1"/>
  <c r="I64" i="1"/>
  <c r="J64" i="1"/>
  <c r="K64" i="1"/>
  <c r="L64" i="1"/>
  <c r="M64" i="1"/>
  <c r="N64" i="1"/>
  <c r="O64" i="1"/>
  <c r="P64" i="1"/>
  <c r="G64" i="1"/>
  <c r="R64" i="1"/>
  <c r="Q64" i="1"/>
  <c r="T59" i="1"/>
  <c r="V59" i="1" s="1"/>
  <c r="S59" i="1"/>
  <c r="U59" i="1" s="1"/>
  <c r="R59" i="1"/>
  <c r="Q59" i="1"/>
  <c r="T64" i="1"/>
  <c r="T65" i="1" l="1"/>
  <c r="V64" i="1"/>
  <c r="R65" i="1"/>
  <c r="Q87" i="1"/>
  <c r="S87" i="1"/>
  <c r="Q65" i="1"/>
  <c r="S65" i="1"/>
  <c r="S31" i="1" l="1"/>
  <c r="S17" i="1"/>
  <c r="S89" i="1" s="1"/>
  <c r="S10" i="1"/>
  <c r="S14" i="1" l="1"/>
  <c r="S18" i="1" s="1"/>
  <c r="S90" i="1"/>
  <c r="M14" i="1" l="1"/>
  <c r="O14" i="1"/>
  <c r="I89" i="1"/>
  <c r="K89" i="1"/>
  <c r="M89" i="1"/>
  <c r="O89" i="1"/>
  <c r="G89" i="1"/>
  <c r="I87" i="1"/>
  <c r="K87" i="1"/>
  <c r="M87" i="1"/>
  <c r="O87" i="1"/>
  <c r="G87" i="1"/>
  <c r="K90" i="1" l="1"/>
  <c r="O90" i="1"/>
  <c r="G90" i="1"/>
  <c r="I90" i="1"/>
  <c r="M90" i="1"/>
  <c r="Q10" i="1" l="1"/>
  <c r="Q14" i="1" l="1"/>
  <c r="Q17" i="1" l="1"/>
  <c r="Q89" i="1" s="1"/>
  <c r="I17" i="1"/>
  <c r="K17" i="1"/>
  <c r="M17" i="1"/>
  <c r="O17" i="1"/>
  <c r="G17" i="1"/>
  <c r="I14" i="1"/>
  <c r="K14" i="1"/>
  <c r="G14" i="1"/>
  <c r="Q18" i="1" l="1"/>
  <c r="Q90" i="1"/>
  <c r="Q31" i="1"/>
  <c r="I18" i="1"/>
  <c r="K18" i="1"/>
  <c r="M18" i="1"/>
  <c r="O18" i="1"/>
  <c r="G18" i="1"/>
  <c r="I31" i="1"/>
  <c r="K31" i="1"/>
  <c r="M31" i="1"/>
  <c r="O31" i="1"/>
  <c r="G31" i="1"/>
</calcChain>
</file>

<file path=xl/comments1.xml><?xml version="1.0" encoding="utf-8"?>
<comments xmlns="http://schemas.openxmlformats.org/spreadsheetml/2006/main">
  <authors>
    <author>201311</author>
    <author>201701</author>
  </authors>
  <commentList>
    <comment ref="S9" authorId="0">
      <text>
        <r>
          <rPr>
            <b/>
            <sz val="14"/>
            <color indexed="81"/>
            <rFont val="ＭＳ Ｐゴシック"/>
            <family val="3"/>
            <charset val="128"/>
          </rPr>
          <t>私立幼稚園児童数</t>
        </r>
      </text>
    </comment>
    <comment ref="S11" authorId="0">
      <text>
        <r>
          <rPr>
            <b/>
            <sz val="14"/>
            <color indexed="81"/>
            <rFont val="ＭＳ Ｐゴシック"/>
            <family val="3"/>
            <charset val="128"/>
          </rPr>
          <t>全体数の３０％で按分</t>
        </r>
      </text>
    </comment>
    <comment ref="S16" authorId="0">
      <text>
        <r>
          <rPr>
            <b/>
            <sz val="14"/>
            <color indexed="81"/>
            <rFont val="ＭＳ Ｐゴシック"/>
            <family val="3"/>
            <charset val="128"/>
          </rPr>
          <t>私立幼稚園の利用定員。幼稚園調査より</t>
        </r>
      </text>
    </comment>
    <comment ref="S27" authorId="0">
      <text>
        <r>
          <rPr>
            <b/>
            <sz val="14"/>
            <color indexed="81"/>
            <rFont val="ＭＳ Ｐゴシック"/>
            <family val="3"/>
            <charset val="128"/>
          </rPr>
          <t>Ｇｐｒｉｍｅより（３・４・５歳児）市内入所者人数。２歳児２号は抜く</t>
        </r>
      </text>
    </comment>
    <comment ref="S28" authorId="0">
      <text>
        <r>
          <rPr>
            <b/>
            <sz val="14"/>
            <color indexed="81"/>
            <rFont val="ＭＳ Ｐゴシック"/>
            <family val="3"/>
            <charset val="128"/>
          </rPr>
          <t>（29年）保育所２号定員2793人+認こ２号定員1854
人</t>
        </r>
      </text>
    </comment>
    <comment ref="T57" authorId="0">
      <text>
        <r>
          <rPr>
            <sz val="14"/>
            <color indexed="81"/>
            <rFont val="ＭＳ Ｐゴシック"/>
            <family val="3"/>
            <charset val="128"/>
          </rPr>
          <t>保育の実施承諾児童数より０歳児人数</t>
        </r>
      </text>
    </comment>
    <comment ref="T58" authorId="1">
      <text>
        <r>
          <rPr>
            <sz val="9"/>
            <color indexed="81"/>
            <rFont val="ＭＳ Ｐゴシック"/>
            <family val="3"/>
            <charset val="128"/>
          </rPr>
          <t xml:space="preserve">
</t>
        </r>
        <r>
          <rPr>
            <sz val="14"/>
            <color indexed="81"/>
            <rFont val="ＭＳ Ｐゴシック"/>
            <family val="3"/>
            <charset val="128"/>
          </rPr>
          <t>３月認可外利用者数</t>
        </r>
      </text>
    </comment>
    <comment ref="T60" authorId="0">
      <text>
        <r>
          <rPr>
            <b/>
            <sz val="14"/>
            <color indexed="81"/>
            <rFont val="ＭＳ Ｐゴシック"/>
            <family val="3"/>
            <charset val="128"/>
          </rPr>
          <t>０歳児定員</t>
        </r>
      </text>
    </comment>
  </commentList>
</comments>
</file>

<file path=xl/sharedStrings.xml><?xml version="1.0" encoding="utf-8"?>
<sst xmlns="http://schemas.openxmlformats.org/spreadsheetml/2006/main" count="387" uniqueCount="175">
  <si>
    <t>市全域（合計）</t>
  </si>
  <si>
    <t>H30年度</t>
  </si>
  <si>
    <t>H31年度</t>
  </si>
  <si>
    <t>1号認定</t>
  </si>
  <si>
    <t>②確保方策</t>
  </si>
  <si>
    <t>確認を受けない幼稚園</t>
  </si>
  <si>
    <t>教育・保育※1</t>
  </si>
  <si>
    <t>合計(②―①)</t>
    <phoneticPr fontId="2"/>
  </si>
  <si>
    <t>地域型保育</t>
    <phoneticPr fontId="2"/>
  </si>
  <si>
    <t>教育・保育※1</t>
    <phoneticPr fontId="2"/>
  </si>
  <si>
    <t>②確保方策</t>
    <phoneticPr fontId="2"/>
  </si>
  <si>
    <t>市全域（合計）</t>
    <phoneticPr fontId="2"/>
  </si>
  <si>
    <t>-</t>
    <phoneticPr fontId="2"/>
  </si>
  <si>
    <t>1号認定</t>
    <phoneticPr fontId="2"/>
  </si>
  <si>
    <t>０歳</t>
    <rPh sb="1" eb="2">
      <t>サイ</t>
    </rPh>
    <phoneticPr fontId="2"/>
  </si>
  <si>
    <t>利用者支援事業</t>
  </si>
  <si>
    <t>確保方策（か所）</t>
  </si>
  <si>
    <t>地域子育て支援拠点事業</t>
  </si>
  <si>
    <t>量の見込み（人回）</t>
  </si>
  <si>
    <t>確保方策</t>
  </si>
  <si>
    <t>（人回）</t>
  </si>
  <si>
    <t>（か所）</t>
  </si>
  <si>
    <t>妊婦健康診査</t>
  </si>
  <si>
    <t>乳児家庭全戸訪問事業</t>
  </si>
  <si>
    <t>量の見込み（人）</t>
  </si>
  <si>
    <t>養育支援訪問事業</t>
  </si>
  <si>
    <t>子育て短期支援事業</t>
  </si>
  <si>
    <t>（人日）</t>
  </si>
  <si>
    <t>ファミリー・サポート・センター</t>
  </si>
  <si>
    <t>確保方策（人日）</t>
  </si>
  <si>
    <t>一時預かり事業（幼稚園型）</t>
  </si>
  <si>
    <t>一時預かり事業（その他）</t>
  </si>
  <si>
    <t>延長保育事業</t>
  </si>
  <si>
    <t>（人）</t>
  </si>
  <si>
    <t>病児・病後児保育事業</t>
  </si>
  <si>
    <t>放課後児童健全育成事業</t>
  </si>
  <si>
    <t>確保方策（人）</t>
  </si>
  <si>
    <t>実費徴収に係る補足給付を行う事業</t>
  </si>
  <si>
    <t>前橋市子ども・子育て支援事業計画進捗状況</t>
    <rPh sb="0" eb="3">
      <t>マエバシシ</t>
    </rPh>
    <rPh sb="3" eb="4">
      <t>コ</t>
    </rPh>
    <rPh sb="7" eb="9">
      <t>コソダ</t>
    </rPh>
    <rPh sb="10" eb="12">
      <t>シエン</t>
    </rPh>
    <rPh sb="12" eb="14">
      <t>ジギョウ</t>
    </rPh>
    <rPh sb="14" eb="16">
      <t>ケイカク</t>
    </rPh>
    <rPh sb="16" eb="18">
      <t>シンチョク</t>
    </rPh>
    <rPh sb="18" eb="20">
      <t>ジョウキョウ</t>
    </rPh>
    <phoneticPr fontId="2"/>
  </si>
  <si>
    <t>１・２歳</t>
    <rPh sb="3" eb="4">
      <t>サイ</t>
    </rPh>
    <phoneticPr fontId="2"/>
  </si>
  <si>
    <t>１　施設の状況について</t>
    <rPh sb="2" eb="4">
      <t>シセツ</t>
    </rPh>
    <rPh sb="5" eb="7">
      <t>ジョウキョウ</t>
    </rPh>
    <phoneticPr fontId="2"/>
  </si>
  <si>
    <t>実施場所：　医療機関及び助産所等</t>
    <phoneticPr fontId="2"/>
  </si>
  <si>
    <t>多様な主体が本制度に参入することを促進するための事業</t>
    <rPh sb="0" eb="2">
      <t>タヨウ</t>
    </rPh>
    <rPh sb="3" eb="5">
      <t>シュタイ</t>
    </rPh>
    <rPh sb="6" eb="7">
      <t>ホン</t>
    </rPh>
    <rPh sb="7" eb="9">
      <t>セイド</t>
    </rPh>
    <rPh sb="10" eb="12">
      <t>サンニュウ</t>
    </rPh>
    <rPh sb="17" eb="19">
      <t>ソクシン</t>
    </rPh>
    <rPh sb="24" eb="26">
      <t>ジギョウ</t>
    </rPh>
    <phoneticPr fontId="2"/>
  </si>
  <si>
    <t>単位：人</t>
    <rPh sb="0" eb="2">
      <t>タンイ</t>
    </rPh>
    <rPh sb="3" eb="4">
      <t>ニン</t>
    </rPh>
    <phoneticPr fontId="2"/>
  </si>
  <si>
    <t>１　（３）の説明　実入所率での説明(１ページ）</t>
    <rPh sb="6" eb="8">
      <t>セツメイ</t>
    </rPh>
    <rPh sb="9" eb="10">
      <t>ジツ</t>
    </rPh>
    <rPh sb="10" eb="12">
      <t>ニュウショ</t>
    </rPh>
    <rPh sb="12" eb="13">
      <t>リツ</t>
    </rPh>
    <rPh sb="15" eb="17">
      <t>セツメイ</t>
    </rPh>
    <phoneticPr fontId="2"/>
  </si>
  <si>
    <t>-</t>
    <phoneticPr fontId="2"/>
  </si>
  <si>
    <t>推進方策(人）</t>
    <rPh sb="5" eb="6">
      <t>ニン</t>
    </rPh>
    <phoneticPr fontId="2"/>
  </si>
  <si>
    <t>認定対象園</t>
    <rPh sb="0" eb="2">
      <t>ニンテイ</t>
    </rPh>
    <rPh sb="2" eb="4">
      <t>タイショウ</t>
    </rPh>
    <rPh sb="4" eb="5">
      <t>エン</t>
    </rPh>
    <phoneticPr fontId="2"/>
  </si>
  <si>
    <t>対象外園</t>
    <rPh sb="0" eb="3">
      <t>タイショウガイ</t>
    </rPh>
    <rPh sb="3" eb="4">
      <t>エン</t>
    </rPh>
    <phoneticPr fontId="2"/>
  </si>
  <si>
    <t>※①の対象外園とは、②にある確認を受けない幼稚園（新制度に移行していない幼稚園）の見込み量となります。</t>
    <rPh sb="3" eb="6">
      <t>タイショウガイ</t>
    </rPh>
    <rPh sb="6" eb="7">
      <t>エン</t>
    </rPh>
    <rPh sb="14" eb="16">
      <t>カクニン</t>
    </rPh>
    <rPh sb="17" eb="18">
      <t>ウ</t>
    </rPh>
    <rPh sb="21" eb="24">
      <t>ヨウチエン</t>
    </rPh>
    <rPh sb="25" eb="28">
      <t>シンセイド</t>
    </rPh>
    <rPh sb="29" eb="31">
      <t>イコウ</t>
    </rPh>
    <rPh sb="36" eb="39">
      <t>ヨウチエン</t>
    </rPh>
    <rPh sb="41" eb="43">
      <t>ミコ</t>
    </rPh>
    <rPh sb="44" eb="45">
      <t>リョウ</t>
    </rPh>
    <phoneticPr fontId="2"/>
  </si>
  <si>
    <t>１　（１）と（２）の説明　</t>
    <rPh sb="10" eb="12">
      <t>セツメイ</t>
    </rPh>
    <phoneticPr fontId="2"/>
  </si>
  <si>
    <t>２号相当</t>
    <rPh sb="2" eb="4">
      <t>ソウトウ</t>
    </rPh>
    <phoneticPr fontId="2"/>
  </si>
  <si>
    <t>事業計画</t>
    <rPh sb="0" eb="2">
      <t>ジギョウ</t>
    </rPh>
    <rPh sb="2" eb="4">
      <t>ケイカク</t>
    </rPh>
    <phoneticPr fontId="2"/>
  </si>
  <si>
    <t>２　支援事業（１３事業）の実施状況について</t>
  </si>
  <si>
    <t>支援事業（１３事業）の実施状況について</t>
    <rPh sb="0" eb="2">
      <t>シエン</t>
    </rPh>
    <rPh sb="1" eb="3">
      <t>ジギョウ</t>
    </rPh>
    <rPh sb="6" eb="8">
      <t>ジギョウ</t>
    </rPh>
    <rPh sb="10" eb="12">
      <t>ジッシ</t>
    </rPh>
    <rPh sb="12" eb="14">
      <t>ジョウキョウ</t>
    </rPh>
    <phoneticPr fontId="2"/>
  </si>
  <si>
    <t>参考</t>
    <rPh sb="0" eb="2">
      <t>サンコウ</t>
    </rPh>
    <phoneticPr fontId="2"/>
  </si>
  <si>
    <t>児童福祉施設の最低基準</t>
    <rPh sb="0" eb="2">
      <t>ジドウ</t>
    </rPh>
    <rPh sb="2" eb="4">
      <t>フクシ</t>
    </rPh>
    <rPh sb="4" eb="6">
      <t>シセツ</t>
    </rPh>
    <rPh sb="7" eb="9">
      <t>サイテイ</t>
    </rPh>
    <rPh sb="9" eb="11">
      <t>キジュン</t>
    </rPh>
    <phoneticPr fontId="2"/>
  </si>
  <si>
    <t>第３４条　保育所の設備の基準は、次のとおりとする。</t>
  </si>
  <si>
    <t>　　</t>
    <phoneticPr fontId="2"/>
  </si>
  <si>
    <t>　(2) 乳児室の面積は、乳児又は前号の幼児１人につき１．６５平方メートル以上であること。</t>
    <phoneticPr fontId="2"/>
  </si>
  <si>
    <t>　(3) ほふく室の面積は、乳児又は第１号の幼児１人につき３．３平方メートル以上であること。</t>
    <phoneticPr fontId="2"/>
  </si>
  <si>
    <t>　(1) 乳児又は満２歳に満たない幼児を入所させる保育所には、乳児室又はほふく室、医務室、調理室及び便所を設けること。</t>
    <phoneticPr fontId="2"/>
  </si>
  <si>
    <t>○前橋市児童福祉施設の設備及び運営に関する基準を定める 条例　　(抜粋）</t>
    <rPh sb="33" eb="35">
      <t>バッスイ</t>
    </rPh>
    <phoneticPr fontId="2"/>
  </si>
  <si>
    <t>（職員）</t>
  </si>
  <si>
    <t>第３６条　保育所には、保育士、嘱託医及び調理員を置かなければならない。ただし、調理業務の全部を委託する施設にあっては、調理員を置かないことができる。
２　保育士の数は、乳児おおむね3人につき1人以上、満1歳以上満３歳に満たない幼児おおむね６人につき１人以上、満３歳以上満４歳に満たない幼児おおむね２０人につき１人以上、満４歳以上の幼児おおむね３０人につき１人以上とする。ただし、保育所１につき２人を下ることはできない。</t>
    <phoneticPr fontId="2"/>
  </si>
  <si>
    <t>(設備の基準)</t>
  </si>
  <si>
    <t>（１）幼稚園・認定こども園【１号及び２号認定、3～5歳児】</t>
    <phoneticPr fontId="2"/>
  </si>
  <si>
    <t>合計(②―①)</t>
    <phoneticPr fontId="2"/>
  </si>
  <si>
    <t>量の見込み合計①（（１）から（３）の合計）</t>
    <rPh sb="5" eb="7">
      <t>ゴウケイ</t>
    </rPh>
    <rPh sb="18" eb="20">
      <t>ゴウケイ</t>
    </rPh>
    <phoneticPr fontId="2"/>
  </si>
  <si>
    <t>確保方策の合計②（（１）から（３）の合計）</t>
    <rPh sb="0" eb="1">
      <t>カクホ</t>
    </rPh>
    <rPh sb="1" eb="3">
      <t>ホウサク</t>
    </rPh>
    <rPh sb="4" eb="6">
      <t>ゴウケイ</t>
    </rPh>
    <phoneticPr fontId="2"/>
  </si>
  <si>
    <t>（４）施設全体の合計</t>
    <rPh sb="3" eb="5">
      <t>シセツ</t>
    </rPh>
    <rPh sb="5" eb="7">
      <t>ゼンタイ</t>
    </rPh>
    <rPh sb="8" eb="10">
      <t>ゴウケイ</t>
    </rPh>
    <phoneticPr fontId="2"/>
  </si>
  <si>
    <t>充足率(Ｂ/Ａ）</t>
    <rPh sb="0" eb="3">
      <t>ジュウソクリツ</t>
    </rPh>
    <phoneticPr fontId="2"/>
  </si>
  <si>
    <t>小計　イ</t>
    <rPh sb="0" eb="2">
      <t>ショウケイ</t>
    </rPh>
    <phoneticPr fontId="2"/>
  </si>
  <si>
    <t>小計　ア</t>
    <rPh sb="0" eb="2">
      <t>ショウケイ</t>
    </rPh>
    <phoneticPr fontId="2"/>
  </si>
  <si>
    <t>小計　ウ　(ア＋イ）</t>
    <rPh sb="0" eb="1">
      <t>ショウ</t>
    </rPh>
    <rPh sb="1" eb="2">
      <t>ケイ</t>
    </rPh>
    <phoneticPr fontId="2"/>
  </si>
  <si>
    <t>小計　エ　</t>
    <rPh sb="0" eb="1">
      <t>ショウ</t>
    </rPh>
    <rPh sb="1" eb="2">
      <t>ケイ</t>
    </rPh>
    <phoneticPr fontId="2"/>
  </si>
  <si>
    <t>合計(エーウ）</t>
    <phoneticPr fontId="2"/>
  </si>
  <si>
    <t>※2：市または県が一定の施設基準に基づき運営支援などを行っている認可外保育施設などになります。</t>
    <phoneticPr fontId="2"/>
  </si>
  <si>
    <t>実施体制：　地区担当保健師による家庭訪問</t>
    <phoneticPr fontId="2"/>
  </si>
  <si>
    <t>　（１）については、事業計画を作成する際のニーズ調査では、新制度の認定制度を前提とした調査ではなく、「就労などで保育を必要とするかしないか」の判断による調査方法であり、入所希望先の施設が、新制度に移行した施設かどうかの区別はないため、見込み量は、１号相当全体で集計しています。
　H27の実績については、実際に申込みを行った状況となりますので、認定区分の対象園と認定を必要としない対象外園として見込み量の区分を出してあります。
　２号相当とは、就労などをしており、保護者の要件としては２号認定ですが、幼稚園等の利用希望が高い（認定としては1号認定）という、保護者となります。
　見込み量については、1号認定の預かり保育（幼稚園型預かり保育）と通常の幼稚園の預かり保育の利用実績の合計となっています。</t>
    <rPh sb="10" eb="12">
      <t>ジギョウ</t>
    </rPh>
    <rPh sb="12" eb="14">
      <t>ケイカク</t>
    </rPh>
    <rPh sb="15" eb="17">
      <t>サクセイ</t>
    </rPh>
    <rPh sb="19" eb="20">
      <t>サイ</t>
    </rPh>
    <rPh sb="24" eb="26">
      <t>チョウサ</t>
    </rPh>
    <rPh sb="29" eb="32">
      <t>シンセイド</t>
    </rPh>
    <rPh sb="33" eb="35">
      <t>ニンテイ</t>
    </rPh>
    <rPh sb="35" eb="37">
      <t>セイド</t>
    </rPh>
    <rPh sb="38" eb="40">
      <t>ゼンテイ</t>
    </rPh>
    <rPh sb="43" eb="45">
      <t>チョウサ</t>
    </rPh>
    <rPh sb="84" eb="86">
      <t>ニュウショ</t>
    </rPh>
    <rPh sb="86" eb="88">
      <t>キボウ</t>
    </rPh>
    <rPh sb="88" eb="89">
      <t>サキ</t>
    </rPh>
    <rPh sb="90" eb="92">
      <t>シセツ</t>
    </rPh>
    <rPh sb="94" eb="97">
      <t>シンセイド</t>
    </rPh>
    <rPh sb="98" eb="100">
      <t>イコウ</t>
    </rPh>
    <rPh sb="102" eb="104">
      <t>シセツ</t>
    </rPh>
    <rPh sb="117" eb="119">
      <t>ミコ</t>
    </rPh>
    <rPh sb="120" eb="121">
      <t>リョウ</t>
    </rPh>
    <rPh sb="144" eb="146">
      <t>ジッセキ</t>
    </rPh>
    <rPh sb="152" eb="154">
      <t>ジッサイ</t>
    </rPh>
    <rPh sb="155" eb="157">
      <t>モウシコ</t>
    </rPh>
    <rPh sb="159" eb="160">
      <t>オコナ</t>
    </rPh>
    <rPh sb="162" eb="164">
      <t>ジョウキョウ</t>
    </rPh>
    <rPh sb="172" eb="174">
      <t>ニンテイ</t>
    </rPh>
    <rPh sb="174" eb="176">
      <t>クブン</t>
    </rPh>
    <rPh sb="177" eb="179">
      <t>タイショウ</t>
    </rPh>
    <rPh sb="179" eb="180">
      <t>エン</t>
    </rPh>
    <rPh sb="181" eb="183">
      <t>ニンテイ</t>
    </rPh>
    <rPh sb="184" eb="186">
      <t>ヒツヨウ</t>
    </rPh>
    <rPh sb="190" eb="193">
      <t>タイショウガイ</t>
    </rPh>
    <rPh sb="193" eb="194">
      <t>エン</t>
    </rPh>
    <rPh sb="197" eb="199">
      <t>ミコ</t>
    </rPh>
    <rPh sb="200" eb="201">
      <t>リョウ</t>
    </rPh>
    <rPh sb="202" eb="204">
      <t>クブン</t>
    </rPh>
    <rPh sb="205" eb="206">
      <t>ダ</t>
    </rPh>
    <rPh sb="216" eb="217">
      <t>ゴウ</t>
    </rPh>
    <rPh sb="217" eb="219">
      <t>ソウトウ</t>
    </rPh>
    <rPh sb="222" eb="224">
      <t>シュウロウ</t>
    </rPh>
    <rPh sb="232" eb="235">
      <t>ホゴシャ</t>
    </rPh>
    <rPh sb="236" eb="238">
      <t>ヨウケン</t>
    </rPh>
    <rPh sb="243" eb="244">
      <t>ゴウ</t>
    </rPh>
    <rPh sb="244" eb="246">
      <t>ニンテイ</t>
    </rPh>
    <rPh sb="250" eb="253">
      <t>ヨウチエン</t>
    </rPh>
    <rPh sb="253" eb="254">
      <t>トウ</t>
    </rPh>
    <rPh sb="255" eb="257">
      <t>リヨウ</t>
    </rPh>
    <rPh sb="257" eb="259">
      <t>キボウ</t>
    </rPh>
    <rPh sb="260" eb="261">
      <t>タカ</t>
    </rPh>
    <rPh sb="263" eb="265">
      <t>ニンテイ</t>
    </rPh>
    <rPh sb="270" eb="271">
      <t>ゴウ</t>
    </rPh>
    <rPh sb="271" eb="273">
      <t>ニンテイ</t>
    </rPh>
    <rPh sb="278" eb="281">
      <t>ホゴシャ</t>
    </rPh>
    <rPh sb="289" eb="291">
      <t>ミコ</t>
    </rPh>
    <rPh sb="292" eb="293">
      <t>リョウ</t>
    </rPh>
    <rPh sb="300" eb="301">
      <t>ゴウ</t>
    </rPh>
    <rPh sb="301" eb="303">
      <t>ニンテイ</t>
    </rPh>
    <rPh sb="304" eb="305">
      <t>アズ</t>
    </rPh>
    <rPh sb="307" eb="309">
      <t>ホイク</t>
    </rPh>
    <rPh sb="310" eb="313">
      <t>ヨウチエン</t>
    </rPh>
    <rPh sb="313" eb="314">
      <t>ガタ</t>
    </rPh>
    <rPh sb="314" eb="315">
      <t>アズ</t>
    </rPh>
    <rPh sb="317" eb="319">
      <t>ホイク</t>
    </rPh>
    <rPh sb="321" eb="323">
      <t>ツウジョウ</t>
    </rPh>
    <rPh sb="324" eb="327">
      <t>ヨウチエン</t>
    </rPh>
    <rPh sb="328" eb="329">
      <t>アズ</t>
    </rPh>
    <rPh sb="331" eb="333">
      <t>ホイク</t>
    </rPh>
    <rPh sb="334" eb="336">
      <t>リヨウ</t>
    </rPh>
    <rPh sb="336" eb="338">
      <t>ジッセキ</t>
    </rPh>
    <rPh sb="339" eb="341">
      <t>ゴウケイ</t>
    </rPh>
    <phoneticPr fontId="2"/>
  </si>
  <si>
    <t>　（３）についても（１）、（２）と同様、見込み数に対して、不足している状況にはなっておりません。しかし、待機児童としてカウントはしない、「特定の施設の利用希望をしているため入所しない児童」もいるため、全ての児童が施設を利用できている状況にはなっていません。引き続き、必要に応じて３歳未満児の整備を進めていきたいと考えております。
　　また、事業計画は３ヵ年目に中間の見直しがありますので、H２８の実績を踏まえつつ、Ｈ２９に見直しなどの調整が必要であれば、調整をしたいと思います。</t>
    <rPh sb="16" eb="18">
      <t>ドウヨウ</t>
    </rPh>
    <rPh sb="19" eb="21">
      <t>ミコ</t>
    </rPh>
    <rPh sb="22" eb="23">
      <t>スウ</t>
    </rPh>
    <rPh sb="24" eb="25">
      <t>タイ</t>
    </rPh>
    <rPh sb="28" eb="30">
      <t>フソク</t>
    </rPh>
    <rPh sb="34" eb="36">
      <t>ジョウキョウ</t>
    </rPh>
    <rPh sb="51" eb="53">
      <t>タイキ</t>
    </rPh>
    <rPh sb="53" eb="55">
      <t>ジドウ</t>
    </rPh>
    <rPh sb="68" eb="70">
      <t>トクテイ</t>
    </rPh>
    <rPh sb="71" eb="73">
      <t>シセツ</t>
    </rPh>
    <rPh sb="74" eb="76">
      <t>リヨウ</t>
    </rPh>
    <rPh sb="76" eb="78">
      <t>キボウ</t>
    </rPh>
    <rPh sb="85" eb="87">
      <t>ニュウショ</t>
    </rPh>
    <rPh sb="99" eb="100">
      <t>スベ</t>
    </rPh>
    <rPh sb="102" eb="104">
      <t>ジドウ</t>
    </rPh>
    <rPh sb="105" eb="107">
      <t>シセツ</t>
    </rPh>
    <rPh sb="108" eb="110">
      <t>リヨウ</t>
    </rPh>
    <rPh sb="115" eb="117">
      <t>ジョウキョウ</t>
    </rPh>
    <rPh sb="129" eb="130">
      <t>ツヅ</t>
    </rPh>
    <rPh sb="135" eb="136">
      <t>オウ</t>
    </rPh>
    <rPh sb="139" eb="142">
      <t>サイミマン</t>
    </rPh>
    <rPh sb="142" eb="143">
      <t>ジ</t>
    </rPh>
    <rPh sb="144" eb="146">
      <t>セイビ</t>
    </rPh>
    <rPh sb="147" eb="148">
      <t>スス</t>
    </rPh>
    <rPh sb="155" eb="156">
      <t>カンガ</t>
    </rPh>
    <rPh sb="169" eb="171">
      <t>ジギョウ</t>
    </rPh>
    <rPh sb="219" eb="221">
      <t>ヒツヨウ</t>
    </rPh>
    <phoneticPr fontId="2"/>
  </si>
  <si>
    <t>確保方策（人日）</t>
    <phoneticPr fontId="2"/>
  </si>
  <si>
    <t>病児病後児保育事業</t>
    <rPh sb="0" eb="1">
      <t>ビョウ</t>
    </rPh>
    <rPh sb="1" eb="2">
      <t>ジ</t>
    </rPh>
    <rPh sb="2" eb="4">
      <t>ビョウゴ</t>
    </rPh>
    <rPh sb="4" eb="5">
      <t>ジ</t>
    </rPh>
    <rPh sb="5" eb="7">
      <t>ホイク</t>
    </rPh>
    <rPh sb="7" eb="9">
      <t>ジギョウ</t>
    </rPh>
    <phoneticPr fontId="2"/>
  </si>
  <si>
    <t>子育て援助活動支援事業</t>
    <rPh sb="0" eb="2">
      <t>コソダ</t>
    </rPh>
    <rPh sb="3" eb="5">
      <t>エンジョ</t>
    </rPh>
    <rPh sb="5" eb="7">
      <t>カツドウ</t>
    </rPh>
    <rPh sb="7" eb="9">
      <t>シエン</t>
    </rPh>
    <rPh sb="9" eb="11">
      <t>ジギョウ</t>
    </rPh>
    <phoneticPr fontId="2"/>
  </si>
  <si>
    <t>確保方策</t>
    <phoneticPr fontId="2"/>
  </si>
  <si>
    <t>確保方策
（人日）</t>
    <phoneticPr fontId="2"/>
  </si>
  <si>
    <t>-</t>
  </si>
  <si>
    <t>（参考）左の表の実績値の算出根拠</t>
    <rPh sb="1" eb="3">
      <t>サンコウ</t>
    </rPh>
    <rPh sb="4" eb="5">
      <t>ヒダリ</t>
    </rPh>
    <rPh sb="6" eb="7">
      <t>ヒョウ</t>
    </rPh>
    <rPh sb="8" eb="10">
      <t>ジッセキ</t>
    </rPh>
    <rPh sb="10" eb="11">
      <t>チ</t>
    </rPh>
    <rPh sb="12" eb="14">
      <t>サンシュツ</t>
    </rPh>
    <rPh sb="14" eb="16">
      <t>コンキョ</t>
    </rPh>
    <phoneticPr fontId="2"/>
  </si>
  <si>
    <t>支援課母子保健型支援事業</t>
    <rPh sb="0" eb="2">
      <t>シエン</t>
    </rPh>
    <rPh sb="2" eb="3">
      <t>カ</t>
    </rPh>
    <rPh sb="3" eb="5">
      <t>ボシ</t>
    </rPh>
    <rPh sb="5" eb="7">
      <t>ホケン</t>
    </rPh>
    <rPh sb="7" eb="8">
      <t>ガタ</t>
    </rPh>
    <rPh sb="8" eb="10">
      <t>シエン</t>
    </rPh>
    <rPh sb="10" eb="12">
      <t>ジギョウ</t>
    </rPh>
    <phoneticPr fontId="2"/>
  </si>
  <si>
    <t>チラシ配布等も考慮した数</t>
    <rPh sb="3" eb="5">
      <t>ハイフ</t>
    </rPh>
    <rPh sb="5" eb="6">
      <t>トウ</t>
    </rPh>
    <rPh sb="7" eb="9">
      <t>コウリョ</t>
    </rPh>
    <rPh sb="11" eb="12">
      <t>スウ</t>
    </rPh>
    <phoneticPr fontId="2"/>
  </si>
  <si>
    <t>支援センター事業全体数と親子元気ルーム数（チラシ配布やアンケートなどは含めていない）</t>
    <phoneticPr fontId="2"/>
  </si>
  <si>
    <t>年間活動数</t>
    <rPh sb="0" eb="2">
      <t>ネンカン</t>
    </rPh>
    <rPh sb="2" eb="4">
      <t>カツドウ</t>
    </rPh>
    <rPh sb="4" eb="5">
      <t>スウ</t>
    </rPh>
    <phoneticPr fontId="2"/>
  </si>
  <si>
    <t>３月利用者数×１２か月</t>
    <phoneticPr fontId="2"/>
  </si>
  <si>
    <t>一般型の定員×２０日×１２か月</t>
    <rPh sb="0" eb="3">
      <t>イッパンガタ</t>
    </rPh>
    <rPh sb="4" eb="6">
      <t>テイイン</t>
    </rPh>
    <rPh sb="9" eb="10">
      <t>ニチ</t>
    </rPh>
    <rPh sb="14" eb="15">
      <t>ゲツ</t>
    </rPh>
    <phoneticPr fontId="2"/>
  </si>
  <si>
    <t>２･３号定員×延長保育利用率20.7％</t>
    <rPh sb="3" eb="4">
      <t>ゴウ</t>
    </rPh>
    <rPh sb="4" eb="6">
      <t>テイイン</t>
    </rPh>
    <rPh sb="7" eb="9">
      <t>エンチョウ</t>
    </rPh>
    <rPh sb="9" eb="11">
      <t>ホイク</t>
    </rPh>
    <rPh sb="11" eb="14">
      <t>リヨウリツ</t>
    </rPh>
    <phoneticPr fontId="2"/>
  </si>
  <si>
    <t>３月実利用者数（国報告値）</t>
    <rPh sb="2" eb="3">
      <t>ジツ</t>
    </rPh>
    <rPh sb="3" eb="5">
      <t>リヨウ</t>
    </rPh>
    <rPh sb="5" eb="6">
      <t>シャ</t>
    </rPh>
    <rPh sb="6" eb="7">
      <t>スウ</t>
    </rPh>
    <rPh sb="8" eb="9">
      <t>クニ</t>
    </rPh>
    <rPh sb="9" eb="11">
      <t>ホウコク</t>
    </rPh>
    <rPh sb="11" eb="12">
      <t>チ</t>
    </rPh>
    <phoneticPr fontId="2"/>
  </si>
  <si>
    <t>ファミサポの病児緊急対応事業実績</t>
    <rPh sb="14" eb="16">
      <t>ジッセキ</t>
    </rPh>
    <phoneticPr fontId="2"/>
  </si>
  <si>
    <t>ファミサポ確保量</t>
    <rPh sb="5" eb="7">
      <t>カクホ</t>
    </rPh>
    <rPh sb="7" eb="8">
      <t>リョウ</t>
    </rPh>
    <phoneticPr fontId="2"/>
  </si>
  <si>
    <t>病児保育利用実績</t>
    <rPh sb="0" eb="1">
      <t>ビョウ</t>
    </rPh>
    <rPh sb="1" eb="2">
      <t>ジ</t>
    </rPh>
    <rPh sb="2" eb="4">
      <t>ホイク</t>
    </rPh>
    <rPh sb="4" eb="6">
      <t>リヨウ</t>
    </rPh>
    <rPh sb="6" eb="8">
      <t>ジッセキ</t>
    </rPh>
    <phoneticPr fontId="2"/>
  </si>
  <si>
    <t>実費徴収補足給付実績値</t>
    <rPh sb="0" eb="2">
      <t>ジッピ</t>
    </rPh>
    <rPh sb="2" eb="4">
      <t>チョウシュウ</t>
    </rPh>
    <rPh sb="4" eb="6">
      <t>ホソク</t>
    </rPh>
    <rPh sb="6" eb="8">
      <t>キュウフ</t>
    </rPh>
    <rPh sb="8" eb="10">
      <t>ジッセキ</t>
    </rPh>
    <rPh sb="10" eb="11">
      <t>チ</t>
    </rPh>
    <phoneticPr fontId="2"/>
  </si>
  <si>
    <t>児童クラブ利用児童数</t>
    <rPh sb="0" eb="2">
      <t>ジドウ</t>
    </rPh>
    <rPh sb="5" eb="7">
      <t>リヨウ</t>
    </rPh>
    <rPh sb="7" eb="9">
      <t>ジドウ</t>
    </rPh>
    <rPh sb="9" eb="10">
      <t>スウ</t>
    </rPh>
    <phoneticPr fontId="2"/>
  </si>
  <si>
    <t>児童クラブ定員</t>
    <rPh sb="0" eb="2">
      <t>ジドウ</t>
    </rPh>
    <rPh sb="5" eb="7">
      <t>テイイン</t>
    </rPh>
    <phoneticPr fontId="2"/>
  </si>
  <si>
    <t>定員4人×365日</t>
    <rPh sb="0" eb="2">
      <t>テイイン</t>
    </rPh>
    <rPh sb="3" eb="4">
      <t>ニン</t>
    </rPh>
    <rPh sb="8" eb="9">
      <t>ニチ</t>
    </rPh>
    <phoneticPr fontId="2"/>
  </si>
  <si>
    <t>実施体制：　母子健康手帳交付時等に受診券を配布し、保健師による受診勧奨と保健指導を実施する。</t>
    <rPh sb="6" eb="8">
      <t>ボシ</t>
    </rPh>
    <rPh sb="8" eb="10">
      <t>ケンコウ</t>
    </rPh>
    <rPh sb="10" eb="12">
      <t>テチョウ</t>
    </rPh>
    <rPh sb="12" eb="14">
      <t>コウフ</t>
    </rPh>
    <rPh sb="14" eb="15">
      <t>ジ</t>
    </rPh>
    <rPh sb="15" eb="16">
      <t>トウ</t>
    </rPh>
    <rPh sb="17" eb="19">
      <t>ジュシン</t>
    </rPh>
    <rPh sb="19" eb="20">
      <t>ケン</t>
    </rPh>
    <rPh sb="21" eb="23">
      <t>ハイフ</t>
    </rPh>
    <rPh sb="25" eb="28">
      <t>ホケンシ</t>
    </rPh>
    <rPh sb="31" eb="33">
      <t>ジュシン</t>
    </rPh>
    <rPh sb="33" eb="35">
      <t>カンショウ</t>
    </rPh>
    <rPh sb="36" eb="38">
      <t>ホケン</t>
    </rPh>
    <rPh sb="38" eb="39">
      <t>シ</t>
    </rPh>
    <rPh sb="39" eb="40">
      <t>ミチビ</t>
    </rPh>
    <rPh sb="41" eb="43">
      <t>ジッシ</t>
    </rPh>
    <phoneticPr fontId="2"/>
  </si>
  <si>
    <t>平成27年度より、国の施策に基づき生活保護世帯への助成を行っています。そのほかの非課税世帯への助成については、必要に応じて検討していきます。</t>
    <rPh sb="9" eb="10">
      <t>クニ</t>
    </rPh>
    <rPh sb="11" eb="13">
      <t>シサク</t>
    </rPh>
    <rPh sb="14" eb="15">
      <t>モト</t>
    </rPh>
    <rPh sb="17" eb="19">
      <t>セイカツ</t>
    </rPh>
    <phoneticPr fontId="2"/>
  </si>
  <si>
    <t>利用実績</t>
    <rPh sb="0" eb="1">
      <t>リヨウ</t>
    </rPh>
    <rPh sb="1" eb="3">
      <t>ジッセキ</t>
    </rPh>
    <phoneticPr fontId="2"/>
  </si>
  <si>
    <t>確保実績</t>
    <rPh sb="0" eb="1">
      <t>カクホ</t>
    </rPh>
    <rPh sb="1" eb="3">
      <t>ジッセキ</t>
    </rPh>
    <phoneticPr fontId="2"/>
  </si>
  <si>
    <t>量の見込み（か所）</t>
  </si>
  <si>
    <t>量の見込み（人日）</t>
  </si>
  <si>
    <t>量の見込み</t>
  </si>
  <si>
    <t>不定期</t>
  </si>
  <si>
    <t>常時</t>
  </si>
  <si>
    <t>低学年</t>
  </si>
  <si>
    <t>高学年</t>
  </si>
  <si>
    <t>小計</t>
  </si>
  <si>
    <t>（２）保育所（園）・認定こども園など【２号認定、3～5歳児】</t>
    <phoneticPr fontId="2"/>
  </si>
  <si>
    <t>認可外保育施設※2</t>
    <phoneticPr fontId="2"/>
  </si>
  <si>
    <t>（３）保育所（園）・認定こども園など【３号認定、0～2歳児】</t>
    <phoneticPr fontId="2"/>
  </si>
  <si>
    <t>H27年度</t>
    <phoneticPr fontId="2"/>
  </si>
  <si>
    <t>※表中、「２号相当」とは、共働き世帯など本来であれば２号認定となるが、教育の利用ニーズが高いため、１号認定を希望する保護者となります。</t>
    <rPh sb="50" eb="51">
      <t>ゴウ</t>
    </rPh>
    <rPh sb="54" eb="56">
      <t>キボウ</t>
    </rPh>
    <rPh sb="58" eb="61">
      <t>ホゴシャ</t>
    </rPh>
    <phoneticPr fontId="2"/>
  </si>
  <si>
    <t>-</t>
    <phoneticPr fontId="2"/>
  </si>
  <si>
    <t>①量の見込み（３号認定）</t>
    <phoneticPr fontId="2"/>
  </si>
  <si>
    <t>①量の見込み（2号認定）</t>
    <phoneticPr fontId="2"/>
  </si>
  <si>
    <t>①量の見込み</t>
    <phoneticPr fontId="2"/>
  </si>
  <si>
    <t>　認可外施設入所者数</t>
    <rPh sb="1" eb="3">
      <t>ニンカ</t>
    </rPh>
    <rPh sb="3" eb="4">
      <t>ガイ</t>
    </rPh>
    <rPh sb="4" eb="6">
      <t>シセツ</t>
    </rPh>
    <rPh sb="6" eb="9">
      <t>ニュウショシャ</t>
    </rPh>
    <rPh sb="9" eb="10">
      <t>スウ</t>
    </rPh>
    <phoneticPr fontId="2"/>
  </si>
  <si>
    <t>小計　ア</t>
    <rPh sb="0" eb="1">
      <t>ショウ</t>
    </rPh>
    <rPh sb="1" eb="2">
      <t>ケイ</t>
    </rPh>
    <phoneticPr fontId="2"/>
  </si>
  <si>
    <t>小計　イ</t>
    <rPh sb="0" eb="1">
      <t>ショウ</t>
    </rPh>
    <rPh sb="1" eb="2">
      <t>ケイ</t>
    </rPh>
    <phoneticPr fontId="2"/>
  </si>
  <si>
    <t>②確保方策</t>
    <phoneticPr fontId="2"/>
  </si>
  <si>
    <t>定員超過による受入数※2</t>
    <rPh sb="0" eb="2">
      <t>テイイン</t>
    </rPh>
    <rPh sb="2" eb="4">
      <t>チョウカ</t>
    </rPh>
    <rPh sb="7" eb="10">
      <t>ウケイレスウ</t>
    </rPh>
    <phoneticPr fontId="2"/>
  </si>
  <si>
    <t>※2：定員超過による受入数については、施設の配置や面積の最低基準を守りつつ、なお余裕がある場合に定員以上に受入れられる児童数（弾力運用という）</t>
    <rPh sb="3" eb="5">
      <t>テイイン</t>
    </rPh>
    <rPh sb="5" eb="7">
      <t>チョウカ</t>
    </rPh>
    <rPh sb="10" eb="12">
      <t>ウケイ</t>
    </rPh>
    <rPh sb="12" eb="13">
      <t>スウ</t>
    </rPh>
    <rPh sb="19" eb="21">
      <t>シセツ</t>
    </rPh>
    <rPh sb="22" eb="24">
      <t>ハイチ</t>
    </rPh>
    <rPh sb="25" eb="27">
      <t>メンセキ</t>
    </rPh>
    <rPh sb="28" eb="30">
      <t>サイテイ</t>
    </rPh>
    <rPh sb="30" eb="32">
      <t>キジュン</t>
    </rPh>
    <rPh sb="33" eb="34">
      <t>マモ</t>
    </rPh>
    <rPh sb="40" eb="42">
      <t>ヨユウ</t>
    </rPh>
    <rPh sb="45" eb="47">
      <t>バアイ</t>
    </rPh>
    <rPh sb="48" eb="50">
      <t>テイイン</t>
    </rPh>
    <rPh sb="50" eb="52">
      <t>イジョウ</t>
    </rPh>
    <rPh sb="53" eb="55">
      <t>ウケイ</t>
    </rPh>
    <rPh sb="59" eb="61">
      <t>ジドウ</t>
    </rPh>
    <rPh sb="61" eb="62">
      <t>スウ</t>
    </rPh>
    <rPh sb="63" eb="65">
      <t>ダンリョク</t>
    </rPh>
    <rPh sb="65" eb="67">
      <t>ウンヨウ</t>
    </rPh>
    <phoneticPr fontId="2"/>
  </si>
  <si>
    <t>地域型保育※3</t>
    <phoneticPr fontId="2"/>
  </si>
  <si>
    <t>※4：市または県が一定の施設基準に基づき運営支援などを行っている認可外保育施設などになります。</t>
    <phoneticPr fontId="2"/>
  </si>
  <si>
    <t>合計(　イ　―　ア　)</t>
    <phoneticPr fontId="2"/>
  </si>
  <si>
    <t>③認可外保育施設※4</t>
    <phoneticPr fontId="2"/>
  </si>
  <si>
    <t>H28年度実績</t>
    <rPh sb="3" eb="5">
      <t>ネンド</t>
    </rPh>
    <rPh sb="4" eb="6">
      <t>ジッセキ</t>
    </rPh>
    <phoneticPr fontId="2"/>
  </si>
  <si>
    <t>利用者支援事業
（※１）</t>
    <phoneticPr fontId="2"/>
  </si>
  <si>
    <t>地域子育て支援拠点事業
（※２）</t>
    <phoneticPr fontId="2"/>
  </si>
  <si>
    <t>※２…地域子育て支援拠点事業における確保量実績とは、支援拠点の宣伝も含めた活動量を実績としている。</t>
    <rPh sb="3" eb="5">
      <t>チイキ</t>
    </rPh>
    <rPh sb="5" eb="7">
      <t>コソダ</t>
    </rPh>
    <rPh sb="8" eb="10">
      <t>シエン</t>
    </rPh>
    <rPh sb="10" eb="12">
      <t>キョテン</t>
    </rPh>
    <rPh sb="12" eb="14">
      <t>ジギョウ</t>
    </rPh>
    <rPh sb="18" eb="20">
      <t>カクホ</t>
    </rPh>
    <rPh sb="20" eb="21">
      <t>リョウ</t>
    </rPh>
    <rPh sb="21" eb="23">
      <t>ジッセキ</t>
    </rPh>
    <rPh sb="26" eb="28">
      <t>シエン</t>
    </rPh>
    <rPh sb="28" eb="30">
      <t>キョテン</t>
    </rPh>
    <rPh sb="31" eb="33">
      <t>センデン</t>
    </rPh>
    <rPh sb="34" eb="35">
      <t>フク</t>
    </rPh>
    <rPh sb="37" eb="39">
      <t>カツドウ</t>
    </rPh>
    <rPh sb="39" eb="40">
      <t>リョウ</t>
    </rPh>
    <rPh sb="41" eb="43">
      <t>ジッセキ</t>
    </rPh>
    <phoneticPr fontId="2"/>
  </si>
  <si>
    <r>
      <t>実施体制：　</t>
    </r>
    <r>
      <rPr>
        <sz val="14"/>
        <color theme="1"/>
        <rFont val="ＭＳ ゴシック"/>
        <family val="3"/>
        <charset val="128"/>
      </rPr>
      <t>前橋市保健推進員協議会委託及び地区担当保健師による家庭訪問等</t>
    </r>
    <phoneticPr fontId="2"/>
  </si>
  <si>
    <t>確保
割合
(Ｂ/Ａ）</t>
    <rPh sb="0" eb="2">
      <t>カクホ</t>
    </rPh>
    <rPh sb="3" eb="5">
      <t>ワリアイ</t>
    </rPh>
    <phoneticPr fontId="2"/>
  </si>
  <si>
    <t>量の見込み
（人日）</t>
    <phoneticPr fontId="2"/>
  </si>
  <si>
    <t>利用実績</t>
    <rPh sb="0" eb="2">
      <t>リヨウ</t>
    </rPh>
    <rPh sb="2" eb="4">
      <t>ジッセキ</t>
    </rPh>
    <phoneticPr fontId="2"/>
  </si>
  <si>
    <t>確保量実績　Ｂ</t>
    <rPh sb="0" eb="1">
      <t>カクホ</t>
    </rPh>
    <rPh sb="1" eb="2">
      <t>リョウ</t>
    </rPh>
    <rPh sb="2" eb="4">
      <t>ジッセキ</t>
    </rPh>
    <phoneticPr fontId="2"/>
  </si>
  <si>
    <t>１号定員×２０日×１２か月ｏｒ
１施設あたりの月利用日数（130くらい）×施設数×１２か月</t>
    <rPh sb="1" eb="2">
      <t>ゴウ</t>
    </rPh>
    <rPh sb="2" eb="4">
      <t>テイイン</t>
    </rPh>
    <rPh sb="7" eb="8">
      <t>ニチ</t>
    </rPh>
    <rPh sb="12" eb="13">
      <t>ゲツ</t>
    </rPh>
    <rPh sb="17" eb="19">
      <t>シセツ</t>
    </rPh>
    <rPh sb="23" eb="24">
      <t>ツキ</t>
    </rPh>
    <rPh sb="24" eb="26">
      <t>リヨウ</t>
    </rPh>
    <rPh sb="26" eb="28">
      <t>ニッスウ</t>
    </rPh>
    <rPh sb="37" eb="40">
      <t>シセツスウ</t>
    </rPh>
    <rPh sb="44" eb="45">
      <t>ゲツ</t>
    </rPh>
    <phoneticPr fontId="2"/>
  </si>
  <si>
    <t>２号以上設定施設数</t>
    <rPh sb="1" eb="2">
      <t>ゴウ</t>
    </rPh>
    <rPh sb="2" eb="4">
      <t>イジョウ</t>
    </rPh>
    <rPh sb="4" eb="6">
      <t>セッテイ</t>
    </rPh>
    <rPh sb="6" eb="9">
      <t>シセツスウ</t>
    </rPh>
    <phoneticPr fontId="2"/>
  </si>
  <si>
    <t>本市においては、該当事業がないため未実施ですが、必要に応じて検討を行います。</t>
    <rPh sb="0" eb="1">
      <t>ホン</t>
    </rPh>
    <rPh sb="1" eb="2">
      <t>シ</t>
    </rPh>
    <rPh sb="8" eb="10">
      <t>ガイトウ</t>
    </rPh>
    <rPh sb="10" eb="12">
      <t>ジギョウ</t>
    </rPh>
    <rPh sb="17" eb="20">
      <t>ミジッシ</t>
    </rPh>
    <rPh sb="33" eb="34">
      <t>オコナ</t>
    </rPh>
    <phoneticPr fontId="2"/>
  </si>
  <si>
    <t>※実績は、年度当初の年齢を基準とした毎年度３月１日の利用実績及び確保実績となります。</t>
    <rPh sb="1" eb="3">
      <t>ジッセキ</t>
    </rPh>
    <rPh sb="5" eb="7">
      <t>ネンド</t>
    </rPh>
    <rPh sb="7" eb="9">
      <t>トウショ</t>
    </rPh>
    <rPh sb="10" eb="12">
      <t>ネンレイ</t>
    </rPh>
    <rPh sb="13" eb="15">
      <t>キジュン</t>
    </rPh>
    <rPh sb="18" eb="21">
      <t>マイネンド</t>
    </rPh>
    <rPh sb="22" eb="23">
      <t>ツキ</t>
    </rPh>
    <rPh sb="24" eb="25">
      <t>ニチ</t>
    </rPh>
    <rPh sb="26" eb="28">
      <t>リヨウ</t>
    </rPh>
    <rPh sb="28" eb="30">
      <t>ジッセキ</t>
    </rPh>
    <rPh sb="30" eb="31">
      <t>オヨ</t>
    </rPh>
    <rPh sb="32" eb="34">
      <t>カクホ</t>
    </rPh>
    <rPh sb="34" eb="36">
      <t>ジッセキ</t>
    </rPh>
    <phoneticPr fontId="2"/>
  </si>
  <si>
    <t>※事業計画の確保方策の人数については、各施設の最大受入可能人数を想定した数字となります。</t>
    <rPh sb="1" eb="3">
      <t>ジギョウ</t>
    </rPh>
    <rPh sb="3" eb="5">
      <t>ケイカク</t>
    </rPh>
    <rPh sb="6" eb="8">
      <t>カクホ</t>
    </rPh>
    <rPh sb="8" eb="10">
      <t>ホウサク</t>
    </rPh>
    <rPh sb="11" eb="13">
      <t>ニンズウ</t>
    </rPh>
    <rPh sb="19" eb="22">
      <t>カクシセツ</t>
    </rPh>
    <rPh sb="23" eb="25">
      <t>サイダイ</t>
    </rPh>
    <rPh sb="25" eb="27">
      <t>ウケイレ</t>
    </rPh>
    <rPh sb="27" eb="29">
      <t>カノウ</t>
    </rPh>
    <rPh sb="29" eb="31">
      <t>ニンズウ</t>
    </rPh>
    <rPh sb="32" eb="34">
      <t>ソウテイ</t>
    </rPh>
    <rPh sb="36" eb="38">
      <t>スウジ</t>
    </rPh>
    <phoneticPr fontId="2"/>
  </si>
  <si>
    <t>※1：教育・保育は、認定こども園、保育所（園）の合計数となります。</t>
    <rPh sb="24" eb="26">
      <t>ゴウケイ</t>
    </rPh>
    <rPh sb="26" eb="27">
      <t>スウ</t>
    </rPh>
    <phoneticPr fontId="2"/>
  </si>
  <si>
    <t>※1及び※4の事業計画の確保方策の人数については、各施設の最大受入可能人数を想定した数字となりますが、年度ごとの実績におけるの確保方策は※1については定員となります。また、※2については、職員の配置基準など弾力運用を行い受入れた人数となります。</t>
    <rPh sb="51" eb="53">
      <t>ネンド</t>
    </rPh>
    <rPh sb="75" eb="77">
      <t>テイイン</t>
    </rPh>
    <phoneticPr fontId="2"/>
  </si>
  <si>
    <t>※3：地域型保育とは、子ども・子育て支援新制度で新たに設けられた保育の施設（小規模保育や事業所内保育など）になりますが、本市に該当施設はありません。</t>
    <rPh sb="3" eb="6">
      <t>チイキガタ</t>
    </rPh>
    <rPh sb="6" eb="8">
      <t>ホイク</t>
    </rPh>
    <rPh sb="11" eb="12">
      <t>コ</t>
    </rPh>
    <rPh sb="15" eb="17">
      <t>コソダ</t>
    </rPh>
    <rPh sb="18" eb="20">
      <t>シエン</t>
    </rPh>
    <rPh sb="20" eb="23">
      <t>シンセイド</t>
    </rPh>
    <rPh sb="24" eb="25">
      <t>アラ</t>
    </rPh>
    <rPh sb="27" eb="28">
      <t>モウ</t>
    </rPh>
    <rPh sb="32" eb="34">
      <t>ホイク</t>
    </rPh>
    <rPh sb="35" eb="37">
      <t>シセツ</t>
    </rPh>
    <rPh sb="38" eb="41">
      <t>ショウキボ</t>
    </rPh>
    <rPh sb="41" eb="43">
      <t>ホイク</t>
    </rPh>
    <rPh sb="44" eb="46">
      <t>ジギョウ</t>
    </rPh>
    <rPh sb="46" eb="47">
      <t>ショ</t>
    </rPh>
    <rPh sb="47" eb="48">
      <t>ナイ</t>
    </rPh>
    <rPh sb="48" eb="50">
      <t>ホイク</t>
    </rPh>
    <rPh sb="60" eb="61">
      <t>ホン</t>
    </rPh>
    <rPh sb="61" eb="62">
      <t>シ</t>
    </rPh>
    <rPh sb="63" eb="65">
      <t>ガイトウ</t>
    </rPh>
    <rPh sb="65" eb="67">
      <t>シセツ</t>
    </rPh>
    <phoneticPr fontId="2"/>
  </si>
  <si>
    <t>確保量
実　績</t>
    <rPh sb="0" eb="2">
      <t>カクホ</t>
    </rPh>
    <rPh sb="2" eb="3">
      <t>リョウ</t>
    </rPh>
    <rPh sb="4" eb="5">
      <t>ジツ</t>
    </rPh>
    <rPh sb="6" eb="7">
      <t>イサオ</t>
    </rPh>
    <phoneticPr fontId="2"/>
  </si>
  <si>
    <t>利用実績
Ｃ</t>
    <rPh sb="0" eb="2">
      <t>リヨウ</t>
    </rPh>
    <rPh sb="2" eb="4">
      <t>ジッセキ</t>
    </rPh>
    <phoneticPr fontId="2"/>
  </si>
  <si>
    <t>（参考）
利用率
（Ｃ/Ｂ）</t>
    <rPh sb="1" eb="3">
      <t>サンコウ</t>
    </rPh>
    <rPh sb="5" eb="7">
      <t>リヨウ</t>
    </rPh>
    <rPh sb="7" eb="8">
      <t>リツ</t>
    </rPh>
    <phoneticPr fontId="2"/>
  </si>
  <si>
    <t>確保量
実　績
Ｂ</t>
    <rPh sb="0" eb="2">
      <t>カクホ</t>
    </rPh>
    <rPh sb="2" eb="3">
      <t>リョウ</t>
    </rPh>
    <rPh sb="4" eb="5">
      <t>ジツ</t>
    </rPh>
    <rPh sb="6" eb="7">
      <t>イサオ</t>
    </rPh>
    <phoneticPr fontId="2"/>
  </si>
  <si>
    <t>２９年度の会議において修正報告</t>
    <rPh sb="2" eb="4">
      <t>ネンド</t>
    </rPh>
    <rPh sb="5" eb="7">
      <t>カイギ</t>
    </rPh>
    <rPh sb="11" eb="13">
      <t>シュウセイ</t>
    </rPh>
    <rPh sb="13" eb="15">
      <t>ホウコク</t>
    </rPh>
    <phoneticPr fontId="2"/>
  </si>
  <si>
    <t>※平成２７年度の放課後児童健全育成事業の実績を2775→2874へ変更（前橋市の福祉に合わせる）</t>
    <rPh sb="1" eb="3">
      <t>ヘイセイ</t>
    </rPh>
    <rPh sb="5" eb="7">
      <t>ネンド</t>
    </rPh>
    <rPh sb="8" eb="11">
      <t>ホウカゴ</t>
    </rPh>
    <rPh sb="11" eb="13">
      <t>ジドウ</t>
    </rPh>
    <rPh sb="13" eb="15">
      <t>ケンゼン</t>
    </rPh>
    <rPh sb="15" eb="17">
      <t>イクセイ</t>
    </rPh>
    <rPh sb="17" eb="19">
      <t>ジギョウ</t>
    </rPh>
    <rPh sb="20" eb="22">
      <t>ジッセキ</t>
    </rPh>
    <rPh sb="33" eb="35">
      <t>ヘンコウ</t>
    </rPh>
    <rPh sb="36" eb="39">
      <t>マエバシシ</t>
    </rPh>
    <rPh sb="40" eb="42">
      <t>フクシ</t>
    </rPh>
    <rPh sb="43" eb="44">
      <t>ア</t>
    </rPh>
    <phoneticPr fontId="2"/>
  </si>
  <si>
    <t>充足率
（Ｃ/Ａ）</t>
    <rPh sb="0" eb="3">
      <t>ジュウソクリツ</t>
    </rPh>
    <phoneticPr fontId="2"/>
  </si>
  <si>
    <t>※幼稚園型の一時預かりの計画値がH29に激減するのは、制度開始前の計画策定時においては常時保育が必要な場合は２号認定であるとし、保育料などから１号認定をあえて選択する保護者がいると想定していなかったため。</t>
    <phoneticPr fontId="2"/>
  </si>
  <si>
    <t>Ｈ２８年度　
実績</t>
    <rPh sb="3" eb="5">
      <t>ネンド</t>
    </rPh>
    <rPh sb="7" eb="9">
      <t>ジッセキ</t>
    </rPh>
    <phoneticPr fontId="2"/>
  </si>
  <si>
    <t>Ｈ２９年度　
実績（Ｂ）</t>
    <rPh sb="3" eb="5">
      <t>ネンド</t>
    </rPh>
    <rPh sb="7" eb="9">
      <t>ジッセキ</t>
    </rPh>
    <phoneticPr fontId="2"/>
  </si>
  <si>
    <t>H29年度（Ａ）</t>
    <phoneticPr fontId="2"/>
  </si>
  <si>
    <t>H28年度</t>
    <phoneticPr fontId="2"/>
  </si>
  <si>
    <t>※充足率については、平成２９年度実績（Ｂ）と事業計画の平成２９年度見込み（A）を比較しての割合になります。</t>
    <rPh sb="1" eb="3">
      <t>ジュウソク</t>
    </rPh>
    <rPh sb="3" eb="4">
      <t>リツ</t>
    </rPh>
    <rPh sb="10" eb="12">
      <t>ヘイセイ</t>
    </rPh>
    <rPh sb="14" eb="16">
      <t>ネンド</t>
    </rPh>
    <rPh sb="16" eb="18">
      <t>ジッセキ</t>
    </rPh>
    <rPh sb="22" eb="24">
      <t>ジギョウ</t>
    </rPh>
    <rPh sb="24" eb="26">
      <t>ケイカク</t>
    </rPh>
    <rPh sb="27" eb="29">
      <t>ヘイセイ</t>
    </rPh>
    <rPh sb="31" eb="33">
      <t>ネンド</t>
    </rPh>
    <rPh sb="33" eb="35">
      <t>ミコ</t>
    </rPh>
    <rPh sb="40" eb="42">
      <t>ヒカク</t>
    </rPh>
    <rPh sb="45" eb="47">
      <t>ワリアイ</t>
    </rPh>
    <phoneticPr fontId="2"/>
  </si>
  <si>
    <t>３号でみれば弾力運用１１０％</t>
    <rPh sb="1" eb="2">
      <t>ゴウ</t>
    </rPh>
    <rPh sb="6" eb="8">
      <t>ダンリョク</t>
    </rPh>
    <rPh sb="8" eb="10">
      <t>ウンヨウ</t>
    </rPh>
    <phoneticPr fontId="2"/>
  </si>
  <si>
    <t>０歳のみだと１５０％</t>
    <rPh sb="1" eb="2">
      <t>サイ</t>
    </rPh>
    <phoneticPr fontId="2"/>
  </si>
  <si>
    <t>H29年度
Ａ</t>
    <phoneticPr fontId="2"/>
  </si>
  <si>
    <t>H28年度</t>
    <phoneticPr fontId="2"/>
  </si>
  <si>
    <t>H29年度実績</t>
    <rPh sb="3" eb="5">
      <t>ネンド</t>
    </rPh>
    <rPh sb="4" eb="6">
      <t>ジッセキ</t>
    </rPh>
    <phoneticPr fontId="2"/>
  </si>
  <si>
    <t>※確保割合については、平成２９年度の確保方策に対する平成２９年度の確保量実績の割合となります。</t>
    <rPh sb="1" eb="3">
      <t>カクホ</t>
    </rPh>
    <rPh sb="3" eb="5">
      <t>ワリアイ</t>
    </rPh>
    <rPh sb="11" eb="13">
      <t>ヘイセイ</t>
    </rPh>
    <rPh sb="15" eb="17">
      <t>ネンド</t>
    </rPh>
    <rPh sb="18" eb="20">
      <t>カクホ</t>
    </rPh>
    <rPh sb="20" eb="22">
      <t>ホウサク</t>
    </rPh>
    <rPh sb="23" eb="24">
      <t>タイ</t>
    </rPh>
    <rPh sb="26" eb="28">
      <t>ヘイセイ</t>
    </rPh>
    <rPh sb="30" eb="32">
      <t>ネンド</t>
    </rPh>
    <rPh sb="33" eb="35">
      <t>カクホ</t>
    </rPh>
    <rPh sb="35" eb="36">
      <t>リョウ</t>
    </rPh>
    <rPh sb="36" eb="38">
      <t>ジッセキ</t>
    </rPh>
    <rPh sb="39" eb="41">
      <t>ワリアイ</t>
    </rPh>
    <phoneticPr fontId="2"/>
  </si>
  <si>
    <t>※充足率については、平成２９年度の量の見込み数に対する平成２９年度の利用実績の割合になります。</t>
    <rPh sb="1" eb="4">
      <t>ジュウソクリツ</t>
    </rPh>
    <rPh sb="10" eb="12">
      <t>ヘイセイ</t>
    </rPh>
    <rPh sb="14" eb="16">
      <t>ネンド</t>
    </rPh>
    <rPh sb="17" eb="18">
      <t>リョウ</t>
    </rPh>
    <rPh sb="19" eb="21">
      <t>ミコ</t>
    </rPh>
    <rPh sb="22" eb="23">
      <t>スウ</t>
    </rPh>
    <rPh sb="24" eb="25">
      <t>タイ</t>
    </rPh>
    <rPh sb="27" eb="29">
      <t>ヘイセイ</t>
    </rPh>
    <rPh sb="31" eb="33">
      <t>ネンド</t>
    </rPh>
    <rPh sb="34" eb="36">
      <t>リヨウ</t>
    </rPh>
    <rPh sb="36" eb="38">
      <t>ジッセキ</t>
    </rPh>
    <rPh sb="39" eb="41">
      <t>ワリアイ</t>
    </rPh>
    <phoneticPr fontId="2"/>
  </si>
  <si>
    <t>資料　１</t>
    <rPh sb="0" eb="2">
      <t>シリョウ</t>
    </rPh>
    <phoneticPr fontId="2"/>
  </si>
  <si>
    <t>合計</t>
    <rPh sb="0" eb="2">
      <t>ゴウケイ</t>
    </rPh>
    <phoneticPr fontId="2"/>
  </si>
  <si>
    <t>合計</t>
    <rPh sb="0" eb="2">
      <t>ゴウケイ</t>
    </rPh>
    <phoneticPr fontId="2"/>
  </si>
  <si>
    <t>※１…利用者支援事業のＨ２９年度実績の「２」については、母子保健型の利用支援（母子保健コーディネーター）と特定型の利用支援（保育コンシェルジュ）の配置によるもの。</t>
    <rPh sb="3" eb="6">
      <t>リヨウシャ</t>
    </rPh>
    <rPh sb="6" eb="8">
      <t>シエン</t>
    </rPh>
    <rPh sb="8" eb="10">
      <t>ジギョウ</t>
    </rPh>
    <rPh sb="14" eb="16">
      <t>ネンド</t>
    </rPh>
    <rPh sb="16" eb="18">
      <t>ジッセキ</t>
    </rPh>
    <rPh sb="28" eb="30">
      <t>ボシ</t>
    </rPh>
    <rPh sb="30" eb="32">
      <t>ホケン</t>
    </rPh>
    <rPh sb="32" eb="33">
      <t>ガタ</t>
    </rPh>
    <rPh sb="34" eb="36">
      <t>リヨウ</t>
    </rPh>
    <rPh sb="36" eb="38">
      <t>シエン</t>
    </rPh>
    <rPh sb="39" eb="41">
      <t>ボシ</t>
    </rPh>
    <rPh sb="41" eb="43">
      <t>ホケン</t>
    </rPh>
    <rPh sb="53" eb="56">
      <t>トクテイガタ</t>
    </rPh>
    <rPh sb="57" eb="59">
      <t>リヨウ</t>
    </rPh>
    <rPh sb="59" eb="61">
      <t>シエン</t>
    </rPh>
    <rPh sb="62" eb="64">
      <t>ホイク</t>
    </rPh>
    <rPh sb="73" eb="75">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</si>
</sst>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ゴシック"/>
      <family val="3"/>
      <charset val="128"/>
    </font>
    <font>
      <sz val="16"/>
      <color theme="1"/>
      <name val="ＭＳ Ｐゴシック"/>
      <family val="2"/>
      <charset val="128"/>
      <scheme val="minor"/>
    </font>
    <font>
      <b/>
      <sz val="12"/>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4"/>
      <color theme="1"/>
      <name val="ＭＳ ゴシック"/>
      <family val="3"/>
      <charset val="128"/>
    </font>
    <font>
      <sz val="12"/>
      <name val="ＭＳ Ｐゴシック"/>
      <family val="3"/>
      <charset val="128"/>
      <scheme val="minor"/>
    </font>
    <font>
      <sz val="12"/>
      <name val="ＭＳ Ｐゴシック"/>
      <family val="2"/>
      <charset val="128"/>
      <scheme val="minor"/>
    </font>
    <font>
      <b/>
      <sz val="12"/>
      <name val="ＭＳ Ｐゴシック"/>
      <family val="3"/>
      <charset val="128"/>
      <scheme val="minor"/>
    </font>
    <font>
      <sz val="14"/>
      <name val="ＭＳ ゴシック"/>
      <family val="3"/>
      <charset val="128"/>
    </font>
    <font>
      <b/>
      <sz val="20"/>
      <color theme="1"/>
      <name val="ＭＳ Ｐゴシック"/>
      <family val="3"/>
      <charset val="128"/>
      <scheme val="minor"/>
    </font>
    <font>
      <b/>
      <sz val="16"/>
      <color theme="1"/>
      <name val="ＭＳ Ｐゴシック"/>
      <family val="3"/>
      <charset val="128"/>
      <scheme val="minor"/>
    </font>
    <font>
      <sz val="9"/>
      <color indexed="81"/>
      <name val="ＭＳ Ｐゴシック"/>
      <family val="3"/>
      <charset val="128"/>
    </font>
    <font>
      <sz val="14"/>
      <name val="ＭＳ Ｐゴシック"/>
      <family val="3"/>
      <charset val="128"/>
      <scheme val="minor"/>
    </font>
    <font>
      <b/>
      <sz val="14"/>
      <name val="ＭＳ Ｐゴシック"/>
      <family val="3"/>
      <charset val="128"/>
      <scheme val="minor"/>
    </font>
    <font>
      <sz val="14"/>
      <name val="ＭＳ Ｐゴシック"/>
      <family val="2"/>
      <charset val="128"/>
      <scheme val="minor"/>
    </font>
    <font>
      <sz val="14"/>
      <color rgb="FF000000"/>
      <name val="ＭＳ ゴシック"/>
      <family val="3"/>
      <charset val="128"/>
    </font>
    <font>
      <sz val="14"/>
      <color theme="1"/>
      <name val="ＭＳ Ｐゴシック"/>
      <family val="3"/>
      <charset val="128"/>
    </font>
    <font>
      <b/>
      <sz val="14"/>
      <color indexed="81"/>
      <name val="ＭＳ Ｐゴシック"/>
      <family val="3"/>
      <charset val="128"/>
    </font>
    <font>
      <sz val="14"/>
      <color indexed="81"/>
      <name val="ＭＳ Ｐゴシック"/>
      <family val="3"/>
      <charset val="128"/>
    </font>
    <font>
      <sz val="12"/>
      <color rgb="FFFF0000"/>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dashed">
        <color indexed="64"/>
      </top>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ashed">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top style="dashed">
        <color indexed="64"/>
      </top>
      <bottom/>
      <diagonal style="thin">
        <color indexed="64"/>
      </diagonal>
    </border>
    <border diagonalUp="1">
      <left style="medium">
        <color indexed="64"/>
      </left>
      <right/>
      <top style="double">
        <color indexed="64"/>
      </top>
      <bottom style="double">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double">
        <color indexed="64"/>
      </bottom>
      <diagonal style="thin">
        <color indexed="64"/>
      </diagonal>
    </border>
    <border>
      <left/>
      <right/>
      <top style="dashed">
        <color indexed="64"/>
      </top>
      <bottom/>
      <diagonal/>
    </border>
    <border diagonalUp="1">
      <left style="thin">
        <color indexed="64"/>
      </left>
      <right/>
      <top style="thin">
        <color indexed="64"/>
      </top>
      <bottom/>
      <diagonal style="thin">
        <color indexed="64"/>
      </diagonal>
    </border>
    <border diagonalUp="1">
      <left/>
      <right/>
      <top style="dashed">
        <color indexed="64"/>
      </top>
      <bottom/>
      <diagonal style="thin">
        <color indexed="64"/>
      </diagonal>
    </border>
    <border diagonalUp="1">
      <left/>
      <right/>
      <top style="double">
        <color indexed="64"/>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ashed">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dashed">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5">
    <xf numFmtId="0" fontId="0" fillId="0" borderId="0" xfId="0">
      <alignment vertical="center"/>
    </xf>
    <xf numFmtId="0" fontId="4" fillId="0" borderId="0" xfId="0" applyFont="1">
      <alignment vertical="center"/>
    </xf>
    <xf numFmtId="38" fontId="4" fillId="0" borderId="0" xfId="1" applyFont="1">
      <alignment vertical="center"/>
    </xf>
    <xf numFmtId="38" fontId="4" fillId="0" borderId="0" xfId="1" quotePrefix="1" applyFont="1" applyAlignment="1">
      <alignment horizontal="left" vertical="center"/>
    </xf>
    <xf numFmtId="38" fontId="4" fillId="0" borderId="0" xfId="1" applyFont="1" applyAlignment="1">
      <alignment vertical="center"/>
    </xf>
    <xf numFmtId="38" fontId="4" fillId="0" borderId="18" xfId="1" quotePrefix="1" applyFont="1" applyBorder="1" applyAlignment="1">
      <alignment horizontal="center" vertical="center"/>
    </xf>
    <xf numFmtId="10" fontId="4" fillId="0" borderId="0" xfId="1" applyNumberFormat="1" applyFont="1">
      <alignment vertical="center"/>
    </xf>
    <xf numFmtId="38" fontId="4"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6" fillId="0" borderId="1" xfId="0" applyFont="1" applyBorder="1" applyAlignment="1">
      <alignment horizontal="center" vertical="center"/>
    </xf>
    <xf numFmtId="10" fontId="4" fillId="0" borderId="7" xfId="2" applyNumberFormat="1" applyFont="1" applyBorder="1" applyAlignment="1">
      <alignment vertical="center"/>
    </xf>
    <xf numFmtId="38" fontId="7" fillId="0" borderId="0" xfId="1" applyFont="1">
      <alignment vertical="center"/>
    </xf>
    <xf numFmtId="38" fontId="4" fillId="3" borderId="6" xfId="1" applyFont="1" applyFill="1" applyBorder="1">
      <alignment vertical="center"/>
    </xf>
    <xf numFmtId="38" fontId="4" fillId="0" borderId="7" xfId="1" applyFont="1" applyBorder="1" applyAlignment="1">
      <alignment horizontal="left" vertical="center"/>
    </xf>
    <xf numFmtId="38" fontId="4" fillId="3" borderId="7" xfId="1" applyFont="1" applyFill="1" applyBorder="1">
      <alignment vertical="center"/>
    </xf>
    <xf numFmtId="38" fontId="4" fillId="0" borderId="3" xfId="1" applyFont="1" applyBorder="1">
      <alignment vertical="center"/>
    </xf>
    <xf numFmtId="38" fontId="4" fillId="0" borderId="32" xfId="1" applyFont="1" applyBorder="1">
      <alignment vertical="center"/>
    </xf>
    <xf numFmtId="38" fontId="4" fillId="0" borderId="1" xfId="1" quotePrefix="1" applyFont="1" applyBorder="1" applyAlignment="1">
      <alignment horizontal="center" vertical="center"/>
    </xf>
    <xf numFmtId="38" fontId="4" fillId="0" borderId="1" xfId="1" applyFont="1" applyBorder="1" applyAlignment="1">
      <alignment horizontal="center" vertical="center"/>
    </xf>
    <xf numFmtId="38" fontId="4" fillId="0" borderId="7" xfId="1" quotePrefix="1" applyFont="1" applyBorder="1" applyAlignment="1">
      <alignment horizontal="center" vertical="center"/>
    </xf>
    <xf numFmtId="10" fontId="4" fillId="3" borderId="7" xfId="2" applyNumberFormat="1" applyFont="1" applyFill="1" applyBorder="1" applyAlignment="1">
      <alignment horizontal="center" vertical="center"/>
    </xf>
    <xf numFmtId="38" fontId="4" fillId="3" borderId="1" xfId="1" applyFont="1" applyFill="1" applyBorder="1" applyAlignment="1">
      <alignment horizontal="center" vertical="center"/>
    </xf>
    <xf numFmtId="38" fontId="4" fillId="0" borderId="6" xfId="1" applyFont="1" applyBorder="1" applyAlignment="1">
      <alignment horizontal="center" vertical="center"/>
    </xf>
    <xf numFmtId="38" fontId="4" fillId="3" borderId="6" xfId="1" applyFont="1" applyFill="1" applyBorder="1" applyAlignment="1">
      <alignment horizontal="center" vertical="center"/>
    </xf>
    <xf numFmtId="10" fontId="4" fillId="3" borderId="3" xfId="2" applyNumberFormat="1" applyFont="1" applyFill="1" applyBorder="1" applyAlignment="1">
      <alignment vertical="center"/>
    </xf>
    <xf numFmtId="38" fontId="11" fillId="0" borderId="0" xfId="1" applyFont="1">
      <alignment vertical="center"/>
    </xf>
    <xf numFmtId="38" fontId="11" fillId="0" borderId="0" xfId="1" quotePrefix="1" applyFont="1" applyAlignment="1">
      <alignment horizontal="left" vertical="center"/>
    </xf>
    <xf numFmtId="38" fontId="1" fillId="0" borderId="0" xfId="1" applyFont="1">
      <alignment vertical="center"/>
    </xf>
    <xf numFmtId="176" fontId="4" fillId="0" borderId="18" xfId="2" applyNumberFormat="1" applyFont="1" applyBorder="1" applyAlignment="1">
      <alignment vertical="center"/>
    </xf>
    <xf numFmtId="176" fontId="4" fillId="3" borderId="24" xfId="2" applyNumberFormat="1" applyFont="1" applyFill="1" applyBorder="1" applyAlignment="1">
      <alignment vertical="center"/>
    </xf>
    <xf numFmtId="176" fontId="4" fillId="3" borderId="18" xfId="2" applyNumberFormat="1" applyFont="1" applyFill="1" applyBorder="1" applyAlignment="1">
      <alignment horizontal="center" vertical="center"/>
    </xf>
    <xf numFmtId="38" fontId="8" fillId="0" borderId="0" xfId="1" quotePrefix="1" applyFont="1" applyAlignment="1">
      <alignment horizontal="left" vertical="center"/>
    </xf>
    <xf numFmtId="38" fontId="8" fillId="0" borderId="0" xfId="1" applyFont="1" applyAlignment="1">
      <alignment horizontal="left" vertical="center"/>
    </xf>
    <xf numFmtId="38" fontId="5" fillId="0" borderId="0" xfId="1" applyFont="1">
      <alignment vertical="center"/>
    </xf>
    <xf numFmtId="38" fontId="14" fillId="0" borderId="0" xfId="1" quotePrefix="1" applyFont="1" applyAlignment="1">
      <alignment horizontal="left" vertical="center" wrapText="1"/>
    </xf>
    <xf numFmtId="38" fontId="14" fillId="0" borderId="0" xfId="1" applyFont="1" applyAlignment="1">
      <alignment horizontal="left" vertical="center"/>
    </xf>
    <xf numFmtId="0" fontId="5" fillId="0" borderId="0" xfId="0" applyFont="1">
      <alignment vertical="center"/>
    </xf>
    <xf numFmtId="10" fontId="5" fillId="0" borderId="0" xfId="1" applyNumberFormat="1" applyFont="1">
      <alignment vertical="center"/>
    </xf>
    <xf numFmtId="38" fontId="5" fillId="0" borderId="0" xfId="1" quotePrefix="1" applyFont="1" applyAlignment="1">
      <alignment horizontal="left" vertical="center"/>
    </xf>
    <xf numFmtId="38" fontId="4" fillId="3" borderId="13" xfId="1" applyFont="1" applyFill="1" applyBorder="1" applyAlignment="1">
      <alignment horizontal="center" vertical="center"/>
    </xf>
    <xf numFmtId="38" fontId="4" fillId="3" borderId="3" xfId="1" applyFont="1" applyFill="1" applyBorder="1" applyAlignment="1">
      <alignment horizontal="left" vertical="center"/>
    </xf>
    <xf numFmtId="38" fontId="4" fillId="3" borderId="2" xfId="1" applyFont="1" applyFill="1" applyBorder="1" applyAlignment="1">
      <alignment horizontal="center" vertical="center"/>
    </xf>
    <xf numFmtId="38" fontId="14" fillId="0" borderId="0" xfId="1" quotePrefix="1" applyFont="1" applyAlignment="1">
      <alignment horizontal="left" vertical="center"/>
    </xf>
    <xf numFmtId="38" fontId="14" fillId="0" borderId="0" xfId="1" quotePrefix="1" applyFont="1" applyAlignment="1">
      <alignment horizontal="left" vertical="center" wrapText="1"/>
    </xf>
    <xf numFmtId="38" fontId="14" fillId="0" borderId="0" xfId="1" applyFont="1" applyAlignment="1">
      <alignment horizontal="left" vertical="center"/>
    </xf>
    <xf numFmtId="38" fontId="4" fillId="3" borderId="6" xfId="1" quotePrefix="1" applyFont="1" applyFill="1" applyBorder="1" applyAlignment="1">
      <alignment horizontal="left" vertical="center"/>
    </xf>
    <xf numFmtId="38" fontId="15" fillId="0" borderId="0" xfId="1" applyFont="1">
      <alignment vertical="center"/>
    </xf>
    <xf numFmtId="0" fontId="15" fillId="0" borderId="0" xfId="0" applyFont="1">
      <alignment vertical="center"/>
    </xf>
    <xf numFmtId="38" fontId="6" fillId="0" borderId="1" xfId="1" applyFont="1" applyBorder="1" applyAlignment="1">
      <alignment horizontal="center" vertical="center"/>
    </xf>
    <xf numFmtId="38" fontId="4" fillId="0" borderId="46" xfId="1" applyFont="1" applyBorder="1" applyAlignment="1">
      <alignment vertical="center"/>
    </xf>
    <xf numFmtId="38" fontId="4" fillId="0" borderId="18" xfId="1" applyFont="1" applyBorder="1" applyAlignment="1">
      <alignment vertical="center"/>
    </xf>
    <xf numFmtId="0" fontId="6" fillId="0" borderId="0" xfId="0" applyFont="1" applyAlignment="1">
      <alignment vertical="center"/>
    </xf>
    <xf numFmtId="38" fontId="15" fillId="0" borderId="17" xfId="1" applyFont="1" applyFill="1" applyBorder="1" applyAlignment="1">
      <alignment horizontal="center" vertical="center"/>
    </xf>
    <xf numFmtId="38" fontId="16" fillId="0" borderId="21" xfId="1" applyFont="1" applyFill="1" applyBorder="1" applyAlignment="1">
      <alignment horizontal="left" vertical="center"/>
    </xf>
    <xf numFmtId="38" fontId="15" fillId="5" borderId="2" xfId="1" applyFont="1" applyFill="1" applyBorder="1" applyAlignment="1">
      <alignment horizontal="left" vertical="center"/>
    </xf>
    <xf numFmtId="38" fontId="15" fillId="5" borderId="3" xfId="1" applyFont="1" applyFill="1" applyBorder="1" applyAlignment="1">
      <alignment horizontal="left" vertical="center"/>
    </xf>
    <xf numFmtId="38" fontId="15" fillId="5" borderId="9" xfId="1" applyFont="1" applyFill="1" applyBorder="1" applyAlignment="1">
      <alignment horizontal="left" vertical="center"/>
    </xf>
    <xf numFmtId="176" fontId="15" fillId="5" borderId="10" xfId="2" applyNumberFormat="1" applyFont="1" applyFill="1" applyBorder="1" applyAlignment="1">
      <alignment horizontal="left" vertical="center"/>
    </xf>
    <xf numFmtId="38" fontId="15" fillId="5" borderId="10" xfId="1" applyFont="1" applyFill="1" applyBorder="1" applyAlignment="1">
      <alignment horizontal="left" vertical="center"/>
    </xf>
    <xf numFmtId="38" fontId="15" fillId="5" borderId="4" xfId="1" applyFont="1" applyFill="1" applyBorder="1" applyAlignment="1">
      <alignment horizontal="left" vertical="center"/>
    </xf>
    <xf numFmtId="38" fontId="15" fillId="5" borderId="5" xfId="1" applyFont="1" applyFill="1" applyBorder="1" applyAlignment="1">
      <alignment horizontal="left" vertical="center"/>
    </xf>
    <xf numFmtId="38" fontId="15" fillId="0" borderId="22" xfId="1" applyFont="1" applyFill="1" applyBorder="1" applyAlignment="1">
      <alignment horizontal="left" vertical="center"/>
    </xf>
    <xf numFmtId="38" fontId="15" fillId="0" borderId="17" xfId="1" applyFont="1" applyFill="1" applyBorder="1" applyAlignment="1">
      <alignment horizontal="left" vertical="center"/>
    </xf>
    <xf numFmtId="38" fontId="15" fillId="0" borderId="39" xfId="1" applyFont="1" applyFill="1" applyBorder="1" applyAlignment="1">
      <alignment horizontal="left" vertical="center"/>
    </xf>
    <xf numFmtId="38" fontId="16" fillId="0" borderId="62" xfId="1" applyFont="1" applyFill="1" applyBorder="1" applyAlignment="1">
      <alignment horizontal="left" vertical="center"/>
    </xf>
    <xf numFmtId="38" fontId="15" fillId="0" borderId="64" xfId="1" applyFont="1" applyFill="1" applyBorder="1" applyAlignment="1">
      <alignment horizontal="left" vertical="center"/>
    </xf>
    <xf numFmtId="38" fontId="16" fillId="0" borderId="23" xfId="1" applyFont="1" applyFill="1" applyBorder="1" applyAlignment="1">
      <alignment horizontal="left" vertical="center"/>
    </xf>
    <xf numFmtId="38" fontId="15" fillId="0" borderId="47" xfId="1" applyFont="1" applyFill="1" applyBorder="1" applyAlignment="1">
      <alignment horizontal="left" vertical="center"/>
    </xf>
    <xf numFmtId="38" fontId="15" fillId="0" borderId="47" xfId="1" applyFont="1" applyFill="1" applyBorder="1" applyAlignment="1">
      <alignment horizontal="center" vertical="center"/>
    </xf>
    <xf numFmtId="38" fontId="4" fillId="0" borderId="11" xfId="1" applyFont="1" applyBorder="1" applyAlignment="1">
      <alignment horizontal="center" vertical="center"/>
    </xf>
    <xf numFmtId="38" fontId="4" fillId="0" borderId="3" xfId="1" applyFont="1" applyBorder="1" applyAlignment="1">
      <alignment horizontal="center" vertical="center"/>
    </xf>
    <xf numFmtId="38" fontId="5" fillId="0" borderId="21" xfId="1" quotePrefix="1" applyFont="1" applyBorder="1" applyAlignment="1">
      <alignment horizontal="left" vertical="center" wrapText="1"/>
    </xf>
    <xf numFmtId="38" fontId="5" fillId="0" borderId="11" xfId="1" quotePrefix="1" applyFont="1" applyBorder="1" applyAlignment="1">
      <alignment horizontal="left" vertical="center" wrapText="1"/>
    </xf>
    <xf numFmtId="38" fontId="5" fillId="0" borderId="3" xfId="1" quotePrefix="1" applyFont="1" applyBorder="1" applyAlignment="1">
      <alignment horizontal="left" vertical="center" wrapText="1"/>
    </xf>
    <xf numFmtId="38" fontId="4" fillId="0" borderId="2" xfId="1" quotePrefix="1" applyFont="1" applyBorder="1" applyAlignment="1">
      <alignment horizontal="center" vertical="center"/>
    </xf>
    <xf numFmtId="38" fontId="4" fillId="0" borderId="11" xfId="1" quotePrefix="1" applyFont="1" applyBorder="1" applyAlignment="1">
      <alignment horizontal="center" vertical="center"/>
    </xf>
    <xf numFmtId="38" fontId="4" fillId="0" borderId="20" xfId="1" quotePrefix="1" applyFont="1" applyBorder="1" applyAlignment="1">
      <alignment horizontal="center" vertical="center"/>
    </xf>
    <xf numFmtId="38" fontId="4" fillId="0" borderId="21" xfId="1" quotePrefix="1" applyFont="1" applyBorder="1" applyAlignment="1">
      <alignment horizontal="center" vertical="center"/>
    </xf>
    <xf numFmtId="38" fontId="4" fillId="0" borderId="0" xfId="1" quotePrefix="1" applyFont="1" applyBorder="1" applyAlignment="1">
      <alignment horizontal="left" vertical="center"/>
    </xf>
    <xf numFmtId="38" fontId="15" fillId="0" borderId="21" xfId="1" applyFont="1" applyFill="1" applyBorder="1" applyAlignment="1">
      <alignment horizontal="left" vertical="center"/>
    </xf>
    <xf numFmtId="38" fontId="15" fillId="0" borderId="23" xfId="1" applyFont="1" applyFill="1" applyBorder="1" applyAlignment="1">
      <alignment horizontal="left" vertical="center"/>
    </xf>
    <xf numFmtId="38" fontId="15" fillId="0" borderId="81" xfId="1" quotePrefix="1" applyFont="1" applyBorder="1" applyAlignment="1">
      <alignment horizontal="center" vertical="center"/>
    </xf>
    <xf numFmtId="38" fontId="15" fillId="0" borderId="82" xfId="1" applyFont="1" applyBorder="1" applyAlignment="1">
      <alignment horizontal="center" vertical="center"/>
    </xf>
    <xf numFmtId="38" fontId="15" fillId="0" borderId="17" xfId="1" quotePrefix="1" applyFont="1" applyBorder="1" applyAlignment="1">
      <alignment horizontal="center" vertical="center"/>
    </xf>
    <xf numFmtId="38" fontId="15" fillId="0" borderId="18" xfId="1" quotePrefix="1" applyFont="1" applyBorder="1" applyAlignment="1">
      <alignment horizontal="center" vertical="center"/>
    </xf>
    <xf numFmtId="38" fontId="15" fillId="3" borderId="23" xfId="1" applyFont="1" applyFill="1" applyBorder="1" applyAlignment="1">
      <alignment horizontal="center" vertical="center"/>
    </xf>
    <xf numFmtId="38" fontId="15" fillId="3" borderId="24" xfId="1" applyFont="1" applyFill="1" applyBorder="1" applyAlignment="1">
      <alignment horizontal="center" vertical="center"/>
    </xf>
    <xf numFmtId="38" fontId="15" fillId="3" borderId="17" xfId="1" applyFont="1" applyFill="1" applyBorder="1" applyAlignment="1">
      <alignment horizontal="center" vertical="center"/>
    </xf>
    <xf numFmtId="38" fontId="15" fillId="3" borderId="18" xfId="1" applyFont="1" applyFill="1" applyBorder="1" applyAlignment="1">
      <alignment horizontal="center" vertical="center"/>
    </xf>
    <xf numFmtId="0" fontId="9" fillId="0" borderId="0" xfId="0" applyFont="1" applyAlignment="1">
      <alignment horizontal="left" vertical="center"/>
    </xf>
    <xf numFmtId="38" fontId="16" fillId="0" borderId="22" xfId="1" applyFont="1" applyFill="1" applyBorder="1" applyAlignment="1">
      <alignment horizontal="left" vertical="center"/>
    </xf>
    <xf numFmtId="38" fontId="16" fillId="0" borderId="47" xfId="1" applyFont="1" applyFill="1" applyBorder="1" applyAlignment="1">
      <alignment horizontal="left" vertical="center"/>
    </xf>
    <xf numFmtId="38" fontId="16" fillId="0" borderId="95" xfId="1" applyFont="1" applyFill="1" applyBorder="1" applyAlignment="1">
      <alignment horizontal="left" vertical="center"/>
    </xf>
    <xf numFmtId="38" fontId="15" fillId="0" borderId="26" xfId="1" applyFont="1" applyFill="1" applyBorder="1" applyAlignment="1">
      <alignment horizontal="left" vertical="center"/>
    </xf>
    <xf numFmtId="38" fontId="15" fillId="0" borderId="79" xfId="1" applyFont="1" applyFill="1" applyBorder="1" applyAlignment="1">
      <alignment horizontal="left" vertical="center"/>
    </xf>
    <xf numFmtId="38" fontId="15" fillId="3" borderId="17" xfId="1" applyFont="1" applyFill="1" applyBorder="1" applyAlignment="1">
      <alignment horizontal="center" vertical="center"/>
    </xf>
    <xf numFmtId="38" fontId="15" fillId="3" borderId="18" xfId="1" applyFont="1" applyFill="1" applyBorder="1" applyAlignment="1">
      <alignment horizontal="center" vertical="center"/>
    </xf>
    <xf numFmtId="38" fontId="14" fillId="0" borderId="0" xfId="1" quotePrefix="1" applyFont="1" applyAlignment="1">
      <alignment horizontal="left" vertical="center"/>
    </xf>
    <xf numFmtId="38" fontId="15" fillId="3" borderId="23" xfId="1" applyFont="1" applyFill="1" applyBorder="1" applyAlignment="1">
      <alignment horizontal="center" vertical="center"/>
    </xf>
    <xf numFmtId="38" fontId="15" fillId="3" borderId="24" xfId="1" applyFont="1" applyFill="1" applyBorder="1" applyAlignment="1">
      <alignment horizontal="center" vertical="center"/>
    </xf>
    <xf numFmtId="38" fontId="4" fillId="3" borderId="13" xfId="1" applyFont="1" applyFill="1" applyBorder="1" applyAlignment="1">
      <alignment horizontal="center" vertical="center"/>
    </xf>
    <xf numFmtId="38" fontId="20" fillId="0" borderId="0" xfId="1" applyFont="1">
      <alignment vertical="center"/>
    </xf>
    <xf numFmtId="38" fontId="15" fillId="0" borderId="17" xfId="1" applyFont="1" applyBorder="1" applyAlignment="1">
      <alignment horizontal="center" vertical="center"/>
    </xf>
    <xf numFmtId="38" fontId="15" fillId="0" borderId="18" xfId="1" applyFont="1" applyBorder="1" applyAlignment="1">
      <alignment horizontal="center" vertical="center"/>
    </xf>
    <xf numFmtId="38" fontId="4" fillId="3" borderId="9" xfId="1" applyFont="1" applyFill="1" applyBorder="1">
      <alignment vertical="center"/>
    </xf>
    <xf numFmtId="38" fontId="4" fillId="3" borderId="10" xfId="1" applyFont="1" applyFill="1" applyBorder="1">
      <alignment vertical="center"/>
    </xf>
    <xf numFmtId="38" fontId="4" fillId="3" borderId="19" xfId="1" applyFont="1" applyFill="1" applyBorder="1" applyAlignment="1">
      <alignment horizontal="center" vertical="center"/>
    </xf>
    <xf numFmtId="38" fontId="15" fillId="3" borderId="79" xfId="1" applyFont="1" applyFill="1" applyBorder="1" applyAlignment="1">
      <alignment horizontal="center" vertical="center"/>
    </xf>
    <xf numFmtId="38" fontId="15" fillId="3" borderId="80" xfId="1" applyFont="1" applyFill="1" applyBorder="1" applyAlignment="1">
      <alignment horizontal="center" vertical="center"/>
    </xf>
    <xf numFmtId="38" fontId="4" fillId="0" borderId="98" xfId="1" applyFont="1" applyBorder="1" applyAlignment="1">
      <alignment horizontal="left" vertical="center"/>
    </xf>
    <xf numFmtId="38" fontId="4" fillId="0" borderId="99" xfId="1" applyFont="1" applyBorder="1" applyAlignment="1">
      <alignment horizontal="center" vertical="center"/>
    </xf>
    <xf numFmtId="38" fontId="15" fillId="0" borderId="100" xfId="1" applyFont="1" applyBorder="1" applyAlignment="1">
      <alignment horizontal="center" vertical="center"/>
    </xf>
    <xf numFmtId="38" fontId="15" fillId="0" borderId="96" xfId="1" applyFont="1" applyBorder="1" applyAlignment="1">
      <alignment horizontal="center" vertical="center"/>
    </xf>
    <xf numFmtId="38" fontId="4" fillId="3" borderId="101" xfId="1" applyFont="1" applyFill="1" applyBorder="1">
      <alignment vertical="center"/>
    </xf>
    <xf numFmtId="38" fontId="4" fillId="3" borderId="102" xfId="1" applyFont="1" applyFill="1" applyBorder="1">
      <alignment vertical="center"/>
    </xf>
    <xf numFmtId="38" fontId="4" fillId="3" borderId="103" xfId="1" applyFont="1" applyFill="1" applyBorder="1" applyAlignment="1">
      <alignment horizontal="center" vertical="center"/>
    </xf>
    <xf numFmtId="38" fontId="4" fillId="3" borderId="101" xfId="1" applyFont="1" applyFill="1" applyBorder="1" applyAlignment="1">
      <alignment horizontal="center" vertical="center"/>
    </xf>
    <xf numFmtId="38" fontId="15" fillId="3" borderId="104" xfId="1" applyFont="1" applyFill="1" applyBorder="1" applyAlignment="1">
      <alignment horizontal="center" vertical="center"/>
    </xf>
    <xf numFmtId="38" fontId="15" fillId="3" borderId="105" xfId="1" applyFont="1" applyFill="1" applyBorder="1" applyAlignment="1">
      <alignment horizontal="center" vertical="center"/>
    </xf>
    <xf numFmtId="10" fontId="4" fillId="3" borderId="102" xfId="2" applyNumberFormat="1" applyFont="1" applyFill="1" applyBorder="1" applyAlignment="1">
      <alignment vertical="center"/>
    </xf>
    <xf numFmtId="176" fontId="4" fillId="3" borderId="105" xfId="2" applyNumberFormat="1" applyFont="1" applyFill="1" applyBorder="1" applyAlignment="1">
      <alignment vertical="center"/>
    </xf>
    <xf numFmtId="38" fontId="4" fillId="2" borderId="55" xfId="1" applyFont="1" applyFill="1" applyBorder="1" applyAlignment="1">
      <alignment horizontal="center" vertical="center"/>
    </xf>
    <xf numFmtId="38" fontId="15" fillId="2" borderId="56" xfId="1" applyFont="1" applyFill="1" applyBorder="1" applyAlignment="1">
      <alignment horizontal="center" vertical="center"/>
    </xf>
    <xf numFmtId="38" fontId="15" fillId="2" borderId="57" xfId="1" applyFont="1" applyFill="1" applyBorder="1" applyAlignment="1">
      <alignment horizontal="center" vertical="center"/>
    </xf>
    <xf numFmtId="176" fontId="4" fillId="2" borderId="57" xfId="2" applyNumberFormat="1" applyFont="1" applyFill="1" applyBorder="1" applyAlignment="1">
      <alignment vertical="center"/>
    </xf>
    <xf numFmtId="38" fontId="4" fillId="0" borderId="107" xfId="1" applyFont="1" applyBorder="1" applyAlignment="1">
      <alignment horizontal="center" vertical="center"/>
    </xf>
    <xf numFmtId="38" fontId="4" fillId="0" borderId="63" xfId="1" applyFont="1" applyBorder="1" applyAlignment="1">
      <alignment horizontal="center" vertical="center"/>
    </xf>
    <xf numFmtId="38" fontId="15" fillId="0" borderId="60" xfId="1" applyFont="1" applyFill="1" applyBorder="1" applyAlignment="1">
      <alignment horizontal="center" vertical="center"/>
    </xf>
    <xf numFmtId="38" fontId="15" fillId="0" borderId="108" xfId="1" applyFont="1" applyFill="1" applyBorder="1" applyAlignment="1">
      <alignment horizontal="center" vertical="center"/>
    </xf>
    <xf numFmtId="10" fontId="4" fillId="0" borderId="109" xfId="2" applyNumberFormat="1" applyFont="1" applyBorder="1" applyAlignment="1">
      <alignment vertical="center"/>
    </xf>
    <xf numFmtId="176" fontId="4" fillId="0" borderId="110" xfId="2" applyNumberFormat="1" applyFont="1" applyBorder="1" applyAlignment="1">
      <alignment vertical="center"/>
    </xf>
    <xf numFmtId="10" fontId="4" fillId="2" borderId="56" xfId="2" applyNumberFormat="1" applyFont="1" applyFill="1" applyBorder="1" applyAlignment="1">
      <alignment vertical="center"/>
    </xf>
    <xf numFmtId="10" fontId="4" fillId="3" borderId="10" xfId="2" applyNumberFormat="1" applyFont="1" applyFill="1" applyBorder="1" applyAlignment="1">
      <alignment horizontal="center" vertical="center"/>
    </xf>
    <xf numFmtId="176" fontId="4" fillId="3" borderId="80" xfId="2" applyNumberFormat="1" applyFont="1" applyFill="1" applyBorder="1" applyAlignment="1">
      <alignment horizontal="center" vertical="center"/>
    </xf>
    <xf numFmtId="10" fontId="4" fillId="0" borderId="111" xfId="2" applyNumberFormat="1" applyFont="1" applyBorder="1" applyAlignment="1">
      <alignment vertical="center"/>
    </xf>
    <xf numFmtId="176" fontId="4" fillId="0" borderId="112" xfId="2" applyNumberFormat="1" applyFont="1" applyBorder="1" applyAlignment="1">
      <alignment vertical="center"/>
    </xf>
    <xf numFmtId="38" fontId="18" fillId="0" borderId="0" xfId="1" quotePrefix="1" applyFont="1" applyAlignment="1">
      <alignment vertical="center"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9" xfId="0" applyFill="1" applyBorder="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center" vertical="center"/>
    </xf>
    <xf numFmtId="38" fontId="13" fillId="0" borderId="113" xfId="1" applyFont="1" applyBorder="1" applyAlignment="1">
      <alignment horizontal="center" vertical="center" wrapText="1"/>
    </xf>
    <xf numFmtId="38" fontId="5" fillId="0" borderId="7" xfId="1" applyFont="1" applyBorder="1" applyAlignment="1">
      <alignment horizontal="center" vertical="center"/>
    </xf>
    <xf numFmtId="38" fontId="5" fillId="0" borderId="6" xfId="1" applyFont="1" applyBorder="1" applyAlignment="1">
      <alignment horizontal="center" vertical="center"/>
    </xf>
    <xf numFmtId="38" fontId="24" fillId="7" borderId="83" xfId="1" quotePrefix="1" applyFont="1" applyFill="1" applyBorder="1" applyAlignment="1">
      <alignment horizontal="center" vertical="center" wrapText="1"/>
    </xf>
    <xf numFmtId="0" fontId="14" fillId="6" borderId="11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25" fillId="6" borderId="18" xfId="0" applyFont="1" applyFill="1" applyBorder="1" applyAlignment="1">
      <alignment horizontal="center" vertical="center" wrapText="1"/>
    </xf>
    <xf numFmtId="3" fontId="14" fillId="0" borderId="114" xfId="0" applyNumberFormat="1" applyFont="1" applyFill="1" applyBorder="1" applyAlignment="1">
      <alignment horizontal="center" vertical="center" wrapText="1"/>
    </xf>
    <xf numFmtId="3" fontId="14" fillId="0" borderId="7" xfId="0" applyNumberFormat="1" applyFont="1" applyFill="1" applyBorder="1" applyAlignment="1">
      <alignment horizontal="center" vertical="center" wrapText="1"/>
    </xf>
    <xf numFmtId="3" fontId="14" fillId="0" borderId="18" xfId="0" applyNumberFormat="1" applyFont="1" applyFill="1" applyBorder="1" applyAlignment="1">
      <alignment horizontal="center" vertical="center" wrapText="1"/>
    </xf>
    <xf numFmtId="0" fontId="14" fillId="0" borderId="1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8" xfId="0" applyFont="1" applyFill="1" applyBorder="1" applyAlignment="1">
      <alignment horizontal="center" vertical="center" wrapText="1"/>
    </xf>
    <xf numFmtId="176" fontId="24" fillId="0" borderId="84" xfId="2" applyNumberFormat="1" applyFont="1" applyFill="1" applyBorder="1" applyAlignment="1">
      <alignment vertical="center"/>
    </xf>
    <xf numFmtId="3" fontId="26" fillId="6" borderId="7" xfId="0" applyNumberFormat="1" applyFont="1" applyFill="1" applyBorder="1" applyAlignment="1">
      <alignment horizontal="center" vertical="center" wrapText="1"/>
    </xf>
    <xf numFmtId="3" fontId="26" fillId="6" borderId="18"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3" fontId="14" fillId="0" borderId="46"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0" borderId="113" xfId="0" applyFont="1" applyFill="1" applyBorder="1" applyAlignment="1">
      <alignment horizontal="center" vertical="center" wrapText="1"/>
    </xf>
    <xf numFmtId="0" fontId="25" fillId="0" borderId="11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8" xfId="0" applyFont="1" applyFill="1" applyBorder="1" applyAlignment="1">
      <alignment horizontal="center" vertical="center" wrapText="1"/>
    </xf>
    <xf numFmtId="3" fontId="14" fillId="6" borderId="114" xfId="0" applyNumberFormat="1" applyFont="1" applyFill="1" applyBorder="1" applyAlignment="1">
      <alignment horizontal="center" vertical="center" wrapText="1"/>
    </xf>
    <xf numFmtId="3" fontId="14" fillId="6" borderId="7" xfId="0" applyNumberFormat="1" applyFont="1" applyFill="1" applyBorder="1" applyAlignment="1">
      <alignment horizontal="center" vertical="center" wrapText="1"/>
    </xf>
    <xf numFmtId="3" fontId="14" fillId="6" borderId="18"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25" fillId="6" borderId="114" xfId="0" applyFont="1" applyFill="1" applyBorder="1" applyAlignment="1">
      <alignment horizontal="center" vertical="center" wrapText="1"/>
    </xf>
    <xf numFmtId="0" fontId="25" fillId="6" borderId="7" xfId="0" applyFont="1" applyFill="1" applyBorder="1" applyAlignment="1">
      <alignment horizontal="center" vertical="center" wrapText="1"/>
    </xf>
    <xf numFmtId="176" fontId="24" fillId="6" borderId="84" xfId="2" applyNumberFormat="1" applyFont="1" applyFill="1" applyBorder="1" applyAlignment="1">
      <alignment vertical="center"/>
    </xf>
    <xf numFmtId="3" fontId="25" fillId="0" borderId="114" xfId="0" applyNumberFormat="1" applyFont="1" applyFill="1" applyBorder="1" applyAlignment="1">
      <alignment horizontal="center" vertical="center" wrapText="1"/>
    </xf>
    <xf numFmtId="3" fontId="25" fillId="0" borderId="7" xfId="0"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3" fontId="25" fillId="0" borderId="64" xfId="0" applyNumberFormat="1" applyFont="1" applyFill="1" applyBorder="1" applyAlignment="1">
      <alignment horizontal="center" vertical="center" wrapText="1"/>
    </xf>
    <xf numFmtId="3" fontId="25" fillId="0" borderId="5" xfId="0" applyNumberFormat="1" applyFont="1" applyFill="1" applyBorder="1" applyAlignment="1">
      <alignment horizontal="center" vertical="center" wrapText="1"/>
    </xf>
    <xf numFmtId="3" fontId="25" fillId="0" borderId="46" xfId="0" applyNumberFormat="1" applyFont="1" applyFill="1" applyBorder="1" applyAlignment="1">
      <alignment horizontal="center" vertical="center" wrapText="1"/>
    </xf>
    <xf numFmtId="176" fontId="24" fillId="0" borderId="86" xfId="2" applyNumberFormat="1" applyFont="1" applyFill="1" applyBorder="1" applyAlignment="1">
      <alignment vertical="center"/>
    </xf>
    <xf numFmtId="3" fontId="14" fillId="6" borderId="115" xfId="0" applyNumberFormat="1" applyFont="1" applyFill="1" applyBorder="1" applyAlignment="1">
      <alignment horizontal="center" vertical="center" wrapText="1"/>
    </xf>
    <xf numFmtId="38" fontId="11" fillId="0" borderId="1" xfId="1" applyFont="1" applyBorder="1" applyAlignment="1">
      <alignment horizontal="center" vertical="center"/>
    </xf>
    <xf numFmtId="9" fontId="24" fillId="0" borderId="84" xfId="2" applyFont="1" applyFill="1" applyBorder="1" applyAlignment="1">
      <alignment horizontal="center" vertical="center"/>
    </xf>
    <xf numFmtId="0" fontId="11" fillId="6" borderId="1" xfId="0" applyFont="1" applyFill="1" applyBorder="1" applyAlignment="1">
      <alignment horizontal="center" vertical="center"/>
    </xf>
    <xf numFmtId="9" fontId="24" fillId="6" borderId="87" xfId="2" applyFont="1" applyFill="1" applyBorder="1" applyAlignment="1">
      <alignment horizontal="center" vertical="center"/>
    </xf>
    <xf numFmtId="0" fontId="14" fillId="0" borderId="6" xfId="0" applyFont="1" applyFill="1" applyBorder="1" applyAlignment="1">
      <alignment vertical="center" wrapText="1"/>
    </xf>
    <xf numFmtId="38" fontId="5" fillId="0" borderId="18" xfId="1" applyFont="1" applyBorder="1" applyAlignment="1">
      <alignment horizontal="center" vertical="center"/>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4" fillId="6" borderId="6" xfId="0"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3" fontId="26" fillId="6" borderId="6" xfId="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3" fontId="14" fillId="6" borderId="6" xfId="0" applyNumberFormat="1" applyFont="1" applyFill="1" applyBorder="1" applyAlignment="1">
      <alignment horizontal="center" vertical="center" wrapText="1"/>
    </xf>
    <xf numFmtId="0" fontId="25" fillId="6" borderId="6" xfId="0" applyFont="1" applyFill="1" applyBorder="1" applyAlignment="1">
      <alignment horizontal="center" vertical="center" wrapText="1"/>
    </xf>
    <xf numFmtId="3" fontId="25" fillId="0" borderId="6" xfId="0" applyNumberFormat="1" applyFont="1" applyFill="1" applyBorder="1" applyAlignment="1">
      <alignment horizontal="center" vertical="center" wrapText="1"/>
    </xf>
    <xf numFmtId="38" fontId="29" fillId="0" borderId="0" xfId="1" applyFont="1">
      <alignment vertical="center"/>
    </xf>
    <xf numFmtId="38" fontId="11" fillId="0" borderId="6" xfId="1" applyFont="1" applyBorder="1" applyAlignment="1">
      <alignment horizontal="center" vertical="center" wrapText="1"/>
    </xf>
    <xf numFmtId="0" fontId="14" fillId="6" borderId="116" xfId="0" applyFont="1" applyFill="1" applyBorder="1" applyAlignment="1">
      <alignment horizontal="center" vertical="center" wrapText="1"/>
    </xf>
    <xf numFmtId="3" fontId="14" fillId="0" borderId="116" xfId="0" applyNumberFormat="1" applyFont="1" applyFill="1" applyBorder="1" applyAlignment="1">
      <alignment horizontal="center" vertical="center" wrapText="1"/>
    </xf>
    <xf numFmtId="3" fontId="26" fillId="6" borderId="115" xfId="0" applyNumberFormat="1"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18" xfId="1" applyFont="1" applyFill="1" applyBorder="1" applyAlignment="1">
      <alignment horizontal="center" vertical="center" wrapText="1"/>
    </xf>
    <xf numFmtId="38" fontId="4" fillId="0" borderId="2" xfId="1" applyFont="1" applyBorder="1" applyAlignment="1">
      <alignment horizontal="center" vertical="center"/>
    </xf>
    <xf numFmtId="38" fontId="4" fillId="0" borderId="3" xfId="1"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5" fillId="0" borderId="0" xfId="1" applyFont="1" applyAlignment="1">
      <alignment horizontal="center" vertical="center"/>
    </xf>
    <xf numFmtId="0" fontId="20" fillId="0" borderId="88" xfId="0" quotePrefix="1" applyFont="1" applyBorder="1" applyAlignment="1">
      <alignment horizontal="center" vertical="center"/>
    </xf>
    <xf numFmtId="0" fontId="20" fillId="0" borderId="90" xfId="0" quotePrefix="1" applyFont="1" applyBorder="1" applyAlignment="1">
      <alignment horizontal="center" vertical="center"/>
    </xf>
    <xf numFmtId="38" fontId="4" fillId="0" borderId="100" xfId="1" applyFont="1" applyBorder="1" applyAlignment="1">
      <alignment horizontal="left" vertical="center"/>
    </xf>
    <xf numFmtId="38" fontId="4" fillId="0" borderId="99" xfId="1" applyFont="1" applyBorder="1" applyAlignment="1">
      <alignment horizontal="left" vertical="center"/>
    </xf>
    <xf numFmtId="38" fontId="4" fillId="0" borderId="97" xfId="1" applyFont="1" applyBorder="1" applyAlignment="1">
      <alignment horizontal="left" vertical="center"/>
    </xf>
    <xf numFmtId="38" fontId="6" fillId="2" borderId="49" xfId="1" applyFont="1" applyFill="1" applyBorder="1" applyAlignment="1">
      <alignment vertical="center"/>
    </xf>
    <xf numFmtId="38" fontId="6" fillId="2" borderId="50" xfId="1" applyFont="1" applyFill="1" applyBorder="1" applyAlignment="1">
      <alignment vertical="center"/>
    </xf>
    <xf numFmtId="38" fontId="6" fillId="2" borderId="51" xfId="1" applyFont="1" applyFill="1" applyBorder="1" applyAlignment="1">
      <alignment vertical="center"/>
    </xf>
    <xf numFmtId="38" fontId="15" fillId="3" borderId="15" xfId="1" applyFont="1" applyFill="1" applyBorder="1" applyAlignment="1">
      <alignment horizontal="center" vertical="center"/>
    </xf>
    <xf numFmtId="38" fontId="15" fillId="3" borderId="37" xfId="1" applyFont="1" applyFill="1" applyBorder="1" applyAlignment="1">
      <alignment horizontal="center" vertical="center"/>
    </xf>
    <xf numFmtId="38" fontId="15" fillId="3" borderId="23" xfId="1" applyFont="1" applyFill="1" applyBorder="1" applyAlignment="1">
      <alignment horizontal="center" vertical="center"/>
    </xf>
    <xf numFmtId="38" fontId="15" fillId="3" borderId="2" xfId="1" applyFont="1" applyFill="1" applyBorder="1" applyAlignment="1">
      <alignment horizontal="center" vertical="center"/>
    </xf>
    <xf numFmtId="38" fontId="17" fillId="2" borderId="29" xfId="1" applyFont="1" applyFill="1" applyBorder="1" applyAlignment="1">
      <alignment horizontal="center" vertical="center"/>
    </xf>
    <xf numFmtId="38" fontId="17" fillId="2" borderId="41" xfId="1" applyFont="1" applyFill="1" applyBorder="1" applyAlignment="1">
      <alignment horizontal="center" vertical="center"/>
    </xf>
    <xf numFmtId="38" fontId="15" fillId="0" borderId="56" xfId="1" applyFont="1" applyBorder="1" applyAlignment="1">
      <alignment horizontal="center" vertical="center"/>
    </xf>
    <xf numFmtId="38" fontId="15" fillId="0" borderId="52" xfId="1" applyFont="1" applyBorder="1" applyAlignment="1">
      <alignment horizontal="center" vertical="center"/>
    </xf>
    <xf numFmtId="0" fontId="16" fillId="0" borderId="15"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17" xfId="0" quotePrefix="1" applyFont="1" applyBorder="1" applyAlignment="1">
      <alignment horizontal="center" vertical="center" wrapText="1"/>
    </xf>
    <xf numFmtId="0" fontId="15" fillId="0" borderId="18" xfId="0" quotePrefix="1" applyFont="1" applyBorder="1" applyAlignment="1">
      <alignment horizontal="center" vertical="center" wrapText="1"/>
    </xf>
    <xf numFmtId="38" fontId="15" fillId="0" borderId="17" xfId="1" applyFont="1" applyBorder="1" applyAlignment="1">
      <alignment horizontal="center" vertical="center"/>
    </xf>
    <xf numFmtId="38" fontId="15" fillId="0" borderId="18" xfId="1" applyFont="1" applyBorder="1" applyAlignment="1">
      <alignment horizontal="center" vertical="center"/>
    </xf>
    <xf numFmtId="38" fontId="15" fillId="3" borderId="17" xfId="1" applyFont="1" applyFill="1" applyBorder="1" applyAlignment="1">
      <alignment horizontal="center" vertical="center"/>
    </xf>
    <xf numFmtId="38" fontId="15" fillId="3" borderId="18" xfId="1" applyFont="1" applyFill="1" applyBorder="1" applyAlignment="1">
      <alignment horizontal="center" vertical="center"/>
    </xf>
    <xf numFmtId="38" fontId="15" fillId="3" borderId="24" xfId="1" applyFont="1" applyFill="1" applyBorder="1" applyAlignment="1">
      <alignment horizontal="center" vertical="center"/>
    </xf>
    <xf numFmtId="0" fontId="4" fillId="0" borderId="54" xfId="0" applyFont="1" applyBorder="1" applyAlignment="1">
      <alignment horizontal="right" vertical="center"/>
    </xf>
    <xf numFmtId="0" fontId="15" fillId="0" borderId="37" xfId="0" quotePrefix="1" applyFont="1" applyBorder="1" applyAlignment="1">
      <alignment horizontal="center" vertical="center" wrapText="1"/>
    </xf>
    <xf numFmtId="0" fontId="15" fillId="0" borderId="6" xfId="0" quotePrefix="1" applyFont="1" applyBorder="1" applyAlignment="1">
      <alignment horizontal="center" vertical="center" wrapText="1"/>
    </xf>
    <xf numFmtId="38" fontId="15" fillId="0" borderId="23" xfId="1" applyFont="1" applyBorder="1" applyAlignment="1">
      <alignment horizontal="center" vertical="center"/>
    </xf>
    <xf numFmtId="38" fontId="15" fillId="0" borderId="2" xfId="1" applyFont="1" applyBorder="1" applyAlignment="1">
      <alignment horizontal="center" vertical="center"/>
    </xf>
    <xf numFmtId="38" fontId="15" fillId="0" borderId="27" xfId="1" applyFont="1" applyBorder="1" applyAlignment="1">
      <alignment horizontal="center" vertical="center"/>
    </xf>
    <xf numFmtId="38" fontId="15" fillId="0" borderId="71" xfId="1" applyFont="1" applyBorder="1" applyAlignment="1">
      <alignment horizontal="center" vertical="center"/>
    </xf>
    <xf numFmtId="38" fontId="17" fillId="2" borderId="28" xfId="1" applyFont="1" applyFill="1" applyBorder="1" applyAlignment="1">
      <alignment horizontal="center" vertical="center"/>
    </xf>
    <xf numFmtId="38" fontId="17" fillId="2" borderId="31" xfId="1" applyFont="1" applyFill="1" applyBorder="1" applyAlignment="1">
      <alignment horizontal="center" vertical="center"/>
    </xf>
    <xf numFmtId="38" fontId="15" fillId="0" borderId="65" xfId="1" applyFont="1" applyBorder="1" applyAlignment="1">
      <alignment horizontal="center" vertical="center"/>
    </xf>
    <xf numFmtId="38" fontId="15" fillId="0" borderId="72" xfId="1" applyFont="1" applyBorder="1" applyAlignment="1">
      <alignment horizontal="center" vertical="center"/>
    </xf>
    <xf numFmtId="38" fontId="15" fillId="0" borderId="66" xfId="1" applyFont="1" applyBorder="1" applyAlignment="1">
      <alignment horizontal="center" vertical="center"/>
    </xf>
    <xf numFmtId="38" fontId="15" fillId="0" borderId="73" xfId="1" applyFont="1" applyBorder="1" applyAlignment="1">
      <alignment horizontal="center" vertical="center"/>
    </xf>
    <xf numFmtId="38" fontId="17" fillId="0" borderId="67" xfId="1" applyFont="1" applyFill="1" applyBorder="1" applyAlignment="1">
      <alignment horizontal="center" vertical="center"/>
    </xf>
    <xf numFmtId="38" fontId="17" fillId="0" borderId="74" xfId="1" applyFont="1" applyFill="1" applyBorder="1" applyAlignment="1">
      <alignment horizontal="center" vertical="center"/>
    </xf>
    <xf numFmtId="38" fontId="6" fillId="2" borderId="43" xfId="1" applyFont="1" applyFill="1" applyBorder="1" applyAlignment="1">
      <alignment horizontal="center" vertical="center"/>
    </xf>
    <xf numFmtId="38" fontId="6" fillId="2" borderId="42" xfId="1" applyFont="1" applyFill="1" applyBorder="1" applyAlignment="1">
      <alignment horizontal="center" vertical="center"/>
    </xf>
    <xf numFmtId="38" fontId="18" fillId="0" borderId="0" xfId="1" quotePrefix="1" applyFont="1" applyAlignment="1">
      <alignment vertical="center" wrapText="1"/>
    </xf>
    <xf numFmtId="38" fontId="5" fillId="0" borderId="34" xfId="1" quotePrefix="1" applyFont="1" applyBorder="1" applyAlignment="1">
      <alignment vertical="center"/>
    </xf>
    <xf numFmtId="38" fontId="4" fillId="0" borderId="55" xfId="1" applyFont="1" applyBorder="1" applyAlignment="1">
      <alignment horizontal="center" vertical="center"/>
    </xf>
    <xf numFmtId="38" fontId="4" fillId="0" borderId="1" xfId="1" applyFont="1" applyBorder="1" applyAlignment="1">
      <alignment horizontal="center" vertical="center"/>
    </xf>
    <xf numFmtId="176" fontId="4" fillId="3" borderId="38" xfId="2" applyNumberFormat="1" applyFont="1" applyFill="1" applyBorder="1" applyAlignment="1">
      <alignment horizontal="center" vertical="center"/>
    </xf>
    <xf numFmtId="176" fontId="4" fillId="3" borderId="16" xfId="2" applyNumberFormat="1" applyFont="1" applyFill="1" applyBorder="1" applyAlignment="1">
      <alignment horizontal="center" vertical="center"/>
    </xf>
    <xf numFmtId="38" fontId="4" fillId="3" borderId="37" xfId="1" quotePrefix="1" applyFont="1" applyFill="1" applyBorder="1" applyAlignment="1">
      <alignment horizontal="left" vertical="center"/>
    </xf>
    <xf numFmtId="38" fontId="4" fillId="3" borderId="35" xfId="1" quotePrefix="1" applyFont="1" applyFill="1" applyBorder="1" applyAlignment="1">
      <alignment horizontal="left" vertical="center"/>
    </xf>
    <xf numFmtId="38" fontId="4" fillId="3" borderId="36" xfId="1" quotePrefix="1" applyFont="1" applyFill="1" applyBorder="1" applyAlignment="1">
      <alignment horizontal="left" vertical="center"/>
    </xf>
    <xf numFmtId="176" fontId="4" fillId="3" borderId="13" xfId="2" applyNumberFormat="1" applyFont="1" applyFill="1" applyBorder="1" applyAlignment="1">
      <alignment horizontal="center" vertical="center"/>
    </xf>
    <xf numFmtId="176" fontId="4" fillId="3" borderId="24" xfId="2" applyNumberFormat="1" applyFont="1" applyFill="1" applyBorder="1" applyAlignment="1">
      <alignment horizontal="center" vertical="center"/>
    </xf>
    <xf numFmtId="38" fontId="6" fillId="2" borderId="29" xfId="1" quotePrefix="1" applyFont="1" applyFill="1" applyBorder="1" applyAlignment="1">
      <alignment horizontal="left" vertical="center"/>
    </xf>
    <xf numFmtId="38" fontId="6" fillId="2" borderId="41" xfId="1" applyFont="1" applyFill="1" applyBorder="1" applyAlignment="1">
      <alignment horizontal="left" vertical="center"/>
    </xf>
    <xf numFmtId="38" fontId="6" fillId="2" borderId="42" xfId="1" applyFont="1" applyFill="1" applyBorder="1" applyAlignment="1">
      <alignment horizontal="left" vertical="center"/>
    </xf>
    <xf numFmtId="176" fontId="4" fillId="2" borderId="77" xfId="2" applyNumberFormat="1" applyFont="1" applyFill="1" applyBorder="1" applyAlignment="1">
      <alignment horizontal="center" vertical="center"/>
    </xf>
    <xf numFmtId="176" fontId="4" fillId="2" borderId="44" xfId="2" applyNumberFormat="1" applyFont="1" applyFill="1" applyBorder="1" applyAlignment="1">
      <alignment horizontal="center" vertical="center"/>
    </xf>
    <xf numFmtId="176" fontId="4" fillId="0" borderId="78" xfId="2" applyNumberFormat="1" applyFont="1" applyBorder="1" applyAlignment="1">
      <alignment horizontal="center" vertical="center"/>
    </xf>
    <xf numFmtId="176" fontId="4" fillId="0" borderId="59" xfId="2" applyNumberFormat="1" applyFont="1" applyBorder="1" applyAlignment="1">
      <alignment horizontal="center" vertical="center"/>
    </xf>
    <xf numFmtId="38" fontId="4" fillId="0" borderId="52" xfId="1" applyFont="1" applyBorder="1" applyAlignment="1">
      <alignment horizontal="center" vertical="center"/>
    </xf>
    <xf numFmtId="38" fontId="4" fillId="0" borderId="6" xfId="1" applyFont="1" applyBorder="1" applyAlignment="1">
      <alignment horizontal="center" vertical="center"/>
    </xf>
    <xf numFmtId="38" fontId="15" fillId="0" borderId="79" xfId="1" applyFont="1" applyBorder="1" applyAlignment="1">
      <alignment horizontal="center" vertical="center"/>
    </xf>
    <xf numFmtId="38" fontId="15" fillId="0" borderId="80" xfId="1" applyFont="1" applyBorder="1" applyAlignment="1">
      <alignment horizontal="center" vertical="center"/>
    </xf>
    <xf numFmtId="38" fontId="4" fillId="0" borderId="38" xfId="1" applyFont="1" applyBorder="1" applyAlignment="1">
      <alignment horizontal="center" vertical="center"/>
    </xf>
    <xf numFmtId="38" fontId="4" fillId="0" borderId="37" xfId="1" applyFont="1" applyBorder="1" applyAlignment="1">
      <alignment horizontal="center" vertical="center"/>
    </xf>
    <xf numFmtId="38" fontId="4" fillId="0" borderId="14" xfId="1" applyFont="1" applyBorder="1" applyAlignment="1">
      <alignment horizontal="center" vertical="center"/>
    </xf>
    <xf numFmtId="38" fontId="14" fillId="0" borderId="0" xfId="1" quotePrefix="1" applyFont="1" applyAlignment="1">
      <alignment horizontal="left" vertical="center"/>
    </xf>
    <xf numFmtId="38" fontId="4" fillId="0" borderId="21" xfId="1" applyFont="1" applyBorder="1" applyAlignment="1">
      <alignment horizontal="center" vertical="center"/>
    </xf>
    <xf numFmtId="38" fontId="4" fillId="0" borderId="11" xfId="1" applyFont="1" applyBorder="1" applyAlignment="1">
      <alignment horizontal="center" vertical="center"/>
    </xf>
    <xf numFmtId="38" fontId="4" fillId="0" borderId="22" xfId="1" applyFont="1" applyBorder="1" applyAlignment="1">
      <alignment horizontal="center" vertical="center"/>
    </xf>
    <xf numFmtId="38" fontId="4" fillId="0" borderId="12" xfId="1" applyFont="1" applyBorder="1" applyAlignment="1">
      <alignment horizontal="center" vertical="center"/>
    </xf>
    <xf numFmtId="38" fontId="4" fillId="0" borderId="5" xfId="1" applyFont="1" applyBorder="1" applyAlignment="1">
      <alignment horizontal="center" vertical="center"/>
    </xf>
    <xf numFmtId="38" fontId="4" fillId="0" borderId="60" xfId="1" applyFont="1" applyBorder="1" applyAlignment="1">
      <alignment horizontal="center" vertical="center"/>
    </xf>
    <xf numFmtId="38" fontId="4" fillId="0" borderId="54" xfId="1" applyFont="1" applyBorder="1" applyAlignment="1">
      <alignment horizontal="center" vertical="center"/>
    </xf>
    <xf numFmtId="38" fontId="4" fillId="0" borderId="106" xfId="1" applyFont="1" applyBorder="1" applyAlignment="1">
      <alignment horizontal="center" vertical="center"/>
    </xf>
    <xf numFmtId="38" fontId="4" fillId="0" borderId="49" xfId="1" applyFont="1" applyBorder="1" applyAlignment="1">
      <alignment horizontal="center" vertical="center"/>
    </xf>
    <xf numFmtId="38" fontId="4" fillId="0" borderId="50" xfId="1" applyFont="1" applyBorder="1" applyAlignment="1">
      <alignment horizontal="center" vertical="center"/>
    </xf>
    <xf numFmtId="38" fontId="4" fillId="0" borderId="51" xfId="1" applyFont="1" applyBorder="1" applyAlignment="1">
      <alignment horizontal="center" vertical="center"/>
    </xf>
    <xf numFmtId="38" fontId="4" fillId="0" borderId="39" xfId="1" applyFont="1" applyBorder="1" applyAlignment="1">
      <alignment horizontal="center" vertical="center"/>
    </xf>
    <xf numFmtId="38" fontId="4" fillId="0" borderId="8" xfId="1" applyFont="1" applyBorder="1" applyAlignment="1">
      <alignment horizontal="center" vertical="center"/>
    </xf>
    <xf numFmtId="38" fontId="4" fillId="0" borderId="7" xfId="1" applyFont="1" applyBorder="1" applyAlignment="1">
      <alignment horizontal="center" vertical="center"/>
    </xf>
    <xf numFmtId="38" fontId="15" fillId="0" borderId="57" xfId="1" applyFont="1" applyBorder="1" applyAlignment="1">
      <alignment horizontal="center" vertical="center"/>
    </xf>
    <xf numFmtId="38" fontId="4" fillId="3" borderId="21" xfId="1" quotePrefix="1" applyFont="1" applyFill="1" applyBorder="1" applyAlignment="1">
      <alignment horizontal="left" vertical="center"/>
    </xf>
    <xf numFmtId="38" fontId="4" fillId="3" borderId="11" xfId="1" applyFont="1" applyFill="1" applyBorder="1" applyAlignment="1">
      <alignment horizontal="left" vertical="center"/>
    </xf>
    <xf numFmtId="38" fontId="4" fillId="0" borderId="17" xfId="1" applyFont="1" applyBorder="1" applyAlignment="1">
      <alignment horizontal="left" vertical="center"/>
    </xf>
    <xf numFmtId="38" fontId="4" fillId="0" borderId="1" xfId="1" applyFont="1" applyBorder="1" applyAlignment="1">
      <alignment horizontal="left" vertical="center"/>
    </xf>
    <xf numFmtId="38" fontId="4" fillId="0" borderId="6" xfId="1" applyFont="1" applyBorder="1" applyAlignment="1">
      <alignment horizontal="left" vertical="center"/>
    </xf>
    <xf numFmtId="38" fontId="4" fillId="3" borderId="13" xfId="1" applyFont="1" applyFill="1" applyBorder="1" applyAlignment="1">
      <alignment horizontal="center" vertical="center"/>
    </xf>
    <xf numFmtId="176" fontId="4" fillId="3" borderId="7" xfId="2" applyNumberFormat="1" applyFont="1" applyFill="1" applyBorder="1" applyAlignment="1">
      <alignment horizontal="center" vertical="center"/>
    </xf>
    <xf numFmtId="176" fontId="4" fillId="3" borderId="18" xfId="2" applyNumberFormat="1" applyFont="1" applyFill="1" applyBorder="1" applyAlignment="1">
      <alignment horizontal="center" vertical="center"/>
    </xf>
    <xf numFmtId="38" fontId="4" fillId="3" borderId="1" xfId="1" applyFont="1" applyFill="1" applyBorder="1" applyAlignment="1">
      <alignment horizontal="center" vertical="center"/>
    </xf>
    <xf numFmtId="38" fontId="14" fillId="0" borderId="0" xfId="1" applyFont="1" applyAlignment="1">
      <alignment horizontal="left" vertical="center"/>
    </xf>
    <xf numFmtId="38" fontId="4" fillId="0" borderId="39" xfId="1" applyFont="1" applyBorder="1" applyAlignment="1">
      <alignment horizontal="left" vertical="center"/>
    </xf>
    <xf numFmtId="38" fontId="4" fillId="0" borderId="8" xfId="1" applyFont="1" applyBorder="1" applyAlignment="1">
      <alignment horizontal="left" vertical="center"/>
    </xf>
    <xf numFmtId="38" fontId="4" fillId="0" borderId="7" xfId="1" applyFont="1" applyBorder="1" applyAlignment="1">
      <alignment horizontal="left" vertical="center"/>
    </xf>
    <xf numFmtId="38" fontId="5" fillId="0" borderId="0" xfId="1" quotePrefix="1" applyFont="1" applyAlignment="1">
      <alignment vertical="center"/>
    </xf>
    <xf numFmtId="10" fontId="7" fillId="2" borderId="50" xfId="2" applyNumberFormat="1" applyFont="1" applyFill="1" applyBorder="1" applyAlignment="1">
      <alignment horizontal="center" vertical="center"/>
    </xf>
    <xf numFmtId="10" fontId="7" fillId="2" borderId="53" xfId="2" applyNumberFormat="1" applyFont="1" applyFill="1" applyBorder="1" applyAlignment="1">
      <alignment horizontal="center" vertical="center"/>
    </xf>
    <xf numFmtId="38" fontId="5" fillId="0" borderId="45" xfId="1" quotePrefix="1" applyFont="1" applyBorder="1" applyAlignment="1">
      <alignment horizontal="left" vertical="center" wrapText="1"/>
    </xf>
    <xf numFmtId="38" fontId="5" fillId="0" borderId="34" xfId="1" quotePrefix="1" applyFont="1" applyBorder="1" applyAlignment="1">
      <alignment horizontal="left" vertical="center" wrapText="1"/>
    </xf>
    <xf numFmtId="38" fontId="5" fillId="0" borderId="48" xfId="1" quotePrefix="1" applyFont="1" applyBorder="1" applyAlignment="1">
      <alignment horizontal="left" vertical="center" wrapText="1"/>
    </xf>
    <xf numFmtId="38" fontId="5" fillId="0" borderId="22" xfId="1" quotePrefix="1" applyFont="1" applyBorder="1" applyAlignment="1">
      <alignment horizontal="left" vertical="center" wrapText="1"/>
    </xf>
    <xf numFmtId="38" fontId="5" fillId="0" borderId="12" xfId="1" quotePrefix="1" applyFont="1" applyBorder="1" applyAlignment="1">
      <alignment horizontal="left" vertical="center" wrapText="1"/>
    </xf>
    <xf numFmtId="38" fontId="5" fillId="0" borderId="5" xfId="1" quotePrefix="1" applyFont="1" applyBorder="1" applyAlignment="1">
      <alignment horizontal="left" vertical="center" wrapText="1"/>
    </xf>
    <xf numFmtId="38" fontId="4" fillId="0" borderId="36" xfId="1" quotePrefix="1" applyFont="1" applyBorder="1" applyAlignment="1">
      <alignment horizontal="center" vertical="center"/>
    </xf>
    <xf numFmtId="38" fontId="4" fillId="0" borderId="16" xfId="1" quotePrefix="1" applyFont="1" applyBorder="1" applyAlignment="1">
      <alignment horizontal="center" vertical="center"/>
    </xf>
    <xf numFmtId="38" fontId="4" fillId="0" borderId="7" xfId="1" quotePrefix="1" applyFont="1" applyBorder="1" applyAlignment="1">
      <alignment horizontal="center" vertical="center"/>
    </xf>
    <xf numFmtId="38" fontId="4" fillId="0" borderId="18" xfId="1" quotePrefix="1" applyFont="1" applyBorder="1" applyAlignment="1">
      <alignment horizontal="center" vertical="center"/>
    </xf>
    <xf numFmtId="10" fontId="4" fillId="0" borderId="12" xfId="2" applyNumberFormat="1" applyFont="1" applyBorder="1" applyAlignment="1">
      <alignment horizontal="center" vertical="center"/>
    </xf>
    <xf numFmtId="10" fontId="4" fillId="0" borderId="40" xfId="2" applyNumberFormat="1" applyFont="1" applyBorder="1" applyAlignment="1">
      <alignment horizontal="center" vertical="center"/>
    </xf>
    <xf numFmtId="38" fontId="4" fillId="0" borderId="26" xfId="1" quotePrefix="1" applyFont="1" applyBorder="1" applyAlignment="1">
      <alignment horizontal="left" vertical="center"/>
    </xf>
    <xf numFmtId="38" fontId="4" fillId="0" borderId="0" xfId="1" quotePrefix="1" applyFont="1" applyBorder="1" applyAlignment="1">
      <alignment horizontal="left" vertical="center"/>
    </xf>
    <xf numFmtId="38" fontId="4" fillId="0" borderId="10" xfId="1" quotePrefix="1" applyFont="1" applyBorder="1" applyAlignment="1">
      <alignment horizontal="left" vertical="center"/>
    </xf>
    <xf numFmtId="38" fontId="4" fillId="0" borderId="19" xfId="1" applyFont="1" applyBorder="1" applyAlignment="1">
      <alignment horizontal="center" vertical="center"/>
    </xf>
    <xf numFmtId="10" fontId="4" fillId="0" borderId="0" xfId="2" applyNumberFormat="1" applyFont="1" applyBorder="1" applyAlignment="1">
      <alignment horizontal="center" vertical="center"/>
    </xf>
    <xf numFmtId="10" fontId="4" fillId="0" borderId="25" xfId="2" applyNumberFormat="1" applyFont="1" applyBorder="1" applyAlignment="1">
      <alignment horizontal="center" vertical="center"/>
    </xf>
    <xf numFmtId="38" fontId="7" fillId="2" borderId="52" xfId="1" applyFont="1" applyFill="1" applyBorder="1" applyAlignment="1">
      <alignment horizontal="center" vertical="center"/>
    </xf>
    <xf numFmtId="38" fontId="7" fillId="2" borderId="51" xfId="1" applyFont="1" applyFill="1" applyBorder="1" applyAlignment="1">
      <alignment horizontal="center" vertical="center"/>
    </xf>
    <xf numFmtId="38" fontId="7" fillId="2" borderId="50" xfId="1" applyFont="1" applyFill="1" applyBorder="1" applyAlignment="1">
      <alignment horizontal="center" vertical="center"/>
    </xf>
    <xf numFmtId="38" fontId="15" fillId="2" borderId="49" xfId="1" applyFont="1" applyFill="1" applyBorder="1" applyAlignment="1">
      <alignment horizontal="center" vertical="center"/>
    </xf>
    <xf numFmtId="38" fontId="15" fillId="2" borderId="53" xfId="1" applyFont="1" applyFill="1" applyBorder="1" applyAlignment="1">
      <alignment horizontal="center" vertical="center"/>
    </xf>
    <xf numFmtId="38" fontId="4" fillId="0" borderId="22" xfId="1" quotePrefix="1" applyFont="1" applyBorder="1" applyAlignment="1">
      <alignment horizontal="left" vertical="center"/>
    </xf>
    <xf numFmtId="38" fontId="4" fillId="0" borderId="12" xfId="1" quotePrefix="1" applyFont="1" applyBorder="1" applyAlignment="1">
      <alignment horizontal="left" vertical="center"/>
    </xf>
    <xf numFmtId="38" fontId="4" fillId="0" borderId="5" xfId="1" quotePrefix="1" applyFont="1" applyBorder="1" applyAlignment="1">
      <alignment horizontal="left" vertical="center"/>
    </xf>
    <xf numFmtId="38" fontId="15" fillId="0" borderId="47" xfId="1" applyFont="1" applyBorder="1" applyAlignment="1">
      <alignment horizontal="center" vertical="center"/>
    </xf>
    <xf numFmtId="38" fontId="15" fillId="0" borderId="46" xfId="1" applyFont="1" applyBorder="1" applyAlignment="1">
      <alignment horizontal="center" vertical="center"/>
    </xf>
    <xf numFmtId="38" fontId="4" fillId="0" borderId="4" xfId="1" applyFont="1" applyBorder="1" applyAlignment="1">
      <alignment horizontal="center" vertical="center"/>
    </xf>
    <xf numFmtId="38" fontId="4" fillId="0" borderId="49" xfId="1" quotePrefix="1" applyFont="1" applyBorder="1" applyAlignment="1">
      <alignment horizontal="center" vertical="center"/>
    </xf>
    <xf numFmtId="38" fontId="4" fillId="0" borderId="0" xfId="1" applyFont="1" applyBorder="1" applyAlignment="1">
      <alignment horizontal="center" vertical="center"/>
    </xf>
    <xf numFmtId="38" fontId="4" fillId="0" borderId="30" xfId="1" quotePrefix="1" applyFont="1" applyBorder="1" applyAlignment="1">
      <alignment horizontal="left" vertical="center"/>
    </xf>
    <xf numFmtId="38" fontId="4" fillId="0" borderId="31" xfId="1" applyFont="1" applyBorder="1" applyAlignment="1">
      <alignment horizontal="left" vertical="center"/>
    </xf>
    <xf numFmtId="38" fontId="4" fillId="3" borderId="38" xfId="1" applyFont="1" applyFill="1" applyBorder="1" applyAlignment="1">
      <alignment horizontal="center" vertical="center"/>
    </xf>
    <xf numFmtId="38" fontId="4" fillId="3" borderId="6" xfId="1" applyFont="1" applyFill="1" applyBorder="1" applyAlignment="1">
      <alignment horizontal="center" vertical="center"/>
    </xf>
    <xf numFmtId="38" fontId="4" fillId="3" borderId="21" xfId="1" applyFont="1" applyFill="1" applyBorder="1" applyAlignment="1">
      <alignment horizontal="left" vertical="center"/>
    </xf>
    <xf numFmtId="38" fontId="4" fillId="3" borderId="3" xfId="1" applyFont="1" applyFill="1" applyBorder="1" applyAlignment="1">
      <alignment horizontal="left" vertical="center"/>
    </xf>
    <xf numFmtId="38" fontId="4" fillId="3" borderId="22" xfId="1" applyFont="1" applyFill="1" applyBorder="1" applyAlignment="1">
      <alignment horizontal="left" vertical="center"/>
    </xf>
    <xf numFmtId="38" fontId="4" fillId="3" borderId="12" xfId="1" applyFont="1" applyFill="1" applyBorder="1" applyAlignment="1">
      <alignment horizontal="left" vertical="center"/>
    </xf>
    <xf numFmtId="38" fontId="4" fillId="3" borderId="5" xfId="1" applyFont="1" applyFill="1" applyBorder="1" applyAlignment="1">
      <alignment horizontal="left" vertical="center"/>
    </xf>
    <xf numFmtId="38" fontId="4" fillId="3" borderId="26" xfId="1" applyFont="1" applyFill="1" applyBorder="1" applyAlignment="1">
      <alignment horizontal="left" vertical="center"/>
    </xf>
    <xf numFmtId="38" fontId="4" fillId="3" borderId="0" xfId="1" applyFont="1" applyFill="1" applyBorder="1" applyAlignment="1">
      <alignment horizontal="left" vertical="center"/>
    </xf>
    <xf numFmtId="38" fontId="4" fillId="3" borderId="10" xfId="1" applyFont="1" applyFill="1" applyBorder="1" applyAlignment="1">
      <alignment horizontal="left" vertical="center"/>
    </xf>
    <xf numFmtId="38" fontId="15" fillId="0" borderId="0" xfId="1" quotePrefix="1" applyFont="1" applyAlignment="1">
      <alignment horizontal="left" vertical="center" wrapText="1"/>
    </xf>
    <xf numFmtId="176" fontId="4" fillId="3" borderId="3" xfId="2" applyNumberFormat="1" applyFont="1" applyFill="1" applyBorder="1" applyAlignment="1">
      <alignment horizontal="center" vertical="center"/>
    </xf>
    <xf numFmtId="176" fontId="4" fillId="0" borderId="58" xfId="2" applyNumberFormat="1" applyFont="1" applyBorder="1" applyAlignment="1">
      <alignment horizontal="center" vertical="center"/>
    </xf>
    <xf numFmtId="38" fontId="4" fillId="0" borderId="1" xfId="1" quotePrefix="1" applyFont="1" applyBorder="1" applyAlignment="1">
      <alignment horizontal="center" vertical="center"/>
    </xf>
    <xf numFmtId="38" fontId="13" fillId="2" borderId="49" xfId="1" quotePrefix="1" applyFont="1" applyFill="1" applyBorder="1" applyAlignment="1">
      <alignment horizontal="center" vertical="center"/>
    </xf>
    <xf numFmtId="38" fontId="13" fillId="2" borderId="50" xfId="1" applyFont="1" applyFill="1" applyBorder="1" applyAlignment="1">
      <alignment horizontal="center" vertical="center"/>
    </xf>
    <xf numFmtId="38" fontId="13" fillId="2" borderId="51" xfId="1" applyFont="1" applyFill="1" applyBorder="1" applyAlignment="1">
      <alignment horizontal="center" vertical="center"/>
    </xf>
    <xf numFmtId="38" fontId="11" fillId="0" borderId="0" xfId="1" quotePrefix="1" applyFont="1" applyAlignment="1">
      <alignment horizontal="center" vertical="center"/>
    </xf>
    <xf numFmtId="38" fontId="6" fillId="2" borderId="41" xfId="1" applyFont="1" applyFill="1" applyBorder="1" applyAlignment="1">
      <alignment horizontal="center" vertical="center"/>
    </xf>
    <xf numFmtId="38" fontId="14" fillId="0" borderId="0" xfId="1" quotePrefix="1" applyFont="1" applyBorder="1" applyAlignment="1">
      <alignment horizontal="left" vertical="center" wrapText="1"/>
    </xf>
    <xf numFmtId="38" fontId="19" fillId="0" borderId="0" xfId="1" applyFont="1" applyAlignment="1">
      <alignment horizontal="center" vertical="center"/>
    </xf>
    <xf numFmtId="176" fontId="4" fillId="0" borderId="2" xfId="2" applyNumberFormat="1" applyFont="1" applyBorder="1" applyAlignment="1">
      <alignment horizontal="center" vertical="center"/>
    </xf>
    <xf numFmtId="176" fontId="4" fillId="0" borderId="20"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0" borderId="25"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40" xfId="2" applyNumberFormat="1" applyFont="1" applyBorder="1" applyAlignment="1">
      <alignment horizontal="center" vertical="center"/>
    </xf>
    <xf numFmtId="176" fontId="4" fillId="0" borderId="72" xfId="2" applyNumberFormat="1" applyFont="1" applyBorder="1" applyAlignment="1">
      <alignment horizontal="center" vertical="center"/>
    </xf>
    <xf numFmtId="176" fontId="4" fillId="0" borderId="68" xfId="2" applyNumberFormat="1" applyFont="1" applyBorder="1" applyAlignment="1">
      <alignment horizontal="center" vertical="center"/>
    </xf>
    <xf numFmtId="176" fontId="4" fillId="0" borderId="75" xfId="2" applyNumberFormat="1" applyFont="1" applyBorder="1" applyAlignment="1">
      <alignment horizontal="center" vertical="center"/>
    </xf>
    <xf numFmtId="176" fontId="4" fillId="0" borderId="69" xfId="2" applyNumberFormat="1" applyFont="1" applyBorder="1" applyAlignment="1">
      <alignment horizontal="center" vertical="center"/>
    </xf>
    <xf numFmtId="176" fontId="4" fillId="0" borderId="76" xfId="2" applyNumberFormat="1" applyFont="1" applyBorder="1" applyAlignment="1">
      <alignment horizontal="center" vertical="center"/>
    </xf>
    <xf numFmtId="176" fontId="4" fillId="0" borderId="70" xfId="2" applyNumberFormat="1" applyFont="1" applyBorder="1" applyAlignment="1">
      <alignment horizontal="center" vertical="center"/>
    </xf>
    <xf numFmtId="38" fontId="4" fillId="3" borderId="37" xfId="1" applyFont="1" applyFill="1" applyBorder="1" applyAlignment="1">
      <alignment horizontal="center" vertical="center"/>
    </xf>
    <xf numFmtId="38" fontId="4" fillId="3" borderId="2" xfId="1" applyFont="1" applyFill="1" applyBorder="1" applyAlignment="1">
      <alignment horizontal="center" vertical="center"/>
    </xf>
    <xf numFmtId="38" fontId="4" fillId="0" borderId="13" xfId="1" applyFont="1" applyBorder="1" applyAlignment="1">
      <alignment horizontal="center" vertical="center"/>
    </xf>
    <xf numFmtId="38" fontId="4" fillId="3" borderId="2" xfId="1" applyFont="1" applyFill="1" applyBorder="1" applyAlignment="1">
      <alignment horizontal="left" vertical="center"/>
    </xf>
    <xf numFmtId="176" fontId="4" fillId="0" borderId="7" xfId="2" applyNumberFormat="1" applyFont="1" applyBorder="1" applyAlignment="1">
      <alignment horizontal="center" vertical="center"/>
    </xf>
    <xf numFmtId="176" fontId="4" fillId="0" borderId="18" xfId="2" applyNumberFormat="1" applyFont="1" applyBorder="1" applyAlignment="1">
      <alignment horizontal="center" vertical="center"/>
    </xf>
    <xf numFmtId="38" fontId="12" fillId="0" borderId="0" xfId="1" applyFont="1" applyAlignment="1">
      <alignment horizontal="center" vertical="center"/>
    </xf>
    <xf numFmtId="38" fontId="11" fillId="0" borderId="0" xfId="1" quotePrefix="1" applyFont="1" applyAlignment="1">
      <alignment horizontal="left" vertical="center" wrapText="1"/>
    </xf>
    <xf numFmtId="38" fontId="5" fillId="0" borderId="33" xfId="1" quotePrefix="1" applyFont="1" applyBorder="1" applyAlignment="1">
      <alignment horizontal="left" vertical="center" wrapText="1"/>
    </xf>
    <xf numFmtId="38" fontId="5" fillId="0" borderId="35" xfId="1" applyFont="1" applyBorder="1" applyAlignment="1">
      <alignment horizontal="left" vertical="center" wrapText="1"/>
    </xf>
    <xf numFmtId="38" fontId="5" fillId="0" borderId="36" xfId="1" applyFont="1" applyBorder="1" applyAlignment="1">
      <alignment horizontal="left" vertical="center" wrapText="1"/>
    </xf>
    <xf numFmtId="38" fontId="4" fillId="0" borderId="35" xfId="1" applyFont="1" applyBorder="1" applyAlignment="1">
      <alignment horizontal="center" vertical="center"/>
    </xf>
    <xf numFmtId="38" fontId="4" fillId="0" borderId="38" xfId="1" quotePrefix="1" applyFont="1" applyBorder="1" applyAlignment="1">
      <alignment horizontal="center" vertical="center"/>
    </xf>
    <xf numFmtId="38" fontId="5" fillId="0" borderId="35" xfId="1" quotePrefix="1" applyFont="1" applyBorder="1" applyAlignment="1">
      <alignment horizontal="left" vertical="center" wrapText="1"/>
    </xf>
    <xf numFmtId="38" fontId="5" fillId="0" borderId="36" xfId="1" quotePrefix="1" applyFont="1" applyBorder="1" applyAlignment="1">
      <alignment horizontal="left" vertical="center" wrapText="1"/>
    </xf>
    <xf numFmtId="38" fontId="4" fillId="3" borderId="45" xfId="1" applyFont="1" applyFill="1" applyBorder="1" applyAlignment="1">
      <alignment horizontal="left" vertical="center"/>
    </xf>
    <xf numFmtId="38" fontId="4" fillId="3" borderId="34" xfId="1" applyFont="1" applyFill="1" applyBorder="1" applyAlignment="1">
      <alignment horizontal="left" vertical="center"/>
    </xf>
    <xf numFmtId="38" fontId="4" fillId="0" borderId="21" xfId="1" applyFont="1" applyBorder="1" applyAlignment="1">
      <alignment horizontal="center" vertical="center" wrapText="1"/>
    </xf>
    <xf numFmtId="38" fontId="4" fillId="0" borderId="26" xfId="1" applyFont="1" applyBorder="1" applyAlignment="1">
      <alignment horizontal="center" vertical="center"/>
    </xf>
    <xf numFmtId="38" fontId="5" fillId="6" borderId="39" xfId="1" applyFont="1" applyFill="1" applyBorder="1" applyAlignment="1">
      <alignment horizontal="center" vertical="center"/>
    </xf>
    <xf numFmtId="38" fontId="5" fillId="6" borderId="119" xfId="1" applyFont="1" applyFill="1" applyBorder="1" applyAlignment="1">
      <alignment horizontal="center" vertical="center"/>
    </xf>
    <xf numFmtId="0" fontId="5" fillId="6" borderId="39" xfId="0" applyFont="1" applyFill="1" applyBorder="1" applyAlignment="1">
      <alignment horizontal="center" vertical="center"/>
    </xf>
    <xf numFmtId="0" fontId="5" fillId="6" borderId="119" xfId="0" applyFont="1" applyFill="1" applyBorder="1" applyAlignment="1">
      <alignment horizontal="center" vertical="center"/>
    </xf>
    <xf numFmtId="38" fontId="24" fillId="6" borderId="22" xfId="1" applyFont="1" applyFill="1" applyBorder="1" applyAlignment="1">
      <alignment horizontal="center" vertical="center"/>
    </xf>
    <xf numFmtId="38" fontId="24" fillId="6" borderId="118" xfId="1" applyFont="1" applyFill="1" applyBorder="1" applyAlignment="1">
      <alignment horizontal="center" vertical="center"/>
    </xf>
    <xf numFmtId="38" fontId="4" fillId="6" borderId="21" xfId="1" applyFont="1" applyFill="1" applyBorder="1" applyAlignment="1">
      <alignment horizontal="left"/>
    </xf>
    <xf numFmtId="38" fontId="4" fillId="6" borderId="117" xfId="1" applyFont="1" applyFill="1" applyBorder="1" applyAlignment="1">
      <alignment horizontal="left"/>
    </xf>
    <xf numFmtId="176" fontId="24" fillId="0" borderId="85" xfId="2" applyNumberFormat="1" applyFont="1" applyFill="1" applyBorder="1" applyAlignment="1">
      <alignment vertical="center"/>
    </xf>
    <xf numFmtId="0" fontId="5" fillId="0" borderId="93" xfId="0" applyFont="1" applyBorder="1" applyAlignment="1">
      <alignment vertical="center"/>
    </xf>
    <xf numFmtId="176" fontId="24" fillId="6" borderId="85" xfId="2" applyNumberFormat="1" applyFont="1" applyFill="1" applyBorder="1" applyAlignment="1">
      <alignment vertical="center"/>
    </xf>
    <xf numFmtId="0" fontId="5" fillId="6" borderId="92" xfId="0" applyFont="1" applyFill="1" applyBorder="1" applyAlignment="1">
      <alignment vertical="center"/>
    </xf>
    <xf numFmtId="0" fontId="5" fillId="6" borderId="91" xfId="0" applyFont="1" applyFill="1" applyBorder="1" applyAlignment="1">
      <alignment vertical="center"/>
    </xf>
    <xf numFmtId="0" fontId="23" fillId="7" borderId="88" xfId="0" quotePrefix="1" applyFont="1" applyFill="1" applyBorder="1" applyAlignment="1">
      <alignment horizontal="center" vertical="center" wrapText="1"/>
    </xf>
    <xf numFmtId="0" fontId="23" fillId="7" borderId="89" xfId="0" quotePrefix="1" applyFont="1" applyFill="1" applyBorder="1" applyAlignment="1">
      <alignment horizontal="center" vertical="center" wrapText="1"/>
    </xf>
    <xf numFmtId="0" fontId="23" fillId="7" borderId="90" xfId="0" quotePrefix="1" applyFont="1" applyFill="1" applyBorder="1" applyAlignment="1">
      <alignment horizontal="center" vertical="center" wrapText="1"/>
    </xf>
    <xf numFmtId="0" fontId="5" fillId="0" borderId="0" xfId="0" applyFont="1" applyFill="1" applyBorder="1" applyAlignment="1">
      <alignment vertical="center"/>
    </xf>
    <xf numFmtId="38" fontId="24" fillId="6" borderId="21" xfId="1" applyFont="1" applyFill="1" applyBorder="1" applyAlignment="1">
      <alignment horizontal="center" vertical="center"/>
    </xf>
    <xf numFmtId="0" fontId="5" fillId="6" borderId="1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12" xfId="0" applyFont="1" applyFill="1" applyBorder="1" applyAlignment="1">
      <alignment horizontal="center" vertical="center"/>
    </xf>
    <xf numFmtId="38" fontId="24" fillId="6" borderId="17" xfId="1" applyFont="1" applyFill="1" applyBorder="1" applyAlignment="1">
      <alignment horizontal="center" vertical="center"/>
    </xf>
    <xf numFmtId="38" fontId="24" fillId="6" borderId="6" xfId="1" applyFont="1" applyFill="1" applyBorder="1" applyAlignment="1">
      <alignment horizontal="center" vertical="center"/>
    </xf>
    <xf numFmtId="38" fontId="24" fillId="6" borderId="39" xfId="1" applyFont="1" applyFill="1" applyBorder="1" applyAlignment="1">
      <alignment horizontal="center" vertical="center"/>
    </xf>
    <xf numFmtId="38" fontId="24" fillId="6" borderId="8" xfId="1" applyFont="1" applyFill="1" applyBorder="1" applyAlignment="1">
      <alignment horizontal="center" vertical="center"/>
    </xf>
    <xf numFmtId="38" fontId="24" fillId="0" borderId="21" xfId="1" applyFont="1" applyFill="1" applyBorder="1" applyAlignment="1">
      <alignment horizontal="center" vertical="center"/>
    </xf>
    <xf numFmtId="0" fontId="5" fillId="0" borderId="1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38" fontId="24" fillId="0" borderId="22" xfId="1" applyFont="1" applyFill="1" applyBorder="1" applyAlignment="1">
      <alignment horizontal="center" vertical="center"/>
    </xf>
    <xf numFmtId="38" fontId="24" fillId="0" borderId="12" xfId="1" applyFont="1" applyFill="1" applyBorder="1" applyAlignment="1">
      <alignment horizontal="center" vertical="center"/>
    </xf>
    <xf numFmtId="38" fontId="24" fillId="0" borderId="39" xfId="1" applyFont="1" applyFill="1" applyBorder="1" applyAlignment="1">
      <alignment horizontal="center" vertical="center"/>
    </xf>
    <xf numFmtId="38" fontId="24" fillId="0" borderId="8" xfId="1" applyFont="1" applyFill="1" applyBorder="1" applyAlignment="1">
      <alignment horizontal="center" vertical="center"/>
    </xf>
    <xf numFmtId="38" fontId="24" fillId="6" borderId="11" xfId="1" applyFont="1" applyFill="1" applyBorder="1" applyAlignment="1">
      <alignment horizontal="center" vertical="center"/>
    </xf>
    <xf numFmtId="0" fontId="5" fillId="0" borderId="0" xfId="0" applyFont="1" applyFill="1" applyBorder="1" applyAlignment="1">
      <alignment vertical="center" wrapText="1"/>
    </xf>
    <xf numFmtId="38" fontId="5" fillId="0" borderId="2" xfId="1" quotePrefix="1" applyFont="1" applyBorder="1" applyAlignment="1">
      <alignment horizontal="center" vertical="center"/>
    </xf>
    <xf numFmtId="38" fontId="5" fillId="0" borderId="11" xfId="1" quotePrefix="1" applyFont="1" applyBorder="1" applyAlignment="1">
      <alignment horizontal="center" vertical="center"/>
    </xf>
    <xf numFmtId="38" fontId="5" fillId="0" borderId="3" xfId="1" quotePrefix="1" applyFont="1" applyBorder="1" applyAlignment="1">
      <alignment horizontal="center" vertical="center"/>
    </xf>
    <xf numFmtId="38" fontId="5" fillId="0" borderId="4" xfId="1" quotePrefix="1" applyFont="1" applyBorder="1" applyAlignment="1">
      <alignment horizontal="center" vertical="center"/>
    </xf>
    <xf numFmtId="38" fontId="5" fillId="0" borderId="12" xfId="1" quotePrefix="1" applyFont="1" applyBorder="1" applyAlignment="1">
      <alignment horizontal="center" vertical="center"/>
    </xf>
    <xf numFmtId="38" fontId="5" fillId="0" borderId="13" xfId="1" quotePrefix="1" applyFont="1" applyBorder="1" applyAlignment="1">
      <alignment horizontal="center" vertical="center"/>
    </xf>
    <xf numFmtId="38" fontId="5" fillId="0" borderId="13" xfId="1" applyFont="1" applyBorder="1" applyAlignment="1">
      <alignment horizontal="center" vertical="center"/>
    </xf>
    <xf numFmtId="38" fontId="5" fillId="0" borderId="1" xfId="1" applyFont="1" applyBorder="1" applyAlignment="1">
      <alignment horizontal="center" vertical="center"/>
    </xf>
    <xf numFmtId="38" fontId="5" fillId="0" borderId="18" xfId="1" applyFont="1" applyBorder="1" applyAlignment="1">
      <alignment horizontal="center" vertical="center"/>
    </xf>
    <xf numFmtId="0" fontId="5" fillId="0" borderId="92" xfId="0" applyFont="1" applyBorder="1" applyAlignment="1">
      <alignment vertical="center"/>
    </xf>
    <xf numFmtId="0" fontId="5" fillId="0" borderId="91" xfId="0" applyFont="1" applyBorder="1" applyAlignment="1">
      <alignment vertical="center"/>
    </xf>
    <xf numFmtId="38" fontId="5" fillId="0" borderId="5" xfId="1" quotePrefix="1" applyFont="1" applyBorder="1" applyAlignment="1">
      <alignment horizontal="center" vertical="center"/>
    </xf>
    <xf numFmtId="0" fontId="16" fillId="2" borderId="17" xfId="0" quotePrefix="1" applyFont="1" applyFill="1" applyBorder="1" applyAlignment="1">
      <alignment horizontal="center" vertical="center" wrapText="1"/>
    </xf>
    <xf numFmtId="0" fontId="15" fillId="2" borderId="22" xfId="0" quotePrefix="1" applyFont="1" applyFill="1" applyBorder="1" applyAlignment="1">
      <alignment horizontal="center" vertical="center"/>
    </xf>
    <xf numFmtId="0" fontId="15" fillId="4" borderId="17" xfId="0" quotePrefix="1" applyFont="1" applyFill="1" applyBorder="1" applyAlignment="1">
      <alignment horizontal="center" vertical="center" wrapText="1"/>
    </xf>
    <xf numFmtId="0" fontId="15" fillId="4" borderId="17" xfId="0" quotePrefix="1" applyFont="1" applyFill="1" applyBorder="1" applyAlignment="1">
      <alignment horizontal="center" vertical="center"/>
    </xf>
    <xf numFmtId="38" fontId="11" fillId="0" borderId="1" xfId="1" quotePrefix="1" applyFont="1" applyBorder="1" applyAlignment="1">
      <alignment horizontal="center" vertical="center" wrapText="1"/>
    </xf>
    <xf numFmtId="38" fontId="11" fillId="0" borderId="6" xfId="1" applyFont="1" applyBorder="1" applyAlignment="1">
      <alignment horizontal="center" vertical="center"/>
    </xf>
    <xf numFmtId="0" fontId="23" fillId="7" borderId="33" xfId="0" quotePrefix="1" applyFont="1" applyFill="1" applyBorder="1" applyAlignment="1">
      <alignment horizontal="center" vertical="center" wrapText="1"/>
    </xf>
    <xf numFmtId="0" fontId="23" fillId="7" borderId="35" xfId="0" applyFont="1" applyFill="1" applyBorder="1" applyAlignment="1">
      <alignment horizontal="center" vertical="center"/>
    </xf>
    <xf numFmtId="38" fontId="7" fillId="0" borderId="1" xfId="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91" xfId="0" applyFont="1" applyFill="1" applyBorder="1" applyAlignment="1">
      <alignment vertical="center"/>
    </xf>
    <xf numFmtId="38" fontId="16" fillId="0" borderId="79" xfId="1" applyFont="1" applyFill="1" applyBorder="1" applyAlignment="1">
      <alignment horizontal="left" vertical="center" wrapText="1"/>
    </xf>
    <xf numFmtId="0" fontId="0" fillId="0" borderId="47" xfId="0" applyBorder="1" applyAlignment="1">
      <alignment horizontal="left" vertical="center" wrapText="1"/>
    </xf>
    <xf numFmtId="0" fontId="5" fillId="6" borderId="26" xfId="0" applyFont="1" applyFill="1" applyBorder="1" applyAlignment="1">
      <alignment vertical="center"/>
    </xf>
    <xf numFmtId="0" fontId="5" fillId="6" borderId="0" xfId="0" applyFont="1" applyFill="1" applyBorder="1" applyAlignment="1">
      <alignment vertical="center"/>
    </xf>
    <xf numFmtId="0" fontId="5" fillId="6" borderId="22" xfId="0" applyFont="1" applyFill="1" applyBorder="1" applyAlignment="1">
      <alignment vertical="center"/>
    </xf>
    <xf numFmtId="0" fontId="5" fillId="6" borderId="12" xfId="0" applyFont="1" applyFill="1" applyBorder="1" applyAlignment="1">
      <alignment vertical="center"/>
    </xf>
    <xf numFmtId="0" fontId="14" fillId="6" borderId="7"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4" fillId="6" borderId="6" xfId="0" applyFont="1" applyFill="1" applyBorder="1" applyAlignment="1">
      <alignment horizontal="center" vertical="center" wrapText="1"/>
    </xf>
    <xf numFmtId="38" fontId="5" fillId="0" borderId="6" xfId="1" applyFont="1" applyBorder="1" applyAlignment="1">
      <alignment horizontal="center" vertical="center"/>
    </xf>
    <xf numFmtId="0" fontId="22" fillId="7" borderId="88" xfId="0" quotePrefix="1" applyFont="1" applyFill="1" applyBorder="1" applyAlignment="1">
      <alignment horizontal="center" vertical="center" wrapText="1"/>
    </xf>
    <xf numFmtId="0" fontId="22" fillId="7" borderId="89" xfId="0" applyFont="1" applyFill="1" applyBorder="1" applyAlignment="1">
      <alignment horizontal="center" vertical="center"/>
    </xf>
    <xf numFmtId="0" fontId="14"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4" fillId="0" borderId="6" xfId="0" applyFont="1" applyFill="1" applyBorder="1" applyAlignment="1">
      <alignment vertical="center" wrapText="1"/>
    </xf>
    <xf numFmtId="0" fontId="14" fillId="0" borderId="8" xfId="0" applyFont="1" applyFill="1" applyBorder="1" applyAlignment="1">
      <alignment vertical="center" wrapText="1"/>
    </xf>
    <xf numFmtId="3" fontId="14" fillId="0" borderId="1" xfId="0" applyNumberFormat="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38" fontId="5" fillId="0" borderId="13" xfId="1" applyFont="1" applyFill="1" applyBorder="1" applyAlignment="1">
      <alignment horizontal="center" vertical="center"/>
    </xf>
    <xf numFmtId="0" fontId="5" fillId="0" borderId="1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6" xfId="0" applyFont="1" applyFill="1" applyBorder="1" applyAlignment="1">
      <alignment horizontal="left" vertical="center" wrapText="1"/>
    </xf>
    <xf numFmtId="38" fontId="24" fillId="0" borderId="17" xfId="1" applyFont="1" applyFill="1" applyBorder="1" applyAlignment="1">
      <alignment horizontal="center" vertical="center"/>
    </xf>
    <xf numFmtId="38" fontId="24" fillId="0" borderId="6" xfId="1"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38" fontId="4" fillId="0" borderId="13" xfId="1" applyFont="1" applyFill="1" applyBorder="1" applyAlignment="1">
      <alignment horizontal="center" vertical="center"/>
    </xf>
    <xf numFmtId="0" fontId="0" fillId="0" borderId="19" xfId="0" applyFill="1" applyBorder="1" applyAlignment="1">
      <alignment horizontal="center" vertical="center"/>
    </xf>
    <xf numFmtId="0" fontId="0" fillId="0" borderId="14" xfId="0" applyFill="1" applyBorder="1" applyAlignment="1">
      <alignment horizontal="center" vertical="center"/>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38" fontId="11" fillId="6" borderId="1" xfId="1" applyFont="1" applyFill="1" applyBorder="1" applyAlignment="1">
      <alignment horizontal="center" vertical="center"/>
    </xf>
    <xf numFmtId="38" fontId="4" fillId="0" borderId="19" xfId="1" applyFont="1" applyFill="1" applyBorder="1" applyAlignment="1">
      <alignment horizontal="center" vertical="center"/>
    </xf>
    <xf numFmtId="38" fontId="4" fillId="0" borderId="14" xfId="1" applyFont="1" applyFill="1" applyBorder="1" applyAlignment="1">
      <alignment horizontal="center" vertical="center"/>
    </xf>
    <xf numFmtId="0" fontId="25" fillId="6" borderId="6" xfId="0" quotePrefix="1"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94" xfId="0" applyFont="1" applyFill="1" applyBorder="1" applyAlignment="1">
      <alignment horizontal="left" vertical="center" wrapText="1"/>
    </xf>
    <xf numFmtId="0" fontId="18" fillId="6" borderId="2" xfId="0" quotePrefix="1"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40" xfId="0" applyFont="1" applyFill="1" applyBorder="1" applyAlignment="1">
      <alignment horizontal="left" vertical="center" wrapText="1"/>
    </xf>
    <xf numFmtId="38" fontId="5" fillId="6" borderId="13" xfId="1" applyFont="1" applyFill="1" applyBorder="1" applyAlignment="1">
      <alignment horizontal="center" vertical="center"/>
    </xf>
    <xf numFmtId="38" fontId="5" fillId="6" borderId="19" xfId="1" applyFont="1" applyFill="1" applyBorder="1" applyAlignment="1">
      <alignment horizontal="center" vertical="center"/>
    </xf>
    <xf numFmtId="38" fontId="5" fillId="6" borderId="14" xfId="1" applyFont="1" applyFill="1" applyBorder="1" applyAlignment="1">
      <alignment horizontal="center" vertical="center"/>
    </xf>
    <xf numFmtId="3" fontId="26" fillId="6" borderId="1" xfId="0" applyNumberFormat="1" applyFont="1" applyFill="1" applyBorder="1" applyAlignment="1">
      <alignment horizontal="center" vertical="center" wrapText="1"/>
    </xf>
    <xf numFmtId="3" fontId="26" fillId="6" borderId="6" xfId="0" applyNumberFormat="1" applyFont="1" applyFill="1" applyBorder="1" applyAlignment="1">
      <alignment horizontal="center" vertical="center" wrapText="1"/>
    </xf>
    <xf numFmtId="38" fontId="24" fillId="0" borderId="11" xfId="1" applyFont="1" applyFill="1" applyBorder="1" applyAlignment="1">
      <alignment horizontal="center" vertical="center"/>
    </xf>
    <xf numFmtId="0" fontId="5" fillId="0" borderId="22" xfId="0" applyFont="1" applyBorder="1" applyAlignment="1">
      <alignment vertical="center"/>
    </xf>
    <xf numFmtId="0" fontId="5" fillId="0" borderId="12" xfId="0" applyFont="1" applyBorder="1" applyAlignment="1">
      <alignment vertical="center"/>
    </xf>
    <xf numFmtId="0" fontId="25" fillId="0" borderId="6" xfId="0" quotePrefix="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4" xfId="0" applyFont="1" applyBorder="1" applyAlignment="1">
      <alignment horizontal="left" vertical="center" wrapText="1"/>
    </xf>
    <xf numFmtId="0" fontId="14" fillId="0" borderId="7" xfId="0" applyFont="1" applyFill="1" applyBorder="1" applyAlignment="1">
      <alignment horizontal="left" vertical="center" wrapText="1"/>
    </xf>
    <xf numFmtId="3" fontId="14" fillId="0" borderId="4" xfId="0" applyNumberFormat="1" applyFont="1" applyFill="1" applyBorder="1" applyAlignment="1">
      <alignment horizontal="center" vertical="center" wrapText="1"/>
    </xf>
    <xf numFmtId="3" fontId="14" fillId="0" borderId="12" xfId="0" applyNumberFormat="1" applyFont="1" applyFill="1" applyBorder="1" applyAlignment="1">
      <alignment horizontal="center" vertical="center" wrapText="1"/>
    </xf>
    <xf numFmtId="0" fontId="5" fillId="0" borderId="22" xfId="0" applyFont="1" applyFill="1" applyBorder="1" applyAlignment="1">
      <alignment vertical="center"/>
    </xf>
    <xf numFmtId="0" fontId="5" fillId="0" borderId="12" xfId="0" applyFont="1" applyFill="1" applyBorder="1" applyAlignment="1">
      <alignment vertical="center"/>
    </xf>
    <xf numFmtId="0" fontId="14" fillId="6"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4" fillId="6" borderId="4"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5" fillId="0" borderId="11" xfId="0" applyFont="1" applyBorder="1" applyAlignment="1">
      <alignment vertical="center"/>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3" fontId="14" fillId="6" borderId="6" xfId="0" applyNumberFormat="1" applyFont="1" applyFill="1" applyBorder="1" applyAlignment="1">
      <alignment horizontal="center" vertical="center" wrapText="1"/>
    </xf>
    <xf numFmtId="3" fontId="14" fillId="6" borderId="8" xfId="0" applyNumberFormat="1" applyFont="1" applyFill="1" applyBorder="1" applyAlignment="1">
      <alignment horizontal="center" vertical="center" wrapText="1"/>
    </xf>
    <xf numFmtId="0" fontId="5" fillId="6" borderId="14" xfId="0" applyFont="1" applyFill="1" applyBorder="1" applyAlignment="1">
      <alignment horizontal="center" vertical="center"/>
    </xf>
    <xf numFmtId="0" fontId="14" fillId="6" borderId="2"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5" fillId="6" borderId="5" xfId="0" applyFont="1" applyFill="1" applyBorder="1" applyAlignment="1">
      <alignment horizontal="left" vertical="center" wrapText="1"/>
    </xf>
    <xf numFmtId="3" fontId="14" fillId="0" borderId="8" xfId="0" applyNumberFormat="1" applyFont="1" applyFill="1" applyBorder="1" applyAlignment="1">
      <alignment horizontal="center" vertical="center" wrapText="1"/>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3"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0" xfId="0" applyFont="1" applyFill="1" applyBorder="1" applyAlignment="1">
      <alignment horizontal="left" vertical="center" wrapText="1"/>
    </xf>
    <xf numFmtId="38" fontId="5" fillId="0" borderId="19" xfId="1" applyFont="1" applyBorder="1" applyAlignment="1">
      <alignment horizontal="center" vertical="center"/>
    </xf>
    <xf numFmtId="38" fontId="5" fillId="0" borderId="14" xfId="1" applyFont="1" applyBorder="1" applyAlignment="1">
      <alignment horizontal="center" vertical="center"/>
    </xf>
    <xf numFmtId="0" fontId="14" fillId="0" borderId="1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7" xfId="0" applyFill="1" applyBorder="1" applyAlignment="1">
      <alignment horizontal="left" vertical="center" wrapText="1"/>
    </xf>
    <xf numFmtId="0" fontId="25" fillId="6" borderId="6"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shrinkToFit="1"/>
    </xf>
    <xf numFmtId="0" fontId="14" fillId="0" borderId="8" xfId="0" applyFont="1" applyFill="1" applyBorder="1" applyAlignment="1">
      <alignment horizontal="left" vertical="center" shrinkToFit="1"/>
    </xf>
    <xf numFmtId="3" fontId="25" fillId="0" borderId="6" xfId="0" applyNumberFormat="1" applyFont="1" applyFill="1" applyBorder="1" applyAlignment="1">
      <alignment horizontal="center" vertical="center" wrapText="1"/>
    </xf>
    <xf numFmtId="3" fontId="25" fillId="0" borderId="8"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3" fontId="25" fillId="0" borderId="4" xfId="0" applyNumberFormat="1"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5" fillId="6" borderId="26" xfId="0" applyFont="1" applyFill="1" applyBorder="1" applyAlignment="1">
      <alignment horizontal="center" vertical="center"/>
    </xf>
    <xf numFmtId="0" fontId="5" fillId="6" borderId="0" xfId="0" applyFont="1" applyFill="1" applyBorder="1" applyAlignment="1">
      <alignment horizontal="center" vertical="center"/>
    </xf>
    <xf numFmtId="0" fontId="14" fillId="6" borderId="1" xfId="0" quotePrefix="1" applyFont="1" applyFill="1" applyBorder="1" applyAlignment="1">
      <alignment horizontal="left" vertical="center" wrapText="1"/>
    </xf>
    <xf numFmtId="38" fontId="24" fillId="6" borderId="61" xfId="1" applyFont="1" applyFill="1" applyBorder="1" applyAlignment="1">
      <alignment horizontal="center" vertical="center"/>
    </xf>
    <xf numFmtId="38" fontId="24" fillId="6" borderId="63" xfId="1" applyFont="1" applyFill="1" applyBorder="1" applyAlignment="1">
      <alignment horizontal="center" vertical="center"/>
    </xf>
    <xf numFmtId="38" fontId="24" fillId="6" borderId="60" xfId="1" applyFont="1" applyFill="1" applyBorder="1" applyAlignment="1">
      <alignment horizontal="center" vertical="center"/>
    </xf>
    <xf numFmtId="38" fontId="24" fillId="6" borderId="54" xfId="1"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4" fillId="0" borderId="0" xfId="0" quotePrefix="1" applyFont="1" applyAlignment="1">
      <alignment horizontal="left" vertical="center" wrapText="1"/>
    </xf>
    <xf numFmtId="0" fontId="14" fillId="0" borderId="6" xfId="0" quotePrefix="1" applyFont="1" applyFill="1" applyBorder="1" applyAlignment="1">
      <alignment horizontal="left" vertical="center" wrapText="1"/>
    </xf>
    <xf numFmtId="0" fontId="14" fillId="0" borderId="1" xfId="0" quotePrefix="1" applyFont="1" applyFill="1" applyBorder="1" applyAlignment="1">
      <alignment horizontal="left" vertical="center" wrapText="1"/>
    </xf>
    <xf numFmtId="0" fontId="14"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6" xfId="0" quotePrefix="1" applyFont="1" applyFill="1" applyBorder="1" applyAlignment="1">
      <alignment horizontal="left" vertical="center" wrapText="1"/>
    </xf>
    <xf numFmtId="0" fontId="4" fillId="0" borderId="0" xfId="0" applyFont="1" applyAlignment="1">
      <alignment vertical="center" wrapText="1"/>
    </xf>
    <xf numFmtId="0" fontId="14" fillId="0" borderId="2" xfId="0" applyFont="1" applyFill="1" applyBorder="1" applyAlignment="1">
      <alignment vertical="center" wrapText="1"/>
    </xf>
    <xf numFmtId="0" fontId="14" fillId="0" borderId="11"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12" xfId="0" applyFont="1" applyFill="1" applyBorder="1" applyAlignment="1">
      <alignment vertical="center" wrapText="1"/>
    </xf>
    <xf numFmtId="0" fontId="14" fillId="0" borderId="5" xfId="0" applyFont="1" applyFill="1" applyBorder="1" applyAlignment="1">
      <alignment vertical="center" wrapText="1"/>
    </xf>
    <xf numFmtId="38" fontId="15" fillId="0" borderId="62" xfId="1" applyFont="1" applyFill="1" applyBorder="1" applyAlignment="1">
      <alignment vertical="center" wrapText="1"/>
    </xf>
    <xf numFmtId="38" fontId="15" fillId="0" borderId="95" xfId="1" applyFont="1" applyFill="1" applyBorder="1" applyAlignment="1">
      <alignment vertical="center" wrapText="1"/>
    </xf>
    <xf numFmtId="38" fontId="15" fillId="0" borderId="64" xfId="1" applyFont="1" applyFill="1" applyBorder="1" applyAlignment="1">
      <alignment vertical="center" wrapText="1"/>
    </xf>
    <xf numFmtId="38" fontId="15" fillId="0" borderId="79" xfId="1" applyFont="1" applyFill="1" applyBorder="1" applyAlignment="1">
      <alignment vertical="center" wrapText="1"/>
    </xf>
    <xf numFmtId="38" fontId="15" fillId="0" borderId="47" xfId="1" applyFont="1" applyFill="1" applyBorder="1" applyAlignment="1">
      <alignment vertical="center" wrapText="1"/>
    </xf>
    <xf numFmtId="38" fontId="24" fillId="6" borderId="94" xfId="1" applyFont="1" applyFill="1" applyBorder="1" applyAlignment="1">
      <alignment horizontal="center" vertical="center"/>
    </xf>
    <xf numFmtId="0" fontId="5" fillId="6" borderId="94" xfId="0" applyFont="1" applyFill="1" applyBorder="1" applyAlignment="1">
      <alignment horizontal="center" vertical="center"/>
    </xf>
    <xf numFmtId="0" fontId="4" fillId="6" borderId="21" xfId="0" applyFont="1" applyFill="1" applyBorder="1" applyAlignment="1"/>
    <xf numFmtId="0" fontId="7" fillId="6" borderId="20" xfId="0" applyFont="1" applyFill="1" applyBorder="1" applyAlignment="1"/>
    <xf numFmtId="38" fontId="5" fillId="6" borderId="22" xfId="1" applyFont="1" applyFill="1" applyBorder="1" applyAlignment="1">
      <alignment horizontal="center" vertical="center"/>
    </xf>
    <xf numFmtId="38" fontId="5" fillId="6" borderId="40"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43"/>
  <sheetViews>
    <sheetView view="pageBreakPreview" zoomScale="75" zoomScaleNormal="80" zoomScaleSheetLayoutView="75" zoomScalePageLayoutView="75" workbookViewId="0">
      <selection activeCell="P49" sqref="P49"/>
    </sheetView>
  </sheetViews>
  <sheetFormatPr defaultRowHeight="24.95" customHeight="1" x14ac:dyDescent="0.15"/>
  <cols>
    <col min="1" max="1" width="0.875" style="2" customWidth="1"/>
    <col min="2" max="2" width="8.625" style="2" customWidth="1"/>
    <col min="3" max="3" width="6.25" style="2" customWidth="1"/>
    <col min="4" max="4" width="9.875" style="2" customWidth="1"/>
    <col min="5" max="5" width="16.25" style="2" customWidth="1"/>
    <col min="6" max="6" width="22.125" style="2" customWidth="1"/>
    <col min="7" max="16" width="8" style="2" customWidth="1"/>
    <col min="17" max="21" width="10.375" style="1" customWidth="1"/>
    <col min="22" max="22" width="10.375" style="2" customWidth="1"/>
    <col min="23" max="16384" width="9" style="2"/>
  </cols>
  <sheetData>
    <row r="1" spans="2:22" ht="40.5" customHeight="1" thickBot="1" x14ac:dyDescent="0.2">
      <c r="U1" s="211" t="s">
        <v>171</v>
      </c>
      <c r="V1" s="212"/>
    </row>
    <row r="2" spans="2:22" ht="39.950000000000003" customHeight="1" x14ac:dyDescent="0.15">
      <c r="B2" s="363" t="s">
        <v>38</v>
      </c>
      <c r="C2" s="363"/>
      <c r="D2" s="363"/>
      <c r="E2" s="363"/>
      <c r="F2" s="363"/>
      <c r="G2" s="363"/>
      <c r="H2" s="363"/>
      <c r="I2" s="363"/>
      <c r="J2" s="363"/>
      <c r="K2" s="363"/>
      <c r="L2" s="363"/>
      <c r="M2" s="363"/>
      <c r="N2" s="363"/>
      <c r="O2" s="363"/>
      <c r="P2" s="363"/>
      <c r="Q2" s="363"/>
      <c r="R2" s="363"/>
      <c r="S2" s="363"/>
      <c r="T2" s="363"/>
      <c r="U2" s="363"/>
      <c r="V2" s="363"/>
    </row>
    <row r="4" spans="2:22" ht="24.95" customHeight="1" x14ac:dyDescent="0.15">
      <c r="B4" s="102" t="s">
        <v>40</v>
      </c>
    </row>
    <row r="5" spans="2:22" ht="24.95" customHeight="1" thickBot="1" x14ac:dyDescent="0.2">
      <c r="Q5" s="236"/>
      <c r="R5" s="236"/>
      <c r="S5" s="236" t="s">
        <v>43</v>
      </c>
      <c r="T5" s="236"/>
    </row>
    <row r="6" spans="2:22" ht="37.5" customHeight="1" x14ac:dyDescent="0.15">
      <c r="B6" s="384" t="s">
        <v>66</v>
      </c>
      <c r="C6" s="385"/>
      <c r="D6" s="385"/>
      <c r="E6" s="385"/>
      <c r="F6" s="386"/>
      <c r="G6" s="276" t="s">
        <v>52</v>
      </c>
      <c r="H6" s="387"/>
      <c r="I6" s="387"/>
      <c r="J6" s="387"/>
      <c r="K6" s="387"/>
      <c r="L6" s="387"/>
      <c r="M6" s="387"/>
      <c r="N6" s="387"/>
      <c r="O6" s="387"/>
      <c r="P6" s="387"/>
      <c r="Q6" s="227" t="s">
        <v>159</v>
      </c>
      <c r="R6" s="237"/>
      <c r="S6" s="227" t="s">
        <v>160</v>
      </c>
      <c r="T6" s="237"/>
      <c r="U6" s="388" t="s">
        <v>71</v>
      </c>
      <c r="V6" s="317"/>
    </row>
    <row r="7" spans="2:22" ht="37.5" customHeight="1" x14ac:dyDescent="0.15">
      <c r="B7" s="290" t="s">
        <v>0</v>
      </c>
      <c r="C7" s="291"/>
      <c r="D7" s="291"/>
      <c r="E7" s="291"/>
      <c r="F7" s="292"/>
      <c r="G7" s="356" t="s">
        <v>118</v>
      </c>
      <c r="H7" s="256"/>
      <c r="I7" s="256" t="s">
        <v>162</v>
      </c>
      <c r="J7" s="256"/>
      <c r="K7" s="256" t="s">
        <v>161</v>
      </c>
      <c r="L7" s="256"/>
      <c r="M7" s="256" t="s">
        <v>1</v>
      </c>
      <c r="N7" s="256"/>
      <c r="O7" s="256" t="s">
        <v>2</v>
      </c>
      <c r="P7" s="272"/>
      <c r="Q7" s="229"/>
      <c r="R7" s="238"/>
      <c r="S7" s="229"/>
      <c r="T7" s="238"/>
      <c r="U7" s="356"/>
      <c r="V7" s="319"/>
    </row>
    <row r="8" spans="2:22" ht="28.5" customHeight="1" x14ac:dyDescent="0.15">
      <c r="B8" s="393" t="s">
        <v>123</v>
      </c>
      <c r="C8" s="280"/>
      <c r="D8" s="280"/>
      <c r="E8" s="256" t="s">
        <v>3</v>
      </c>
      <c r="F8" s="16" t="s">
        <v>47</v>
      </c>
      <c r="G8" s="206">
        <v>2926</v>
      </c>
      <c r="H8" s="207"/>
      <c r="I8" s="206">
        <v>2876</v>
      </c>
      <c r="J8" s="207"/>
      <c r="K8" s="206">
        <v>2841</v>
      </c>
      <c r="L8" s="207"/>
      <c r="M8" s="206">
        <v>2814</v>
      </c>
      <c r="N8" s="207"/>
      <c r="O8" s="206">
        <v>2726</v>
      </c>
      <c r="P8" s="280"/>
      <c r="Q8" s="239">
        <v>2855</v>
      </c>
      <c r="R8" s="240"/>
      <c r="S8" s="239">
        <v>2993</v>
      </c>
      <c r="T8" s="240"/>
      <c r="U8" s="364">
        <f>S10/K8</f>
        <v>1.3284054910242873</v>
      </c>
      <c r="V8" s="365"/>
    </row>
    <row r="9" spans="2:22" ht="28.5" customHeight="1" thickBot="1" x14ac:dyDescent="0.2">
      <c r="B9" s="394"/>
      <c r="C9" s="340"/>
      <c r="D9" s="340"/>
      <c r="E9" s="256"/>
      <c r="F9" s="17" t="s">
        <v>48</v>
      </c>
      <c r="G9" s="208"/>
      <c r="H9" s="209"/>
      <c r="I9" s="208"/>
      <c r="J9" s="209"/>
      <c r="K9" s="208"/>
      <c r="L9" s="209"/>
      <c r="M9" s="208"/>
      <c r="N9" s="209"/>
      <c r="O9" s="208"/>
      <c r="P9" s="340"/>
      <c r="Q9" s="241">
        <v>1232</v>
      </c>
      <c r="R9" s="242"/>
      <c r="S9" s="241">
        <v>781</v>
      </c>
      <c r="T9" s="242"/>
      <c r="U9" s="366"/>
      <c r="V9" s="367"/>
    </row>
    <row r="10" spans="2:22" ht="28.5" customHeight="1" thickTop="1" x14ac:dyDescent="0.15">
      <c r="B10" s="394"/>
      <c r="C10" s="340"/>
      <c r="D10" s="340"/>
      <c r="E10" s="256"/>
      <c r="F10" s="341" t="s">
        <v>73</v>
      </c>
      <c r="G10" s="342"/>
      <c r="H10" s="342"/>
      <c r="I10" s="342"/>
      <c r="J10" s="342"/>
      <c r="K10" s="342"/>
      <c r="L10" s="342"/>
      <c r="M10" s="342"/>
      <c r="N10" s="342"/>
      <c r="O10" s="342"/>
      <c r="P10" s="342"/>
      <c r="Q10" s="243">
        <f>Q8+Q9</f>
        <v>4087</v>
      </c>
      <c r="R10" s="244"/>
      <c r="S10" s="243">
        <f>S8+S9</f>
        <v>3774</v>
      </c>
      <c r="T10" s="244"/>
      <c r="U10" s="368"/>
      <c r="V10" s="369"/>
    </row>
    <row r="11" spans="2:22" ht="28.5" customHeight="1" x14ac:dyDescent="0.15">
      <c r="B11" s="394"/>
      <c r="C11" s="340"/>
      <c r="D11" s="340"/>
      <c r="E11" s="256" t="s">
        <v>51</v>
      </c>
      <c r="F11" s="16" t="s">
        <v>47</v>
      </c>
      <c r="G11" s="206">
        <v>1060</v>
      </c>
      <c r="H11" s="207"/>
      <c r="I11" s="206">
        <v>1041</v>
      </c>
      <c r="J11" s="207"/>
      <c r="K11" s="206">
        <v>1028</v>
      </c>
      <c r="L11" s="207"/>
      <c r="M11" s="206">
        <v>1019</v>
      </c>
      <c r="N11" s="207"/>
      <c r="O11" s="206">
        <v>988</v>
      </c>
      <c r="P11" s="280"/>
      <c r="Q11" s="245"/>
      <c r="R11" s="246"/>
      <c r="S11" s="245"/>
      <c r="T11" s="246"/>
      <c r="U11" s="370"/>
      <c r="V11" s="371"/>
    </row>
    <row r="12" spans="2:22" ht="28.5" customHeight="1" thickBot="1" x14ac:dyDescent="0.2">
      <c r="B12" s="394"/>
      <c r="C12" s="340"/>
      <c r="D12" s="340"/>
      <c r="E12" s="256"/>
      <c r="F12" s="17" t="s">
        <v>48</v>
      </c>
      <c r="G12" s="208"/>
      <c r="H12" s="209"/>
      <c r="I12" s="208"/>
      <c r="J12" s="209"/>
      <c r="K12" s="208"/>
      <c r="L12" s="209"/>
      <c r="M12" s="208"/>
      <c r="N12" s="209"/>
      <c r="O12" s="208"/>
      <c r="P12" s="340"/>
      <c r="Q12" s="247"/>
      <c r="R12" s="248"/>
      <c r="S12" s="247"/>
      <c r="T12" s="248"/>
      <c r="U12" s="372"/>
      <c r="V12" s="373"/>
    </row>
    <row r="13" spans="2:22" ht="28.5" customHeight="1" thickTop="1" thickBot="1" x14ac:dyDescent="0.2">
      <c r="B13" s="394"/>
      <c r="C13" s="340"/>
      <c r="D13" s="340"/>
      <c r="E13" s="378"/>
      <c r="F13" s="341" t="s">
        <v>72</v>
      </c>
      <c r="G13" s="342"/>
      <c r="H13" s="342"/>
      <c r="I13" s="342"/>
      <c r="J13" s="342"/>
      <c r="K13" s="342"/>
      <c r="L13" s="342"/>
      <c r="M13" s="342"/>
      <c r="N13" s="342"/>
      <c r="O13" s="342"/>
      <c r="P13" s="342"/>
      <c r="Q13" s="249"/>
      <c r="R13" s="250"/>
      <c r="S13" s="249"/>
      <c r="T13" s="250"/>
      <c r="U13" s="374"/>
      <c r="V13" s="375"/>
    </row>
    <row r="14" spans="2:22" ht="32.25" customHeight="1" thickTop="1" thickBot="1" x14ac:dyDescent="0.2">
      <c r="B14" s="264" t="s">
        <v>74</v>
      </c>
      <c r="C14" s="265"/>
      <c r="D14" s="265"/>
      <c r="E14" s="265"/>
      <c r="F14" s="266"/>
      <c r="G14" s="251">
        <f>SUM(G8:H11)</f>
        <v>3986</v>
      </c>
      <c r="H14" s="252"/>
      <c r="I14" s="251">
        <f t="shared" ref="I14" si="0">SUM(I8:J11)</f>
        <v>3917</v>
      </c>
      <c r="J14" s="252"/>
      <c r="K14" s="251">
        <f t="shared" ref="K14" si="1">SUM(K8:L11)</f>
        <v>3869</v>
      </c>
      <c r="L14" s="252"/>
      <c r="M14" s="251">
        <f>SUM(M8:N11)</f>
        <v>3833</v>
      </c>
      <c r="N14" s="252"/>
      <c r="O14" s="251">
        <f>SUM(O8:P11)</f>
        <v>3714</v>
      </c>
      <c r="P14" s="361"/>
      <c r="Q14" s="223">
        <f>Q13+Q10</f>
        <v>4087</v>
      </c>
      <c r="R14" s="224"/>
      <c r="S14" s="223">
        <f>S13+S10</f>
        <v>3774</v>
      </c>
      <c r="T14" s="224"/>
      <c r="U14" s="267">
        <f>S14/K14</f>
        <v>0.97544585164125097</v>
      </c>
      <c r="V14" s="268"/>
    </row>
    <row r="15" spans="2:22" ht="28.5" customHeight="1" x14ac:dyDescent="0.15">
      <c r="B15" s="391" t="s">
        <v>4</v>
      </c>
      <c r="C15" s="392"/>
      <c r="D15" s="259" t="s">
        <v>13</v>
      </c>
      <c r="E15" s="260"/>
      <c r="F15" s="261"/>
      <c r="G15" s="343">
        <v>3765</v>
      </c>
      <c r="H15" s="343"/>
      <c r="I15" s="343">
        <v>4353</v>
      </c>
      <c r="J15" s="343"/>
      <c r="K15" s="343">
        <v>4322</v>
      </c>
      <c r="L15" s="343"/>
      <c r="M15" s="343">
        <v>4292</v>
      </c>
      <c r="N15" s="343"/>
      <c r="O15" s="343">
        <v>4265</v>
      </c>
      <c r="P15" s="376"/>
      <c r="Q15" s="219">
        <v>3526</v>
      </c>
      <c r="R15" s="220"/>
      <c r="S15" s="219">
        <v>3718</v>
      </c>
      <c r="T15" s="220"/>
      <c r="U15" s="257">
        <f>S15/K15</f>
        <v>0.86024988431281812</v>
      </c>
      <c r="V15" s="258"/>
    </row>
    <row r="16" spans="2:22" ht="28.5" customHeight="1" thickBot="1" x14ac:dyDescent="0.2">
      <c r="B16" s="350"/>
      <c r="C16" s="351"/>
      <c r="D16" s="379" t="s">
        <v>5</v>
      </c>
      <c r="E16" s="295"/>
      <c r="F16" s="346"/>
      <c r="G16" s="299">
        <v>2619</v>
      </c>
      <c r="H16" s="299"/>
      <c r="I16" s="299">
        <v>1888</v>
      </c>
      <c r="J16" s="299"/>
      <c r="K16" s="299">
        <v>1888</v>
      </c>
      <c r="L16" s="299"/>
      <c r="M16" s="299">
        <v>1888</v>
      </c>
      <c r="N16" s="299"/>
      <c r="O16" s="299">
        <v>1888</v>
      </c>
      <c r="P16" s="377"/>
      <c r="Q16" s="221">
        <v>2275</v>
      </c>
      <c r="R16" s="222"/>
      <c r="S16" s="221">
        <v>1265</v>
      </c>
      <c r="T16" s="222"/>
      <c r="U16" s="262">
        <f>S16/K16</f>
        <v>0.67002118644067798</v>
      </c>
      <c r="V16" s="263"/>
    </row>
    <row r="17" spans="2:22" ht="32.25" customHeight="1" thickTop="1" thickBot="1" x14ac:dyDescent="0.2">
      <c r="B17" s="264" t="s">
        <v>75</v>
      </c>
      <c r="C17" s="265"/>
      <c r="D17" s="265"/>
      <c r="E17" s="265"/>
      <c r="F17" s="266"/>
      <c r="G17" s="251">
        <f>SUM(G15:H16)</f>
        <v>6384</v>
      </c>
      <c r="H17" s="252"/>
      <c r="I17" s="251">
        <f t="shared" ref="I17" si="2">SUM(I15:J16)</f>
        <v>6241</v>
      </c>
      <c r="J17" s="252"/>
      <c r="K17" s="251">
        <f t="shared" ref="K17" si="3">SUM(K15:L16)</f>
        <v>6210</v>
      </c>
      <c r="L17" s="252"/>
      <c r="M17" s="251">
        <f t="shared" ref="M17" si="4">SUM(M15:N16)</f>
        <v>6180</v>
      </c>
      <c r="N17" s="252"/>
      <c r="O17" s="251">
        <f t="shared" ref="O17" si="5">SUM(O15:P16)</f>
        <v>6153</v>
      </c>
      <c r="P17" s="361"/>
      <c r="Q17" s="223">
        <f>SUM(Q15:R16)</f>
        <v>5801</v>
      </c>
      <c r="R17" s="224"/>
      <c r="S17" s="223">
        <f>SUM(S15:T16)</f>
        <v>4983</v>
      </c>
      <c r="T17" s="224"/>
      <c r="U17" s="267">
        <f>S17/K17</f>
        <v>0.80241545893719812</v>
      </c>
      <c r="V17" s="268"/>
    </row>
    <row r="18" spans="2:22" ht="28.5" customHeight="1" thickTop="1" thickBot="1" x14ac:dyDescent="0.2">
      <c r="B18" s="339" t="s">
        <v>76</v>
      </c>
      <c r="C18" s="288"/>
      <c r="D18" s="288"/>
      <c r="E18" s="288"/>
      <c r="F18" s="289"/>
      <c r="G18" s="255">
        <f>(G15+G16)-(G8+G11)</f>
        <v>2398</v>
      </c>
      <c r="H18" s="255"/>
      <c r="I18" s="255">
        <f>(I15+I16)-(I8+I11)</f>
        <v>2324</v>
      </c>
      <c r="J18" s="255"/>
      <c r="K18" s="255">
        <f>(K15+K16)-(K8+K11)</f>
        <v>2341</v>
      </c>
      <c r="L18" s="255"/>
      <c r="M18" s="255">
        <f>(M15+M16)-(M8+M11)</f>
        <v>2347</v>
      </c>
      <c r="N18" s="255"/>
      <c r="O18" s="255">
        <f>(O15+O16)-(O8+O11)</f>
        <v>2439</v>
      </c>
      <c r="P18" s="271"/>
      <c r="Q18" s="225">
        <f>Q17-Q14</f>
        <v>1714</v>
      </c>
      <c r="R18" s="226"/>
      <c r="S18" s="225">
        <f>S17-S14</f>
        <v>1209</v>
      </c>
      <c r="T18" s="226"/>
      <c r="U18" s="269"/>
      <c r="V18" s="270"/>
    </row>
    <row r="19" spans="2:22" ht="26.25" customHeight="1" x14ac:dyDescent="0.15">
      <c r="B19" s="254" t="s">
        <v>146</v>
      </c>
      <c r="C19" s="254"/>
      <c r="D19" s="254"/>
      <c r="E19" s="254"/>
      <c r="F19" s="254"/>
      <c r="G19" s="254"/>
      <c r="H19" s="254"/>
      <c r="I19" s="254"/>
      <c r="J19" s="254"/>
      <c r="K19" s="254"/>
      <c r="L19" s="254"/>
      <c r="M19" s="254"/>
      <c r="N19" s="254"/>
      <c r="O19" s="254"/>
      <c r="P19" s="254"/>
      <c r="Q19" s="254"/>
      <c r="R19" s="254"/>
      <c r="S19" s="254"/>
      <c r="T19" s="254"/>
      <c r="U19" s="254"/>
      <c r="V19" s="254"/>
    </row>
    <row r="20" spans="2:22" ht="26.25" customHeight="1" x14ac:dyDescent="0.15">
      <c r="B20" s="362" t="s">
        <v>119</v>
      </c>
      <c r="C20" s="362"/>
      <c r="D20" s="362"/>
      <c r="E20" s="362"/>
      <c r="F20" s="362"/>
      <c r="G20" s="362"/>
      <c r="H20" s="362"/>
      <c r="I20" s="362"/>
      <c r="J20" s="362"/>
      <c r="K20" s="362"/>
      <c r="L20" s="362"/>
      <c r="M20" s="362"/>
      <c r="N20" s="362"/>
      <c r="O20" s="362"/>
      <c r="P20" s="362"/>
      <c r="Q20" s="362"/>
      <c r="R20" s="362"/>
      <c r="S20" s="362"/>
      <c r="T20" s="362"/>
      <c r="U20" s="362"/>
      <c r="V20" s="362"/>
    </row>
    <row r="21" spans="2:22" ht="26.25" customHeight="1" x14ac:dyDescent="0.15">
      <c r="B21" s="253" t="s">
        <v>147</v>
      </c>
      <c r="C21" s="253"/>
      <c r="D21" s="253"/>
      <c r="E21" s="253"/>
      <c r="F21" s="253"/>
      <c r="G21" s="253"/>
      <c r="H21" s="253"/>
      <c r="I21" s="253"/>
      <c r="J21" s="253"/>
      <c r="K21" s="253"/>
      <c r="L21" s="253"/>
      <c r="M21" s="253"/>
      <c r="N21" s="253"/>
      <c r="O21" s="253"/>
      <c r="P21" s="253"/>
      <c r="Q21" s="253"/>
      <c r="R21" s="253"/>
      <c r="S21" s="253"/>
      <c r="T21" s="253"/>
      <c r="U21" s="253"/>
      <c r="V21" s="253"/>
    </row>
    <row r="22" spans="2:22" ht="26.25" customHeight="1" x14ac:dyDescent="0.15">
      <c r="B22" s="278" t="s">
        <v>49</v>
      </c>
      <c r="C22" s="278"/>
      <c r="D22" s="278"/>
      <c r="E22" s="278"/>
      <c r="F22" s="278"/>
      <c r="G22" s="278"/>
      <c r="H22" s="278"/>
      <c r="I22" s="278"/>
      <c r="J22" s="278"/>
      <c r="K22" s="278"/>
      <c r="L22" s="278"/>
      <c r="M22" s="278"/>
      <c r="N22" s="278"/>
      <c r="O22" s="278"/>
      <c r="P22" s="278"/>
      <c r="Q22" s="278"/>
      <c r="R22" s="278"/>
      <c r="S22" s="278"/>
      <c r="T22" s="278"/>
      <c r="U22" s="278"/>
      <c r="V22" s="278"/>
    </row>
    <row r="23" spans="2:22" ht="26.25" customHeight="1" x14ac:dyDescent="0.15">
      <c r="B23" s="39" t="s">
        <v>163</v>
      </c>
      <c r="C23" s="34"/>
      <c r="D23" s="34"/>
      <c r="E23" s="34"/>
      <c r="F23" s="34"/>
      <c r="G23" s="34"/>
      <c r="H23" s="34"/>
      <c r="I23" s="34"/>
      <c r="J23" s="34"/>
      <c r="K23" s="34"/>
      <c r="L23" s="34"/>
      <c r="M23" s="34"/>
      <c r="N23" s="34"/>
      <c r="O23" s="34"/>
      <c r="P23" s="34"/>
      <c r="Q23" s="37"/>
      <c r="R23" s="37"/>
      <c r="S23" s="37"/>
      <c r="T23" s="37"/>
      <c r="U23" s="38"/>
      <c r="V23" s="37"/>
    </row>
    <row r="24" spans="2:22" ht="26.25" customHeight="1" thickBot="1" x14ac:dyDescent="0.2">
      <c r="B24" s="3"/>
      <c r="U24" s="6"/>
      <c r="V24" s="1"/>
    </row>
    <row r="25" spans="2:22" ht="46.5" customHeight="1" x14ac:dyDescent="0.15">
      <c r="B25" s="384" t="s">
        <v>115</v>
      </c>
      <c r="C25" s="389"/>
      <c r="D25" s="389"/>
      <c r="E25" s="389"/>
      <c r="F25" s="390"/>
      <c r="G25" s="276" t="s">
        <v>52</v>
      </c>
      <c r="H25" s="387"/>
      <c r="I25" s="387"/>
      <c r="J25" s="387"/>
      <c r="K25" s="387"/>
      <c r="L25" s="387"/>
      <c r="M25" s="387"/>
      <c r="N25" s="387"/>
      <c r="O25" s="387"/>
      <c r="P25" s="387"/>
      <c r="Q25" s="227" t="s">
        <v>159</v>
      </c>
      <c r="R25" s="228"/>
      <c r="S25" s="227" t="s">
        <v>160</v>
      </c>
      <c r="T25" s="228"/>
      <c r="U25" s="316" t="s">
        <v>71</v>
      </c>
      <c r="V25" s="317"/>
    </row>
    <row r="26" spans="2:22" ht="33.75" customHeight="1" x14ac:dyDescent="0.15">
      <c r="B26" s="290" t="s">
        <v>11</v>
      </c>
      <c r="C26" s="291"/>
      <c r="D26" s="291"/>
      <c r="E26" s="291"/>
      <c r="F26" s="292"/>
      <c r="G26" s="356" t="s">
        <v>118</v>
      </c>
      <c r="H26" s="256"/>
      <c r="I26" s="256" t="s">
        <v>162</v>
      </c>
      <c r="J26" s="256"/>
      <c r="K26" s="256" t="s">
        <v>161</v>
      </c>
      <c r="L26" s="256"/>
      <c r="M26" s="256" t="s">
        <v>1</v>
      </c>
      <c r="N26" s="256"/>
      <c r="O26" s="256" t="s">
        <v>2</v>
      </c>
      <c r="P26" s="272"/>
      <c r="Q26" s="229"/>
      <c r="R26" s="230"/>
      <c r="S26" s="229"/>
      <c r="T26" s="230"/>
      <c r="U26" s="318"/>
      <c r="V26" s="319"/>
    </row>
    <row r="27" spans="2:22" ht="33.75" customHeight="1" x14ac:dyDescent="0.15">
      <c r="B27" s="304" t="s">
        <v>122</v>
      </c>
      <c r="C27" s="305"/>
      <c r="D27" s="305"/>
      <c r="E27" s="305"/>
      <c r="F27" s="306"/>
      <c r="G27" s="256">
        <v>4027</v>
      </c>
      <c r="H27" s="256"/>
      <c r="I27" s="256">
        <v>3956</v>
      </c>
      <c r="J27" s="256"/>
      <c r="K27" s="256">
        <v>3911</v>
      </c>
      <c r="L27" s="256"/>
      <c r="M27" s="256">
        <v>3871</v>
      </c>
      <c r="N27" s="256"/>
      <c r="O27" s="256">
        <v>3752</v>
      </c>
      <c r="P27" s="272"/>
      <c r="Q27" s="231">
        <v>4227</v>
      </c>
      <c r="R27" s="232"/>
      <c r="S27" s="231">
        <v>4412</v>
      </c>
      <c r="T27" s="232"/>
      <c r="U27" s="380">
        <f>S27/K27</f>
        <v>1.1281002301201739</v>
      </c>
      <c r="V27" s="381"/>
    </row>
    <row r="28" spans="2:22" ht="33.75" customHeight="1" x14ac:dyDescent="0.15">
      <c r="B28" s="345" t="s">
        <v>10</v>
      </c>
      <c r="C28" s="295"/>
      <c r="D28" s="346"/>
      <c r="E28" s="13" t="s">
        <v>9</v>
      </c>
      <c r="F28" s="15"/>
      <c r="G28" s="302">
        <v>5145</v>
      </c>
      <c r="H28" s="302"/>
      <c r="I28" s="302">
        <v>5265</v>
      </c>
      <c r="J28" s="302"/>
      <c r="K28" s="302">
        <v>5321</v>
      </c>
      <c r="L28" s="302"/>
      <c r="M28" s="302">
        <v>5366</v>
      </c>
      <c r="N28" s="302"/>
      <c r="O28" s="302">
        <v>5419</v>
      </c>
      <c r="P28" s="344"/>
      <c r="Q28" s="233">
        <f>2982+1532</f>
        <v>4514</v>
      </c>
      <c r="R28" s="234"/>
      <c r="S28" s="233">
        <v>4647</v>
      </c>
      <c r="T28" s="234"/>
      <c r="U28" s="300">
        <f>S28/K28</f>
        <v>0.8733320804360083</v>
      </c>
      <c r="V28" s="301"/>
    </row>
    <row r="29" spans="2:22" ht="33.75" customHeight="1" x14ac:dyDescent="0.15">
      <c r="B29" s="347"/>
      <c r="C29" s="348"/>
      <c r="D29" s="349"/>
      <c r="E29" s="13" t="s">
        <v>8</v>
      </c>
      <c r="F29" s="15"/>
      <c r="G29" s="302" t="s">
        <v>12</v>
      </c>
      <c r="H29" s="302"/>
      <c r="I29" s="302" t="s">
        <v>12</v>
      </c>
      <c r="J29" s="302"/>
      <c r="K29" s="302" t="s">
        <v>12</v>
      </c>
      <c r="L29" s="302"/>
      <c r="M29" s="302" t="s">
        <v>12</v>
      </c>
      <c r="N29" s="302"/>
      <c r="O29" s="302" t="s">
        <v>12</v>
      </c>
      <c r="P29" s="344"/>
      <c r="Q29" s="233" t="s">
        <v>12</v>
      </c>
      <c r="R29" s="234"/>
      <c r="S29" s="233" t="s">
        <v>12</v>
      </c>
      <c r="T29" s="234"/>
      <c r="U29" s="300" t="s">
        <v>45</v>
      </c>
      <c r="V29" s="301"/>
    </row>
    <row r="30" spans="2:22" ht="33.75" customHeight="1" thickBot="1" x14ac:dyDescent="0.2">
      <c r="B30" s="345" t="s">
        <v>116</v>
      </c>
      <c r="C30" s="295"/>
      <c r="D30" s="295"/>
      <c r="E30" s="295"/>
      <c r="F30" s="41"/>
      <c r="G30" s="299" t="s">
        <v>12</v>
      </c>
      <c r="H30" s="299"/>
      <c r="I30" s="299" t="s">
        <v>12</v>
      </c>
      <c r="J30" s="299"/>
      <c r="K30" s="299" t="s">
        <v>12</v>
      </c>
      <c r="L30" s="299"/>
      <c r="M30" s="299" t="s">
        <v>12</v>
      </c>
      <c r="N30" s="299"/>
      <c r="O30" s="299" t="s">
        <v>12</v>
      </c>
      <c r="P30" s="377"/>
      <c r="Q30" s="221" t="s">
        <v>12</v>
      </c>
      <c r="R30" s="235"/>
      <c r="S30" s="221" t="s">
        <v>12</v>
      </c>
      <c r="T30" s="235"/>
      <c r="U30" s="354" t="s">
        <v>45</v>
      </c>
      <c r="V30" s="263"/>
    </row>
    <row r="31" spans="2:22" ht="33.75" customHeight="1" thickTop="1" thickBot="1" x14ac:dyDescent="0.2">
      <c r="B31" s="287" t="s">
        <v>7</v>
      </c>
      <c r="C31" s="288"/>
      <c r="D31" s="288"/>
      <c r="E31" s="288"/>
      <c r="F31" s="289"/>
      <c r="G31" s="255">
        <f>G28-G27</f>
        <v>1118</v>
      </c>
      <c r="H31" s="255"/>
      <c r="I31" s="255">
        <f>I28-I27</f>
        <v>1309</v>
      </c>
      <c r="J31" s="255"/>
      <c r="K31" s="255">
        <f>K28-K27</f>
        <v>1410</v>
      </c>
      <c r="L31" s="255"/>
      <c r="M31" s="255">
        <f>M28-M27</f>
        <v>1495</v>
      </c>
      <c r="N31" s="255"/>
      <c r="O31" s="255">
        <f>O28-O27</f>
        <v>1667</v>
      </c>
      <c r="P31" s="271"/>
      <c r="Q31" s="225">
        <f>Q28-Q27</f>
        <v>287</v>
      </c>
      <c r="R31" s="293"/>
      <c r="S31" s="225">
        <f>S28-S27</f>
        <v>235</v>
      </c>
      <c r="T31" s="293"/>
      <c r="U31" s="355"/>
      <c r="V31" s="270"/>
    </row>
    <row r="32" spans="2:22" ht="26.25" customHeight="1" x14ac:dyDescent="0.15">
      <c r="B32" s="254" t="s">
        <v>146</v>
      </c>
      <c r="C32" s="254"/>
      <c r="D32" s="254"/>
      <c r="E32" s="254"/>
      <c r="F32" s="254"/>
      <c r="G32" s="254"/>
      <c r="H32" s="254"/>
      <c r="I32" s="254"/>
      <c r="J32" s="254"/>
      <c r="K32" s="254"/>
      <c r="L32" s="254"/>
      <c r="M32" s="254"/>
      <c r="N32" s="254"/>
      <c r="O32" s="254"/>
      <c r="P32" s="254"/>
      <c r="Q32" s="254"/>
      <c r="R32" s="254"/>
      <c r="S32" s="254"/>
      <c r="T32" s="254"/>
      <c r="U32" s="254"/>
      <c r="V32" s="254"/>
    </row>
    <row r="33" spans="2:22" ht="26.25" customHeight="1" x14ac:dyDescent="0.15">
      <c r="B33" s="253" t="s">
        <v>147</v>
      </c>
      <c r="C33" s="253"/>
      <c r="D33" s="253"/>
      <c r="E33" s="253"/>
      <c r="F33" s="253"/>
      <c r="G33" s="253"/>
      <c r="H33" s="253"/>
      <c r="I33" s="253"/>
      <c r="J33" s="253"/>
      <c r="K33" s="253"/>
      <c r="L33" s="253"/>
      <c r="M33" s="253"/>
      <c r="N33" s="253"/>
      <c r="O33" s="253"/>
      <c r="P33" s="253"/>
      <c r="Q33" s="253"/>
      <c r="R33" s="253"/>
      <c r="S33" s="253"/>
      <c r="T33" s="253"/>
      <c r="U33" s="253"/>
      <c r="V33" s="253"/>
    </row>
    <row r="34" spans="2:22" ht="25.5" customHeight="1" x14ac:dyDescent="0.15">
      <c r="B34" s="307" t="s">
        <v>163</v>
      </c>
      <c r="C34" s="307"/>
      <c r="D34" s="307"/>
      <c r="E34" s="307"/>
      <c r="F34" s="307"/>
      <c r="G34" s="307"/>
      <c r="H34" s="307"/>
      <c r="I34" s="307"/>
      <c r="J34" s="307"/>
      <c r="K34" s="307"/>
      <c r="L34" s="307"/>
      <c r="M34" s="307"/>
      <c r="N34" s="307"/>
      <c r="O34" s="307"/>
      <c r="P34" s="307"/>
      <c r="Q34" s="307"/>
      <c r="R34" s="307"/>
      <c r="S34" s="307"/>
      <c r="T34" s="307"/>
      <c r="U34" s="307"/>
      <c r="V34" s="307"/>
    </row>
    <row r="35" spans="2:22" ht="27" customHeight="1" x14ac:dyDescent="0.15">
      <c r="B35" s="278" t="s">
        <v>148</v>
      </c>
      <c r="C35" s="303"/>
      <c r="D35" s="303"/>
      <c r="E35" s="303"/>
      <c r="F35" s="303"/>
      <c r="G35" s="303"/>
      <c r="H35" s="303"/>
      <c r="I35" s="303"/>
      <c r="J35" s="303"/>
      <c r="K35" s="303"/>
      <c r="L35" s="303"/>
      <c r="M35" s="303"/>
      <c r="N35" s="303"/>
      <c r="O35" s="303"/>
      <c r="P35" s="34"/>
      <c r="Q35" s="37"/>
      <c r="R35" s="37"/>
      <c r="S35" s="37"/>
      <c r="T35" s="37"/>
      <c r="U35" s="37"/>
      <c r="V35" s="38"/>
    </row>
    <row r="36" spans="2:22" ht="27" customHeight="1" x14ac:dyDescent="0.15">
      <c r="B36" s="278" t="s">
        <v>77</v>
      </c>
      <c r="C36" s="303"/>
      <c r="D36" s="303"/>
      <c r="E36" s="303"/>
      <c r="F36" s="303"/>
      <c r="G36" s="303"/>
      <c r="H36" s="303"/>
      <c r="I36" s="303"/>
      <c r="J36" s="303"/>
      <c r="K36" s="303"/>
      <c r="L36" s="303"/>
      <c r="M36" s="303"/>
      <c r="N36" s="303"/>
      <c r="O36" s="303"/>
      <c r="P36" s="34"/>
      <c r="Q36" s="37"/>
      <c r="R36" s="37"/>
      <c r="S36" s="37"/>
      <c r="T36" s="37"/>
      <c r="U36" s="37"/>
      <c r="V36" s="38"/>
    </row>
    <row r="37" spans="2:22" ht="17.25" customHeight="1" x14ac:dyDescent="0.15">
      <c r="B37" s="39"/>
      <c r="C37" s="33"/>
      <c r="D37" s="33"/>
      <c r="E37" s="33"/>
      <c r="F37" s="33"/>
      <c r="G37" s="33"/>
      <c r="H37" s="33"/>
      <c r="I37" s="33"/>
      <c r="J37" s="33"/>
      <c r="K37" s="33"/>
      <c r="L37" s="33"/>
      <c r="M37" s="33"/>
      <c r="N37" s="33"/>
      <c r="O37" s="33"/>
      <c r="V37" s="6"/>
    </row>
    <row r="38" spans="2:22" ht="17.25" customHeight="1" x14ac:dyDescent="0.15">
      <c r="B38" s="32"/>
      <c r="C38" s="33"/>
      <c r="D38" s="33"/>
      <c r="E38" s="33"/>
      <c r="F38" s="33"/>
      <c r="G38" s="33"/>
      <c r="H38" s="33"/>
      <c r="I38" s="33"/>
      <c r="J38" s="33"/>
      <c r="K38" s="33"/>
      <c r="L38" s="33"/>
      <c r="M38" s="33"/>
      <c r="N38" s="33"/>
      <c r="O38" s="33"/>
      <c r="V38" s="6"/>
    </row>
    <row r="39" spans="2:22" ht="17.25" customHeight="1" x14ac:dyDescent="0.15">
      <c r="B39" s="32"/>
      <c r="C39" s="33"/>
      <c r="D39" s="33"/>
      <c r="E39" s="33"/>
      <c r="F39" s="33"/>
      <c r="G39" s="33"/>
      <c r="H39" s="33"/>
      <c r="I39" s="33"/>
      <c r="J39" s="33"/>
      <c r="K39" s="33"/>
      <c r="L39" s="33"/>
      <c r="M39" s="33"/>
      <c r="N39" s="33"/>
      <c r="O39" s="33"/>
      <c r="V39" s="6"/>
    </row>
    <row r="40" spans="2:22" ht="17.25" customHeight="1" x14ac:dyDescent="0.15">
      <c r="B40" s="32"/>
      <c r="C40" s="33"/>
      <c r="D40" s="33"/>
      <c r="E40" s="33"/>
      <c r="F40" s="33"/>
      <c r="G40" s="33"/>
      <c r="H40" s="33"/>
      <c r="I40" s="33"/>
      <c r="J40" s="33"/>
      <c r="K40" s="33"/>
      <c r="L40" s="33"/>
      <c r="M40" s="33"/>
      <c r="N40" s="33"/>
      <c r="O40" s="33"/>
      <c r="V40" s="6"/>
    </row>
    <row r="41" spans="2:22" ht="17.25" customHeight="1" x14ac:dyDescent="0.15">
      <c r="B41" s="32"/>
      <c r="C41" s="33"/>
      <c r="D41" s="33"/>
      <c r="E41" s="33"/>
      <c r="F41" s="33"/>
      <c r="G41" s="33"/>
      <c r="H41" s="33"/>
      <c r="I41" s="33"/>
      <c r="J41" s="33"/>
      <c r="K41" s="33"/>
      <c r="L41" s="33"/>
      <c r="M41" s="33"/>
      <c r="N41" s="33"/>
      <c r="O41" s="33"/>
      <c r="V41" s="6"/>
    </row>
    <row r="42" spans="2:22" ht="17.25" customHeight="1" x14ac:dyDescent="0.15">
      <c r="B42" s="32"/>
      <c r="C42" s="33"/>
      <c r="D42" s="33"/>
      <c r="E42" s="33"/>
      <c r="F42" s="33"/>
      <c r="G42" s="33"/>
      <c r="H42" s="33"/>
      <c r="I42" s="33"/>
      <c r="J42" s="33"/>
      <c r="K42" s="33"/>
      <c r="L42" s="33"/>
      <c r="M42" s="33"/>
      <c r="N42" s="33"/>
      <c r="O42" s="33"/>
      <c r="V42" s="6"/>
    </row>
    <row r="43" spans="2:22" ht="17.25" customHeight="1" x14ac:dyDescent="0.15">
      <c r="B43" s="32"/>
      <c r="C43" s="33"/>
      <c r="D43" s="33"/>
      <c r="E43" s="33"/>
      <c r="F43" s="33"/>
      <c r="G43" s="33"/>
      <c r="H43" s="33"/>
      <c r="I43" s="33"/>
      <c r="J43" s="33"/>
      <c r="K43" s="33"/>
      <c r="L43" s="33"/>
      <c r="M43" s="33"/>
      <c r="N43" s="33"/>
      <c r="O43" s="33"/>
      <c r="V43" s="6"/>
    </row>
    <row r="44" spans="2:22" ht="17.25" customHeight="1" x14ac:dyDescent="0.15">
      <c r="B44" s="32"/>
      <c r="C44" s="33"/>
      <c r="D44" s="33"/>
      <c r="E44" s="33"/>
      <c r="F44" s="33"/>
      <c r="G44" s="33"/>
      <c r="H44" s="33"/>
      <c r="I44" s="33"/>
      <c r="J44" s="33"/>
      <c r="K44" s="33"/>
      <c r="L44" s="33"/>
      <c r="M44" s="33"/>
      <c r="N44" s="33"/>
      <c r="O44" s="33"/>
      <c r="V44" s="6"/>
    </row>
    <row r="45" spans="2:22" ht="17.25" customHeight="1" x14ac:dyDescent="0.15">
      <c r="B45" s="32"/>
      <c r="C45" s="33"/>
      <c r="D45" s="33"/>
      <c r="E45" s="33"/>
      <c r="F45" s="33"/>
      <c r="G45" s="33"/>
      <c r="H45" s="33"/>
      <c r="I45" s="33"/>
      <c r="J45" s="33"/>
      <c r="K45" s="33"/>
      <c r="L45" s="33"/>
      <c r="M45" s="33"/>
      <c r="N45" s="33"/>
      <c r="O45" s="33"/>
      <c r="V45" s="6"/>
    </row>
    <row r="46" spans="2:22" ht="17.25" customHeight="1" x14ac:dyDescent="0.15">
      <c r="B46" s="32"/>
      <c r="C46" s="33"/>
      <c r="D46" s="33"/>
      <c r="E46" s="33"/>
      <c r="F46" s="33"/>
      <c r="G46" s="33"/>
      <c r="H46" s="33"/>
      <c r="I46" s="33"/>
      <c r="J46" s="33"/>
      <c r="K46" s="33"/>
      <c r="L46" s="33"/>
      <c r="M46" s="33"/>
      <c r="N46" s="33"/>
      <c r="O46" s="33"/>
      <c r="V46" s="6"/>
    </row>
    <row r="47" spans="2:22" ht="17.25" customHeight="1" x14ac:dyDescent="0.15">
      <c r="B47" s="32"/>
      <c r="C47" s="33"/>
      <c r="D47" s="33"/>
      <c r="E47" s="33"/>
      <c r="F47" s="33"/>
      <c r="G47" s="33"/>
      <c r="H47" s="33"/>
      <c r="I47" s="33"/>
      <c r="J47" s="33"/>
      <c r="K47" s="33"/>
      <c r="L47" s="33"/>
      <c r="M47" s="33"/>
      <c r="N47" s="33"/>
      <c r="O47" s="33"/>
      <c r="V47" s="6"/>
    </row>
    <row r="48" spans="2:22" ht="17.25" customHeight="1" x14ac:dyDescent="0.15">
      <c r="B48" s="32"/>
      <c r="C48" s="33"/>
      <c r="D48" s="33"/>
      <c r="E48" s="33"/>
      <c r="F48" s="33"/>
      <c r="G48" s="33"/>
      <c r="H48" s="33"/>
      <c r="I48" s="33"/>
      <c r="J48" s="33"/>
      <c r="K48" s="33"/>
      <c r="L48" s="33"/>
      <c r="M48" s="33"/>
      <c r="N48" s="33"/>
      <c r="O48" s="33"/>
      <c r="V48" s="6"/>
    </row>
    <row r="49" spans="2:23" ht="17.25" customHeight="1" x14ac:dyDescent="0.15">
      <c r="B49" s="32"/>
      <c r="C49" s="33"/>
      <c r="D49" s="33"/>
      <c r="E49" s="33"/>
      <c r="F49" s="33"/>
      <c r="G49" s="33"/>
      <c r="H49" s="33"/>
      <c r="I49" s="33"/>
      <c r="J49" s="33"/>
      <c r="K49" s="33"/>
      <c r="L49" s="33"/>
      <c r="M49" s="33"/>
      <c r="N49" s="33"/>
      <c r="O49" s="33"/>
      <c r="V49" s="6"/>
    </row>
    <row r="50" spans="2:23" ht="17.25" customHeight="1" x14ac:dyDescent="0.15">
      <c r="B50" s="32"/>
      <c r="C50" s="33"/>
      <c r="D50" s="33"/>
      <c r="E50" s="33"/>
      <c r="F50" s="33"/>
      <c r="G50" s="33"/>
      <c r="H50" s="33"/>
      <c r="I50" s="33"/>
      <c r="J50" s="33"/>
      <c r="K50" s="33"/>
      <c r="L50" s="33"/>
      <c r="M50" s="33"/>
      <c r="N50" s="33"/>
      <c r="O50" s="33"/>
      <c r="V50" s="6"/>
    </row>
    <row r="51" spans="2:23" ht="17.25" customHeight="1" x14ac:dyDescent="0.15">
      <c r="B51" s="32"/>
      <c r="C51" s="33"/>
      <c r="D51" s="33"/>
      <c r="E51" s="33"/>
      <c r="F51" s="33"/>
      <c r="G51" s="33"/>
      <c r="H51" s="33"/>
      <c r="I51" s="33"/>
      <c r="J51" s="33"/>
      <c r="K51" s="33"/>
      <c r="L51" s="33"/>
      <c r="M51" s="33"/>
      <c r="N51" s="33"/>
      <c r="O51" s="33"/>
      <c r="V51" s="6"/>
    </row>
    <row r="52" spans="2:23" ht="17.25" customHeight="1" x14ac:dyDescent="0.15">
      <c r="B52" s="32"/>
      <c r="C52" s="33"/>
      <c r="D52" s="33"/>
      <c r="E52" s="33"/>
      <c r="F52" s="33"/>
      <c r="G52" s="33"/>
      <c r="H52" s="33"/>
      <c r="I52" s="33"/>
      <c r="J52" s="33"/>
      <c r="K52" s="33"/>
      <c r="L52" s="33"/>
      <c r="M52" s="33"/>
      <c r="N52" s="33"/>
      <c r="O52" s="33"/>
      <c r="V52" s="6"/>
    </row>
    <row r="53" spans="2:23" ht="17.25" customHeight="1" thickBot="1" x14ac:dyDescent="0.2">
      <c r="B53" s="32"/>
      <c r="C53" s="33"/>
      <c r="D53" s="33"/>
      <c r="E53" s="33"/>
      <c r="F53" s="33"/>
      <c r="G53" s="33"/>
      <c r="H53" s="33"/>
      <c r="I53" s="33"/>
      <c r="J53" s="33"/>
      <c r="K53" s="33"/>
      <c r="L53" s="33"/>
      <c r="M53" s="33"/>
      <c r="N53" s="33"/>
      <c r="O53" s="33"/>
      <c r="V53" s="6"/>
    </row>
    <row r="54" spans="2:23" ht="40.5" customHeight="1" x14ac:dyDescent="0.15">
      <c r="B54" s="384" t="s">
        <v>117</v>
      </c>
      <c r="C54" s="389"/>
      <c r="D54" s="389"/>
      <c r="E54" s="389"/>
      <c r="F54" s="390"/>
      <c r="G54" s="276" t="s">
        <v>52</v>
      </c>
      <c r="H54" s="387"/>
      <c r="I54" s="387"/>
      <c r="J54" s="387"/>
      <c r="K54" s="387"/>
      <c r="L54" s="387"/>
      <c r="M54" s="387"/>
      <c r="N54" s="387"/>
      <c r="O54" s="387"/>
      <c r="P54" s="387"/>
      <c r="Q54" s="227" t="s">
        <v>159</v>
      </c>
      <c r="R54" s="228"/>
      <c r="S54" s="227" t="s">
        <v>160</v>
      </c>
      <c r="T54" s="228"/>
      <c r="U54" s="316" t="s">
        <v>71</v>
      </c>
      <c r="V54" s="317"/>
    </row>
    <row r="55" spans="2:23" ht="30.75" customHeight="1" x14ac:dyDescent="0.15">
      <c r="B55" s="279" t="s">
        <v>0</v>
      </c>
      <c r="C55" s="280"/>
      <c r="D55" s="280"/>
      <c r="E55" s="280"/>
      <c r="F55" s="207"/>
      <c r="G55" s="356" t="s">
        <v>118</v>
      </c>
      <c r="H55" s="256"/>
      <c r="I55" s="256" t="s">
        <v>162</v>
      </c>
      <c r="J55" s="256"/>
      <c r="K55" s="256" t="s">
        <v>161</v>
      </c>
      <c r="L55" s="256"/>
      <c r="M55" s="256" t="s">
        <v>1</v>
      </c>
      <c r="N55" s="256"/>
      <c r="O55" s="256" t="s">
        <v>2</v>
      </c>
      <c r="P55" s="272"/>
      <c r="Q55" s="229"/>
      <c r="R55" s="230"/>
      <c r="S55" s="229"/>
      <c r="T55" s="230"/>
      <c r="U55" s="318"/>
      <c r="V55" s="319"/>
    </row>
    <row r="56" spans="2:23" ht="30.75" customHeight="1" x14ac:dyDescent="0.15">
      <c r="B56" s="281"/>
      <c r="C56" s="282"/>
      <c r="D56" s="282"/>
      <c r="E56" s="282"/>
      <c r="F56" s="283"/>
      <c r="G56" s="18" t="s">
        <v>39</v>
      </c>
      <c r="H56" s="19" t="s">
        <v>14</v>
      </c>
      <c r="I56" s="18" t="s">
        <v>39</v>
      </c>
      <c r="J56" s="19" t="s">
        <v>14</v>
      </c>
      <c r="K56" s="18" t="s">
        <v>39</v>
      </c>
      <c r="L56" s="19" t="s">
        <v>14</v>
      </c>
      <c r="M56" s="18" t="s">
        <v>39</v>
      </c>
      <c r="N56" s="19" t="s">
        <v>14</v>
      </c>
      <c r="O56" s="18" t="s">
        <v>39</v>
      </c>
      <c r="P56" s="23" t="s">
        <v>14</v>
      </c>
      <c r="Q56" s="84" t="s">
        <v>39</v>
      </c>
      <c r="R56" s="85" t="s">
        <v>14</v>
      </c>
      <c r="S56" s="84" t="s">
        <v>39</v>
      </c>
      <c r="T56" s="85" t="s">
        <v>14</v>
      </c>
      <c r="U56" s="20" t="s">
        <v>39</v>
      </c>
      <c r="V56" s="5" t="s">
        <v>14</v>
      </c>
    </row>
    <row r="57" spans="2:23" ht="30.75" customHeight="1" x14ac:dyDescent="0.15">
      <c r="B57" s="296" t="s">
        <v>121</v>
      </c>
      <c r="C57" s="297"/>
      <c r="D57" s="297"/>
      <c r="E57" s="298"/>
      <c r="F57" s="14"/>
      <c r="G57" s="19">
        <v>3066</v>
      </c>
      <c r="H57" s="19">
        <v>766</v>
      </c>
      <c r="I57" s="19">
        <v>3014</v>
      </c>
      <c r="J57" s="19">
        <v>740</v>
      </c>
      <c r="K57" s="19">
        <v>2963</v>
      </c>
      <c r="L57" s="19">
        <v>720</v>
      </c>
      <c r="M57" s="19">
        <v>2916</v>
      </c>
      <c r="N57" s="19">
        <v>701</v>
      </c>
      <c r="O57" s="19">
        <v>2876</v>
      </c>
      <c r="P57" s="23">
        <v>685</v>
      </c>
      <c r="Q57" s="53">
        <v>2431</v>
      </c>
      <c r="R57" s="104">
        <v>644</v>
      </c>
      <c r="S57" s="103">
        <v>2511</v>
      </c>
      <c r="T57" s="104">
        <v>674</v>
      </c>
      <c r="U57" s="11">
        <f>S57/K57</f>
        <v>0.84745190685116434</v>
      </c>
      <c r="V57" s="29">
        <f>T57/L57</f>
        <v>0.93611111111111112</v>
      </c>
    </row>
    <row r="58" spans="2:23" ht="30.75" customHeight="1" thickBot="1" x14ac:dyDescent="0.2">
      <c r="B58" s="213" t="s">
        <v>124</v>
      </c>
      <c r="C58" s="214"/>
      <c r="D58" s="214"/>
      <c r="E58" s="215"/>
      <c r="F58" s="110"/>
      <c r="G58" s="111" t="s">
        <v>120</v>
      </c>
      <c r="H58" s="111" t="s">
        <v>120</v>
      </c>
      <c r="I58" s="111" t="s">
        <v>120</v>
      </c>
      <c r="J58" s="111" t="s">
        <v>120</v>
      </c>
      <c r="K58" s="111" t="s">
        <v>120</v>
      </c>
      <c r="L58" s="111" t="s">
        <v>120</v>
      </c>
      <c r="M58" s="111" t="s">
        <v>120</v>
      </c>
      <c r="N58" s="111" t="s">
        <v>120</v>
      </c>
      <c r="O58" s="111" t="s">
        <v>120</v>
      </c>
      <c r="P58" s="111" t="s">
        <v>120</v>
      </c>
      <c r="Q58" s="112">
        <v>202</v>
      </c>
      <c r="R58" s="113">
        <v>90</v>
      </c>
      <c r="S58" s="112">
        <v>217</v>
      </c>
      <c r="T58" s="113">
        <v>99</v>
      </c>
      <c r="U58" s="130"/>
      <c r="V58" s="131"/>
    </row>
    <row r="59" spans="2:23" ht="30.75" customHeight="1" thickTop="1" thickBot="1" x14ac:dyDescent="0.2">
      <c r="B59" s="216" t="s">
        <v>125</v>
      </c>
      <c r="C59" s="217"/>
      <c r="D59" s="217"/>
      <c r="E59" s="217"/>
      <c r="F59" s="218"/>
      <c r="G59" s="122">
        <f t="shared" ref="G59:T59" si="6">SUM(G57:G58)</f>
        <v>3066</v>
      </c>
      <c r="H59" s="122">
        <f t="shared" si="6"/>
        <v>766</v>
      </c>
      <c r="I59" s="122">
        <f t="shared" si="6"/>
        <v>3014</v>
      </c>
      <c r="J59" s="122">
        <f t="shared" si="6"/>
        <v>740</v>
      </c>
      <c r="K59" s="122">
        <f t="shared" si="6"/>
        <v>2963</v>
      </c>
      <c r="L59" s="122">
        <f t="shared" si="6"/>
        <v>720</v>
      </c>
      <c r="M59" s="122">
        <f t="shared" si="6"/>
        <v>2916</v>
      </c>
      <c r="N59" s="122">
        <f t="shared" si="6"/>
        <v>701</v>
      </c>
      <c r="O59" s="122">
        <f t="shared" si="6"/>
        <v>2876</v>
      </c>
      <c r="P59" s="122">
        <f t="shared" si="6"/>
        <v>685</v>
      </c>
      <c r="Q59" s="123">
        <f t="shared" si="6"/>
        <v>2633</v>
      </c>
      <c r="R59" s="124">
        <f t="shared" si="6"/>
        <v>734</v>
      </c>
      <c r="S59" s="123">
        <f t="shared" si="6"/>
        <v>2728</v>
      </c>
      <c r="T59" s="124">
        <f t="shared" si="6"/>
        <v>773</v>
      </c>
      <c r="U59" s="132">
        <f>S59/K59</f>
        <v>0.92068849139385756</v>
      </c>
      <c r="V59" s="125">
        <f>T59/L59</f>
        <v>1.0736111111111111</v>
      </c>
    </row>
    <row r="60" spans="2:23" ht="30.75" customHeight="1" thickBot="1" x14ac:dyDescent="0.2">
      <c r="B60" s="350" t="s">
        <v>127</v>
      </c>
      <c r="C60" s="351"/>
      <c r="D60" s="352"/>
      <c r="E60" s="114" t="s">
        <v>6</v>
      </c>
      <c r="F60" s="115"/>
      <c r="G60" s="116">
        <v>2730</v>
      </c>
      <c r="H60" s="116">
        <v>685</v>
      </c>
      <c r="I60" s="116">
        <v>2971</v>
      </c>
      <c r="J60" s="116">
        <v>749</v>
      </c>
      <c r="K60" s="116">
        <v>3131</v>
      </c>
      <c r="L60" s="116">
        <v>797</v>
      </c>
      <c r="M60" s="116">
        <v>3136</v>
      </c>
      <c r="N60" s="116">
        <v>799</v>
      </c>
      <c r="O60" s="116">
        <v>3147</v>
      </c>
      <c r="P60" s="117">
        <v>804</v>
      </c>
      <c r="Q60" s="118">
        <v>2341</v>
      </c>
      <c r="R60" s="119">
        <v>467</v>
      </c>
      <c r="S60" s="118">
        <v>2476</v>
      </c>
      <c r="T60" s="119">
        <v>509</v>
      </c>
      <c r="U60" s="120">
        <f>S60/K60</f>
        <v>0.79080166081124237</v>
      </c>
      <c r="V60" s="121">
        <f>T60/L60</f>
        <v>0.6386449184441656</v>
      </c>
      <c r="W60" s="199" t="s">
        <v>164</v>
      </c>
    </row>
    <row r="61" spans="2:23" ht="30.75" customHeight="1" thickTop="1" x14ac:dyDescent="0.15">
      <c r="B61" s="350"/>
      <c r="C61" s="351"/>
      <c r="D61" s="352"/>
      <c r="E61" s="105" t="s">
        <v>128</v>
      </c>
      <c r="F61" s="106"/>
      <c r="G61" s="107" t="s">
        <v>120</v>
      </c>
      <c r="H61" s="107" t="s">
        <v>120</v>
      </c>
      <c r="I61" s="107" t="s">
        <v>120</v>
      </c>
      <c r="J61" s="107" t="s">
        <v>120</v>
      </c>
      <c r="K61" s="107" t="s">
        <v>120</v>
      </c>
      <c r="L61" s="107" t="s">
        <v>120</v>
      </c>
      <c r="M61" s="107" t="s">
        <v>120</v>
      </c>
      <c r="N61" s="107" t="s">
        <v>120</v>
      </c>
      <c r="O61" s="107" t="s">
        <v>120</v>
      </c>
      <c r="P61" s="107" t="s">
        <v>120</v>
      </c>
      <c r="Q61" s="108">
        <f>Q57-Q60</f>
        <v>90</v>
      </c>
      <c r="R61" s="109">
        <f>R57-R60</f>
        <v>177</v>
      </c>
      <c r="S61" s="108">
        <f>S57-S60</f>
        <v>35</v>
      </c>
      <c r="T61" s="109">
        <f>T57-T60</f>
        <v>165</v>
      </c>
      <c r="U61" s="133" t="s">
        <v>120</v>
      </c>
      <c r="V61" s="134" t="s">
        <v>120</v>
      </c>
      <c r="W61" s="199" t="s">
        <v>165</v>
      </c>
    </row>
    <row r="62" spans="2:23" ht="30.75" customHeight="1" x14ac:dyDescent="0.15">
      <c r="B62" s="347"/>
      <c r="C62" s="348"/>
      <c r="D62" s="349"/>
      <c r="E62" s="46" t="s">
        <v>130</v>
      </c>
      <c r="F62" s="15"/>
      <c r="G62" s="22" t="s">
        <v>12</v>
      </c>
      <c r="H62" s="22" t="s">
        <v>12</v>
      </c>
      <c r="I62" s="22" t="s">
        <v>12</v>
      </c>
      <c r="J62" s="22" t="s">
        <v>12</v>
      </c>
      <c r="K62" s="22" t="s">
        <v>12</v>
      </c>
      <c r="L62" s="22" t="s">
        <v>12</v>
      </c>
      <c r="M62" s="22" t="s">
        <v>12</v>
      </c>
      <c r="N62" s="22" t="s">
        <v>12</v>
      </c>
      <c r="O62" s="22" t="s">
        <v>12</v>
      </c>
      <c r="P62" s="24" t="s">
        <v>12</v>
      </c>
      <c r="Q62" s="88" t="s">
        <v>12</v>
      </c>
      <c r="R62" s="89" t="s">
        <v>12</v>
      </c>
      <c r="S62" s="96" t="s">
        <v>12</v>
      </c>
      <c r="T62" s="97" t="s">
        <v>12</v>
      </c>
      <c r="U62" s="21" t="s">
        <v>45</v>
      </c>
      <c r="V62" s="31" t="s">
        <v>45</v>
      </c>
    </row>
    <row r="63" spans="2:23" ht="30.75" customHeight="1" thickBot="1" x14ac:dyDescent="0.2">
      <c r="B63" s="294" t="s">
        <v>133</v>
      </c>
      <c r="C63" s="295"/>
      <c r="D63" s="295"/>
      <c r="E63" s="295"/>
      <c r="F63" s="41"/>
      <c r="G63" s="101">
        <v>234</v>
      </c>
      <c r="H63" s="40">
        <v>169</v>
      </c>
      <c r="I63" s="40">
        <v>234</v>
      </c>
      <c r="J63" s="40">
        <v>169</v>
      </c>
      <c r="K63" s="40">
        <v>234</v>
      </c>
      <c r="L63" s="40">
        <v>169</v>
      </c>
      <c r="M63" s="40">
        <v>234</v>
      </c>
      <c r="N63" s="40">
        <v>169</v>
      </c>
      <c r="O63" s="40">
        <v>234</v>
      </c>
      <c r="P63" s="42">
        <v>169</v>
      </c>
      <c r="Q63" s="86">
        <v>234</v>
      </c>
      <c r="R63" s="87">
        <v>169</v>
      </c>
      <c r="S63" s="99">
        <v>234</v>
      </c>
      <c r="T63" s="100">
        <v>169</v>
      </c>
      <c r="U63" s="25">
        <f>S63/K63</f>
        <v>1</v>
      </c>
      <c r="V63" s="30">
        <f>T63/L63</f>
        <v>1</v>
      </c>
    </row>
    <row r="64" spans="2:23" ht="30.75" customHeight="1" thickTop="1" thickBot="1" x14ac:dyDescent="0.2">
      <c r="B64" s="216" t="s">
        <v>126</v>
      </c>
      <c r="C64" s="217"/>
      <c r="D64" s="217"/>
      <c r="E64" s="217"/>
      <c r="F64" s="218"/>
      <c r="G64" s="122">
        <f t="shared" ref="G64:T64" si="7">SUM(G60:G63)</f>
        <v>2964</v>
      </c>
      <c r="H64" s="122">
        <f t="shared" si="7"/>
        <v>854</v>
      </c>
      <c r="I64" s="122">
        <f t="shared" si="7"/>
        <v>3205</v>
      </c>
      <c r="J64" s="122">
        <f t="shared" si="7"/>
        <v>918</v>
      </c>
      <c r="K64" s="122">
        <f t="shared" si="7"/>
        <v>3365</v>
      </c>
      <c r="L64" s="122">
        <f t="shared" si="7"/>
        <v>966</v>
      </c>
      <c r="M64" s="122">
        <f t="shared" si="7"/>
        <v>3370</v>
      </c>
      <c r="N64" s="122">
        <f t="shared" si="7"/>
        <v>968</v>
      </c>
      <c r="O64" s="122">
        <f t="shared" si="7"/>
        <v>3381</v>
      </c>
      <c r="P64" s="122">
        <f t="shared" si="7"/>
        <v>973</v>
      </c>
      <c r="Q64" s="123">
        <f t="shared" si="7"/>
        <v>2665</v>
      </c>
      <c r="R64" s="124">
        <f t="shared" si="7"/>
        <v>813</v>
      </c>
      <c r="S64" s="123">
        <f t="shared" si="7"/>
        <v>2745</v>
      </c>
      <c r="T64" s="124">
        <f t="shared" si="7"/>
        <v>843</v>
      </c>
      <c r="U64" s="132">
        <f>S64/K64</f>
        <v>0.81575037147102525</v>
      </c>
      <c r="V64" s="125">
        <f>T64/L64</f>
        <v>0.87267080745341619</v>
      </c>
    </row>
    <row r="65" spans="1:22" ht="30.75" customHeight="1" thickBot="1" x14ac:dyDescent="0.2">
      <c r="B65" s="284" t="s">
        <v>132</v>
      </c>
      <c r="C65" s="285"/>
      <c r="D65" s="285"/>
      <c r="E65" s="285"/>
      <c r="F65" s="286"/>
      <c r="G65" s="126">
        <f t="shared" ref="G65:P65" si="8">(G60+G63)-G59</f>
        <v>-102</v>
      </c>
      <c r="H65" s="126">
        <f t="shared" si="8"/>
        <v>88</v>
      </c>
      <c r="I65" s="126">
        <f t="shared" si="8"/>
        <v>191</v>
      </c>
      <c r="J65" s="126">
        <f t="shared" si="8"/>
        <v>178</v>
      </c>
      <c r="K65" s="126">
        <f t="shared" si="8"/>
        <v>402</v>
      </c>
      <c r="L65" s="126">
        <f t="shared" si="8"/>
        <v>246</v>
      </c>
      <c r="M65" s="126">
        <f t="shared" si="8"/>
        <v>454</v>
      </c>
      <c r="N65" s="126">
        <f t="shared" si="8"/>
        <v>267</v>
      </c>
      <c r="O65" s="126">
        <f t="shared" si="8"/>
        <v>505</v>
      </c>
      <c r="P65" s="127">
        <f t="shared" si="8"/>
        <v>288</v>
      </c>
      <c r="Q65" s="128">
        <f>Q64-Q59</f>
        <v>32</v>
      </c>
      <c r="R65" s="129">
        <f>R64-R59</f>
        <v>79</v>
      </c>
      <c r="S65" s="128">
        <f>S64-S59</f>
        <v>17</v>
      </c>
      <c r="T65" s="129">
        <f>T64-T59</f>
        <v>70</v>
      </c>
      <c r="U65" s="135"/>
      <c r="V65" s="136"/>
    </row>
    <row r="66" spans="1:22" ht="26.25" customHeight="1" x14ac:dyDescent="0.15">
      <c r="B66" s="254" t="s">
        <v>146</v>
      </c>
      <c r="C66" s="254"/>
      <c r="D66" s="254"/>
      <c r="E66" s="254"/>
      <c r="F66" s="254"/>
      <c r="G66" s="254"/>
      <c r="H66" s="254"/>
      <c r="I66" s="254"/>
      <c r="J66" s="254"/>
      <c r="K66" s="254"/>
      <c r="L66" s="254"/>
      <c r="M66" s="254"/>
      <c r="N66" s="254"/>
      <c r="O66" s="254"/>
      <c r="P66" s="254"/>
      <c r="Q66" s="254"/>
      <c r="R66" s="254"/>
      <c r="S66" s="254"/>
      <c r="T66" s="254"/>
      <c r="U66" s="254"/>
      <c r="V66" s="254"/>
    </row>
    <row r="67" spans="1:22" ht="26.25" customHeight="1" x14ac:dyDescent="0.15">
      <c r="B67" s="253" t="s">
        <v>149</v>
      </c>
      <c r="C67" s="253"/>
      <c r="D67" s="253"/>
      <c r="E67" s="253"/>
      <c r="F67" s="253"/>
      <c r="G67" s="253"/>
      <c r="H67" s="253"/>
      <c r="I67" s="253"/>
      <c r="J67" s="253"/>
      <c r="K67" s="253"/>
      <c r="L67" s="253"/>
      <c r="M67" s="253"/>
      <c r="N67" s="253"/>
      <c r="O67" s="253"/>
      <c r="P67" s="253"/>
      <c r="Q67" s="253"/>
      <c r="R67" s="253"/>
      <c r="S67" s="253"/>
      <c r="T67" s="253"/>
      <c r="U67" s="253"/>
      <c r="V67" s="253"/>
    </row>
    <row r="68" spans="1:22" ht="26.25" customHeight="1" x14ac:dyDescent="0.15">
      <c r="A68" s="137"/>
      <c r="B68" s="253"/>
      <c r="C68" s="253"/>
      <c r="D68" s="253"/>
      <c r="E68" s="253"/>
      <c r="F68" s="253"/>
      <c r="G68" s="253"/>
      <c r="H68" s="253"/>
      <c r="I68" s="253"/>
      <c r="J68" s="253"/>
      <c r="K68" s="253"/>
      <c r="L68" s="253"/>
      <c r="M68" s="253"/>
      <c r="N68" s="253"/>
      <c r="O68" s="253"/>
      <c r="P68" s="253"/>
      <c r="Q68" s="253"/>
      <c r="R68" s="253"/>
      <c r="S68" s="253"/>
      <c r="T68" s="253"/>
      <c r="U68" s="253"/>
      <c r="V68" s="253"/>
    </row>
    <row r="69" spans="1:22" ht="25.5" customHeight="1" x14ac:dyDescent="0.15">
      <c r="B69" s="307" t="s">
        <v>163</v>
      </c>
      <c r="C69" s="307"/>
      <c r="D69" s="307"/>
      <c r="E69" s="307"/>
      <c r="F69" s="307"/>
      <c r="G69" s="307"/>
      <c r="H69" s="307"/>
      <c r="I69" s="307"/>
      <c r="J69" s="307"/>
      <c r="K69" s="307"/>
      <c r="L69" s="307"/>
      <c r="M69" s="307"/>
      <c r="N69" s="307"/>
      <c r="O69" s="307"/>
      <c r="P69" s="307"/>
      <c r="Q69" s="307"/>
      <c r="R69" s="307"/>
      <c r="S69" s="307"/>
      <c r="T69" s="307"/>
      <c r="U69" s="307"/>
      <c r="V69" s="307"/>
    </row>
    <row r="70" spans="1:22" ht="27" customHeight="1" x14ac:dyDescent="0.15">
      <c r="A70" s="34"/>
      <c r="B70" s="278" t="s">
        <v>148</v>
      </c>
      <c r="C70" s="303"/>
      <c r="D70" s="303"/>
      <c r="E70" s="303"/>
      <c r="F70" s="303"/>
      <c r="G70" s="303"/>
      <c r="H70" s="303"/>
      <c r="I70" s="303"/>
      <c r="J70" s="303"/>
      <c r="K70" s="303"/>
      <c r="L70" s="303"/>
      <c r="M70" s="303"/>
      <c r="N70" s="303"/>
      <c r="O70" s="303"/>
      <c r="P70" s="34"/>
      <c r="Q70" s="34"/>
      <c r="R70" s="34"/>
      <c r="S70" s="34"/>
      <c r="T70" s="34"/>
      <c r="U70" s="34"/>
      <c r="V70" s="34"/>
    </row>
    <row r="71" spans="1:22" ht="27" customHeight="1" x14ac:dyDescent="0.15">
      <c r="A71" s="44"/>
      <c r="B71" s="278" t="s">
        <v>129</v>
      </c>
      <c r="C71" s="278"/>
      <c r="D71" s="278"/>
      <c r="E71" s="278"/>
      <c r="F71" s="278"/>
      <c r="G71" s="278"/>
      <c r="H71" s="278"/>
      <c r="I71" s="278"/>
      <c r="J71" s="278"/>
      <c r="K71" s="278"/>
      <c r="L71" s="278"/>
      <c r="M71" s="278"/>
      <c r="N71" s="278"/>
      <c r="O71" s="278"/>
      <c r="P71" s="278"/>
      <c r="Q71" s="278"/>
      <c r="R71" s="278"/>
      <c r="S71" s="278"/>
      <c r="T71" s="278"/>
      <c r="U71" s="278"/>
      <c r="V71" s="278"/>
    </row>
    <row r="72" spans="1:22" ht="27" customHeight="1" x14ac:dyDescent="0.15">
      <c r="A72" s="44"/>
      <c r="B72" s="39" t="s">
        <v>150</v>
      </c>
      <c r="C72" s="43"/>
      <c r="D72" s="43"/>
      <c r="E72" s="43"/>
      <c r="F72" s="43"/>
      <c r="G72" s="43"/>
      <c r="H72" s="43"/>
      <c r="I72" s="43"/>
      <c r="J72" s="43"/>
      <c r="K72" s="43"/>
      <c r="L72" s="43"/>
      <c r="M72" s="43"/>
      <c r="N72" s="43"/>
      <c r="O72" s="43"/>
      <c r="P72" s="43"/>
      <c r="Q72" s="43"/>
      <c r="R72" s="43"/>
      <c r="S72" s="98"/>
      <c r="T72" s="98"/>
      <c r="U72" s="43"/>
      <c r="V72" s="43"/>
    </row>
    <row r="73" spans="1:22" ht="27" customHeight="1" x14ac:dyDescent="0.15">
      <c r="A73" s="35"/>
      <c r="B73" s="278" t="s">
        <v>131</v>
      </c>
      <c r="C73" s="303"/>
      <c r="D73" s="303"/>
      <c r="E73" s="303"/>
      <c r="F73" s="303"/>
      <c r="G73" s="303"/>
      <c r="H73" s="303"/>
      <c r="I73" s="303"/>
      <c r="J73" s="303"/>
      <c r="K73" s="303"/>
      <c r="L73" s="303"/>
      <c r="M73" s="303"/>
      <c r="N73" s="303"/>
      <c r="O73" s="303"/>
      <c r="P73" s="35"/>
      <c r="Q73" s="35"/>
      <c r="R73" s="35"/>
      <c r="S73" s="44"/>
      <c r="T73" s="44"/>
      <c r="U73" s="35"/>
      <c r="V73" s="35"/>
    </row>
    <row r="74" spans="1:22" ht="17.25" customHeight="1" x14ac:dyDescent="0.15">
      <c r="A74" s="34"/>
      <c r="C74" s="36"/>
      <c r="D74" s="36"/>
      <c r="E74" s="36"/>
      <c r="F74" s="36"/>
      <c r="G74" s="36"/>
      <c r="H74" s="36"/>
      <c r="I74" s="36"/>
      <c r="J74" s="36"/>
      <c r="K74" s="36"/>
      <c r="L74" s="36"/>
      <c r="M74" s="36"/>
      <c r="N74" s="36"/>
      <c r="O74" s="36"/>
      <c r="P74" s="34"/>
      <c r="Q74" s="34"/>
      <c r="R74" s="34"/>
      <c r="S74" s="34"/>
      <c r="T74" s="34"/>
      <c r="U74" s="34"/>
      <c r="V74" s="34"/>
    </row>
    <row r="75" spans="1:22" ht="17.25" customHeight="1" x14ac:dyDescent="0.15">
      <c r="A75" s="34"/>
      <c r="C75" s="45"/>
      <c r="D75" s="45"/>
      <c r="E75" s="45"/>
      <c r="F75" s="45"/>
      <c r="G75" s="45"/>
      <c r="H75" s="45"/>
      <c r="I75" s="45"/>
      <c r="J75" s="45"/>
      <c r="K75" s="45"/>
      <c r="L75" s="45"/>
      <c r="M75" s="45"/>
      <c r="N75" s="45"/>
      <c r="O75" s="45"/>
      <c r="P75" s="34"/>
      <c r="Q75" s="34"/>
      <c r="R75" s="34"/>
      <c r="S75" s="34"/>
      <c r="T75" s="34"/>
      <c r="U75" s="34"/>
      <c r="V75" s="34"/>
    </row>
    <row r="76" spans="1:22" ht="17.25" customHeight="1" x14ac:dyDescent="0.15">
      <c r="A76" s="34"/>
      <c r="C76" s="45"/>
      <c r="D76" s="45"/>
      <c r="E76" s="45"/>
      <c r="F76" s="45"/>
      <c r="G76" s="45"/>
      <c r="H76" s="45"/>
      <c r="I76" s="45"/>
      <c r="J76" s="45"/>
      <c r="K76" s="45"/>
      <c r="L76" s="45"/>
      <c r="M76" s="45"/>
      <c r="N76" s="45"/>
      <c r="O76" s="45"/>
      <c r="P76" s="34"/>
      <c r="Q76" s="34"/>
      <c r="R76" s="34"/>
      <c r="S76" s="34"/>
      <c r="T76" s="34"/>
      <c r="U76" s="34"/>
      <c r="V76" s="34"/>
    </row>
    <row r="77" spans="1:22" ht="17.25" customHeight="1" x14ac:dyDescent="0.15">
      <c r="A77" s="34"/>
      <c r="C77" s="45"/>
      <c r="D77" s="45"/>
      <c r="E77" s="45"/>
      <c r="F77" s="45"/>
      <c r="G77" s="45"/>
      <c r="H77" s="45"/>
      <c r="I77" s="45"/>
      <c r="J77" s="45"/>
      <c r="K77" s="45"/>
      <c r="L77" s="45"/>
      <c r="M77" s="45"/>
      <c r="N77" s="45"/>
      <c r="O77" s="45"/>
      <c r="P77" s="34"/>
      <c r="Q77" s="34"/>
      <c r="R77" s="210"/>
      <c r="S77" s="210"/>
      <c r="T77" s="210"/>
      <c r="U77" s="210"/>
      <c r="V77" s="34"/>
    </row>
    <row r="78" spans="1:22" ht="17.25" customHeight="1" x14ac:dyDescent="0.15">
      <c r="A78" s="34"/>
      <c r="C78" s="45"/>
      <c r="D78" s="45"/>
      <c r="E78" s="45"/>
      <c r="F78" s="45"/>
      <c r="G78" s="45"/>
      <c r="H78" s="45"/>
      <c r="I78" s="45"/>
      <c r="J78" s="45"/>
      <c r="K78" s="45"/>
      <c r="L78" s="45"/>
      <c r="M78" s="45"/>
      <c r="N78" s="45"/>
      <c r="O78" s="45"/>
      <c r="P78" s="34"/>
      <c r="Q78" s="34"/>
      <c r="R78" s="210"/>
      <c r="S78" s="210"/>
      <c r="T78" s="210"/>
      <c r="U78" s="210"/>
      <c r="V78" s="34"/>
    </row>
    <row r="79" spans="1:22" ht="17.25" customHeight="1" x14ac:dyDescent="0.15">
      <c r="A79" s="34"/>
      <c r="C79" s="45"/>
      <c r="D79" s="45"/>
      <c r="E79" s="45"/>
      <c r="F79" s="45"/>
      <c r="G79" s="45"/>
      <c r="H79" s="45"/>
      <c r="I79" s="45"/>
      <c r="J79" s="45"/>
      <c r="K79" s="45"/>
      <c r="L79" s="45"/>
      <c r="M79" s="45"/>
      <c r="N79" s="45"/>
      <c r="O79" s="45"/>
      <c r="P79" s="34"/>
      <c r="Q79" s="34"/>
      <c r="R79" s="210"/>
      <c r="S79" s="210"/>
      <c r="T79" s="210"/>
      <c r="U79" s="210"/>
      <c r="V79" s="34"/>
    </row>
    <row r="80" spans="1:22" ht="17.25" customHeight="1" x14ac:dyDescent="0.15">
      <c r="A80" s="34"/>
      <c r="C80" s="45"/>
      <c r="D80" s="45"/>
      <c r="E80" s="45"/>
      <c r="F80" s="45"/>
      <c r="G80" s="45"/>
      <c r="H80" s="45"/>
      <c r="I80" s="45"/>
      <c r="J80" s="45"/>
      <c r="K80" s="45"/>
      <c r="L80" s="45"/>
      <c r="M80" s="45"/>
      <c r="N80" s="45"/>
      <c r="O80" s="45"/>
      <c r="P80" s="34"/>
      <c r="Q80" s="34"/>
      <c r="R80" s="34"/>
      <c r="S80" s="34"/>
      <c r="T80" s="34"/>
      <c r="U80" s="34"/>
      <c r="V80" s="34"/>
    </row>
    <row r="81" spans="1:22" ht="17.25" customHeight="1" x14ac:dyDescent="0.15">
      <c r="A81" s="34"/>
      <c r="C81" s="45"/>
      <c r="D81" s="45"/>
      <c r="E81" s="45"/>
      <c r="F81" s="45"/>
      <c r="G81" s="45"/>
      <c r="H81" s="45"/>
      <c r="I81" s="45"/>
      <c r="J81" s="45"/>
      <c r="K81" s="45"/>
      <c r="L81" s="45"/>
      <c r="M81" s="45"/>
      <c r="N81" s="45"/>
      <c r="O81" s="45"/>
      <c r="P81" s="34"/>
      <c r="Q81" s="34"/>
      <c r="R81" s="34"/>
      <c r="S81" s="34"/>
      <c r="T81" s="34"/>
      <c r="U81" s="34"/>
      <c r="V81" s="34"/>
    </row>
    <row r="82" spans="1:22" ht="17.25" customHeight="1" x14ac:dyDescent="0.15">
      <c r="A82" s="34"/>
      <c r="C82" s="45"/>
      <c r="D82" s="45"/>
      <c r="E82" s="45"/>
      <c r="F82" s="45"/>
      <c r="G82" s="45"/>
      <c r="H82" s="45"/>
      <c r="I82" s="45"/>
      <c r="J82" s="45"/>
      <c r="K82" s="45"/>
      <c r="L82" s="45"/>
      <c r="M82" s="45"/>
      <c r="N82" s="45"/>
      <c r="O82" s="45"/>
      <c r="P82" s="34"/>
      <c r="Q82" s="34"/>
      <c r="R82" s="34"/>
      <c r="S82" s="34"/>
      <c r="T82" s="34"/>
      <c r="U82" s="34"/>
      <c r="V82" s="34"/>
    </row>
    <row r="83" spans="1:22" ht="17.25" customHeight="1" thickBot="1" x14ac:dyDescent="0.2">
      <c r="B83" s="32"/>
      <c r="C83" s="33"/>
      <c r="D83" s="33"/>
      <c r="E83" s="33"/>
      <c r="F83" s="33"/>
      <c r="G83" s="33"/>
      <c r="H83" s="33"/>
      <c r="I83" s="33"/>
      <c r="J83" s="33"/>
      <c r="K83" s="33"/>
      <c r="L83" s="33"/>
      <c r="M83" s="33"/>
      <c r="N83" s="33"/>
      <c r="O83" s="33"/>
      <c r="P83" s="28"/>
      <c r="Q83" s="28"/>
      <c r="R83" s="28"/>
      <c r="S83" s="28"/>
      <c r="T83" s="28"/>
      <c r="U83" s="28"/>
      <c r="V83" s="28"/>
    </row>
    <row r="84" spans="1:22" ht="29.25" customHeight="1" x14ac:dyDescent="0.15">
      <c r="B84" s="310" t="s">
        <v>70</v>
      </c>
      <c r="C84" s="311"/>
      <c r="D84" s="311"/>
      <c r="E84" s="311"/>
      <c r="F84" s="312"/>
      <c r="G84" s="275" t="s">
        <v>52</v>
      </c>
      <c r="H84" s="275"/>
      <c r="I84" s="275"/>
      <c r="J84" s="275"/>
      <c r="K84" s="275"/>
      <c r="L84" s="275"/>
      <c r="M84" s="275"/>
      <c r="N84" s="275"/>
      <c r="O84" s="275"/>
      <c r="P84" s="276"/>
      <c r="Q84" s="227" t="s">
        <v>159</v>
      </c>
      <c r="R84" s="228"/>
      <c r="S84" s="227" t="s">
        <v>160</v>
      </c>
      <c r="T84" s="228"/>
      <c r="U84" s="316" t="s">
        <v>71</v>
      </c>
      <c r="V84" s="317"/>
    </row>
    <row r="85" spans="1:22" ht="23.25" customHeight="1" x14ac:dyDescent="0.15">
      <c r="B85" s="313"/>
      <c r="C85" s="314"/>
      <c r="D85" s="314"/>
      <c r="E85" s="314"/>
      <c r="F85" s="315"/>
      <c r="G85" s="356" t="s">
        <v>118</v>
      </c>
      <c r="H85" s="256"/>
      <c r="I85" s="256" t="s">
        <v>162</v>
      </c>
      <c r="J85" s="256"/>
      <c r="K85" s="256" t="s">
        <v>161</v>
      </c>
      <c r="L85" s="256"/>
      <c r="M85" s="256" t="s">
        <v>1</v>
      </c>
      <c r="N85" s="256"/>
      <c r="O85" s="256" t="s">
        <v>2</v>
      </c>
      <c r="P85" s="272"/>
      <c r="Q85" s="229"/>
      <c r="R85" s="230"/>
      <c r="S85" s="229"/>
      <c r="T85" s="230"/>
      <c r="U85" s="318"/>
      <c r="V85" s="319"/>
    </row>
    <row r="86" spans="1:22" ht="16.5" customHeight="1" x14ac:dyDescent="0.15">
      <c r="B86" s="72"/>
      <c r="C86" s="73"/>
      <c r="D86" s="73"/>
      <c r="E86" s="73"/>
      <c r="F86" s="74"/>
      <c r="G86" s="75"/>
      <c r="H86" s="71"/>
      <c r="I86" s="75"/>
      <c r="J86" s="71"/>
      <c r="K86" s="75"/>
      <c r="L86" s="71"/>
      <c r="M86" s="75"/>
      <c r="N86" s="71"/>
      <c r="O86" s="75"/>
      <c r="P86" s="70"/>
      <c r="Q86" s="82" t="s">
        <v>105</v>
      </c>
      <c r="R86" s="83"/>
      <c r="S86" s="82" t="s">
        <v>105</v>
      </c>
      <c r="T86" s="83"/>
      <c r="U86" s="78"/>
      <c r="V86" s="77"/>
    </row>
    <row r="87" spans="1:22" ht="39.75" customHeight="1" x14ac:dyDescent="0.15">
      <c r="B87" s="333" t="s">
        <v>68</v>
      </c>
      <c r="C87" s="334"/>
      <c r="D87" s="334"/>
      <c r="E87" s="334"/>
      <c r="F87" s="335"/>
      <c r="G87" s="277">
        <f>G57+H57+G27+G8+G11</f>
        <v>11845</v>
      </c>
      <c r="H87" s="277"/>
      <c r="I87" s="277">
        <f>I57+J57+I27+I8+I11</f>
        <v>11627</v>
      </c>
      <c r="J87" s="277"/>
      <c r="K87" s="277">
        <f>K57+L57+K27+K8+K11</f>
        <v>11463</v>
      </c>
      <c r="L87" s="277"/>
      <c r="M87" s="277">
        <f>M57+N57+M27+M8+M11</f>
        <v>11321</v>
      </c>
      <c r="N87" s="277"/>
      <c r="O87" s="277">
        <f>O57+P57+O27+O8+O11</f>
        <v>11027</v>
      </c>
      <c r="P87" s="338"/>
      <c r="Q87" s="336">
        <f>Q59+R59+Q27+Q8+Q11+Q9+Q12</f>
        <v>11681</v>
      </c>
      <c r="R87" s="337"/>
      <c r="S87" s="336">
        <f>S59+T59+S27+S8+S11+S9+S12</f>
        <v>11687</v>
      </c>
      <c r="T87" s="337"/>
      <c r="U87" s="320">
        <f>S87/K87</f>
        <v>1.0195411323388293</v>
      </c>
      <c r="V87" s="321"/>
    </row>
    <row r="88" spans="1:22" ht="16.5" customHeight="1" x14ac:dyDescent="0.15">
      <c r="B88" s="72"/>
      <c r="C88" s="73"/>
      <c r="D88" s="73"/>
      <c r="E88" s="73"/>
      <c r="F88" s="74"/>
      <c r="G88" s="75"/>
      <c r="H88" s="71"/>
      <c r="I88" s="75"/>
      <c r="J88" s="71"/>
      <c r="K88" s="75"/>
      <c r="L88" s="71"/>
      <c r="M88" s="75"/>
      <c r="N88" s="71"/>
      <c r="O88" s="75"/>
      <c r="P88" s="70"/>
      <c r="Q88" s="82" t="s">
        <v>106</v>
      </c>
      <c r="R88" s="83"/>
      <c r="S88" s="82" t="s">
        <v>106</v>
      </c>
      <c r="T88" s="83"/>
      <c r="U88" s="76"/>
      <c r="V88" s="77"/>
    </row>
    <row r="89" spans="1:22" ht="40.5" customHeight="1" thickBot="1" x14ac:dyDescent="0.2">
      <c r="B89" s="322" t="s">
        <v>69</v>
      </c>
      <c r="C89" s="323"/>
      <c r="D89" s="323"/>
      <c r="E89" s="323"/>
      <c r="F89" s="324"/>
      <c r="G89" s="325">
        <f>G60+G28+G15+G16+H60</f>
        <v>14944</v>
      </c>
      <c r="H89" s="325"/>
      <c r="I89" s="325">
        <f>I60+I28+I15+I16+J60</f>
        <v>15226</v>
      </c>
      <c r="J89" s="325"/>
      <c r="K89" s="325">
        <f>K60+K28+K15+K16+L60</f>
        <v>15459</v>
      </c>
      <c r="L89" s="325"/>
      <c r="M89" s="325">
        <f>M60+M28+M15+M16+N60</f>
        <v>15481</v>
      </c>
      <c r="N89" s="325"/>
      <c r="O89" s="325">
        <f>O60+O28+O15+O16+P60</f>
        <v>15523</v>
      </c>
      <c r="P89" s="208"/>
      <c r="Q89" s="273">
        <f>Q17+Q28+Q64+R64</f>
        <v>13793</v>
      </c>
      <c r="R89" s="274"/>
      <c r="S89" s="273">
        <f>S17+S28+S64+T64</f>
        <v>13218</v>
      </c>
      <c r="T89" s="274"/>
      <c r="U89" s="326">
        <f>S89/K89</f>
        <v>0.85503590141665053</v>
      </c>
      <c r="V89" s="327"/>
    </row>
    <row r="90" spans="1:22" ht="30.75" customHeight="1" thickTop="1" thickBot="1" x14ac:dyDescent="0.2">
      <c r="B90" s="357" t="s">
        <v>67</v>
      </c>
      <c r="C90" s="358"/>
      <c r="D90" s="358"/>
      <c r="E90" s="358"/>
      <c r="F90" s="359"/>
      <c r="G90" s="328">
        <f>G89-G87</f>
        <v>3099</v>
      </c>
      <c r="H90" s="329"/>
      <c r="I90" s="328">
        <f t="shared" ref="I90" si="9">I89-I87</f>
        <v>3599</v>
      </c>
      <c r="J90" s="329"/>
      <c r="K90" s="328">
        <f t="shared" ref="K90" si="10">K89-K87</f>
        <v>3996</v>
      </c>
      <c r="L90" s="329"/>
      <c r="M90" s="328">
        <f t="shared" ref="M90" si="11">M89-M87</f>
        <v>4160</v>
      </c>
      <c r="N90" s="329"/>
      <c r="O90" s="328">
        <f t="shared" ref="O90" si="12">O89-O87</f>
        <v>4496</v>
      </c>
      <c r="P90" s="330"/>
      <c r="Q90" s="331">
        <f t="shared" ref="Q90:S90" si="13">Q89-Q87</f>
        <v>2112</v>
      </c>
      <c r="R90" s="332"/>
      <c r="S90" s="331">
        <f t="shared" si="13"/>
        <v>1531</v>
      </c>
      <c r="T90" s="332"/>
      <c r="U90" s="308"/>
      <c r="V90" s="309"/>
    </row>
    <row r="91" spans="1:22" ht="25.5" customHeight="1" x14ac:dyDescent="0.15">
      <c r="B91" s="307" t="s">
        <v>163</v>
      </c>
      <c r="C91" s="307"/>
      <c r="D91" s="307"/>
      <c r="E91" s="307"/>
      <c r="F91" s="307"/>
      <c r="G91" s="307"/>
      <c r="H91" s="307"/>
      <c r="I91" s="307"/>
      <c r="J91" s="307"/>
      <c r="K91" s="307"/>
      <c r="L91" s="307"/>
      <c r="M91" s="307"/>
      <c r="N91" s="307"/>
      <c r="O91" s="307"/>
      <c r="P91" s="307"/>
      <c r="Q91" s="307"/>
      <c r="R91" s="307"/>
      <c r="S91" s="307"/>
      <c r="T91" s="307"/>
      <c r="U91" s="307"/>
      <c r="V91" s="307"/>
    </row>
    <row r="92" spans="1:22" ht="23.25" customHeight="1" x14ac:dyDescent="0.15">
      <c r="B92" s="12"/>
      <c r="Q92" s="2"/>
      <c r="R92" s="2"/>
      <c r="S92" s="2"/>
      <c r="T92" s="2"/>
      <c r="U92" s="2"/>
    </row>
    <row r="93" spans="1:22" ht="23.25" customHeight="1" x14ac:dyDescent="0.15">
      <c r="B93" s="382" t="s">
        <v>55</v>
      </c>
      <c r="C93" s="382"/>
      <c r="D93" s="26"/>
      <c r="E93" s="26"/>
      <c r="F93" s="26"/>
      <c r="Q93" s="2"/>
      <c r="R93" s="2"/>
      <c r="S93" s="2"/>
      <c r="T93" s="2"/>
      <c r="U93" s="2"/>
    </row>
    <row r="94" spans="1:22" ht="23.25" customHeight="1" x14ac:dyDescent="0.15">
      <c r="B94" s="360" t="s">
        <v>56</v>
      </c>
      <c r="C94" s="360"/>
      <c r="D94" s="360"/>
      <c r="E94" s="360"/>
      <c r="F94" s="26"/>
      <c r="Q94" s="2"/>
      <c r="R94" s="2"/>
      <c r="S94" s="2"/>
      <c r="T94" s="2"/>
      <c r="U94" s="2"/>
    </row>
    <row r="95" spans="1:22" ht="23.25" customHeight="1" x14ac:dyDescent="0.15">
      <c r="B95" s="27"/>
      <c r="C95" s="27" t="s">
        <v>62</v>
      </c>
      <c r="D95" s="27"/>
      <c r="E95" s="27"/>
      <c r="F95" s="26"/>
      <c r="Q95" s="2"/>
      <c r="R95" s="2"/>
      <c r="S95" s="2"/>
      <c r="T95" s="2"/>
      <c r="U95" s="2"/>
    </row>
    <row r="96" spans="1:22" ht="23.25" customHeight="1" x14ac:dyDescent="0.15">
      <c r="B96" s="27"/>
      <c r="C96" s="27"/>
      <c r="D96" s="27" t="s">
        <v>65</v>
      </c>
      <c r="E96" s="27"/>
      <c r="F96" s="26"/>
      <c r="G96" s="26"/>
      <c r="H96" s="26"/>
      <c r="I96" s="26"/>
      <c r="J96" s="26"/>
      <c r="K96" s="26"/>
      <c r="L96" s="26"/>
      <c r="M96" s="26"/>
      <c r="N96" s="26"/>
      <c r="O96" s="26"/>
      <c r="P96" s="26"/>
      <c r="Q96" s="26"/>
      <c r="R96" s="26"/>
      <c r="S96" s="26"/>
      <c r="T96" s="26"/>
      <c r="U96" s="26"/>
      <c r="V96" s="26"/>
    </row>
    <row r="97" spans="2:22" ht="23.25" customHeight="1" x14ac:dyDescent="0.15">
      <c r="B97" s="27"/>
      <c r="D97" s="27" t="s">
        <v>57</v>
      </c>
      <c r="E97" s="27"/>
      <c r="F97" s="26"/>
      <c r="G97" s="26"/>
      <c r="H97" s="26"/>
      <c r="I97" s="26"/>
      <c r="J97" s="26"/>
      <c r="K97" s="26"/>
      <c r="L97" s="26"/>
      <c r="M97" s="26"/>
      <c r="N97" s="26"/>
      <c r="O97" s="26"/>
      <c r="P97" s="26"/>
      <c r="Q97" s="26"/>
      <c r="R97" s="26"/>
      <c r="S97" s="26"/>
      <c r="T97" s="26"/>
      <c r="U97" s="26"/>
      <c r="V97" s="26"/>
    </row>
    <row r="98" spans="2:22" ht="24.95" customHeight="1" x14ac:dyDescent="0.15">
      <c r="B98" s="26"/>
      <c r="D98" s="27" t="s">
        <v>61</v>
      </c>
      <c r="E98" s="26"/>
      <c r="F98" s="26"/>
      <c r="G98" s="26"/>
      <c r="H98" s="26"/>
      <c r="I98" s="26"/>
      <c r="J98" s="26"/>
      <c r="K98" s="26"/>
      <c r="L98" s="26"/>
      <c r="M98" s="26"/>
      <c r="N98" s="26"/>
      <c r="O98" s="26"/>
      <c r="P98" s="26"/>
      <c r="Q98" s="26"/>
      <c r="R98" s="26"/>
      <c r="S98" s="26"/>
      <c r="T98" s="26"/>
      <c r="U98" s="26"/>
      <c r="V98" s="26"/>
    </row>
    <row r="99" spans="2:22" ht="24.95" customHeight="1" x14ac:dyDescent="0.15">
      <c r="B99" s="26"/>
      <c r="D99" s="27" t="s">
        <v>59</v>
      </c>
      <c r="E99" s="26"/>
      <c r="F99" s="26"/>
      <c r="G99" s="26"/>
      <c r="H99" s="26"/>
      <c r="I99" s="26"/>
      <c r="J99" s="26"/>
      <c r="K99" s="26"/>
      <c r="L99" s="26"/>
      <c r="M99" s="26"/>
      <c r="N99" s="26"/>
      <c r="O99" s="26"/>
      <c r="P99" s="26"/>
      <c r="Q99" s="26"/>
      <c r="R99" s="26"/>
      <c r="S99" s="26"/>
      <c r="T99" s="26"/>
      <c r="U99" s="26"/>
      <c r="V99" s="26"/>
    </row>
    <row r="100" spans="2:22" ht="24.95" customHeight="1" x14ac:dyDescent="0.15">
      <c r="B100" s="26"/>
      <c r="D100" s="27" t="s">
        <v>60</v>
      </c>
      <c r="E100" s="26"/>
      <c r="F100" s="26"/>
      <c r="G100" s="26"/>
      <c r="H100" s="26"/>
      <c r="I100" s="26"/>
      <c r="J100" s="26"/>
      <c r="K100" s="26"/>
      <c r="L100" s="26"/>
      <c r="M100" s="26"/>
      <c r="N100" s="26"/>
      <c r="O100" s="26"/>
      <c r="P100" s="26"/>
      <c r="Q100" s="26"/>
      <c r="R100" s="26"/>
      <c r="S100" s="26"/>
      <c r="T100" s="26"/>
      <c r="U100" s="26"/>
      <c r="V100" s="26"/>
    </row>
    <row r="101" spans="2:22" ht="24.95" customHeight="1" x14ac:dyDescent="0.15">
      <c r="B101" s="26"/>
      <c r="C101" s="27" t="s">
        <v>58</v>
      </c>
      <c r="D101" s="26" t="s">
        <v>63</v>
      </c>
      <c r="E101" s="26"/>
      <c r="F101" s="26"/>
      <c r="G101" s="26"/>
      <c r="H101" s="26"/>
      <c r="I101" s="26"/>
      <c r="J101" s="26"/>
      <c r="K101" s="26"/>
      <c r="L101" s="26"/>
      <c r="M101" s="26"/>
      <c r="N101" s="26"/>
      <c r="O101" s="26"/>
      <c r="P101" s="26"/>
      <c r="Q101" s="26"/>
      <c r="R101" s="26"/>
      <c r="S101" s="26"/>
      <c r="T101" s="26"/>
      <c r="U101" s="26"/>
      <c r="V101" s="26"/>
    </row>
    <row r="102" spans="2:22" ht="31.5" customHeight="1" x14ac:dyDescent="0.15">
      <c r="B102" s="12"/>
      <c r="D102" s="383" t="s">
        <v>64</v>
      </c>
      <c r="E102" s="383"/>
      <c r="F102" s="383"/>
      <c r="G102" s="383"/>
      <c r="H102" s="383"/>
      <c r="I102" s="383"/>
      <c r="J102" s="383"/>
      <c r="K102" s="383"/>
      <c r="L102" s="383"/>
      <c r="M102" s="383"/>
      <c r="N102" s="383"/>
      <c r="O102" s="383"/>
      <c r="P102" s="383"/>
      <c r="Q102" s="383"/>
      <c r="R102" s="383"/>
      <c r="S102" s="383"/>
      <c r="T102" s="383"/>
      <c r="U102" s="383"/>
      <c r="V102" s="383"/>
    </row>
    <row r="103" spans="2:22" ht="24.75" customHeight="1" x14ac:dyDescent="0.15">
      <c r="B103" s="12"/>
      <c r="D103" s="383"/>
      <c r="E103" s="383"/>
      <c r="F103" s="383"/>
      <c r="G103" s="383"/>
      <c r="H103" s="383"/>
      <c r="I103" s="383"/>
      <c r="J103" s="383"/>
      <c r="K103" s="383"/>
      <c r="L103" s="383"/>
      <c r="M103" s="383"/>
      <c r="N103" s="383"/>
      <c r="O103" s="383"/>
      <c r="P103" s="383"/>
      <c r="Q103" s="383"/>
      <c r="R103" s="383"/>
      <c r="S103" s="383"/>
      <c r="T103" s="383"/>
      <c r="U103" s="383"/>
      <c r="V103" s="383"/>
    </row>
    <row r="104" spans="2:22" ht="15.75" customHeight="1" x14ac:dyDescent="0.15">
      <c r="B104" s="12"/>
      <c r="D104" s="383"/>
      <c r="E104" s="383"/>
      <c r="F104" s="383"/>
      <c r="G104" s="383"/>
      <c r="H104" s="383"/>
      <c r="I104" s="383"/>
      <c r="J104" s="383"/>
      <c r="K104" s="383"/>
      <c r="L104" s="383"/>
      <c r="M104" s="383"/>
      <c r="N104" s="383"/>
      <c r="O104" s="383"/>
      <c r="P104" s="383"/>
      <c r="Q104" s="383"/>
      <c r="R104" s="383"/>
      <c r="S104" s="383"/>
      <c r="T104" s="383"/>
      <c r="U104" s="383"/>
      <c r="V104" s="383"/>
    </row>
    <row r="105" spans="2:22" ht="24.95" customHeight="1" x14ac:dyDescent="0.15">
      <c r="B105" s="12"/>
      <c r="Q105" s="2"/>
      <c r="R105" s="2"/>
      <c r="S105" s="2"/>
      <c r="T105" s="2"/>
      <c r="U105" s="2"/>
    </row>
    <row r="106" spans="2:22" ht="24.95" customHeight="1" x14ac:dyDescent="0.15">
      <c r="B106" s="12"/>
      <c r="Q106" s="2"/>
      <c r="R106" s="2"/>
      <c r="S106" s="2"/>
      <c r="T106" s="2"/>
      <c r="U106" s="2"/>
    </row>
    <row r="107" spans="2:22" ht="24.95" customHeight="1" x14ac:dyDescent="0.15">
      <c r="B107" s="12"/>
      <c r="Q107" s="2"/>
      <c r="R107" s="2"/>
      <c r="S107" s="2"/>
      <c r="T107" s="2"/>
      <c r="U107" s="2"/>
    </row>
    <row r="108" spans="2:22" ht="24.95" customHeight="1" x14ac:dyDescent="0.15">
      <c r="B108" s="12"/>
      <c r="Q108" s="2"/>
      <c r="R108" s="2"/>
      <c r="S108" s="2"/>
      <c r="T108" s="2"/>
      <c r="U108" s="2"/>
    </row>
    <row r="109" spans="2:22" ht="24.95" customHeight="1" x14ac:dyDescent="0.15">
      <c r="B109" s="12"/>
      <c r="Q109" s="2"/>
      <c r="R109" s="2"/>
      <c r="S109" s="2"/>
      <c r="T109" s="2"/>
      <c r="U109" s="2"/>
    </row>
    <row r="110" spans="2:22" ht="24.95" customHeight="1" x14ac:dyDescent="0.15">
      <c r="B110" s="12"/>
      <c r="Q110" s="2"/>
      <c r="R110" s="2"/>
      <c r="S110" s="2"/>
      <c r="T110" s="2"/>
      <c r="U110" s="2"/>
    </row>
    <row r="111" spans="2:22" ht="24.95" customHeight="1" x14ac:dyDescent="0.15">
      <c r="B111" s="12"/>
      <c r="Q111" s="2"/>
      <c r="R111" s="2"/>
      <c r="S111" s="2"/>
      <c r="T111" s="2"/>
      <c r="U111" s="2"/>
    </row>
    <row r="112" spans="2:22" ht="24.95" customHeight="1" x14ac:dyDescent="0.15">
      <c r="B112" s="12"/>
      <c r="Q112" s="2"/>
      <c r="R112" s="2"/>
      <c r="S112" s="2"/>
      <c r="T112" s="2"/>
      <c r="U112" s="2"/>
    </row>
    <row r="113" spans="2:22" ht="24.95" customHeight="1" x14ac:dyDescent="0.15">
      <c r="B113" s="12"/>
      <c r="Q113" s="2"/>
      <c r="R113" s="2"/>
      <c r="S113" s="2"/>
      <c r="T113" s="2"/>
      <c r="U113" s="2"/>
    </row>
    <row r="114" spans="2:22" ht="24.95" customHeight="1" x14ac:dyDescent="0.15">
      <c r="B114" s="12"/>
      <c r="Q114" s="2"/>
      <c r="R114" s="2"/>
      <c r="S114" s="2"/>
      <c r="T114" s="2"/>
      <c r="U114" s="2"/>
    </row>
    <row r="115" spans="2:22" ht="24.95" customHeight="1" x14ac:dyDescent="0.15">
      <c r="B115" s="12"/>
      <c r="Q115" s="2"/>
      <c r="R115" s="2"/>
      <c r="S115" s="2"/>
      <c r="T115" s="2"/>
      <c r="U115" s="2"/>
    </row>
    <row r="116" spans="2:22" ht="24.95" customHeight="1" x14ac:dyDescent="0.15">
      <c r="B116" s="12"/>
      <c r="Q116" s="2"/>
      <c r="R116" s="2"/>
      <c r="S116" s="2"/>
      <c r="T116" s="2"/>
      <c r="U116" s="2"/>
    </row>
    <row r="117" spans="2:22" ht="24.95" customHeight="1" x14ac:dyDescent="0.15">
      <c r="B117" s="12"/>
      <c r="Q117" s="2"/>
      <c r="R117" s="2"/>
      <c r="S117" s="2"/>
      <c r="T117" s="2"/>
      <c r="U117" s="2"/>
    </row>
    <row r="118" spans="2:22" ht="24.95" customHeight="1" x14ac:dyDescent="0.15">
      <c r="C118" s="3" t="s">
        <v>50</v>
      </c>
      <c r="D118" s="12"/>
      <c r="E118" s="12"/>
      <c r="F118" s="12"/>
      <c r="G118" s="12"/>
      <c r="H118" s="12"/>
      <c r="I118" s="12"/>
      <c r="N118" s="3" t="s">
        <v>44</v>
      </c>
      <c r="Q118" s="2"/>
      <c r="S118" s="2"/>
      <c r="V118" s="1"/>
    </row>
    <row r="119" spans="2:22" ht="24.95" customHeight="1" x14ac:dyDescent="0.15">
      <c r="C119" s="353" t="s">
        <v>79</v>
      </c>
      <c r="D119" s="353"/>
      <c r="E119" s="353"/>
      <c r="F119" s="353"/>
      <c r="G119" s="353"/>
      <c r="H119" s="353"/>
      <c r="I119" s="353"/>
      <c r="J119" s="353"/>
      <c r="K119" s="353"/>
      <c r="L119" s="353"/>
      <c r="M119" s="47"/>
      <c r="N119" s="353" t="s">
        <v>80</v>
      </c>
      <c r="O119" s="353"/>
      <c r="P119" s="353"/>
      <c r="Q119" s="353"/>
      <c r="R119" s="353"/>
      <c r="S119" s="353"/>
      <c r="T119" s="353"/>
      <c r="U119" s="353"/>
      <c r="V119" s="353"/>
    </row>
    <row r="120" spans="2:22" ht="24.95" customHeight="1" x14ac:dyDescent="0.15">
      <c r="C120" s="353"/>
      <c r="D120" s="353"/>
      <c r="E120" s="353"/>
      <c r="F120" s="353"/>
      <c r="G120" s="353"/>
      <c r="H120" s="353"/>
      <c r="I120" s="353"/>
      <c r="J120" s="353"/>
      <c r="K120" s="353"/>
      <c r="L120" s="353"/>
      <c r="M120" s="47"/>
      <c r="N120" s="353"/>
      <c r="O120" s="353"/>
      <c r="P120" s="353"/>
      <c r="Q120" s="353"/>
      <c r="R120" s="353"/>
      <c r="S120" s="353"/>
      <c r="T120" s="353"/>
      <c r="U120" s="353"/>
      <c r="V120" s="353"/>
    </row>
    <row r="121" spans="2:22" ht="24.95" customHeight="1" x14ac:dyDescent="0.15">
      <c r="C121" s="353"/>
      <c r="D121" s="353"/>
      <c r="E121" s="353"/>
      <c r="F121" s="353"/>
      <c r="G121" s="353"/>
      <c r="H121" s="353"/>
      <c r="I121" s="353"/>
      <c r="J121" s="353"/>
      <c r="K121" s="353"/>
      <c r="L121" s="353"/>
      <c r="M121" s="47"/>
      <c r="N121" s="353"/>
      <c r="O121" s="353"/>
      <c r="P121" s="353"/>
      <c r="Q121" s="353"/>
      <c r="R121" s="353"/>
      <c r="S121" s="353"/>
      <c r="T121" s="353"/>
      <c r="U121" s="353"/>
      <c r="V121" s="353"/>
    </row>
    <row r="122" spans="2:22" ht="24.95" customHeight="1" x14ac:dyDescent="0.15">
      <c r="C122" s="353"/>
      <c r="D122" s="353"/>
      <c r="E122" s="353"/>
      <c r="F122" s="353"/>
      <c r="G122" s="353"/>
      <c r="H122" s="353"/>
      <c r="I122" s="353"/>
      <c r="J122" s="353"/>
      <c r="K122" s="353"/>
      <c r="L122" s="353"/>
      <c r="M122" s="47"/>
      <c r="N122" s="353"/>
      <c r="O122" s="353"/>
      <c r="P122" s="353"/>
      <c r="Q122" s="353"/>
      <c r="R122" s="353"/>
      <c r="S122" s="353"/>
      <c r="T122" s="353"/>
      <c r="U122" s="353"/>
      <c r="V122" s="353"/>
    </row>
    <row r="123" spans="2:22" ht="24.95" customHeight="1" x14ac:dyDescent="0.15">
      <c r="C123" s="353"/>
      <c r="D123" s="353"/>
      <c r="E123" s="353"/>
      <c r="F123" s="353"/>
      <c r="G123" s="353"/>
      <c r="H123" s="353"/>
      <c r="I123" s="353"/>
      <c r="J123" s="353"/>
      <c r="K123" s="353"/>
      <c r="L123" s="353"/>
      <c r="M123" s="47"/>
      <c r="N123" s="353"/>
      <c r="O123" s="353"/>
      <c r="P123" s="353"/>
      <c r="Q123" s="353"/>
      <c r="R123" s="353"/>
      <c r="S123" s="353"/>
      <c r="T123" s="353"/>
      <c r="U123" s="353"/>
      <c r="V123" s="353"/>
    </row>
    <row r="124" spans="2:22" ht="24.95" customHeight="1" x14ac:dyDescent="0.15">
      <c r="C124" s="353"/>
      <c r="D124" s="353"/>
      <c r="E124" s="353"/>
      <c r="F124" s="353"/>
      <c r="G124" s="353"/>
      <c r="H124" s="353"/>
      <c r="I124" s="353"/>
      <c r="J124" s="353"/>
      <c r="K124" s="353"/>
      <c r="L124" s="353"/>
      <c r="M124" s="47"/>
      <c r="N124" s="353"/>
      <c r="O124" s="353"/>
      <c r="P124" s="353"/>
      <c r="Q124" s="353"/>
      <c r="R124" s="353"/>
      <c r="S124" s="353"/>
      <c r="T124" s="353"/>
      <c r="U124" s="353"/>
      <c r="V124" s="353"/>
    </row>
    <row r="125" spans="2:22" ht="24.95" customHeight="1" x14ac:dyDescent="0.15">
      <c r="C125" s="353"/>
      <c r="D125" s="353"/>
      <c r="E125" s="353"/>
      <c r="F125" s="353"/>
      <c r="G125" s="353"/>
      <c r="H125" s="353"/>
      <c r="I125" s="353"/>
      <c r="J125" s="353"/>
      <c r="K125" s="353"/>
      <c r="L125" s="353"/>
      <c r="M125" s="47"/>
      <c r="N125" s="353"/>
      <c r="O125" s="353"/>
      <c r="P125" s="353"/>
      <c r="Q125" s="353"/>
      <c r="R125" s="353"/>
      <c r="S125" s="353"/>
      <c r="T125" s="353"/>
      <c r="U125" s="353"/>
      <c r="V125" s="353"/>
    </row>
    <row r="126" spans="2:22" ht="24.95" customHeight="1" x14ac:dyDescent="0.15">
      <c r="C126" s="353"/>
      <c r="D126" s="353"/>
      <c r="E126" s="353"/>
      <c r="F126" s="353"/>
      <c r="G126" s="353"/>
      <c r="H126" s="353"/>
      <c r="I126" s="353"/>
      <c r="J126" s="353"/>
      <c r="K126" s="353"/>
      <c r="L126" s="353"/>
      <c r="M126" s="47"/>
      <c r="N126" s="47"/>
      <c r="O126" s="47"/>
      <c r="P126" s="47"/>
      <c r="Q126" s="48"/>
      <c r="R126" s="48"/>
      <c r="S126" s="48"/>
      <c r="T126" s="48"/>
      <c r="U126" s="48"/>
      <c r="V126" s="47"/>
    </row>
    <row r="127" spans="2:22" ht="24.95" customHeight="1" x14ac:dyDescent="0.15">
      <c r="H127"/>
      <c r="I127"/>
      <c r="J127"/>
      <c r="K127"/>
      <c r="L127"/>
      <c r="M127"/>
      <c r="N127"/>
      <c r="O127"/>
      <c r="P127"/>
      <c r="Q127"/>
      <c r="R127"/>
      <c r="S127"/>
      <c r="T127"/>
      <c r="U127"/>
      <c r="V127"/>
    </row>
    <row r="128" spans="2:22" ht="24.95" customHeight="1" x14ac:dyDescent="0.15">
      <c r="H128"/>
      <c r="I128"/>
      <c r="J128"/>
      <c r="K128"/>
      <c r="L128"/>
      <c r="M128"/>
      <c r="N128"/>
      <c r="O128"/>
      <c r="P128"/>
      <c r="Q128"/>
      <c r="R128"/>
      <c r="S128"/>
      <c r="T128"/>
      <c r="U128"/>
      <c r="V128"/>
    </row>
    <row r="129" spans="5:22" ht="24.95" customHeight="1" x14ac:dyDescent="0.15">
      <c r="H129"/>
      <c r="I129"/>
      <c r="J129"/>
      <c r="K129"/>
      <c r="L129"/>
      <c r="M129"/>
      <c r="N129"/>
      <c r="O129"/>
      <c r="P129"/>
      <c r="Q129"/>
      <c r="R129"/>
      <c r="S129"/>
      <c r="T129"/>
      <c r="U129"/>
      <c r="V129"/>
    </row>
    <row r="130" spans="5:22" ht="24.95" customHeight="1" x14ac:dyDescent="0.15">
      <c r="H130"/>
      <c r="I130"/>
      <c r="J130"/>
      <c r="K130"/>
      <c r="L130"/>
      <c r="M130"/>
      <c r="N130"/>
      <c r="O130"/>
      <c r="P130"/>
      <c r="Q130"/>
      <c r="R130"/>
      <c r="S130"/>
      <c r="T130"/>
      <c r="U130"/>
      <c r="V130"/>
    </row>
    <row r="131" spans="5:22" ht="24.95" customHeight="1" x14ac:dyDescent="0.15">
      <c r="H131"/>
      <c r="I131"/>
      <c r="J131"/>
      <c r="K131"/>
      <c r="L131"/>
      <c r="M131"/>
      <c r="N131"/>
      <c r="O131"/>
      <c r="P131"/>
      <c r="Q131"/>
      <c r="R131"/>
      <c r="S131"/>
      <c r="T131"/>
      <c r="U131"/>
      <c r="V131"/>
    </row>
    <row r="132" spans="5:22" ht="24.95" customHeight="1" x14ac:dyDescent="0.15">
      <c r="H132"/>
      <c r="I132"/>
      <c r="J132"/>
      <c r="K132"/>
      <c r="L132"/>
      <c r="M132"/>
      <c r="N132"/>
      <c r="O132"/>
      <c r="P132"/>
      <c r="Q132"/>
      <c r="R132"/>
      <c r="S132"/>
      <c r="T132"/>
      <c r="U132"/>
      <c r="V132"/>
    </row>
    <row r="133" spans="5:22" ht="24.95" customHeight="1" x14ac:dyDescent="0.15">
      <c r="E133"/>
      <c r="F133"/>
      <c r="G133"/>
      <c r="H133"/>
      <c r="I133"/>
      <c r="J133"/>
      <c r="K133"/>
      <c r="L133"/>
      <c r="M133"/>
      <c r="N133"/>
      <c r="O133"/>
      <c r="P133"/>
      <c r="Q133"/>
      <c r="R133"/>
      <c r="S133"/>
      <c r="T133"/>
      <c r="U133"/>
      <c r="V133"/>
    </row>
    <row r="134" spans="5:22" ht="24.95" customHeight="1" x14ac:dyDescent="0.15">
      <c r="E134"/>
      <c r="F134"/>
      <c r="G134"/>
      <c r="H134"/>
      <c r="I134"/>
      <c r="J134"/>
      <c r="K134"/>
      <c r="L134"/>
      <c r="M134"/>
      <c r="N134"/>
      <c r="O134"/>
      <c r="P134"/>
    </row>
    <row r="135" spans="5:22" ht="24.95" customHeight="1" x14ac:dyDescent="0.15">
      <c r="E135"/>
      <c r="F135"/>
      <c r="G135"/>
      <c r="H135"/>
      <c r="I135"/>
      <c r="J135"/>
      <c r="K135"/>
      <c r="L135"/>
      <c r="M135"/>
      <c r="N135"/>
      <c r="O135"/>
      <c r="P135"/>
    </row>
    <row r="136" spans="5:22" ht="24.95" customHeight="1" x14ac:dyDescent="0.15">
      <c r="E136"/>
      <c r="F136"/>
      <c r="G136"/>
      <c r="H136"/>
      <c r="I136"/>
      <c r="J136"/>
      <c r="K136"/>
      <c r="L136"/>
      <c r="M136"/>
      <c r="N136"/>
      <c r="O136"/>
      <c r="P136"/>
    </row>
    <row r="137" spans="5:22" ht="24.95" customHeight="1" x14ac:dyDescent="0.15">
      <c r="E137"/>
      <c r="F137"/>
      <c r="G137"/>
      <c r="H137"/>
      <c r="I137"/>
      <c r="J137"/>
      <c r="K137"/>
      <c r="L137"/>
      <c r="M137"/>
      <c r="N137"/>
      <c r="O137"/>
      <c r="P137"/>
    </row>
    <row r="138" spans="5:22" ht="24.95" customHeight="1" x14ac:dyDescent="0.15">
      <c r="E138"/>
      <c r="F138"/>
      <c r="G138"/>
      <c r="H138"/>
      <c r="I138"/>
      <c r="J138"/>
      <c r="K138"/>
      <c r="L138"/>
      <c r="M138"/>
      <c r="N138"/>
      <c r="O138"/>
      <c r="P138"/>
    </row>
    <row r="139" spans="5:22" ht="24.95" customHeight="1" x14ac:dyDescent="0.15">
      <c r="E139"/>
      <c r="F139"/>
      <c r="G139"/>
      <c r="H139"/>
      <c r="I139"/>
      <c r="J139"/>
      <c r="K139"/>
      <c r="L139"/>
      <c r="M139"/>
      <c r="N139"/>
      <c r="O139"/>
      <c r="P139"/>
    </row>
    <row r="140" spans="5:22" ht="24.95" customHeight="1" x14ac:dyDescent="0.15">
      <c r="E140"/>
      <c r="F140"/>
      <c r="G140"/>
      <c r="H140"/>
      <c r="I140"/>
      <c r="J140"/>
      <c r="K140"/>
      <c r="L140"/>
      <c r="M140"/>
      <c r="N140"/>
      <c r="O140"/>
      <c r="P140"/>
    </row>
    <row r="141" spans="5:22" ht="24.95" customHeight="1" x14ac:dyDescent="0.15">
      <c r="E141"/>
      <c r="F141"/>
      <c r="G141"/>
      <c r="H141"/>
      <c r="I141"/>
      <c r="J141"/>
      <c r="K141"/>
      <c r="L141"/>
      <c r="M141"/>
      <c r="N141"/>
      <c r="O141"/>
      <c r="P141"/>
    </row>
    <row r="142" spans="5:22" ht="24.95" customHeight="1" x14ac:dyDescent="0.15">
      <c r="E142"/>
      <c r="F142"/>
      <c r="G142"/>
      <c r="H142"/>
      <c r="I142"/>
      <c r="J142"/>
      <c r="K142"/>
      <c r="L142"/>
      <c r="M142"/>
      <c r="N142"/>
      <c r="O142"/>
      <c r="P142"/>
    </row>
    <row r="143" spans="5:22" ht="24.95" customHeight="1" x14ac:dyDescent="0.15">
      <c r="E143"/>
      <c r="F143"/>
      <c r="G143"/>
      <c r="H143"/>
      <c r="I143"/>
      <c r="J143"/>
      <c r="K143"/>
      <c r="L143"/>
      <c r="M143"/>
      <c r="N143"/>
      <c r="O143"/>
      <c r="P143"/>
    </row>
  </sheetData>
  <customSheetViews>
    <customSheetView guid="{DBA0B000-8B20-4B5B-9619-3B691E909E84}" scale="75" showPageBreaks="1" printArea="1" view="pageBreakPreview" topLeftCell="A10">
      <selection activeCell="B21" sqref="B21:T22"/>
      <pageMargins left="0.55208333333333337" right="0.32291666666666669" top="0.75" bottom="0.69791666666666663" header="0.3" footer="0.3"/>
      <pageSetup paperSize="9" scale="75" orientation="landscape" cellComments="asDisplayed" r:id="rId1"/>
      <headerFooter>
        <oddFooter>&amp;C&amp;14&amp;P</oddFooter>
      </headerFooter>
    </customSheetView>
  </customSheetViews>
  <mergeCells count="224">
    <mergeCell ref="B93:C93"/>
    <mergeCell ref="D102:V104"/>
    <mergeCell ref="B6:F6"/>
    <mergeCell ref="G6:P6"/>
    <mergeCell ref="Q6:R7"/>
    <mergeCell ref="U6:V7"/>
    <mergeCell ref="B25:F25"/>
    <mergeCell ref="G25:P25"/>
    <mergeCell ref="Q25:R26"/>
    <mergeCell ref="U25:V26"/>
    <mergeCell ref="B54:F54"/>
    <mergeCell ref="G54:P54"/>
    <mergeCell ref="Q54:R55"/>
    <mergeCell ref="U54:V55"/>
    <mergeCell ref="B15:C16"/>
    <mergeCell ref="B30:E30"/>
    <mergeCell ref="G55:H55"/>
    <mergeCell ref="I55:J55"/>
    <mergeCell ref="U14:V14"/>
    <mergeCell ref="R79:U79"/>
    <mergeCell ref="B7:F7"/>
    <mergeCell ref="B8:D13"/>
    <mergeCell ref="K8:L9"/>
    <mergeCell ref="K7:L7"/>
    <mergeCell ref="Q5:R5"/>
    <mergeCell ref="G11:H12"/>
    <mergeCell ref="B91:V91"/>
    <mergeCell ref="B66:V66"/>
    <mergeCell ref="B67:V68"/>
    <mergeCell ref="M7:N7"/>
    <mergeCell ref="M15:N15"/>
    <mergeCell ref="M16:N16"/>
    <mergeCell ref="K15:L15"/>
    <mergeCell ref="K16:L16"/>
    <mergeCell ref="U27:V27"/>
    <mergeCell ref="Q9:R9"/>
    <mergeCell ref="O14:P14"/>
    <mergeCell ref="B69:V69"/>
    <mergeCell ref="K31:L31"/>
    <mergeCell ref="G30:H30"/>
    <mergeCell ref="O29:P29"/>
    <mergeCell ref="I26:J26"/>
    <mergeCell ref="G26:H26"/>
    <mergeCell ref="G17:H17"/>
    <mergeCell ref="U29:V29"/>
    <mergeCell ref="Q30:R30"/>
    <mergeCell ref="O30:P30"/>
    <mergeCell ref="M29:N29"/>
    <mergeCell ref="B2:V2"/>
    <mergeCell ref="Q14:R14"/>
    <mergeCell ref="G15:H15"/>
    <mergeCell ref="G16:H16"/>
    <mergeCell ref="G7:H7"/>
    <mergeCell ref="O7:P7"/>
    <mergeCell ref="I7:J7"/>
    <mergeCell ref="U8:V10"/>
    <mergeCell ref="U11:V13"/>
    <mergeCell ref="Q12:R12"/>
    <mergeCell ref="G8:H9"/>
    <mergeCell ref="I8:J9"/>
    <mergeCell ref="Q8:R8"/>
    <mergeCell ref="Q11:R11"/>
    <mergeCell ref="Q10:R10"/>
    <mergeCell ref="Q13:R13"/>
    <mergeCell ref="K14:L14"/>
    <mergeCell ref="O15:P15"/>
    <mergeCell ref="O16:P16"/>
    <mergeCell ref="Q15:R15"/>
    <mergeCell ref="Q16:R16"/>
    <mergeCell ref="E8:E10"/>
    <mergeCell ref="E11:E13"/>
    <mergeCell ref="D16:F16"/>
    <mergeCell ref="K29:L29"/>
    <mergeCell ref="G28:H28"/>
    <mergeCell ref="G29:H29"/>
    <mergeCell ref="K17:L17"/>
    <mergeCell ref="M17:N17"/>
    <mergeCell ref="O17:P17"/>
    <mergeCell ref="K27:L27"/>
    <mergeCell ref="B20:V20"/>
    <mergeCell ref="B22:V22"/>
    <mergeCell ref="K28:L28"/>
    <mergeCell ref="C119:L126"/>
    <mergeCell ref="N119:V125"/>
    <mergeCell ref="M31:N31"/>
    <mergeCell ref="I30:J30"/>
    <mergeCell ref="O55:P55"/>
    <mergeCell ref="I31:J31"/>
    <mergeCell ref="K55:L55"/>
    <mergeCell ref="B35:O35"/>
    <mergeCell ref="B36:O36"/>
    <mergeCell ref="M55:N55"/>
    <mergeCell ref="U30:V30"/>
    <mergeCell ref="U31:V31"/>
    <mergeCell ref="O31:P31"/>
    <mergeCell ref="Q31:R31"/>
    <mergeCell ref="M30:N30"/>
    <mergeCell ref="G85:H85"/>
    <mergeCell ref="I85:J85"/>
    <mergeCell ref="K85:L85"/>
    <mergeCell ref="M85:N85"/>
    <mergeCell ref="O85:P85"/>
    <mergeCell ref="Q84:R85"/>
    <mergeCell ref="B90:F90"/>
    <mergeCell ref="B70:O70"/>
    <mergeCell ref="B94:E94"/>
    <mergeCell ref="K87:L87"/>
    <mergeCell ref="S90:T90"/>
    <mergeCell ref="M87:N87"/>
    <mergeCell ref="Q18:R18"/>
    <mergeCell ref="B17:F17"/>
    <mergeCell ref="B18:F18"/>
    <mergeCell ref="M8:N9"/>
    <mergeCell ref="O8:P9"/>
    <mergeCell ref="F10:P10"/>
    <mergeCell ref="F13:P13"/>
    <mergeCell ref="I28:J28"/>
    <mergeCell ref="I17:J17"/>
    <mergeCell ref="M11:N12"/>
    <mergeCell ref="O11:P12"/>
    <mergeCell ref="I15:J15"/>
    <mergeCell ref="I16:J16"/>
    <mergeCell ref="O27:P27"/>
    <mergeCell ref="O28:P28"/>
    <mergeCell ref="G31:H31"/>
    <mergeCell ref="B28:D29"/>
    <mergeCell ref="B60:D62"/>
    <mergeCell ref="I29:J29"/>
    <mergeCell ref="B32:V32"/>
    <mergeCell ref="B33:V33"/>
    <mergeCell ref="B34:V34"/>
    <mergeCell ref="U90:V90"/>
    <mergeCell ref="B84:F85"/>
    <mergeCell ref="U84:V85"/>
    <mergeCell ref="U87:V87"/>
    <mergeCell ref="B89:F89"/>
    <mergeCell ref="G89:H89"/>
    <mergeCell ref="I89:J89"/>
    <mergeCell ref="K89:L89"/>
    <mergeCell ref="M89:N89"/>
    <mergeCell ref="O89:P89"/>
    <mergeCell ref="Q89:R89"/>
    <mergeCell ref="U89:V89"/>
    <mergeCell ref="G90:H90"/>
    <mergeCell ref="I90:J90"/>
    <mergeCell ref="K90:L90"/>
    <mergeCell ref="M90:N90"/>
    <mergeCell ref="O90:P90"/>
    <mergeCell ref="Q90:R90"/>
    <mergeCell ref="B87:F87"/>
    <mergeCell ref="S84:T85"/>
    <mergeCell ref="S87:T87"/>
    <mergeCell ref="O87:P87"/>
    <mergeCell ref="Q87:R87"/>
    <mergeCell ref="S89:T89"/>
    <mergeCell ref="G84:P84"/>
    <mergeCell ref="G87:H87"/>
    <mergeCell ref="I87:J87"/>
    <mergeCell ref="Q27:R27"/>
    <mergeCell ref="Q28:R28"/>
    <mergeCell ref="Q29:R29"/>
    <mergeCell ref="M26:N26"/>
    <mergeCell ref="B71:V71"/>
    <mergeCell ref="B55:F56"/>
    <mergeCell ref="B65:F65"/>
    <mergeCell ref="B31:F31"/>
    <mergeCell ref="B26:F26"/>
    <mergeCell ref="S31:T31"/>
    <mergeCell ref="S54:T55"/>
    <mergeCell ref="B63:E63"/>
    <mergeCell ref="B57:E57"/>
    <mergeCell ref="K30:L30"/>
    <mergeCell ref="U28:V28"/>
    <mergeCell ref="K26:L26"/>
    <mergeCell ref="M27:N27"/>
    <mergeCell ref="M28:N28"/>
    <mergeCell ref="B73:O73"/>
    <mergeCell ref="B27:F27"/>
    <mergeCell ref="S13:T13"/>
    <mergeCell ref="S14:T14"/>
    <mergeCell ref="G14:H14"/>
    <mergeCell ref="I14:J14"/>
    <mergeCell ref="B21:V21"/>
    <mergeCell ref="B19:V19"/>
    <mergeCell ref="I18:J18"/>
    <mergeCell ref="M14:N14"/>
    <mergeCell ref="G27:H27"/>
    <mergeCell ref="K18:L18"/>
    <mergeCell ref="Q17:R17"/>
    <mergeCell ref="U15:V15"/>
    <mergeCell ref="D15:F15"/>
    <mergeCell ref="U16:V16"/>
    <mergeCell ref="I27:J27"/>
    <mergeCell ref="B14:F14"/>
    <mergeCell ref="U17:V17"/>
    <mergeCell ref="U18:V18"/>
    <mergeCell ref="G18:H18"/>
    <mergeCell ref="O18:P18"/>
    <mergeCell ref="M18:N18"/>
    <mergeCell ref="O26:P26"/>
    <mergeCell ref="I11:J12"/>
    <mergeCell ref="K11:L12"/>
    <mergeCell ref="R77:U77"/>
    <mergeCell ref="R78:U78"/>
    <mergeCell ref="U1:V1"/>
    <mergeCell ref="B58:E58"/>
    <mergeCell ref="B59:F59"/>
    <mergeCell ref="B64:F64"/>
    <mergeCell ref="S15:T15"/>
    <mergeCell ref="S16:T16"/>
    <mergeCell ref="S17:T17"/>
    <mergeCell ref="S18:T18"/>
    <mergeCell ref="S25:T26"/>
    <mergeCell ref="S27:T27"/>
    <mergeCell ref="S28:T28"/>
    <mergeCell ref="S29:T29"/>
    <mergeCell ref="S30:T30"/>
    <mergeCell ref="S5:T5"/>
    <mergeCell ref="S6:T7"/>
    <mergeCell ref="S8:T8"/>
    <mergeCell ref="S9:T9"/>
    <mergeCell ref="S10:T10"/>
    <mergeCell ref="S11:T11"/>
    <mergeCell ref="S12:T12"/>
  </mergeCells>
  <phoneticPr fontId="2"/>
  <pageMargins left="0.55118110236220474" right="0.31496062992125984" top="0.74803149606299213" bottom="0.70866141732283472" header="0.31496062992125984" footer="0.31496062992125984"/>
  <pageSetup paperSize="9" scale="68" orientation="landscape" r:id="rId2"/>
  <headerFooter>
    <oddFooter>&amp;C&amp;14&amp;P</oddFooter>
  </headerFooter>
  <rowBreaks count="3" manualBreakCount="3">
    <brk id="24" max="24" man="1"/>
    <brk id="53" max="24" man="1"/>
    <brk id="82" max="24"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85"/>
  <sheetViews>
    <sheetView tabSelected="1" view="pageBreakPreview" topLeftCell="A33" zoomScale="70" zoomScaleNormal="100" zoomScaleSheetLayoutView="70" zoomScalePageLayoutView="75" workbookViewId="0">
      <selection activeCell="A45" sqref="A45"/>
    </sheetView>
  </sheetViews>
  <sheetFormatPr defaultRowHeight="24.95" customHeight="1" x14ac:dyDescent="0.15"/>
  <cols>
    <col min="1" max="1" width="1.375" style="8" customWidth="1"/>
    <col min="2" max="2" width="4.5" style="9" customWidth="1"/>
    <col min="3" max="3" width="6.125" style="8" customWidth="1"/>
    <col min="4" max="4" width="4.5" style="8" customWidth="1"/>
    <col min="5" max="5" width="9.875" style="8" customWidth="1"/>
    <col min="6" max="6" width="11.5" style="8" customWidth="1"/>
    <col min="7" max="7" width="9" style="8"/>
    <col min="8" max="8" width="3.625" style="8" customWidth="1"/>
    <col min="9" max="9" width="10.625" style="8" customWidth="1"/>
    <col min="10" max="10" width="12.125" style="8" customWidth="1"/>
    <col min="11" max="11" width="5.625" style="8" customWidth="1"/>
    <col min="12" max="12" width="5.75" style="8" customWidth="1"/>
    <col min="13" max="13" width="11.25" style="8" bestFit="1" customWidth="1"/>
    <col min="14" max="16" width="10.5" style="8" bestFit="1" customWidth="1"/>
    <col min="17" max="22" width="6.5" style="8" customWidth="1"/>
    <col min="23" max="23" width="10.125" style="8" customWidth="1"/>
    <col min="24" max="24" width="6.375" style="8" customWidth="1"/>
    <col min="25" max="25" width="6.25" style="8" customWidth="1"/>
    <col min="26" max="26" width="9" style="8" bestFit="1" customWidth="1"/>
    <col min="27" max="27" width="10.5" style="8" customWidth="1"/>
    <col min="28" max="28" width="9" style="8"/>
    <col min="29" max="29" width="4.125" style="8" customWidth="1"/>
    <col min="30" max="33" width="7.75" style="8" customWidth="1"/>
    <col min="34" max="35" width="4.5" style="8" customWidth="1"/>
    <col min="36" max="37" width="9" style="8"/>
    <col min="38" max="39" width="38.625" style="8" customWidth="1"/>
    <col min="40" max="16384" width="9" style="8"/>
  </cols>
  <sheetData>
    <row r="1" spans="2:39" ht="9.75" customHeight="1" x14ac:dyDescent="0.15"/>
    <row r="2" spans="2:39" ht="30.75" customHeight="1" thickBot="1" x14ac:dyDescent="0.2">
      <c r="B2" s="90" t="s">
        <v>53</v>
      </c>
      <c r="AD2" s="52" t="s">
        <v>87</v>
      </c>
    </row>
    <row r="3" spans="2:39" s="4" customFormat="1" ht="30" customHeight="1" thickBot="1" x14ac:dyDescent="0.2">
      <c r="B3" s="433" t="s">
        <v>54</v>
      </c>
      <c r="C3" s="434"/>
      <c r="D3" s="434"/>
      <c r="E3" s="434"/>
      <c r="F3" s="434"/>
      <c r="G3" s="434"/>
      <c r="H3" s="434"/>
      <c r="I3" s="434"/>
      <c r="J3" s="435"/>
      <c r="K3" s="438" t="s">
        <v>52</v>
      </c>
      <c r="L3" s="439"/>
      <c r="M3" s="439"/>
      <c r="N3" s="440"/>
      <c r="O3" s="440"/>
      <c r="P3" s="468"/>
      <c r="Q3" s="469" t="s">
        <v>134</v>
      </c>
      <c r="R3" s="470"/>
      <c r="S3" s="470"/>
      <c r="T3" s="470"/>
      <c r="U3" s="408" t="s">
        <v>168</v>
      </c>
      <c r="V3" s="409"/>
      <c r="W3" s="409"/>
      <c r="X3" s="409"/>
      <c r="Y3" s="409"/>
      <c r="Z3" s="409"/>
      <c r="AA3" s="410"/>
      <c r="AC3" s="433" t="s">
        <v>54</v>
      </c>
      <c r="AD3" s="434"/>
      <c r="AE3" s="434"/>
      <c r="AF3" s="434"/>
      <c r="AG3" s="434"/>
      <c r="AH3" s="434"/>
      <c r="AI3" s="434"/>
      <c r="AJ3" s="434"/>
      <c r="AK3" s="435"/>
      <c r="AL3" s="445" t="s">
        <v>142</v>
      </c>
      <c r="AM3" s="447" t="s">
        <v>105</v>
      </c>
    </row>
    <row r="4" spans="2:39" s="7" customFormat="1" ht="60" customHeight="1" x14ac:dyDescent="0.15">
      <c r="B4" s="436"/>
      <c r="C4" s="437"/>
      <c r="D4" s="437"/>
      <c r="E4" s="437"/>
      <c r="F4" s="437"/>
      <c r="G4" s="437"/>
      <c r="H4" s="437"/>
      <c r="I4" s="437"/>
      <c r="J4" s="437"/>
      <c r="K4" s="449" t="s">
        <v>118</v>
      </c>
      <c r="L4" s="450"/>
      <c r="M4" s="200" t="s">
        <v>167</v>
      </c>
      <c r="N4" s="143" t="s">
        <v>166</v>
      </c>
      <c r="O4" s="144" t="s">
        <v>1</v>
      </c>
      <c r="P4" s="145" t="s">
        <v>2</v>
      </c>
      <c r="Q4" s="451" t="s">
        <v>151</v>
      </c>
      <c r="R4" s="452"/>
      <c r="S4" s="451" t="s">
        <v>141</v>
      </c>
      <c r="T4" s="452"/>
      <c r="U4" s="451" t="s">
        <v>154</v>
      </c>
      <c r="V4" s="452"/>
      <c r="W4" s="146" t="s">
        <v>139</v>
      </c>
      <c r="X4" s="451" t="s">
        <v>152</v>
      </c>
      <c r="Y4" s="452"/>
      <c r="Z4" s="146" t="s">
        <v>157</v>
      </c>
      <c r="AA4" s="146" t="s">
        <v>153</v>
      </c>
      <c r="AC4" s="436"/>
      <c r="AD4" s="437"/>
      <c r="AE4" s="437"/>
      <c r="AF4" s="437"/>
      <c r="AG4" s="437"/>
      <c r="AH4" s="437"/>
      <c r="AI4" s="437"/>
      <c r="AJ4" s="437"/>
      <c r="AK4" s="444"/>
      <c r="AL4" s="446"/>
      <c r="AM4" s="448"/>
    </row>
    <row r="5" spans="2:39" s="4" customFormat="1" ht="30" customHeight="1" x14ac:dyDescent="0.15">
      <c r="B5" s="513">
        <v>1</v>
      </c>
      <c r="C5" s="463" t="s">
        <v>135</v>
      </c>
      <c r="D5" s="464"/>
      <c r="E5" s="464"/>
      <c r="F5" s="464"/>
      <c r="G5" s="464" t="s">
        <v>107</v>
      </c>
      <c r="H5" s="464"/>
      <c r="I5" s="464"/>
      <c r="J5" s="465"/>
      <c r="K5" s="466">
        <v>1</v>
      </c>
      <c r="L5" s="467"/>
      <c r="M5" s="191">
        <v>1</v>
      </c>
      <c r="N5" s="147">
        <v>1</v>
      </c>
      <c r="O5" s="148">
        <v>2</v>
      </c>
      <c r="P5" s="149">
        <v>2</v>
      </c>
      <c r="Q5" s="412">
        <v>2</v>
      </c>
      <c r="R5" s="431"/>
      <c r="S5" s="412">
        <v>2</v>
      </c>
      <c r="T5" s="431"/>
      <c r="U5" s="412">
        <v>2</v>
      </c>
      <c r="V5" s="431"/>
      <c r="W5" s="405">
        <f>U5/N6</f>
        <v>2</v>
      </c>
      <c r="X5" s="412">
        <v>2</v>
      </c>
      <c r="Y5" s="431"/>
      <c r="Z5" s="405">
        <f>X5/N5</f>
        <v>2</v>
      </c>
      <c r="AA5" s="405">
        <f>X5/U5</f>
        <v>1</v>
      </c>
      <c r="AC5" s="453">
        <v>1</v>
      </c>
      <c r="AD5" s="454" t="s">
        <v>15</v>
      </c>
      <c r="AE5" s="455"/>
      <c r="AF5" s="455"/>
      <c r="AG5" s="455"/>
      <c r="AH5" s="455" t="s">
        <v>107</v>
      </c>
      <c r="AI5" s="455"/>
      <c r="AJ5" s="455"/>
      <c r="AK5" s="455"/>
      <c r="AL5" s="54" t="s">
        <v>88</v>
      </c>
      <c r="AM5" s="67" t="s">
        <v>88</v>
      </c>
    </row>
    <row r="6" spans="2:39" s="4" customFormat="1" ht="30" customHeight="1" x14ac:dyDescent="0.15">
      <c r="B6" s="513"/>
      <c r="C6" s="463"/>
      <c r="D6" s="464"/>
      <c r="E6" s="464"/>
      <c r="F6" s="464"/>
      <c r="G6" s="464" t="s">
        <v>16</v>
      </c>
      <c r="H6" s="464"/>
      <c r="I6" s="464"/>
      <c r="J6" s="465"/>
      <c r="K6" s="466">
        <v>1</v>
      </c>
      <c r="L6" s="467"/>
      <c r="M6" s="191">
        <v>1</v>
      </c>
      <c r="N6" s="147">
        <v>1</v>
      </c>
      <c r="O6" s="148">
        <v>2</v>
      </c>
      <c r="P6" s="150">
        <v>2</v>
      </c>
      <c r="Q6" s="414"/>
      <c r="R6" s="415"/>
      <c r="S6" s="414"/>
      <c r="T6" s="415"/>
      <c r="U6" s="414"/>
      <c r="V6" s="415"/>
      <c r="W6" s="407"/>
      <c r="X6" s="414"/>
      <c r="Y6" s="415"/>
      <c r="Z6" s="407"/>
      <c r="AA6" s="407"/>
      <c r="AC6" s="453"/>
      <c r="AD6" s="454"/>
      <c r="AE6" s="455"/>
      <c r="AF6" s="455"/>
      <c r="AG6" s="455"/>
      <c r="AH6" s="455" t="s">
        <v>16</v>
      </c>
      <c r="AI6" s="455"/>
      <c r="AJ6" s="455"/>
      <c r="AK6" s="455"/>
      <c r="AL6" s="91"/>
      <c r="AM6" s="92"/>
    </row>
    <row r="7" spans="2:39" s="4" customFormat="1" ht="30" customHeight="1" x14ac:dyDescent="0.15">
      <c r="B7" s="485">
        <v>2</v>
      </c>
      <c r="C7" s="471" t="s">
        <v>136</v>
      </c>
      <c r="D7" s="488"/>
      <c r="E7" s="488"/>
      <c r="F7" s="489"/>
      <c r="G7" s="496" t="s">
        <v>18</v>
      </c>
      <c r="H7" s="496"/>
      <c r="I7" s="496"/>
      <c r="J7" s="497"/>
      <c r="K7" s="477">
        <v>165180</v>
      </c>
      <c r="L7" s="478"/>
      <c r="M7" s="192">
        <v>159984</v>
      </c>
      <c r="N7" s="151">
        <v>155208</v>
      </c>
      <c r="O7" s="152">
        <v>150864</v>
      </c>
      <c r="P7" s="153">
        <v>147048</v>
      </c>
      <c r="Q7" s="420">
        <v>209088</v>
      </c>
      <c r="R7" s="424"/>
      <c r="S7" s="420">
        <v>91158</v>
      </c>
      <c r="T7" s="424"/>
      <c r="U7" s="420">
        <v>208647</v>
      </c>
      <c r="V7" s="421"/>
      <c r="W7" s="403">
        <f>U7/N8</f>
        <v>1.3443057058914489</v>
      </c>
      <c r="X7" s="420">
        <v>88096</v>
      </c>
      <c r="Y7" s="421"/>
      <c r="Z7" s="403">
        <f>X7/N7</f>
        <v>0.56759960826761502</v>
      </c>
      <c r="AA7" s="403">
        <f>X7/U7</f>
        <v>0.42222509789261287</v>
      </c>
      <c r="AC7" s="502">
        <v>2</v>
      </c>
      <c r="AD7" s="479" t="s">
        <v>17</v>
      </c>
      <c r="AE7" s="505"/>
      <c r="AF7" s="505"/>
      <c r="AG7" s="506"/>
      <c r="AH7" s="455" t="s">
        <v>18</v>
      </c>
      <c r="AI7" s="455"/>
      <c r="AJ7" s="455"/>
      <c r="AK7" s="455"/>
      <c r="AL7" s="54"/>
      <c r="AM7" s="67"/>
    </row>
    <row r="8" spans="2:39" s="4" customFormat="1" ht="30" customHeight="1" x14ac:dyDescent="0.15">
      <c r="B8" s="486"/>
      <c r="C8" s="490"/>
      <c r="D8" s="491"/>
      <c r="E8" s="491"/>
      <c r="F8" s="492"/>
      <c r="G8" s="471" t="s">
        <v>84</v>
      </c>
      <c r="H8" s="472"/>
      <c r="I8" s="475" t="s">
        <v>20</v>
      </c>
      <c r="J8" s="476"/>
      <c r="K8" s="477">
        <v>165180</v>
      </c>
      <c r="L8" s="478"/>
      <c r="M8" s="192">
        <v>159984</v>
      </c>
      <c r="N8" s="151">
        <v>155208</v>
      </c>
      <c r="O8" s="152">
        <v>150864</v>
      </c>
      <c r="P8" s="153">
        <v>147048</v>
      </c>
      <c r="Q8" s="425"/>
      <c r="R8" s="426"/>
      <c r="S8" s="425"/>
      <c r="T8" s="426"/>
      <c r="U8" s="422"/>
      <c r="V8" s="423"/>
      <c r="W8" s="456"/>
      <c r="X8" s="422"/>
      <c r="Y8" s="423"/>
      <c r="Z8" s="443"/>
      <c r="AA8" s="443"/>
      <c r="AC8" s="503"/>
      <c r="AD8" s="507"/>
      <c r="AE8" s="508"/>
      <c r="AF8" s="508"/>
      <c r="AG8" s="509"/>
      <c r="AH8" s="479" t="s">
        <v>84</v>
      </c>
      <c r="AI8" s="480"/>
      <c r="AJ8" s="483" t="s">
        <v>20</v>
      </c>
      <c r="AK8" s="484"/>
      <c r="AL8" s="93" t="s">
        <v>89</v>
      </c>
      <c r="AM8" s="457" t="s">
        <v>90</v>
      </c>
    </row>
    <row r="9" spans="2:39" s="4" customFormat="1" ht="30" customHeight="1" x14ac:dyDescent="0.15">
      <c r="B9" s="487"/>
      <c r="C9" s="493"/>
      <c r="D9" s="494"/>
      <c r="E9" s="494"/>
      <c r="F9" s="495"/>
      <c r="G9" s="473"/>
      <c r="H9" s="474"/>
      <c r="I9" s="475" t="s">
        <v>21</v>
      </c>
      <c r="J9" s="476"/>
      <c r="K9" s="500">
        <v>16</v>
      </c>
      <c r="L9" s="501"/>
      <c r="M9" s="193">
        <v>16</v>
      </c>
      <c r="N9" s="154">
        <v>16</v>
      </c>
      <c r="O9" s="155">
        <v>16</v>
      </c>
      <c r="P9" s="156">
        <v>16</v>
      </c>
      <c r="Q9" s="498">
        <v>16</v>
      </c>
      <c r="R9" s="499"/>
      <c r="S9" s="429">
        <v>16</v>
      </c>
      <c r="T9" s="430"/>
      <c r="U9" s="498">
        <v>16</v>
      </c>
      <c r="V9" s="499"/>
      <c r="W9" s="157">
        <f>U9/N9</f>
        <v>1</v>
      </c>
      <c r="X9" s="429">
        <v>16</v>
      </c>
      <c r="Y9" s="430"/>
      <c r="Z9" s="157">
        <f>X9/N9</f>
        <v>1</v>
      </c>
      <c r="AA9" s="157">
        <f>X9/U9</f>
        <v>1</v>
      </c>
      <c r="AC9" s="504"/>
      <c r="AD9" s="510"/>
      <c r="AE9" s="511"/>
      <c r="AF9" s="511"/>
      <c r="AG9" s="512"/>
      <c r="AH9" s="481"/>
      <c r="AI9" s="482"/>
      <c r="AJ9" s="483" t="s">
        <v>21</v>
      </c>
      <c r="AK9" s="484"/>
      <c r="AL9" s="66"/>
      <c r="AM9" s="458"/>
    </row>
    <row r="10" spans="2:39" s="4" customFormat="1" ht="30" customHeight="1" thickBot="1" x14ac:dyDescent="0.2">
      <c r="B10" s="526">
        <v>3</v>
      </c>
      <c r="C10" s="463" t="s">
        <v>22</v>
      </c>
      <c r="D10" s="464"/>
      <c r="E10" s="464"/>
      <c r="F10" s="464"/>
      <c r="G10" s="464" t="s">
        <v>18</v>
      </c>
      <c r="H10" s="464"/>
      <c r="I10" s="464"/>
      <c r="J10" s="465"/>
      <c r="K10" s="529">
        <v>35070</v>
      </c>
      <c r="L10" s="530"/>
      <c r="M10" s="194">
        <v>33950</v>
      </c>
      <c r="N10" s="203">
        <v>35840</v>
      </c>
      <c r="O10" s="158">
        <v>32200</v>
      </c>
      <c r="P10" s="159">
        <v>31500</v>
      </c>
      <c r="Q10" s="412">
        <v>30055</v>
      </c>
      <c r="R10" s="431"/>
      <c r="S10" s="412">
        <v>29382</v>
      </c>
      <c r="T10" s="431"/>
      <c r="U10" s="412">
        <v>29988</v>
      </c>
      <c r="V10" s="431"/>
      <c r="W10" s="405">
        <f>U10/N10</f>
        <v>0.83671874999999996</v>
      </c>
      <c r="X10" s="412">
        <v>28878</v>
      </c>
      <c r="Y10" s="431"/>
      <c r="Z10" s="405">
        <f>X10/N10</f>
        <v>0.80574776785714286</v>
      </c>
      <c r="AA10" s="405">
        <f>X10/U10</f>
        <v>0.96298519407763106</v>
      </c>
      <c r="AC10" s="502">
        <v>3</v>
      </c>
      <c r="AD10" s="454" t="s">
        <v>22</v>
      </c>
      <c r="AE10" s="455"/>
      <c r="AF10" s="455"/>
      <c r="AG10" s="455"/>
      <c r="AH10" s="455" t="s">
        <v>18</v>
      </c>
      <c r="AI10" s="455"/>
      <c r="AJ10" s="455"/>
      <c r="AK10" s="455"/>
      <c r="AL10" s="55"/>
      <c r="AM10" s="56"/>
    </row>
    <row r="11" spans="2:39" s="4" customFormat="1" ht="30" customHeight="1" x14ac:dyDescent="0.15">
      <c r="B11" s="527"/>
      <c r="C11" s="463"/>
      <c r="D11" s="464"/>
      <c r="E11" s="464"/>
      <c r="F11" s="464"/>
      <c r="G11" s="464" t="s">
        <v>84</v>
      </c>
      <c r="H11" s="464"/>
      <c r="I11" s="464"/>
      <c r="J11" s="465"/>
      <c r="K11" s="516" t="s">
        <v>41</v>
      </c>
      <c r="L11" s="517"/>
      <c r="M11" s="518"/>
      <c r="N11" s="518"/>
      <c r="O11" s="517"/>
      <c r="P11" s="519"/>
      <c r="Q11" s="459"/>
      <c r="R11" s="460"/>
      <c r="S11" s="459"/>
      <c r="T11" s="460"/>
      <c r="U11" s="459"/>
      <c r="V11" s="460"/>
      <c r="W11" s="406"/>
      <c r="X11" s="459"/>
      <c r="Y11" s="460"/>
      <c r="Z11" s="406"/>
      <c r="AA11" s="406"/>
      <c r="AC11" s="514"/>
      <c r="AD11" s="454"/>
      <c r="AE11" s="455"/>
      <c r="AF11" s="455"/>
      <c r="AG11" s="455"/>
      <c r="AH11" s="455" t="s">
        <v>84</v>
      </c>
      <c r="AI11" s="455"/>
      <c r="AJ11" s="455"/>
      <c r="AK11" s="455"/>
      <c r="AL11" s="57"/>
      <c r="AM11" s="58"/>
    </row>
    <row r="12" spans="2:39" s="4" customFormat="1" ht="30" customHeight="1" x14ac:dyDescent="0.15">
      <c r="B12" s="527"/>
      <c r="C12" s="463"/>
      <c r="D12" s="464"/>
      <c r="E12" s="464"/>
      <c r="F12" s="464"/>
      <c r="G12" s="464"/>
      <c r="H12" s="464"/>
      <c r="I12" s="464"/>
      <c r="J12" s="465"/>
      <c r="K12" s="520" t="s">
        <v>103</v>
      </c>
      <c r="L12" s="521"/>
      <c r="M12" s="521"/>
      <c r="N12" s="521"/>
      <c r="O12" s="521"/>
      <c r="P12" s="522"/>
      <c r="Q12" s="459"/>
      <c r="R12" s="460"/>
      <c r="S12" s="459"/>
      <c r="T12" s="460"/>
      <c r="U12" s="459"/>
      <c r="V12" s="460"/>
      <c r="W12" s="406"/>
      <c r="X12" s="459"/>
      <c r="Y12" s="460"/>
      <c r="Z12" s="406"/>
      <c r="AA12" s="406"/>
      <c r="AC12" s="514"/>
      <c r="AD12" s="454"/>
      <c r="AE12" s="455"/>
      <c r="AF12" s="455"/>
      <c r="AG12" s="455"/>
      <c r="AH12" s="455"/>
      <c r="AI12" s="455"/>
      <c r="AJ12" s="455"/>
      <c r="AK12" s="455"/>
      <c r="AL12" s="57"/>
      <c r="AM12" s="58"/>
    </row>
    <row r="13" spans="2:39" s="4" customFormat="1" ht="30" customHeight="1" thickBot="1" x14ac:dyDescent="0.2">
      <c r="B13" s="528"/>
      <c r="C13" s="463"/>
      <c r="D13" s="464"/>
      <c r="E13" s="464"/>
      <c r="F13" s="464"/>
      <c r="G13" s="464"/>
      <c r="H13" s="464"/>
      <c r="I13" s="464"/>
      <c r="J13" s="465"/>
      <c r="K13" s="523"/>
      <c r="L13" s="518"/>
      <c r="M13" s="518"/>
      <c r="N13" s="524"/>
      <c r="O13" s="518"/>
      <c r="P13" s="525"/>
      <c r="Q13" s="461"/>
      <c r="R13" s="462"/>
      <c r="S13" s="461"/>
      <c r="T13" s="462"/>
      <c r="U13" s="461"/>
      <c r="V13" s="462"/>
      <c r="W13" s="407"/>
      <c r="X13" s="461"/>
      <c r="Y13" s="462"/>
      <c r="Z13" s="407"/>
      <c r="AA13" s="407"/>
      <c r="AC13" s="515"/>
      <c r="AD13" s="454"/>
      <c r="AE13" s="455"/>
      <c r="AF13" s="455"/>
      <c r="AG13" s="455"/>
      <c r="AH13" s="455"/>
      <c r="AI13" s="455"/>
      <c r="AJ13" s="455"/>
      <c r="AK13" s="455"/>
      <c r="AL13" s="57"/>
      <c r="AM13" s="58"/>
    </row>
    <row r="14" spans="2:39" s="4" customFormat="1" ht="30" customHeight="1" thickBot="1" x14ac:dyDescent="0.2">
      <c r="B14" s="485">
        <v>4</v>
      </c>
      <c r="C14" s="538" t="s">
        <v>23</v>
      </c>
      <c r="D14" s="496"/>
      <c r="E14" s="496"/>
      <c r="F14" s="496"/>
      <c r="G14" s="496" t="s">
        <v>24</v>
      </c>
      <c r="H14" s="496"/>
      <c r="I14" s="496"/>
      <c r="J14" s="497"/>
      <c r="K14" s="539">
        <v>2460</v>
      </c>
      <c r="L14" s="540"/>
      <c r="M14" s="192">
        <v>2381</v>
      </c>
      <c r="N14" s="202">
        <v>2316</v>
      </c>
      <c r="O14" s="160">
        <v>2259</v>
      </c>
      <c r="P14" s="161">
        <v>2210</v>
      </c>
      <c r="Q14" s="420">
        <v>2435</v>
      </c>
      <c r="R14" s="531"/>
      <c r="S14" s="420">
        <v>2407</v>
      </c>
      <c r="T14" s="531"/>
      <c r="U14" s="420">
        <v>2372</v>
      </c>
      <c r="V14" s="531"/>
      <c r="W14" s="403">
        <f>U14/N14</f>
        <v>1.0241796200345423</v>
      </c>
      <c r="X14" s="420">
        <v>2347</v>
      </c>
      <c r="Y14" s="531"/>
      <c r="Z14" s="403">
        <f>X14/N14</f>
        <v>1.0133851468048358</v>
      </c>
      <c r="AA14" s="403">
        <f>X14/U14</f>
        <v>0.989460370994941</v>
      </c>
      <c r="AC14" s="502">
        <v>4</v>
      </c>
      <c r="AD14" s="454" t="s">
        <v>23</v>
      </c>
      <c r="AE14" s="455"/>
      <c r="AF14" s="455"/>
      <c r="AG14" s="455"/>
      <c r="AH14" s="455" t="s">
        <v>24</v>
      </c>
      <c r="AI14" s="455"/>
      <c r="AJ14" s="455"/>
      <c r="AK14" s="455"/>
      <c r="AL14" s="57"/>
      <c r="AM14" s="59"/>
    </row>
    <row r="15" spans="2:39" s="4" customFormat="1" ht="60" customHeight="1" thickBot="1" x14ac:dyDescent="0.2">
      <c r="B15" s="487"/>
      <c r="C15" s="538"/>
      <c r="D15" s="496"/>
      <c r="E15" s="496"/>
      <c r="F15" s="496"/>
      <c r="G15" s="496" t="s">
        <v>19</v>
      </c>
      <c r="H15" s="496"/>
      <c r="I15" s="496"/>
      <c r="J15" s="497"/>
      <c r="K15" s="534" t="s">
        <v>138</v>
      </c>
      <c r="L15" s="535"/>
      <c r="M15" s="535"/>
      <c r="N15" s="536"/>
      <c r="O15" s="535"/>
      <c r="P15" s="537"/>
      <c r="Q15" s="532"/>
      <c r="R15" s="533"/>
      <c r="S15" s="532"/>
      <c r="T15" s="533"/>
      <c r="U15" s="541"/>
      <c r="V15" s="542"/>
      <c r="W15" s="443"/>
      <c r="X15" s="532"/>
      <c r="Y15" s="533"/>
      <c r="Z15" s="443"/>
      <c r="AA15" s="443"/>
      <c r="AC15" s="504"/>
      <c r="AD15" s="454"/>
      <c r="AE15" s="455"/>
      <c r="AF15" s="455"/>
      <c r="AG15" s="455"/>
      <c r="AH15" s="455" t="s">
        <v>19</v>
      </c>
      <c r="AI15" s="455"/>
      <c r="AJ15" s="455"/>
      <c r="AK15" s="455"/>
      <c r="AL15" s="57"/>
      <c r="AM15" s="58"/>
    </row>
    <row r="16" spans="2:39" s="4" customFormat="1" ht="30" customHeight="1" thickBot="1" x14ac:dyDescent="0.2">
      <c r="B16" s="526">
        <v>5</v>
      </c>
      <c r="C16" s="463" t="s">
        <v>25</v>
      </c>
      <c r="D16" s="464"/>
      <c r="E16" s="464"/>
      <c r="F16" s="464"/>
      <c r="G16" s="464" t="s">
        <v>24</v>
      </c>
      <c r="H16" s="464"/>
      <c r="I16" s="464"/>
      <c r="J16" s="465"/>
      <c r="K16" s="546">
        <v>81</v>
      </c>
      <c r="L16" s="547"/>
      <c r="M16" s="191">
        <v>79</v>
      </c>
      <c r="N16" s="201">
        <v>77</v>
      </c>
      <c r="O16" s="162">
        <v>75</v>
      </c>
      <c r="P16" s="163">
        <v>73</v>
      </c>
      <c r="Q16" s="412">
        <v>168</v>
      </c>
      <c r="R16" s="431"/>
      <c r="S16" s="412">
        <v>112</v>
      </c>
      <c r="T16" s="431"/>
      <c r="U16" s="412">
        <v>188</v>
      </c>
      <c r="V16" s="431"/>
      <c r="W16" s="405">
        <f>U16/N16</f>
        <v>2.4415584415584415</v>
      </c>
      <c r="X16" s="412">
        <v>115</v>
      </c>
      <c r="Y16" s="431"/>
      <c r="Z16" s="405">
        <f>X16/N16</f>
        <v>1.4935064935064934</v>
      </c>
      <c r="AA16" s="405">
        <f>X16/U16</f>
        <v>0.61170212765957444</v>
      </c>
      <c r="AC16" s="502">
        <v>5</v>
      </c>
      <c r="AD16" s="454" t="s">
        <v>25</v>
      </c>
      <c r="AE16" s="455"/>
      <c r="AF16" s="455"/>
      <c r="AG16" s="455"/>
      <c r="AH16" s="455" t="s">
        <v>24</v>
      </c>
      <c r="AI16" s="455"/>
      <c r="AJ16" s="455"/>
      <c r="AK16" s="455"/>
      <c r="AL16" s="57"/>
      <c r="AM16" s="59"/>
    </row>
    <row r="17" spans="2:39" s="4" customFormat="1" ht="30" customHeight="1" thickBot="1" x14ac:dyDescent="0.2">
      <c r="B17" s="528"/>
      <c r="C17" s="463"/>
      <c r="D17" s="464"/>
      <c r="E17" s="464"/>
      <c r="F17" s="464"/>
      <c r="G17" s="465" t="s">
        <v>19</v>
      </c>
      <c r="H17" s="543"/>
      <c r="I17" s="543"/>
      <c r="J17" s="543"/>
      <c r="K17" s="516" t="s">
        <v>78</v>
      </c>
      <c r="L17" s="517"/>
      <c r="M17" s="524"/>
      <c r="N17" s="524"/>
      <c r="O17" s="517"/>
      <c r="P17" s="519"/>
      <c r="Q17" s="461"/>
      <c r="R17" s="462"/>
      <c r="S17" s="461"/>
      <c r="T17" s="462"/>
      <c r="U17" s="461"/>
      <c r="V17" s="462"/>
      <c r="W17" s="407"/>
      <c r="X17" s="461"/>
      <c r="Y17" s="462"/>
      <c r="Z17" s="407"/>
      <c r="AA17" s="407"/>
      <c r="AC17" s="515"/>
      <c r="AD17" s="454"/>
      <c r="AE17" s="455"/>
      <c r="AF17" s="455"/>
      <c r="AG17" s="455"/>
      <c r="AH17" s="544" t="s">
        <v>19</v>
      </c>
      <c r="AI17" s="545"/>
      <c r="AJ17" s="545"/>
      <c r="AK17" s="454"/>
      <c r="AL17" s="57"/>
      <c r="AM17" s="58"/>
    </row>
    <row r="18" spans="2:39" s="4" customFormat="1" ht="30" customHeight="1" x14ac:dyDescent="0.15">
      <c r="B18" s="485">
        <v>6</v>
      </c>
      <c r="C18" s="471" t="s">
        <v>26</v>
      </c>
      <c r="D18" s="488"/>
      <c r="E18" s="488"/>
      <c r="F18" s="489"/>
      <c r="G18" s="496" t="s">
        <v>108</v>
      </c>
      <c r="H18" s="496"/>
      <c r="I18" s="496"/>
      <c r="J18" s="497"/>
      <c r="K18" s="501">
        <v>42</v>
      </c>
      <c r="L18" s="548"/>
      <c r="M18" s="193">
        <v>42</v>
      </c>
      <c r="N18" s="164">
        <v>42</v>
      </c>
      <c r="O18" s="155">
        <v>42</v>
      </c>
      <c r="P18" s="156">
        <v>42</v>
      </c>
      <c r="Q18" s="420">
        <v>49</v>
      </c>
      <c r="R18" s="424"/>
      <c r="S18" s="420">
        <v>22</v>
      </c>
      <c r="T18" s="552"/>
      <c r="U18" s="420">
        <v>38</v>
      </c>
      <c r="V18" s="421"/>
      <c r="W18" s="403">
        <f>U18/N19</f>
        <v>0.90476190476190477</v>
      </c>
      <c r="X18" s="420">
        <v>59</v>
      </c>
      <c r="Y18" s="552"/>
      <c r="Z18" s="403">
        <f>X18/N18</f>
        <v>1.4047619047619047</v>
      </c>
      <c r="AA18" s="403">
        <f>X18/U18</f>
        <v>1.5526315789473684</v>
      </c>
      <c r="AC18" s="502">
        <v>6</v>
      </c>
      <c r="AD18" s="479" t="s">
        <v>26</v>
      </c>
      <c r="AE18" s="505"/>
      <c r="AF18" s="505"/>
      <c r="AG18" s="506"/>
      <c r="AH18" s="455" t="s">
        <v>108</v>
      </c>
      <c r="AI18" s="455"/>
      <c r="AJ18" s="455"/>
      <c r="AK18" s="455"/>
      <c r="AL18" s="57"/>
      <c r="AM18" s="58"/>
    </row>
    <row r="19" spans="2:39" s="4" customFormat="1" ht="30" customHeight="1" x14ac:dyDescent="0.15">
      <c r="B19" s="486"/>
      <c r="C19" s="490"/>
      <c r="D19" s="491"/>
      <c r="E19" s="491"/>
      <c r="F19" s="492"/>
      <c r="G19" s="496" t="s">
        <v>19</v>
      </c>
      <c r="H19" s="496"/>
      <c r="I19" s="497" t="s">
        <v>27</v>
      </c>
      <c r="J19" s="549"/>
      <c r="K19" s="501">
        <v>42</v>
      </c>
      <c r="L19" s="548"/>
      <c r="M19" s="193">
        <v>42</v>
      </c>
      <c r="N19" s="154">
        <v>42</v>
      </c>
      <c r="O19" s="155">
        <v>42</v>
      </c>
      <c r="P19" s="156">
        <v>42</v>
      </c>
      <c r="Q19" s="425"/>
      <c r="R19" s="426"/>
      <c r="S19" s="532"/>
      <c r="T19" s="533"/>
      <c r="U19" s="422"/>
      <c r="V19" s="423"/>
      <c r="W19" s="443"/>
      <c r="X19" s="532"/>
      <c r="Y19" s="533"/>
      <c r="Z19" s="443"/>
      <c r="AA19" s="443"/>
      <c r="AC19" s="503"/>
      <c r="AD19" s="507"/>
      <c r="AE19" s="508"/>
      <c r="AF19" s="508"/>
      <c r="AG19" s="509"/>
      <c r="AH19" s="455" t="s">
        <v>19</v>
      </c>
      <c r="AI19" s="455"/>
      <c r="AJ19" s="544" t="s">
        <v>27</v>
      </c>
      <c r="AK19" s="454"/>
      <c r="AL19" s="57"/>
      <c r="AM19" s="59"/>
    </row>
    <row r="20" spans="2:39" s="4" customFormat="1" ht="30" customHeight="1" x14ac:dyDescent="0.15">
      <c r="B20" s="487"/>
      <c r="C20" s="493"/>
      <c r="D20" s="494"/>
      <c r="E20" s="494"/>
      <c r="F20" s="495"/>
      <c r="G20" s="496"/>
      <c r="H20" s="496"/>
      <c r="I20" s="497" t="s">
        <v>21</v>
      </c>
      <c r="J20" s="549"/>
      <c r="K20" s="550">
        <v>3</v>
      </c>
      <c r="L20" s="551"/>
      <c r="M20" s="195">
        <v>3</v>
      </c>
      <c r="N20" s="165">
        <v>3</v>
      </c>
      <c r="O20" s="166">
        <v>3</v>
      </c>
      <c r="P20" s="167">
        <v>3</v>
      </c>
      <c r="Q20" s="498">
        <v>3</v>
      </c>
      <c r="R20" s="499"/>
      <c r="S20" s="429">
        <v>3</v>
      </c>
      <c r="T20" s="430"/>
      <c r="U20" s="498">
        <v>3</v>
      </c>
      <c r="V20" s="499"/>
      <c r="W20" s="157">
        <f>U20/N20</f>
        <v>1</v>
      </c>
      <c r="X20" s="429">
        <v>3</v>
      </c>
      <c r="Y20" s="430"/>
      <c r="Z20" s="157">
        <f>X20/N20</f>
        <v>1</v>
      </c>
      <c r="AA20" s="157">
        <f>X20/U20</f>
        <v>1</v>
      </c>
      <c r="AC20" s="504"/>
      <c r="AD20" s="510"/>
      <c r="AE20" s="511"/>
      <c r="AF20" s="511"/>
      <c r="AG20" s="512"/>
      <c r="AH20" s="455"/>
      <c r="AI20" s="455"/>
      <c r="AJ20" s="544" t="s">
        <v>21</v>
      </c>
      <c r="AK20" s="454"/>
      <c r="AL20" s="60"/>
      <c r="AM20" s="61"/>
    </row>
    <row r="21" spans="2:39" s="4" customFormat="1" ht="30" customHeight="1" x14ac:dyDescent="0.15">
      <c r="B21" s="526">
        <v>7</v>
      </c>
      <c r="C21" s="558" t="s">
        <v>28</v>
      </c>
      <c r="D21" s="559"/>
      <c r="E21" s="559"/>
      <c r="F21" s="560"/>
      <c r="G21" s="465" t="s">
        <v>108</v>
      </c>
      <c r="H21" s="543"/>
      <c r="I21" s="543"/>
      <c r="J21" s="543"/>
      <c r="K21" s="555">
        <v>5550</v>
      </c>
      <c r="L21" s="556"/>
      <c r="M21" s="196">
        <v>5138</v>
      </c>
      <c r="N21" s="168">
        <v>4770</v>
      </c>
      <c r="O21" s="169">
        <v>4442</v>
      </c>
      <c r="P21" s="170">
        <v>4148</v>
      </c>
      <c r="Q21" s="412">
        <v>5479</v>
      </c>
      <c r="R21" s="431"/>
      <c r="S21" s="412">
        <v>5510</v>
      </c>
      <c r="T21" s="431"/>
      <c r="U21" s="412">
        <v>6645</v>
      </c>
      <c r="V21" s="431"/>
      <c r="W21" s="405">
        <f>U21/N22</f>
        <v>1.3930817610062893</v>
      </c>
      <c r="X21" s="412">
        <v>6645</v>
      </c>
      <c r="Y21" s="431"/>
      <c r="Z21" s="405">
        <f>X21/N21</f>
        <v>1.3930817610062893</v>
      </c>
      <c r="AA21" s="405">
        <f>X21/U21</f>
        <v>1</v>
      </c>
      <c r="AC21" s="502">
        <v>7</v>
      </c>
      <c r="AD21" s="479" t="s">
        <v>28</v>
      </c>
      <c r="AE21" s="553"/>
      <c r="AF21" s="553"/>
      <c r="AG21" s="554"/>
      <c r="AH21" s="544" t="s">
        <v>108</v>
      </c>
      <c r="AI21" s="545"/>
      <c r="AJ21" s="545"/>
      <c r="AK21" s="454"/>
      <c r="AL21" s="80" t="s">
        <v>91</v>
      </c>
      <c r="AM21" s="81" t="s">
        <v>91</v>
      </c>
    </row>
    <row r="22" spans="2:39" s="4" customFormat="1" ht="30" customHeight="1" thickBot="1" x14ac:dyDescent="0.2">
      <c r="B22" s="557"/>
      <c r="C22" s="523"/>
      <c r="D22" s="518"/>
      <c r="E22" s="518"/>
      <c r="F22" s="561"/>
      <c r="G22" s="465" t="s">
        <v>29</v>
      </c>
      <c r="H22" s="543"/>
      <c r="I22" s="543"/>
      <c r="J22" s="543"/>
      <c r="K22" s="555">
        <v>5550</v>
      </c>
      <c r="L22" s="556"/>
      <c r="M22" s="196">
        <v>5138</v>
      </c>
      <c r="N22" s="182">
        <v>4770</v>
      </c>
      <c r="O22" s="169">
        <v>4442</v>
      </c>
      <c r="P22" s="170">
        <v>4148</v>
      </c>
      <c r="Q22" s="414"/>
      <c r="R22" s="415"/>
      <c r="S22" s="414"/>
      <c r="T22" s="415"/>
      <c r="U22" s="414"/>
      <c r="V22" s="415"/>
      <c r="W22" s="407"/>
      <c r="X22" s="414"/>
      <c r="Y22" s="415"/>
      <c r="Z22" s="407"/>
      <c r="AA22" s="407"/>
      <c r="AC22" s="504"/>
      <c r="AD22" s="510"/>
      <c r="AE22" s="511"/>
      <c r="AF22" s="511"/>
      <c r="AG22" s="512"/>
      <c r="AH22" s="544" t="s">
        <v>29</v>
      </c>
      <c r="AI22" s="545"/>
      <c r="AJ22" s="545"/>
      <c r="AK22" s="454"/>
      <c r="AL22" s="62"/>
      <c r="AM22" s="68"/>
    </row>
    <row r="23" spans="2:39" s="4" customFormat="1" ht="26.25" customHeight="1" x14ac:dyDescent="0.15">
      <c r="B23" s="142"/>
      <c r="C23" s="411" t="s">
        <v>169</v>
      </c>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C23" s="140"/>
      <c r="AD23" s="141"/>
      <c r="AE23" s="141"/>
      <c r="AF23" s="141"/>
      <c r="AG23" s="141"/>
      <c r="AH23" s="139"/>
      <c r="AI23" s="139"/>
      <c r="AJ23" s="139"/>
      <c r="AK23" s="138"/>
      <c r="AL23" s="62"/>
      <c r="AM23" s="68"/>
    </row>
    <row r="24" spans="2:39" s="4" customFormat="1" ht="26.25" customHeight="1" x14ac:dyDescent="0.15">
      <c r="B24" s="142"/>
      <c r="C24" s="411" t="s">
        <v>170</v>
      </c>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C24" s="140"/>
      <c r="AD24" s="141"/>
      <c r="AE24" s="141"/>
      <c r="AF24" s="141"/>
      <c r="AG24" s="141"/>
      <c r="AH24" s="189"/>
      <c r="AI24" s="189"/>
      <c r="AJ24" s="189"/>
      <c r="AK24" s="190"/>
      <c r="AL24" s="62"/>
      <c r="AM24" s="68"/>
    </row>
    <row r="25" spans="2:39" s="4" customFormat="1" ht="26.25" customHeight="1" x14ac:dyDescent="0.15">
      <c r="B25" s="171"/>
      <c r="C25" s="432" t="s">
        <v>174</v>
      </c>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C25" s="140"/>
      <c r="AD25" s="141"/>
      <c r="AE25" s="141"/>
      <c r="AF25" s="141"/>
      <c r="AG25" s="141"/>
      <c r="AH25" s="139"/>
      <c r="AI25" s="139"/>
      <c r="AJ25" s="139"/>
      <c r="AK25" s="138"/>
      <c r="AL25" s="62"/>
      <c r="AM25" s="68"/>
    </row>
    <row r="26" spans="2:39" s="4" customFormat="1" ht="26.25" customHeight="1" thickBot="1" x14ac:dyDescent="0.2">
      <c r="B26" s="171"/>
      <c r="C26" s="432" t="s">
        <v>137</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C26" s="140"/>
      <c r="AD26" s="141"/>
      <c r="AE26" s="141"/>
      <c r="AF26" s="141"/>
      <c r="AG26" s="141"/>
      <c r="AH26" s="139"/>
      <c r="AI26" s="139"/>
      <c r="AJ26" s="139"/>
      <c r="AK26" s="138"/>
      <c r="AL26" s="62"/>
      <c r="AM26" s="68"/>
    </row>
    <row r="27" spans="2:39" s="4" customFormat="1" ht="30" customHeight="1" thickBot="1" x14ac:dyDescent="0.2">
      <c r="B27" s="433" t="s">
        <v>54</v>
      </c>
      <c r="C27" s="434"/>
      <c r="D27" s="434"/>
      <c r="E27" s="434"/>
      <c r="F27" s="434"/>
      <c r="G27" s="434"/>
      <c r="H27" s="434"/>
      <c r="I27" s="434"/>
      <c r="J27" s="435"/>
      <c r="K27" s="438" t="s">
        <v>52</v>
      </c>
      <c r="L27" s="439"/>
      <c r="M27" s="439"/>
      <c r="N27" s="440"/>
      <c r="O27" s="440"/>
      <c r="P27" s="441"/>
      <c r="Q27" s="469" t="s">
        <v>134</v>
      </c>
      <c r="R27" s="470"/>
      <c r="S27" s="470"/>
      <c r="T27" s="470"/>
      <c r="U27" s="408" t="s">
        <v>168</v>
      </c>
      <c r="V27" s="409"/>
      <c r="W27" s="409"/>
      <c r="X27" s="409"/>
      <c r="Y27" s="409"/>
      <c r="Z27" s="409"/>
      <c r="AA27" s="410"/>
      <c r="AC27" s="433" t="s">
        <v>54</v>
      </c>
      <c r="AD27" s="434"/>
      <c r="AE27" s="434"/>
      <c r="AF27" s="434"/>
      <c r="AG27" s="434"/>
      <c r="AH27" s="434"/>
      <c r="AI27" s="434"/>
      <c r="AJ27" s="434"/>
      <c r="AK27" s="435"/>
      <c r="AL27" s="445" t="s">
        <v>142</v>
      </c>
      <c r="AM27" s="447" t="s">
        <v>105</v>
      </c>
    </row>
    <row r="28" spans="2:39" s="7" customFormat="1" ht="60" customHeight="1" x14ac:dyDescent="0.15">
      <c r="B28" s="436"/>
      <c r="C28" s="437"/>
      <c r="D28" s="437"/>
      <c r="E28" s="437"/>
      <c r="F28" s="437"/>
      <c r="G28" s="437"/>
      <c r="H28" s="437"/>
      <c r="I28" s="437"/>
      <c r="J28" s="437"/>
      <c r="K28" s="449" t="s">
        <v>118</v>
      </c>
      <c r="L28" s="450"/>
      <c r="M28" s="200" t="s">
        <v>167</v>
      </c>
      <c r="N28" s="143" t="s">
        <v>166</v>
      </c>
      <c r="O28" s="144" t="s">
        <v>1</v>
      </c>
      <c r="P28" s="188" t="s">
        <v>2</v>
      </c>
      <c r="Q28" s="451" t="s">
        <v>151</v>
      </c>
      <c r="R28" s="452"/>
      <c r="S28" s="451" t="s">
        <v>141</v>
      </c>
      <c r="T28" s="452"/>
      <c r="U28" s="451" t="s">
        <v>154</v>
      </c>
      <c r="V28" s="452"/>
      <c r="W28" s="146" t="s">
        <v>139</v>
      </c>
      <c r="X28" s="451" t="s">
        <v>152</v>
      </c>
      <c r="Y28" s="452"/>
      <c r="Z28" s="146" t="s">
        <v>157</v>
      </c>
      <c r="AA28" s="146" t="s">
        <v>153</v>
      </c>
      <c r="AC28" s="436"/>
      <c r="AD28" s="437"/>
      <c r="AE28" s="437"/>
      <c r="AF28" s="437"/>
      <c r="AG28" s="437"/>
      <c r="AH28" s="437"/>
      <c r="AI28" s="437"/>
      <c r="AJ28" s="437"/>
      <c r="AK28" s="444"/>
      <c r="AL28" s="446"/>
      <c r="AM28" s="448"/>
    </row>
    <row r="29" spans="2:39" s="4" customFormat="1" ht="30" customHeight="1" x14ac:dyDescent="0.15">
      <c r="B29" s="439">
        <v>8</v>
      </c>
      <c r="C29" s="471" t="s">
        <v>30</v>
      </c>
      <c r="D29" s="574"/>
      <c r="E29" s="574"/>
      <c r="F29" s="575"/>
      <c r="G29" s="618" t="s">
        <v>140</v>
      </c>
      <c r="H29" s="619"/>
      <c r="I29" s="620"/>
      <c r="J29" s="187" t="s">
        <v>110</v>
      </c>
      <c r="K29" s="478">
        <v>4619</v>
      </c>
      <c r="L29" s="562"/>
      <c r="M29" s="192">
        <v>4537</v>
      </c>
      <c r="N29" s="151">
        <v>4486</v>
      </c>
      <c r="O29" s="152">
        <v>5040</v>
      </c>
      <c r="P29" s="153">
        <v>5580</v>
      </c>
      <c r="Q29" s="420">
        <v>49920</v>
      </c>
      <c r="R29" s="531"/>
      <c r="S29" s="420">
        <v>48648</v>
      </c>
      <c r="T29" s="531"/>
      <c r="U29" s="420">
        <v>80640</v>
      </c>
      <c r="V29" s="531"/>
      <c r="W29" s="403">
        <f>U29/N31</f>
        <v>17.975925100312082</v>
      </c>
      <c r="X29" s="420">
        <v>79429</v>
      </c>
      <c r="Y29" s="531"/>
      <c r="Z29" s="403">
        <f>X29/(N29+N30)</f>
        <v>17.705974141774409</v>
      </c>
      <c r="AA29" s="403">
        <f>X29/U29</f>
        <v>0.98498263888888893</v>
      </c>
      <c r="AC29" s="378">
        <v>8</v>
      </c>
      <c r="AD29" s="479" t="s">
        <v>30</v>
      </c>
      <c r="AE29" s="553"/>
      <c r="AF29" s="553"/>
      <c r="AG29" s="554"/>
      <c r="AH29" s="544" t="s">
        <v>109</v>
      </c>
      <c r="AI29" s="454"/>
      <c r="AJ29" s="544" t="s">
        <v>110</v>
      </c>
      <c r="AK29" s="454"/>
      <c r="AL29" s="624" t="s">
        <v>143</v>
      </c>
      <c r="AM29" s="81" t="s">
        <v>92</v>
      </c>
    </row>
    <row r="30" spans="2:39" s="4" customFormat="1" ht="30" customHeight="1" x14ac:dyDescent="0.15">
      <c r="B30" s="572"/>
      <c r="C30" s="490"/>
      <c r="D30" s="491"/>
      <c r="E30" s="491"/>
      <c r="F30" s="492"/>
      <c r="G30" s="621"/>
      <c r="H30" s="622"/>
      <c r="I30" s="623"/>
      <c r="J30" s="187" t="s">
        <v>111</v>
      </c>
      <c r="K30" s="478">
        <v>37393</v>
      </c>
      <c r="L30" s="562"/>
      <c r="M30" s="192">
        <v>18368</v>
      </c>
      <c r="N30" s="154">
        <v>0</v>
      </c>
      <c r="O30" s="204">
        <v>65520</v>
      </c>
      <c r="P30" s="205">
        <v>72540</v>
      </c>
      <c r="Q30" s="563"/>
      <c r="R30" s="564"/>
      <c r="S30" s="563"/>
      <c r="T30" s="564"/>
      <c r="U30" s="565"/>
      <c r="V30" s="566"/>
      <c r="W30" s="442"/>
      <c r="X30" s="563"/>
      <c r="Y30" s="564"/>
      <c r="Z30" s="442"/>
      <c r="AA30" s="442"/>
      <c r="AC30" s="325"/>
      <c r="AD30" s="507"/>
      <c r="AE30" s="508"/>
      <c r="AF30" s="508"/>
      <c r="AG30" s="509"/>
      <c r="AH30" s="544" t="s">
        <v>27</v>
      </c>
      <c r="AI30" s="454"/>
      <c r="AJ30" s="544" t="s">
        <v>111</v>
      </c>
      <c r="AK30" s="454"/>
      <c r="AL30" s="625"/>
      <c r="AM30" s="627"/>
    </row>
    <row r="31" spans="2:39" s="4" customFormat="1" ht="30" customHeight="1" x14ac:dyDescent="0.15">
      <c r="B31" s="572"/>
      <c r="C31" s="493"/>
      <c r="D31" s="494"/>
      <c r="E31" s="494"/>
      <c r="F31" s="495"/>
      <c r="G31" s="497" t="s">
        <v>29</v>
      </c>
      <c r="H31" s="549"/>
      <c r="I31" s="549"/>
      <c r="J31" s="549"/>
      <c r="K31" s="478">
        <v>42012</v>
      </c>
      <c r="L31" s="562"/>
      <c r="M31" s="192">
        <v>22905</v>
      </c>
      <c r="N31" s="151">
        <v>4486</v>
      </c>
      <c r="O31" s="152">
        <v>70560</v>
      </c>
      <c r="P31" s="153">
        <v>78120</v>
      </c>
      <c r="Q31" s="425"/>
      <c r="R31" s="426"/>
      <c r="S31" s="425"/>
      <c r="T31" s="426"/>
      <c r="U31" s="422"/>
      <c r="V31" s="423"/>
      <c r="W31" s="443"/>
      <c r="X31" s="425"/>
      <c r="Y31" s="426"/>
      <c r="Z31" s="443"/>
      <c r="AA31" s="443"/>
      <c r="AC31" s="325"/>
      <c r="AD31" s="510"/>
      <c r="AE31" s="511"/>
      <c r="AF31" s="511"/>
      <c r="AG31" s="512"/>
      <c r="AH31" s="544" t="s">
        <v>29</v>
      </c>
      <c r="AI31" s="545"/>
      <c r="AJ31" s="545"/>
      <c r="AK31" s="454"/>
      <c r="AL31" s="626"/>
      <c r="AM31" s="628"/>
    </row>
    <row r="32" spans="2:39" s="4" customFormat="1" ht="30" customHeight="1" x14ac:dyDescent="0.15">
      <c r="B32" s="572"/>
      <c r="C32" s="471" t="s">
        <v>31</v>
      </c>
      <c r="D32" s="488"/>
      <c r="E32" s="488"/>
      <c r="F32" s="489"/>
      <c r="G32" s="497" t="s">
        <v>108</v>
      </c>
      <c r="H32" s="549"/>
      <c r="I32" s="549"/>
      <c r="J32" s="549"/>
      <c r="K32" s="478">
        <v>13243</v>
      </c>
      <c r="L32" s="562"/>
      <c r="M32" s="192">
        <v>12881</v>
      </c>
      <c r="N32" s="151">
        <v>12581</v>
      </c>
      <c r="O32" s="152">
        <v>14548</v>
      </c>
      <c r="P32" s="153">
        <v>14149</v>
      </c>
      <c r="Q32" s="420">
        <v>79200</v>
      </c>
      <c r="R32" s="424"/>
      <c r="S32" s="420">
        <v>11808</v>
      </c>
      <c r="T32" s="424"/>
      <c r="U32" s="420">
        <v>79200</v>
      </c>
      <c r="V32" s="421"/>
      <c r="W32" s="403">
        <f>U32/N33</f>
        <v>6.2952070582624593</v>
      </c>
      <c r="X32" s="420">
        <v>13116</v>
      </c>
      <c r="Y32" s="424"/>
      <c r="Z32" s="403">
        <f>X32/N32</f>
        <v>1.0425244416183133</v>
      </c>
      <c r="AA32" s="403">
        <f>X32/U32</f>
        <v>0.16560606060606062</v>
      </c>
      <c r="AC32" s="325"/>
      <c r="AD32" s="479" t="s">
        <v>31</v>
      </c>
      <c r="AE32" s="505"/>
      <c r="AF32" s="505"/>
      <c r="AG32" s="506"/>
      <c r="AH32" s="544" t="s">
        <v>108</v>
      </c>
      <c r="AI32" s="545"/>
      <c r="AJ32" s="545"/>
      <c r="AK32" s="454"/>
      <c r="AL32" s="80"/>
      <c r="AM32" s="81"/>
    </row>
    <row r="33" spans="2:39" s="4" customFormat="1" ht="30" customHeight="1" x14ac:dyDescent="0.15">
      <c r="B33" s="573"/>
      <c r="C33" s="493"/>
      <c r="D33" s="494"/>
      <c r="E33" s="494"/>
      <c r="F33" s="495"/>
      <c r="G33" s="497" t="s">
        <v>81</v>
      </c>
      <c r="H33" s="549"/>
      <c r="I33" s="549"/>
      <c r="J33" s="549"/>
      <c r="K33" s="478">
        <v>13243</v>
      </c>
      <c r="L33" s="562"/>
      <c r="M33" s="192">
        <v>12881</v>
      </c>
      <c r="N33" s="151">
        <v>12581</v>
      </c>
      <c r="O33" s="152">
        <v>12312</v>
      </c>
      <c r="P33" s="153">
        <v>11960</v>
      </c>
      <c r="Q33" s="425"/>
      <c r="R33" s="426"/>
      <c r="S33" s="425"/>
      <c r="T33" s="426"/>
      <c r="U33" s="422"/>
      <c r="V33" s="423"/>
      <c r="W33" s="443"/>
      <c r="X33" s="425"/>
      <c r="Y33" s="426"/>
      <c r="Z33" s="443"/>
      <c r="AA33" s="443"/>
      <c r="AC33" s="277"/>
      <c r="AD33" s="510"/>
      <c r="AE33" s="511"/>
      <c r="AF33" s="511"/>
      <c r="AG33" s="512"/>
      <c r="AH33" s="544" t="s">
        <v>81</v>
      </c>
      <c r="AI33" s="545"/>
      <c r="AJ33" s="545"/>
      <c r="AK33" s="454"/>
      <c r="AL33" s="91" t="s">
        <v>93</v>
      </c>
      <c r="AM33" s="68" t="s">
        <v>92</v>
      </c>
    </row>
    <row r="34" spans="2:39" s="4" customFormat="1" ht="30" customHeight="1" x14ac:dyDescent="0.15">
      <c r="B34" s="526">
        <v>9</v>
      </c>
      <c r="C34" s="558" t="s">
        <v>32</v>
      </c>
      <c r="D34" s="521"/>
      <c r="E34" s="521"/>
      <c r="F34" s="568"/>
      <c r="G34" s="465" t="s">
        <v>24</v>
      </c>
      <c r="H34" s="543"/>
      <c r="I34" s="543"/>
      <c r="J34" s="543"/>
      <c r="K34" s="555">
        <v>3342</v>
      </c>
      <c r="L34" s="556"/>
      <c r="M34" s="196">
        <v>3261</v>
      </c>
      <c r="N34" s="168">
        <v>3195</v>
      </c>
      <c r="O34" s="169">
        <v>3135</v>
      </c>
      <c r="P34" s="170">
        <v>3047</v>
      </c>
      <c r="Q34" s="412">
        <v>1516</v>
      </c>
      <c r="R34" s="413"/>
      <c r="S34" s="412">
        <v>1445</v>
      </c>
      <c r="T34" s="413"/>
      <c r="U34" s="412">
        <v>1656</v>
      </c>
      <c r="V34" s="413"/>
      <c r="W34" s="405">
        <f>U34/N35</f>
        <v>0.51830985915492955</v>
      </c>
      <c r="X34" s="412">
        <v>1490</v>
      </c>
      <c r="Y34" s="413"/>
      <c r="Z34" s="405">
        <f>X34/N34</f>
        <v>0.46635367762128327</v>
      </c>
      <c r="AA34" s="405">
        <f>X34/U34</f>
        <v>0.89975845410628019</v>
      </c>
      <c r="AC34" s="378">
        <v>9</v>
      </c>
      <c r="AD34" s="479" t="s">
        <v>32</v>
      </c>
      <c r="AE34" s="505"/>
      <c r="AF34" s="505"/>
      <c r="AG34" s="506"/>
      <c r="AH34" s="544" t="s">
        <v>24</v>
      </c>
      <c r="AI34" s="545"/>
      <c r="AJ34" s="545"/>
      <c r="AK34" s="454"/>
      <c r="AL34" s="54"/>
      <c r="AM34" s="81"/>
    </row>
    <row r="35" spans="2:39" s="4" customFormat="1" ht="30" customHeight="1" x14ac:dyDescent="0.15">
      <c r="B35" s="567"/>
      <c r="C35" s="569"/>
      <c r="D35" s="570"/>
      <c r="E35" s="570"/>
      <c r="F35" s="571"/>
      <c r="G35" s="558" t="s">
        <v>19</v>
      </c>
      <c r="H35" s="568"/>
      <c r="I35" s="465" t="s">
        <v>33</v>
      </c>
      <c r="J35" s="517"/>
      <c r="K35" s="555">
        <v>3342</v>
      </c>
      <c r="L35" s="556"/>
      <c r="M35" s="196">
        <v>3261</v>
      </c>
      <c r="N35" s="168">
        <v>3195</v>
      </c>
      <c r="O35" s="169">
        <v>3135</v>
      </c>
      <c r="P35" s="170">
        <v>3047</v>
      </c>
      <c r="Q35" s="414"/>
      <c r="R35" s="415"/>
      <c r="S35" s="414"/>
      <c r="T35" s="415"/>
      <c r="U35" s="414"/>
      <c r="V35" s="415"/>
      <c r="W35" s="407"/>
      <c r="X35" s="414"/>
      <c r="Y35" s="415"/>
      <c r="Z35" s="407"/>
      <c r="AA35" s="407"/>
      <c r="AC35" s="576"/>
      <c r="AD35" s="507"/>
      <c r="AE35" s="508"/>
      <c r="AF35" s="508"/>
      <c r="AG35" s="509"/>
      <c r="AH35" s="479" t="s">
        <v>19</v>
      </c>
      <c r="AI35" s="480"/>
      <c r="AJ35" s="544" t="s">
        <v>33</v>
      </c>
      <c r="AK35" s="578"/>
      <c r="AL35" s="65" t="s">
        <v>94</v>
      </c>
      <c r="AM35" s="67" t="s">
        <v>95</v>
      </c>
    </row>
    <row r="36" spans="2:39" s="4" customFormat="1" ht="30" customHeight="1" x14ac:dyDescent="0.15">
      <c r="B36" s="557"/>
      <c r="C36" s="523"/>
      <c r="D36" s="518"/>
      <c r="E36" s="518"/>
      <c r="F36" s="561"/>
      <c r="G36" s="523"/>
      <c r="H36" s="561"/>
      <c r="I36" s="465" t="s">
        <v>21</v>
      </c>
      <c r="J36" s="517"/>
      <c r="K36" s="579">
        <v>48</v>
      </c>
      <c r="L36" s="580"/>
      <c r="M36" s="197">
        <v>52</v>
      </c>
      <c r="N36" s="172">
        <v>56</v>
      </c>
      <c r="O36" s="173">
        <v>60</v>
      </c>
      <c r="P36" s="150">
        <v>64</v>
      </c>
      <c r="Q36" s="416">
        <v>74</v>
      </c>
      <c r="R36" s="417"/>
      <c r="S36" s="418">
        <v>74</v>
      </c>
      <c r="T36" s="419"/>
      <c r="U36" s="416">
        <v>76</v>
      </c>
      <c r="V36" s="417"/>
      <c r="W36" s="174">
        <f>U36/N36</f>
        <v>1.3571428571428572</v>
      </c>
      <c r="X36" s="418">
        <v>76</v>
      </c>
      <c r="Y36" s="419"/>
      <c r="Z36" s="174">
        <f>X36/N36</f>
        <v>1.3571428571428572</v>
      </c>
      <c r="AA36" s="174">
        <f>X36/U36</f>
        <v>1</v>
      </c>
      <c r="AC36" s="577"/>
      <c r="AD36" s="510"/>
      <c r="AE36" s="511"/>
      <c r="AF36" s="511"/>
      <c r="AG36" s="512"/>
      <c r="AH36" s="481"/>
      <c r="AI36" s="482"/>
      <c r="AJ36" s="544" t="s">
        <v>21</v>
      </c>
      <c r="AK36" s="578"/>
      <c r="AL36" s="66" t="s">
        <v>144</v>
      </c>
      <c r="AM36" s="68"/>
    </row>
    <row r="37" spans="2:39" s="4" customFormat="1" ht="30" customHeight="1" x14ac:dyDescent="0.15">
      <c r="B37" s="439">
        <v>10</v>
      </c>
      <c r="C37" s="471" t="s">
        <v>34</v>
      </c>
      <c r="D37" s="488"/>
      <c r="E37" s="488"/>
      <c r="F37" s="489"/>
      <c r="G37" s="497" t="s">
        <v>108</v>
      </c>
      <c r="H37" s="549"/>
      <c r="I37" s="549"/>
      <c r="J37" s="549"/>
      <c r="K37" s="478">
        <v>7259</v>
      </c>
      <c r="L37" s="562"/>
      <c r="M37" s="192">
        <v>7082</v>
      </c>
      <c r="N37" s="151">
        <v>6938</v>
      </c>
      <c r="O37" s="152">
        <v>6808</v>
      </c>
      <c r="P37" s="153">
        <v>6616</v>
      </c>
      <c r="Q37" s="420">
        <v>1460</v>
      </c>
      <c r="R37" s="424"/>
      <c r="S37" s="420">
        <v>466</v>
      </c>
      <c r="T37" s="424"/>
      <c r="U37" s="420">
        <v>1172</v>
      </c>
      <c r="V37" s="421"/>
      <c r="W37" s="403">
        <f>U37/N38</f>
        <v>0.80273972602739729</v>
      </c>
      <c r="X37" s="420">
        <v>581</v>
      </c>
      <c r="Y37" s="424"/>
      <c r="Z37" s="403">
        <f>X37/N37</f>
        <v>8.3741712309022776E-2</v>
      </c>
      <c r="AA37" s="403">
        <f>X37/U37</f>
        <v>0.49573378839590443</v>
      </c>
      <c r="AC37" s="378">
        <v>10</v>
      </c>
      <c r="AD37" s="479" t="s">
        <v>34</v>
      </c>
      <c r="AE37" s="505"/>
      <c r="AF37" s="505"/>
      <c r="AG37" s="506"/>
      <c r="AH37" s="544" t="s">
        <v>108</v>
      </c>
      <c r="AI37" s="545"/>
      <c r="AJ37" s="545"/>
      <c r="AK37" s="454"/>
      <c r="AL37" s="62"/>
      <c r="AM37" s="68"/>
    </row>
    <row r="38" spans="2:39" s="4" customFormat="1" ht="30" customHeight="1" x14ac:dyDescent="0.15">
      <c r="B38" s="581"/>
      <c r="C38" s="490"/>
      <c r="D38" s="491"/>
      <c r="E38" s="491"/>
      <c r="F38" s="492"/>
      <c r="G38" s="471" t="s">
        <v>85</v>
      </c>
      <c r="H38" s="575"/>
      <c r="I38" s="585" t="s">
        <v>82</v>
      </c>
      <c r="J38" s="586"/>
      <c r="K38" s="587">
        <v>1460</v>
      </c>
      <c r="L38" s="588"/>
      <c r="M38" s="198">
        <v>1460</v>
      </c>
      <c r="N38" s="175">
        <v>1460</v>
      </c>
      <c r="O38" s="176">
        <v>4380</v>
      </c>
      <c r="P38" s="177">
        <v>6566</v>
      </c>
      <c r="Q38" s="425"/>
      <c r="R38" s="426"/>
      <c r="S38" s="425"/>
      <c r="T38" s="426"/>
      <c r="U38" s="422"/>
      <c r="V38" s="423"/>
      <c r="W38" s="404"/>
      <c r="X38" s="425"/>
      <c r="Y38" s="426"/>
      <c r="Z38" s="404"/>
      <c r="AA38" s="404"/>
      <c r="AC38" s="576"/>
      <c r="AD38" s="507"/>
      <c r="AE38" s="508"/>
      <c r="AF38" s="508"/>
      <c r="AG38" s="509"/>
      <c r="AH38" s="479" t="s">
        <v>85</v>
      </c>
      <c r="AI38" s="554"/>
      <c r="AJ38" s="591" t="s">
        <v>82</v>
      </c>
      <c r="AK38" s="592"/>
      <c r="AL38" s="63" t="s">
        <v>102</v>
      </c>
      <c r="AM38" s="63" t="s">
        <v>98</v>
      </c>
    </row>
    <row r="39" spans="2:39" s="4" customFormat="1" ht="30" customHeight="1" x14ac:dyDescent="0.15">
      <c r="B39" s="582"/>
      <c r="C39" s="493"/>
      <c r="D39" s="494"/>
      <c r="E39" s="494"/>
      <c r="F39" s="495"/>
      <c r="G39" s="583"/>
      <c r="H39" s="584"/>
      <c r="I39" s="585" t="s">
        <v>83</v>
      </c>
      <c r="J39" s="586"/>
      <c r="K39" s="593">
        <v>50</v>
      </c>
      <c r="L39" s="594"/>
      <c r="M39" s="198">
        <v>50</v>
      </c>
      <c r="N39" s="178">
        <v>50</v>
      </c>
      <c r="O39" s="179">
        <v>50</v>
      </c>
      <c r="P39" s="180">
        <v>50</v>
      </c>
      <c r="Q39" s="427">
        <v>50</v>
      </c>
      <c r="R39" s="428"/>
      <c r="S39" s="429">
        <v>10</v>
      </c>
      <c r="T39" s="430"/>
      <c r="U39" s="427">
        <v>50</v>
      </c>
      <c r="V39" s="428"/>
      <c r="W39" s="181">
        <f>U39/N39</f>
        <v>1</v>
      </c>
      <c r="X39" s="429">
        <v>3</v>
      </c>
      <c r="Y39" s="430"/>
      <c r="Z39" s="181">
        <f>X39/N39</f>
        <v>0.06</v>
      </c>
      <c r="AA39" s="181">
        <f>X39/U39</f>
        <v>0.06</v>
      </c>
      <c r="AC39" s="577"/>
      <c r="AD39" s="510"/>
      <c r="AE39" s="511"/>
      <c r="AF39" s="511"/>
      <c r="AG39" s="512"/>
      <c r="AH39" s="589"/>
      <c r="AI39" s="590"/>
      <c r="AJ39" s="591" t="s">
        <v>83</v>
      </c>
      <c r="AK39" s="592"/>
      <c r="AL39" s="62" t="s">
        <v>97</v>
      </c>
      <c r="AM39" s="63" t="s">
        <v>96</v>
      </c>
    </row>
    <row r="40" spans="2:39" s="4" customFormat="1" ht="30" customHeight="1" x14ac:dyDescent="0.15">
      <c r="B40" s="526">
        <v>11</v>
      </c>
      <c r="C40" s="558" t="s">
        <v>35</v>
      </c>
      <c r="D40" s="521"/>
      <c r="E40" s="521"/>
      <c r="F40" s="568"/>
      <c r="G40" s="558" t="s">
        <v>24</v>
      </c>
      <c r="H40" s="560"/>
      <c r="I40" s="465" t="s">
        <v>112</v>
      </c>
      <c r="J40" s="543"/>
      <c r="K40" s="555">
        <v>2553</v>
      </c>
      <c r="L40" s="556"/>
      <c r="M40" s="196">
        <v>2522</v>
      </c>
      <c r="N40" s="168">
        <v>2474</v>
      </c>
      <c r="O40" s="169">
        <v>2390</v>
      </c>
      <c r="P40" s="170">
        <v>2356</v>
      </c>
      <c r="Q40" s="412">
        <v>3496</v>
      </c>
      <c r="R40" s="413"/>
      <c r="S40" s="418">
        <v>2413</v>
      </c>
      <c r="T40" s="629"/>
      <c r="U40" s="412">
        <v>3737</v>
      </c>
      <c r="V40" s="413"/>
      <c r="W40" s="405">
        <f>U40/N43</f>
        <v>1.1276403138201569</v>
      </c>
      <c r="X40" s="395">
        <v>2555</v>
      </c>
      <c r="Y40" s="396"/>
      <c r="Z40" s="405">
        <f>X43/N42</f>
        <v>0.91251298026998962</v>
      </c>
      <c r="AA40" s="405">
        <f>X43/U40</f>
        <v>0.94059405940594054</v>
      </c>
      <c r="AC40" s="378">
        <v>11</v>
      </c>
      <c r="AD40" s="479" t="s">
        <v>35</v>
      </c>
      <c r="AE40" s="505"/>
      <c r="AF40" s="505"/>
      <c r="AG40" s="506"/>
      <c r="AH40" s="479" t="s">
        <v>24</v>
      </c>
      <c r="AI40" s="554"/>
      <c r="AJ40" s="544" t="s">
        <v>112</v>
      </c>
      <c r="AK40" s="454"/>
      <c r="AL40" s="80"/>
      <c r="AM40" s="81"/>
    </row>
    <row r="41" spans="2:39" s="4" customFormat="1" ht="30" customHeight="1" x14ac:dyDescent="0.15">
      <c r="B41" s="567"/>
      <c r="C41" s="569"/>
      <c r="D41" s="570"/>
      <c r="E41" s="570"/>
      <c r="F41" s="571"/>
      <c r="G41" s="595"/>
      <c r="H41" s="596"/>
      <c r="I41" s="465" t="s">
        <v>113</v>
      </c>
      <c r="J41" s="543"/>
      <c r="K41" s="555">
        <v>1415</v>
      </c>
      <c r="L41" s="556"/>
      <c r="M41" s="196">
        <v>1387</v>
      </c>
      <c r="N41" s="168">
        <v>1378</v>
      </c>
      <c r="O41" s="169">
        <v>1382</v>
      </c>
      <c r="P41" s="170">
        <v>1365</v>
      </c>
      <c r="Q41" s="601"/>
      <c r="R41" s="602"/>
      <c r="S41" s="397">
        <v>883</v>
      </c>
      <c r="T41" s="630"/>
      <c r="U41" s="601"/>
      <c r="V41" s="602"/>
      <c r="W41" s="406"/>
      <c r="X41" s="397">
        <v>960</v>
      </c>
      <c r="Y41" s="398"/>
      <c r="Z41" s="406"/>
      <c r="AA41" s="406"/>
      <c r="AC41" s="576"/>
      <c r="AD41" s="507"/>
      <c r="AE41" s="508"/>
      <c r="AF41" s="508"/>
      <c r="AG41" s="509"/>
      <c r="AH41" s="599"/>
      <c r="AI41" s="600"/>
      <c r="AJ41" s="544" t="s">
        <v>113</v>
      </c>
      <c r="AK41" s="454"/>
      <c r="AL41" s="94"/>
      <c r="AM41" s="95"/>
    </row>
    <row r="42" spans="2:39" s="4" customFormat="1" ht="30" customHeight="1" x14ac:dyDescent="0.15">
      <c r="B42" s="567"/>
      <c r="C42" s="569"/>
      <c r="D42" s="570"/>
      <c r="E42" s="570"/>
      <c r="F42" s="571"/>
      <c r="G42" s="597"/>
      <c r="H42" s="598"/>
      <c r="I42" s="465" t="s">
        <v>114</v>
      </c>
      <c r="J42" s="543"/>
      <c r="K42" s="555">
        <v>3968</v>
      </c>
      <c r="L42" s="556"/>
      <c r="M42" s="196">
        <v>3909</v>
      </c>
      <c r="N42" s="168">
        <v>3852</v>
      </c>
      <c r="O42" s="169">
        <v>3772</v>
      </c>
      <c r="P42" s="170">
        <v>3721</v>
      </c>
      <c r="Q42" s="601"/>
      <c r="R42" s="602"/>
      <c r="S42" s="631" t="s">
        <v>173</v>
      </c>
      <c r="T42" s="632"/>
      <c r="U42" s="601"/>
      <c r="V42" s="602"/>
      <c r="W42" s="406"/>
      <c r="X42" s="401" t="s">
        <v>172</v>
      </c>
      <c r="Y42" s="402"/>
      <c r="Z42" s="406"/>
      <c r="AA42" s="406"/>
      <c r="AC42" s="576"/>
      <c r="AD42" s="507"/>
      <c r="AE42" s="508"/>
      <c r="AF42" s="508"/>
      <c r="AG42" s="509"/>
      <c r="AH42" s="589"/>
      <c r="AI42" s="590"/>
      <c r="AJ42" s="544" t="s">
        <v>114</v>
      </c>
      <c r="AK42" s="454"/>
      <c r="AL42" s="62"/>
      <c r="AM42" s="68"/>
    </row>
    <row r="43" spans="2:39" s="4" customFormat="1" ht="30" customHeight="1" thickBot="1" x14ac:dyDescent="0.2">
      <c r="B43" s="557"/>
      <c r="C43" s="523"/>
      <c r="D43" s="518"/>
      <c r="E43" s="518"/>
      <c r="F43" s="561"/>
      <c r="G43" s="465" t="s">
        <v>36</v>
      </c>
      <c r="H43" s="543"/>
      <c r="I43" s="543"/>
      <c r="J43" s="543"/>
      <c r="K43" s="555">
        <v>2794</v>
      </c>
      <c r="L43" s="556"/>
      <c r="M43" s="196">
        <v>3054</v>
      </c>
      <c r="N43" s="182">
        <v>3314</v>
      </c>
      <c r="O43" s="169">
        <v>3534</v>
      </c>
      <c r="P43" s="170">
        <v>3721</v>
      </c>
      <c r="Q43" s="414"/>
      <c r="R43" s="415"/>
      <c r="S43" s="633">
        <v>3296</v>
      </c>
      <c r="T43" s="634"/>
      <c r="U43" s="414"/>
      <c r="V43" s="415"/>
      <c r="W43" s="407"/>
      <c r="X43" s="399">
        <v>3515</v>
      </c>
      <c r="Y43" s="400"/>
      <c r="Z43" s="407"/>
      <c r="AA43" s="407"/>
      <c r="AC43" s="577"/>
      <c r="AD43" s="510"/>
      <c r="AE43" s="511"/>
      <c r="AF43" s="511"/>
      <c r="AG43" s="512"/>
      <c r="AH43" s="544" t="s">
        <v>36</v>
      </c>
      <c r="AI43" s="545"/>
      <c r="AJ43" s="545"/>
      <c r="AK43" s="454"/>
      <c r="AL43" s="64" t="s">
        <v>101</v>
      </c>
      <c r="AM43" s="63" t="s">
        <v>100</v>
      </c>
    </row>
    <row r="44" spans="2:39" s="4" customFormat="1" ht="60" customHeight="1" x14ac:dyDescent="0.15">
      <c r="B44" s="183">
        <v>12</v>
      </c>
      <c r="C44" s="538" t="s">
        <v>37</v>
      </c>
      <c r="D44" s="496"/>
      <c r="E44" s="496"/>
      <c r="F44" s="496"/>
      <c r="G44" s="612" t="s">
        <v>46</v>
      </c>
      <c r="H44" s="549"/>
      <c r="I44" s="538"/>
      <c r="J44" s="613" t="s">
        <v>104</v>
      </c>
      <c r="K44" s="614"/>
      <c r="L44" s="614"/>
      <c r="M44" s="614"/>
      <c r="N44" s="614"/>
      <c r="O44" s="496"/>
      <c r="P44" s="497"/>
      <c r="Q44" s="498" t="s">
        <v>86</v>
      </c>
      <c r="R44" s="499"/>
      <c r="S44" s="429">
        <v>69</v>
      </c>
      <c r="T44" s="430"/>
      <c r="U44" s="498" t="s">
        <v>86</v>
      </c>
      <c r="V44" s="499"/>
      <c r="W44" s="184" t="s">
        <v>12</v>
      </c>
      <c r="X44" s="429">
        <v>36</v>
      </c>
      <c r="Y44" s="430"/>
      <c r="Z44" s="184" t="s">
        <v>12</v>
      </c>
      <c r="AA44" s="184" t="s">
        <v>12</v>
      </c>
      <c r="AC44" s="49">
        <v>12</v>
      </c>
      <c r="AD44" s="610" t="s">
        <v>37</v>
      </c>
      <c r="AE44" s="615"/>
      <c r="AF44" s="615"/>
      <c r="AG44" s="615"/>
      <c r="AH44" s="616" t="s">
        <v>46</v>
      </c>
      <c r="AI44" s="545"/>
      <c r="AJ44" s="454"/>
      <c r="AK44" s="51"/>
      <c r="AL44" s="53" t="s">
        <v>12</v>
      </c>
      <c r="AM44" s="63" t="s">
        <v>99</v>
      </c>
    </row>
    <row r="45" spans="2:39" s="4" customFormat="1" ht="48" customHeight="1" thickBot="1" x14ac:dyDescent="0.2">
      <c r="B45" s="185">
        <v>13</v>
      </c>
      <c r="C45" s="465" t="s">
        <v>42</v>
      </c>
      <c r="D45" s="543"/>
      <c r="E45" s="543"/>
      <c r="F45" s="543"/>
      <c r="G45" s="543"/>
      <c r="H45" s="543"/>
      <c r="I45" s="463"/>
      <c r="J45" s="603" t="s">
        <v>145</v>
      </c>
      <c r="K45" s="464"/>
      <c r="L45" s="464"/>
      <c r="M45" s="464"/>
      <c r="N45" s="464"/>
      <c r="O45" s="464"/>
      <c r="P45" s="465"/>
      <c r="Q45" s="604" t="s">
        <v>12</v>
      </c>
      <c r="R45" s="605"/>
      <c r="S45" s="606" t="s">
        <v>12</v>
      </c>
      <c r="T45" s="607"/>
      <c r="U45" s="604" t="s">
        <v>12</v>
      </c>
      <c r="V45" s="605"/>
      <c r="W45" s="186" t="s">
        <v>12</v>
      </c>
      <c r="X45" s="606" t="s">
        <v>12</v>
      </c>
      <c r="Y45" s="607"/>
      <c r="Z45" s="186" t="s">
        <v>12</v>
      </c>
      <c r="AA45" s="186" t="s">
        <v>12</v>
      </c>
      <c r="AC45" s="10">
        <v>13</v>
      </c>
      <c r="AD45" s="608" t="s">
        <v>42</v>
      </c>
      <c r="AE45" s="609"/>
      <c r="AF45" s="609"/>
      <c r="AG45" s="609"/>
      <c r="AH45" s="609"/>
      <c r="AI45" s="609"/>
      <c r="AJ45" s="610"/>
      <c r="AK45" s="50"/>
      <c r="AL45" s="69" t="s">
        <v>12</v>
      </c>
      <c r="AM45" s="69" t="s">
        <v>12</v>
      </c>
    </row>
    <row r="46" spans="2:39" s="4" customFormat="1" ht="26.25" customHeight="1" x14ac:dyDescent="0.15">
      <c r="B46" s="142"/>
      <c r="C46" s="411" t="s">
        <v>169</v>
      </c>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C46" s="8" t="s">
        <v>155</v>
      </c>
      <c r="AE46" s="141"/>
      <c r="AF46" s="141"/>
      <c r="AG46" s="141"/>
      <c r="AH46" s="189"/>
      <c r="AI46" s="189"/>
      <c r="AJ46" s="189"/>
      <c r="AK46" s="190"/>
      <c r="AL46" s="62"/>
      <c r="AM46" s="68"/>
    </row>
    <row r="47" spans="2:39" s="4" customFormat="1" ht="26.25" customHeight="1" x14ac:dyDescent="0.15">
      <c r="B47" s="142"/>
      <c r="C47" s="411" t="s">
        <v>170</v>
      </c>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C47" s="8" t="s">
        <v>156</v>
      </c>
      <c r="AE47" s="141"/>
      <c r="AF47" s="141"/>
      <c r="AG47" s="141"/>
      <c r="AH47" s="189"/>
      <c r="AI47" s="189"/>
      <c r="AJ47" s="189"/>
      <c r="AK47" s="190"/>
      <c r="AL47" s="62"/>
      <c r="AM47" s="68"/>
    </row>
    <row r="48" spans="2:39" ht="44.25" customHeight="1" x14ac:dyDescent="0.15">
      <c r="B48" s="79"/>
      <c r="AC48" s="617" t="s">
        <v>158</v>
      </c>
      <c r="AD48" s="617"/>
      <c r="AE48" s="617"/>
      <c r="AF48" s="617"/>
      <c r="AG48" s="617"/>
      <c r="AH48" s="617"/>
      <c r="AI48" s="617"/>
      <c r="AJ48" s="617"/>
      <c r="AK48" s="617"/>
      <c r="AL48" s="617"/>
      <c r="AM48" s="617"/>
    </row>
    <row r="49" spans="2:39" ht="24.95" customHeight="1" x14ac:dyDescent="0.15">
      <c r="B49" s="8"/>
      <c r="AC49" s="617"/>
      <c r="AD49" s="617"/>
      <c r="AE49" s="617"/>
      <c r="AF49" s="617"/>
      <c r="AG49" s="617"/>
      <c r="AH49" s="617"/>
      <c r="AI49" s="617"/>
      <c r="AJ49" s="617"/>
      <c r="AK49" s="617"/>
      <c r="AL49" s="617"/>
      <c r="AM49" s="617"/>
    </row>
    <row r="85" spans="3:16" s="8" customFormat="1" ht="24.95" customHeight="1" x14ac:dyDescent="0.15">
      <c r="C85" s="611"/>
      <c r="D85" s="611"/>
      <c r="E85" s="611"/>
      <c r="F85" s="611"/>
      <c r="G85" s="611"/>
      <c r="H85" s="611"/>
      <c r="I85" s="611"/>
      <c r="J85" s="611"/>
      <c r="K85" s="611"/>
      <c r="L85" s="611"/>
      <c r="M85" s="611"/>
      <c r="N85" s="611"/>
      <c r="O85" s="611"/>
      <c r="P85" s="611"/>
    </row>
  </sheetData>
  <mergeCells count="309">
    <mergeCell ref="S41:T41"/>
    <mergeCell ref="S42:T42"/>
    <mergeCell ref="S43:T43"/>
    <mergeCell ref="AC27:AK28"/>
    <mergeCell ref="AL27:AL28"/>
    <mergeCell ref="AM27:AM28"/>
    <mergeCell ref="K28:L28"/>
    <mergeCell ref="Q28:R28"/>
    <mergeCell ref="S28:T28"/>
    <mergeCell ref="U28:V28"/>
    <mergeCell ref="X28:Y28"/>
    <mergeCell ref="G29:I30"/>
    <mergeCell ref="AL29:AL31"/>
    <mergeCell ref="AM30:AM31"/>
    <mergeCell ref="Q27:T27"/>
    <mergeCell ref="C45:I45"/>
    <mergeCell ref="J45:P45"/>
    <mergeCell ref="Q45:R45"/>
    <mergeCell ref="S45:T45"/>
    <mergeCell ref="AD45:AJ45"/>
    <mergeCell ref="C85:P85"/>
    <mergeCell ref="G43:J43"/>
    <mergeCell ref="K43:L43"/>
    <mergeCell ref="AH43:AK43"/>
    <mergeCell ref="C44:F44"/>
    <mergeCell ref="G44:I44"/>
    <mergeCell ref="J44:P44"/>
    <mergeCell ref="Q44:R44"/>
    <mergeCell ref="S44:T44"/>
    <mergeCell ref="AD44:AG44"/>
    <mergeCell ref="AH44:AJ44"/>
    <mergeCell ref="U44:V44"/>
    <mergeCell ref="X44:Y44"/>
    <mergeCell ref="U45:V45"/>
    <mergeCell ref="X45:Y45"/>
    <mergeCell ref="C46:Z46"/>
    <mergeCell ref="C47:Z47"/>
    <mergeCell ref="AC48:AM48"/>
    <mergeCell ref="AC49:AM49"/>
    <mergeCell ref="Q39:R39"/>
    <mergeCell ref="S39:T39"/>
    <mergeCell ref="AJ39:AK39"/>
    <mergeCell ref="B40:B43"/>
    <mergeCell ref="C40:F43"/>
    <mergeCell ref="G40:H42"/>
    <mergeCell ref="I40:J40"/>
    <mergeCell ref="K40:L40"/>
    <mergeCell ref="AH40:AI42"/>
    <mergeCell ref="AJ40:AK40"/>
    <mergeCell ref="I41:J41"/>
    <mergeCell ref="K41:L41"/>
    <mergeCell ref="AJ41:AK41"/>
    <mergeCell ref="I42:J42"/>
    <mergeCell ref="K42:L42"/>
    <mergeCell ref="AJ42:AK42"/>
    <mergeCell ref="Q40:R43"/>
    <mergeCell ref="AC40:AC43"/>
    <mergeCell ref="AD40:AG43"/>
    <mergeCell ref="U40:V43"/>
    <mergeCell ref="W40:W43"/>
    <mergeCell ref="Z40:Z43"/>
    <mergeCell ref="S40:T40"/>
    <mergeCell ref="AJ35:AK35"/>
    <mergeCell ref="I36:J36"/>
    <mergeCell ref="K36:L36"/>
    <mergeCell ref="Q36:R36"/>
    <mergeCell ref="S36:T36"/>
    <mergeCell ref="AJ36:AK36"/>
    <mergeCell ref="B37:B39"/>
    <mergeCell ref="C37:F39"/>
    <mergeCell ref="G37:J37"/>
    <mergeCell ref="K37:L37"/>
    <mergeCell ref="Q37:R38"/>
    <mergeCell ref="S37:T38"/>
    <mergeCell ref="AC37:AC39"/>
    <mergeCell ref="AD37:AG39"/>
    <mergeCell ref="AH37:AK37"/>
    <mergeCell ref="G38:H39"/>
    <mergeCell ref="I38:J38"/>
    <mergeCell ref="K38:L38"/>
    <mergeCell ref="AH38:AI39"/>
    <mergeCell ref="AJ38:AK38"/>
    <mergeCell ref="I39:J39"/>
    <mergeCell ref="K39:L39"/>
    <mergeCell ref="U34:V35"/>
    <mergeCell ref="W34:W35"/>
    <mergeCell ref="G33:J33"/>
    <mergeCell ref="K33:L33"/>
    <mergeCell ref="AH33:AK33"/>
    <mergeCell ref="B34:B36"/>
    <mergeCell ref="C34:F36"/>
    <mergeCell ref="G34:J34"/>
    <mergeCell ref="K34:L34"/>
    <mergeCell ref="Q34:R35"/>
    <mergeCell ref="S34:T35"/>
    <mergeCell ref="B29:B33"/>
    <mergeCell ref="C29:F31"/>
    <mergeCell ref="G31:J31"/>
    <mergeCell ref="K31:L31"/>
    <mergeCell ref="C32:F33"/>
    <mergeCell ref="G32:J32"/>
    <mergeCell ref="AC34:AC36"/>
    <mergeCell ref="AD34:AG36"/>
    <mergeCell ref="AH34:AK34"/>
    <mergeCell ref="G35:H36"/>
    <mergeCell ref="I35:J35"/>
    <mergeCell ref="K35:L35"/>
    <mergeCell ref="AH35:AI36"/>
    <mergeCell ref="K32:L32"/>
    <mergeCell ref="Q32:R33"/>
    <mergeCell ref="S32:T33"/>
    <mergeCell ref="AD32:AG33"/>
    <mergeCell ref="AJ29:AK29"/>
    <mergeCell ref="K30:L30"/>
    <mergeCell ref="AH30:AI30"/>
    <mergeCell ref="AJ30:AK30"/>
    <mergeCell ref="S29:T31"/>
    <mergeCell ref="AC29:AC33"/>
    <mergeCell ref="AD29:AG31"/>
    <mergeCell ref="AH29:AI29"/>
    <mergeCell ref="AH31:AK31"/>
    <mergeCell ref="AH32:AK32"/>
    <mergeCell ref="K29:L29"/>
    <mergeCell ref="Q29:R31"/>
    <mergeCell ref="U32:V33"/>
    <mergeCell ref="W32:W33"/>
    <mergeCell ref="X32:Y33"/>
    <mergeCell ref="Z32:Z33"/>
    <mergeCell ref="U29:V31"/>
    <mergeCell ref="W29:W31"/>
    <mergeCell ref="X29:Y31"/>
    <mergeCell ref="Z29:Z31"/>
    <mergeCell ref="AC21:AC22"/>
    <mergeCell ref="AD21:AG22"/>
    <mergeCell ref="AH21:AK21"/>
    <mergeCell ref="G22:J22"/>
    <mergeCell ref="K22:L22"/>
    <mergeCell ref="AH22:AK22"/>
    <mergeCell ref="S20:T20"/>
    <mergeCell ref="AJ20:AK20"/>
    <mergeCell ref="B21:B22"/>
    <mergeCell ref="C21:F22"/>
    <mergeCell ref="G21:J21"/>
    <mergeCell ref="K21:L21"/>
    <mergeCell ref="Q21:R22"/>
    <mergeCell ref="S21:T22"/>
    <mergeCell ref="B18:B20"/>
    <mergeCell ref="C18:F20"/>
    <mergeCell ref="S18:T19"/>
    <mergeCell ref="AC18:AC20"/>
    <mergeCell ref="AD18:AG20"/>
    <mergeCell ref="AH18:AK18"/>
    <mergeCell ref="G19:H20"/>
    <mergeCell ref="I19:J19"/>
    <mergeCell ref="K19:L19"/>
    <mergeCell ref="AH19:AI20"/>
    <mergeCell ref="AJ19:AK19"/>
    <mergeCell ref="G18:J18"/>
    <mergeCell ref="K18:L18"/>
    <mergeCell ref="Q18:R19"/>
    <mergeCell ref="I20:J20"/>
    <mergeCell ref="K20:L20"/>
    <mergeCell ref="Q20:R20"/>
    <mergeCell ref="U18:V19"/>
    <mergeCell ref="W18:W19"/>
    <mergeCell ref="X18:Y19"/>
    <mergeCell ref="Z18:Z19"/>
    <mergeCell ref="U20:V20"/>
    <mergeCell ref="X20:Y20"/>
    <mergeCell ref="AA18:AA19"/>
    <mergeCell ref="S16:T17"/>
    <mergeCell ref="AC16:AC17"/>
    <mergeCell ref="AD16:AG17"/>
    <mergeCell ref="AH16:AK16"/>
    <mergeCell ref="G17:J17"/>
    <mergeCell ref="K17:P17"/>
    <mergeCell ref="AH17:AK17"/>
    <mergeCell ref="B16:B17"/>
    <mergeCell ref="C16:F17"/>
    <mergeCell ref="G16:J16"/>
    <mergeCell ref="K16:L16"/>
    <mergeCell ref="Q16:R17"/>
    <mergeCell ref="U16:V17"/>
    <mergeCell ref="W16:W17"/>
    <mergeCell ref="X16:Y17"/>
    <mergeCell ref="Z16:Z17"/>
    <mergeCell ref="AA16:AA17"/>
    <mergeCell ref="S14:T15"/>
    <mergeCell ref="AC14:AC15"/>
    <mergeCell ref="AD14:AG15"/>
    <mergeCell ref="AH14:AK14"/>
    <mergeCell ref="G15:J15"/>
    <mergeCell ref="K15:P15"/>
    <mergeCell ref="AH15:AK15"/>
    <mergeCell ref="B14:B15"/>
    <mergeCell ref="C14:F15"/>
    <mergeCell ref="G14:J14"/>
    <mergeCell ref="K14:L14"/>
    <mergeCell ref="Q14:R15"/>
    <mergeCell ref="U14:V15"/>
    <mergeCell ref="W14:W15"/>
    <mergeCell ref="X14:Y15"/>
    <mergeCell ref="Z14:Z15"/>
    <mergeCell ref="AA14:AA15"/>
    <mergeCell ref="AD7:AG9"/>
    <mergeCell ref="AH7:AK7"/>
    <mergeCell ref="B5:B6"/>
    <mergeCell ref="AC10:AC13"/>
    <mergeCell ref="AD10:AG13"/>
    <mergeCell ref="AH10:AK10"/>
    <mergeCell ref="G11:J13"/>
    <mergeCell ref="K11:P11"/>
    <mergeCell ref="AH11:AK13"/>
    <mergeCell ref="K12:P13"/>
    <mergeCell ref="B10:B13"/>
    <mergeCell ref="C10:F13"/>
    <mergeCell ref="G10:J10"/>
    <mergeCell ref="K10:L10"/>
    <mergeCell ref="Q10:R13"/>
    <mergeCell ref="U10:V13"/>
    <mergeCell ref="W10:W13"/>
    <mergeCell ref="X10:Y13"/>
    <mergeCell ref="Z10:Z13"/>
    <mergeCell ref="AA10:AA13"/>
    <mergeCell ref="AM8:AM9"/>
    <mergeCell ref="S10:T13"/>
    <mergeCell ref="C5:F6"/>
    <mergeCell ref="G5:J5"/>
    <mergeCell ref="K5:L5"/>
    <mergeCell ref="Q5:R6"/>
    <mergeCell ref="B3:J4"/>
    <mergeCell ref="K3:P3"/>
    <mergeCell ref="Q3:T3"/>
    <mergeCell ref="U4:V4"/>
    <mergeCell ref="U5:V6"/>
    <mergeCell ref="S5:T6"/>
    <mergeCell ref="G6:J6"/>
    <mergeCell ref="K6:L6"/>
    <mergeCell ref="G8:H9"/>
    <mergeCell ref="I8:J8"/>
    <mergeCell ref="K8:L8"/>
    <mergeCell ref="AH8:AI9"/>
    <mergeCell ref="AJ8:AK8"/>
    <mergeCell ref="AA5:AA6"/>
    <mergeCell ref="AA7:AA8"/>
    <mergeCell ref="B7:B9"/>
    <mergeCell ref="C7:F9"/>
    <mergeCell ref="G7:J7"/>
    <mergeCell ref="AL3:AL4"/>
    <mergeCell ref="AM3:AM4"/>
    <mergeCell ref="K4:L4"/>
    <mergeCell ref="Q4:R4"/>
    <mergeCell ref="S4:T4"/>
    <mergeCell ref="X4:Y4"/>
    <mergeCell ref="W5:W6"/>
    <mergeCell ref="X5:Y6"/>
    <mergeCell ref="Z5:Z6"/>
    <mergeCell ref="AC5:AC6"/>
    <mergeCell ref="AD5:AG6"/>
    <mergeCell ref="AH5:AK5"/>
    <mergeCell ref="AH6:AK6"/>
    <mergeCell ref="C25:Z25"/>
    <mergeCell ref="C26:Z26"/>
    <mergeCell ref="B27:J28"/>
    <mergeCell ref="K27:P27"/>
    <mergeCell ref="AA21:AA22"/>
    <mergeCell ref="AA29:AA31"/>
    <mergeCell ref="AA32:AA33"/>
    <mergeCell ref="AA34:AA35"/>
    <mergeCell ref="AC3:AK4"/>
    <mergeCell ref="U7:V8"/>
    <mergeCell ref="W7:W8"/>
    <mergeCell ref="X7:Y8"/>
    <mergeCell ref="Z7:Z8"/>
    <mergeCell ref="K7:L7"/>
    <mergeCell ref="Q7:R8"/>
    <mergeCell ref="U9:V9"/>
    <mergeCell ref="X9:Y9"/>
    <mergeCell ref="I9:J9"/>
    <mergeCell ref="K9:L9"/>
    <mergeCell ref="Q9:R9"/>
    <mergeCell ref="S9:T9"/>
    <mergeCell ref="AJ9:AK9"/>
    <mergeCell ref="S7:T8"/>
    <mergeCell ref="AC7:AC9"/>
    <mergeCell ref="X40:Y40"/>
    <mergeCell ref="X41:Y41"/>
    <mergeCell ref="X43:Y43"/>
    <mergeCell ref="X42:Y42"/>
    <mergeCell ref="AA37:AA38"/>
    <mergeCell ref="AA40:AA43"/>
    <mergeCell ref="U3:AA3"/>
    <mergeCell ref="U27:AA27"/>
    <mergeCell ref="C23:Z23"/>
    <mergeCell ref="C24:Z24"/>
    <mergeCell ref="X34:Y35"/>
    <mergeCell ref="Z34:Z35"/>
    <mergeCell ref="U36:V36"/>
    <mergeCell ref="X36:Y36"/>
    <mergeCell ref="U37:V38"/>
    <mergeCell ref="W37:W38"/>
    <mergeCell ref="X37:Y38"/>
    <mergeCell ref="Z37:Z38"/>
    <mergeCell ref="U39:V39"/>
    <mergeCell ref="X39:Y39"/>
    <mergeCell ref="U21:V22"/>
    <mergeCell ref="W21:W22"/>
    <mergeCell ref="X21:Y22"/>
    <mergeCell ref="Z21:Z22"/>
  </mergeCells>
  <phoneticPr fontId="2"/>
  <printOptions horizontalCentered="1"/>
  <pageMargins left="0.23622047244094491" right="0.23622047244094491" top="0.55118110236220474" bottom="0.55118110236220474" header="0.31496062992125984" footer="0.31496062992125984"/>
  <pageSetup paperSize="9" scale="65" firstPageNumber="5" orientation="landscape" useFirstPageNumber="1" r:id="rId1"/>
  <headerFooter>
    <oddFooter>&amp;C&amp;14&amp;P</oddFooter>
  </headerFooter>
  <rowBreaks count="1" manualBreakCount="1">
    <brk id="26" min="1" max="26" man="1"/>
  </rowBreaks>
  <colBreaks count="1" manualBreakCount="1">
    <brk id="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defaultRowHeight="13.5" x14ac:dyDescent="0.15"/>
  <sheetData/>
  <customSheetViews>
    <customSheetView guid="{DBA0B000-8B20-4B5B-9619-3B691E909E84}">
      <selection activeCell="E41" sqref="E41"/>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施設(利用定員）</vt:lpstr>
      <vt:lpstr>１３事業 </vt:lpstr>
      <vt:lpstr>Sheet1</vt:lpstr>
      <vt:lpstr>'１３事業 '!Print_Area</vt:lpstr>
      <vt:lpstr>'施設(利用定員）'!Print_Area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201311</dc:creator>
  <cp:lastModifiedBy>201701</cp:lastModifiedBy>
  <cp:lastPrinted>2018-10-22T00:07:10Z</cp:lastPrinted>
  <dcterms:created xsi:type="dcterms:W3CDTF">2015-12-16T01:04:06Z</dcterms:created>
  <dcterms:modified xsi:type="dcterms:W3CDTF">2018-10-22T00:12:06Z</dcterms:modified>
</cp:coreProperties>
</file>