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aecore.sharepoint.com/sites/07050000tg/Shared Documents/01_長寿計画係/04基金・補助金・交付金/04_物価高騰対策支援金（重点支援地方交付金）/R7/障害福祉課と共有/"/>
    </mc:Choice>
  </mc:AlternateContent>
  <xr:revisionPtr revIDLastSave="2941" documentId="8_{A2F178A8-1384-4DBD-8FDF-0209258AAC7F}" xr6:coauthVersionLast="47" xr6:coauthVersionMax="47" xr10:uidLastSave="{5985BBC7-8A21-41A1-B7B9-AE5F065EADF1}"/>
  <bookViews>
    <workbookView xWindow="-120" yWindow="-120" windowWidth="20700" windowHeight="8790" xr2:uid="{00000000-000D-0000-FFFF-FFFF00000000}"/>
  </bookViews>
  <sheets>
    <sheet name="別紙１" sheetId="4" r:id="rId1"/>
    <sheet name="別紙２" sheetId="3" r:id="rId2"/>
    <sheet name="【確認用】合計" sheetId="5" r:id="rId3"/>
    <sheet name="リスト" sheetId="2" state="hidden" r:id="rId4"/>
    <sheet name="申請車両一覧 （新）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B1" i="7"/>
  <c r="C1" i="7"/>
  <c r="AB8" i="4"/>
  <c r="AL9" i="4"/>
  <c r="AL10" i="4"/>
  <c r="AB14" i="4"/>
  <c r="AB9" i="4"/>
  <c r="AB10" i="4"/>
  <c r="AB11" i="4"/>
  <c r="AB12" i="4"/>
  <c r="AB13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K342" i="3"/>
  <c r="K340" i="3"/>
  <c r="K339" i="3"/>
  <c r="K338" i="3"/>
  <c r="K334" i="3"/>
  <c r="K332" i="3"/>
  <c r="K331" i="3"/>
  <c r="K330" i="3"/>
  <c r="K326" i="3"/>
  <c r="K324" i="3"/>
  <c r="K323" i="3"/>
  <c r="K322" i="3"/>
  <c r="K318" i="3"/>
  <c r="K316" i="3"/>
  <c r="K315" i="3"/>
  <c r="K314" i="3"/>
  <c r="K310" i="3"/>
  <c r="K308" i="3"/>
  <c r="K307" i="3"/>
  <c r="K306" i="3"/>
  <c r="K299" i="3"/>
  <c r="K297" i="3"/>
  <c r="K296" i="3"/>
  <c r="K295" i="3"/>
  <c r="K291" i="3"/>
  <c r="K289" i="3"/>
  <c r="K288" i="3"/>
  <c r="K287" i="3"/>
  <c r="K283" i="3"/>
  <c r="K281" i="3"/>
  <c r="K280" i="3"/>
  <c r="K279" i="3"/>
  <c r="K275" i="3"/>
  <c r="K273" i="3"/>
  <c r="K272" i="3"/>
  <c r="K271" i="3"/>
  <c r="K267" i="3"/>
  <c r="K265" i="3"/>
  <c r="K264" i="3"/>
  <c r="K263" i="3"/>
  <c r="K256" i="3"/>
  <c r="K254" i="3"/>
  <c r="K253" i="3"/>
  <c r="K252" i="3"/>
  <c r="K248" i="3"/>
  <c r="K246" i="3"/>
  <c r="K245" i="3"/>
  <c r="K244" i="3"/>
  <c r="K240" i="3"/>
  <c r="K238" i="3"/>
  <c r="K237" i="3"/>
  <c r="K236" i="3"/>
  <c r="K232" i="3"/>
  <c r="K230" i="3"/>
  <c r="K229" i="3"/>
  <c r="K228" i="3"/>
  <c r="K224" i="3"/>
  <c r="K222" i="3"/>
  <c r="K221" i="3"/>
  <c r="K220" i="3"/>
  <c r="K213" i="3"/>
  <c r="K211" i="3"/>
  <c r="K210" i="3"/>
  <c r="K209" i="3"/>
  <c r="K205" i="3"/>
  <c r="K203" i="3"/>
  <c r="K202" i="3"/>
  <c r="K201" i="3"/>
  <c r="K197" i="3"/>
  <c r="K195" i="3"/>
  <c r="K194" i="3"/>
  <c r="K193" i="3"/>
  <c r="K189" i="3"/>
  <c r="K187" i="3"/>
  <c r="K186" i="3"/>
  <c r="K185" i="3"/>
  <c r="K181" i="3"/>
  <c r="K179" i="3"/>
  <c r="K178" i="3"/>
  <c r="K177" i="3"/>
  <c r="K170" i="3"/>
  <c r="K168" i="3"/>
  <c r="K167" i="3"/>
  <c r="K166" i="3"/>
  <c r="K162" i="3"/>
  <c r="K160" i="3"/>
  <c r="K159" i="3"/>
  <c r="K158" i="3"/>
  <c r="K154" i="3"/>
  <c r="K152" i="3"/>
  <c r="K151" i="3"/>
  <c r="K150" i="3"/>
  <c r="K146" i="3"/>
  <c r="K144" i="3"/>
  <c r="K143" i="3"/>
  <c r="K142" i="3"/>
  <c r="K138" i="3"/>
  <c r="K136" i="3"/>
  <c r="K135" i="3"/>
  <c r="K134" i="3"/>
  <c r="K127" i="3"/>
  <c r="K125" i="3"/>
  <c r="K124" i="3"/>
  <c r="K123" i="3"/>
  <c r="K119" i="3"/>
  <c r="K117" i="3"/>
  <c r="K116" i="3"/>
  <c r="K115" i="3"/>
  <c r="K111" i="3"/>
  <c r="K109" i="3"/>
  <c r="K108" i="3"/>
  <c r="K107" i="3"/>
  <c r="K103" i="3"/>
  <c r="K101" i="3"/>
  <c r="K100" i="3"/>
  <c r="K99" i="3"/>
  <c r="K95" i="3"/>
  <c r="K93" i="3"/>
  <c r="K92" i="3"/>
  <c r="K91" i="3"/>
  <c r="K84" i="3"/>
  <c r="K82" i="3"/>
  <c r="K81" i="3"/>
  <c r="K80" i="3"/>
  <c r="K76" i="3"/>
  <c r="K74" i="3"/>
  <c r="K73" i="3"/>
  <c r="K72" i="3"/>
  <c r="K68" i="3"/>
  <c r="K66" i="3"/>
  <c r="K65" i="3"/>
  <c r="K64" i="3"/>
  <c r="K60" i="3"/>
  <c r="K58" i="3"/>
  <c r="K57" i="3"/>
  <c r="K56" i="3"/>
  <c r="K52" i="3"/>
  <c r="K50" i="3"/>
  <c r="K49" i="3"/>
  <c r="K48" i="3"/>
  <c r="K41" i="3"/>
  <c r="K39" i="3"/>
  <c r="K38" i="3"/>
  <c r="K37" i="3"/>
  <c r="K33" i="3"/>
  <c r="K31" i="3"/>
  <c r="K30" i="3"/>
  <c r="K29" i="3"/>
  <c r="K25" i="3"/>
  <c r="K23" i="3"/>
  <c r="K22" i="3"/>
  <c r="K21" i="3"/>
  <c r="K17" i="3"/>
  <c r="K15" i="3"/>
  <c r="K14" i="3"/>
  <c r="K13" i="3"/>
  <c r="K9" i="3"/>
  <c r="K7" i="3"/>
  <c r="K6" i="3"/>
  <c r="K5" i="3"/>
  <c r="L3" i="3"/>
  <c r="K341" i="3"/>
  <c r="K333" i="3"/>
  <c r="K325" i="3"/>
  <c r="K317" i="3"/>
  <c r="K309" i="3"/>
  <c r="K298" i="3"/>
  <c r="K290" i="3"/>
  <c r="K282" i="3"/>
  <c r="K274" i="3"/>
  <c r="K266" i="3"/>
  <c r="K255" i="3"/>
  <c r="K247" i="3"/>
  <c r="K239" i="3"/>
  <c r="K231" i="3"/>
  <c r="K223" i="3"/>
  <c r="K212" i="3"/>
  <c r="K204" i="3"/>
  <c r="K196" i="3"/>
  <c r="K188" i="3"/>
  <c r="K180" i="3"/>
  <c r="K169" i="3"/>
  <c r="K161" i="3"/>
  <c r="K153" i="3"/>
  <c r="K145" i="3"/>
  <c r="K137" i="3"/>
  <c r="K126" i="3"/>
  <c r="K118" i="3"/>
  <c r="K110" i="3"/>
  <c r="K102" i="3"/>
  <c r="K94" i="3"/>
  <c r="K83" i="3"/>
  <c r="K75" i="3"/>
  <c r="K67" i="3"/>
  <c r="K59" i="3"/>
  <c r="K51" i="3"/>
  <c r="K40" i="3"/>
  <c r="K32" i="3"/>
  <c r="K24" i="3"/>
  <c r="K16" i="3"/>
  <c r="K8" i="3"/>
  <c r="CA345" i="3" l="1"/>
  <c r="BZ345" i="3"/>
  <c r="CA344" i="3"/>
  <c r="BZ344" i="3"/>
  <c r="CA343" i="3"/>
  <c r="BZ343" i="3"/>
  <c r="CA342" i="3"/>
  <c r="BZ342" i="3"/>
  <c r="CA341" i="3"/>
  <c r="BZ341" i="3"/>
  <c r="CA340" i="3"/>
  <c r="BZ340" i="3"/>
  <c r="CA339" i="3"/>
  <c r="CA337" i="3"/>
  <c r="BZ337" i="3"/>
  <c r="CA336" i="3"/>
  <c r="BZ336" i="3"/>
  <c r="CA335" i="3"/>
  <c r="BZ335" i="3"/>
  <c r="CA334" i="3"/>
  <c r="BZ334" i="3"/>
  <c r="CA333" i="3"/>
  <c r="BZ333" i="3"/>
  <c r="CA332" i="3"/>
  <c r="BZ332" i="3"/>
  <c r="CA331" i="3"/>
  <c r="CA329" i="3"/>
  <c r="BZ329" i="3"/>
  <c r="CA328" i="3"/>
  <c r="BZ328" i="3"/>
  <c r="CA327" i="3"/>
  <c r="BZ327" i="3"/>
  <c r="CA326" i="3"/>
  <c r="BZ326" i="3"/>
  <c r="CA325" i="3"/>
  <c r="BZ325" i="3"/>
  <c r="CA324" i="3"/>
  <c r="BZ324" i="3"/>
  <c r="CA323" i="3"/>
  <c r="CA321" i="3"/>
  <c r="BZ321" i="3"/>
  <c r="CA320" i="3"/>
  <c r="BZ320" i="3"/>
  <c r="CA319" i="3"/>
  <c r="BZ319" i="3"/>
  <c r="CA318" i="3"/>
  <c r="BZ318" i="3"/>
  <c r="CA317" i="3"/>
  <c r="BZ317" i="3"/>
  <c r="CA316" i="3"/>
  <c r="BZ316" i="3"/>
  <c r="CA315" i="3"/>
  <c r="CA313" i="3"/>
  <c r="BZ313" i="3"/>
  <c r="CA312" i="3"/>
  <c r="BZ312" i="3"/>
  <c r="CA311" i="3"/>
  <c r="BZ311" i="3"/>
  <c r="CA310" i="3"/>
  <c r="BZ310" i="3"/>
  <c r="CA309" i="3"/>
  <c r="BZ309" i="3"/>
  <c r="CA308" i="3"/>
  <c r="BZ308" i="3"/>
  <c r="CA307" i="3"/>
  <c r="CA302" i="3"/>
  <c r="BZ302" i="3"/>
  <c r="CA301" i="3"/>
  <c r="BZ301" i="3"/>
  <c r="CA300" i="3"/>
  <c r="BZ300" i="3"/>
  <c r="CA299" i="3"/>
  <c r="BZ299" i="3"/>
  <c r="CA298" i="3"/>
  <c r="BZ298" i="3"/>
  <c r="CA297" i="3"/>
  <c r="BZ297" i="3"/>
  <c r="CA296" i="3"/>
  <c r="CA294" i="3"/>
  <c r="BZ294" i="3"/>
  <c r="CA293" i="3"/>
  <c r="BZ293" i="3"/>
  <c r="CA292" i="3"/>
  <c r="BZ292" i="3"/>
  <c r="CA291" i="3"/>
  <c r="BZ291" i="3"/>
  <c r="CA290" i="3"/>
  <c r="BZ290" i="3"/>
  <c r="CA289" i="3"/>
  <c r="BZ289" i="3"/>
  <c r="CA288" i="3"/>
  <c r="CA286" i="3"/>
  <c r="BZ286" i="3"/>
  <c r="CA285" i="3"/>
  <c r="BZ285" i="3"/>
  <c r="CA284" i="3"/>
  <c r="BZ284" i="3"/>
  <c r="CA283" i="3"/>
  <c r="BZ283" i="3"/>
  <c r="CA282" i="3"/>
  <c r="BZ282" i="3"/>
  <c r="CA281" i="3"/>
  <c r="BZ281" i="3"/>
  <c r="CA280" i="3"/>
  <c r="CA278" i="3"/>
  <c r="BZ278" i="3"/>
  <c r="CA277" i="3"/>
  <c r="BZ277" i="3"/>
  <c r="CA276" i="3"/>
  <c r="BZ276" i="3"/>
  <c r="CA275" i="3"/>
  <c r="BZ275" i="3"/>
  <c r="CA274" i="3"/>
  <c r="BZ274" i="3"/>
  <c r="CA273" i="3"/>
  <c r="BZ273" i="3"/>
  <c r="CA272" i="3"/>
  <c r="CA270" i="3"/>
  <c r="BZ270" i="3"/>
  <c r="CA269" i="3"/>
  <c r="BZ269" i="3"/>
  <c r="CA268" i="3"/>
  <c r="BZ268" i="3"/>
  <c r="CA267" i="3"/>
  <c r="BZ267" i="3"/>
  <c r="CA266" i="3"/>
  <c r="BZ266" i="3"/>
  <c r="CA265" i="3"/>
  <c r="BZ265" i="3"/>
  <c r="CA264" i="3"/>
  <c r="CA259" i="3"/>
  <c r="BZ259" i="3"/>
  <c r="CA258" i="3"/>
  <c r="BZ258" i="3"/>
  <c r="CA257" i="3"/>
  <c r="BZ257" i="3"/>
  <c r="CA256" i="3"/>
  <c r="BZ256" i="3"/>
  <c r="CA255" i="3"/>
  <c r="BZ255" i="3"/>
  <c r="CA254" i="3"/>
  <c r="BZ254" i="3"/>
  <c r="CA253" i="3"/>
  <c r="CA251" i="3"/>
  <c r="BZ251" i="3"/>
  <c r="CA250" i="3"/>
  <c r="BZ250" i="3"/>
  <c r="CA249" i="3"/>
  <c r="BZ249" i="3"/>
  <c r="CA248" i="3"/>
  <c r="BZ248" i="3"/>
  <c r="CA247" i="3"/>
  <c r="BZ247" i="3"/>
  <c r="CA246" i="3"/>
  <c r="BZ246" i="3"/>
  <c r="CA245" i="3"/>
  <c r="CA243" i="3"/>
  <c r="BZ243" i="3"/>
  <c r="CA242" i="3"/>
  <c r="BZ242" i="3"/>
  <c r="CA241" i="3"/>
  <c r="BZ241" i="3"/>
  <c r="CA240" i="3"/>
  <c r="BZ240" i="3"/>
  <c r="CA239" i="3"/>
  <c r="BZ239" i="3"/>
  <c r="CA238" i="3"/>
  <c r="BZ238" i="3"/>
  <c r="CA237" i="3"/>
  <c r="CA235" i="3"/>
  <c r="BZ235" i="3"/>
  <c r="CA234" i="3"/>
  <c r="BZ234" i="3"/>
  <c r="CA233" i="3"/>
  <c r="BZ233" i="3"/>
  <c r="CA232" i="3"/>
  <c r="BZ232" i="3"/>
  <c r="CA231" i="3"/>
  <c r="BZ231" i="3"/>
  <c r="CA230" i="3"/>
  <c r="BZ230" i="3"/>
  <c r="CA229" i="3"/>
  <c r="CA227" i="3"/>
  <c r="BZ227" i="3"/>
  <c r="CA226" i="3"/>
  <c r="BZ226" i="3"/>
  <c r="CA225" i="3"/>
  <c r="BZ225" i="3"/>
  <c r="CA224" i="3"/>
  <c r="BZ224" i="3"/>
  <c r="CA223" i="3"/>
  <c r="BZ223" i="3"/>
  <c r="CA222" i="3"/>
  <c r="BZ222" i="3"/>
  <c r="CA221" i="3"/>
  <c r="CA216" i="3"/>
  <c r="BZ216" i="3"/>
  <c r="CA215" i="3"/>
  <c r="BZ215" i="3"/>
  <c r="CA214" i="3"/>
  <c r="BZ214" i="3"/>
  <c r="CA213" i="3"/>
  <c r="BZ213" i="3"/>
  <c r="CA212" i="3"/>
  <c r="BZ212" i="3"/>
  <c r="CA211" i="3"/>
  <c r="BZ211" i="3"/>
  <c r="CA210" i="3"/>
  <c r="CA208" i="3"/>
  <c r="BZ208" i="3"/>
  <c r="CA207" i="3"/>
  <c r="BZ207" i="3"/>
  <c r="CA206" i="3"/>
  <c r="BZ206" i="3"/>
  <c r="CA205" i="3"/>
  <c r="BZ205" i="3"/>
  <c r="CA204" i="3"/>
  <c r="BZ204" i="3"/>
  <c r="CA203" i="3"/>
  <c r="BZ203" i="3"/>
  <c r="CA202" i="3"/>
  <c r="CA200" i="3"/>
  <c r="BZ200" i="3"/>
  <c r="CA199" i="3"/>
  <c r="BZ199" i="3"/>
  <c r="CA198" i="3"/>
  <c r="BZ198" i="3"/>
  <c r="CA197" i="3"/>
  <c r="BZ197" i="3"/>
  <c r="CA196" i="3"/>
  <c r="BZ196" i="3"/>
  <c r="CA195" i="3"/>
  <c r="BZ195" i="3"/>
  <c r="CA194" i="3"/>
  <c r="CA192" i="3"/>
  <c r="BZ192" i="3"/>
  <c r="CA191" i="3"/>
  <c r="BZ191" i="3"/>
  <c r="CA190" i="3"/>
  <c r="BZ190" i="3"/>
  <c r="CA189" i="3"/>
  <c r="BZ189" i="3"/>
  <c r="CA188" i="3"/>
  <c r="BZ188" i="3"/>
  <c r="CA187" i="3"/>
  <c r="BZ187" i="3"/>
  <c r="CA186" i="3"/>
  <c r="CA184" i="3"/>
  <c r="BZ184" i="3"/>
  <c r="CA183" i="3"/>
  <c r="BZ183" i="3"/>
  <c r="CA182" i="3"/>
  <c r="BZ182" i="3"/>
  <c r="CA181" i="3"/>
  <c r="BZ181" i="3"/>
  <c r="CA180" i="3"/>
  <c r="BZ180" i="3"/>
  <c r="CA179" i="3"/>
  <c r="BZ179" i="3"/>
  <c r="CA178" i="3"/>
  <c r="CA173" i="3"/>
  <c r="BZ173" i="3"/>
  <c r="CA172" i="3"/>
  <c r="BZ172" i="3"/>
  <c r="CA171" i="3"/>
  <c r="BZ171" i="3"/>
  <c r="CA170" i="3"/>
  <c r="BZ170" i="3"/>
  <c r="CA169" i="3"/>
  <c r="BZ169" i="3"/>
  <c r="CA168" i="3"/>
  <c r="BZ168" i="3"/>
  <c r="CA167" i="3"/>
  <c r="CA165" i="3"/>
  <c r="BZ165" i="3"/>
  <c r="CA164" i="3"/>
  <c r="BZ164" i="3"/>
  <c r="CA163" i="3"/>
  <c r="BZ163" i="3"/>
  <c r="CA162" i="3"/>
  <c r="BZ162" i="3"/>
  <c r="CA161" i="3"/>
  <c r="BZ161" i="3"/>
  <c r="CA160" i="3"/>
  <c r="BZ160" i="3"/>
  <c r="CA159" i="3"/>
  <c r="CA157" i="3"/>
  <c r="BZ157" i="3"/>
  <c r="CA156" i="3"/>
  <c r="BZ156" i="3"/>
  <c r="CA155" i="3"/>
  <c r="BZ155" i="3"/>
  <c r="CA154" i="3"/>
  <c r="BZ154" i="3"/>
  <c r="CA153" i="3"/>
  <c r="BZ153" i="3"/>
  <c r="CA152" i="3"/>
  <c r="BZ152" i="3"/>
  <c r="CA151" i="3"/>
  <c r="CA149" i="3"/>
  <c r="BZ149" i="3"/>
  <c r="CA148" i="3"/>
  <c r="BZ148" i="3"/>
  <c r="CA147" i="3"/>
  <c r="BZ147" i="3"/>
  <c r="CA146" i="3"/>
  <c r="BZ146" i="3"/>
  <c r="CA145" i="3"/>
  <c r="BZ145" i="3"/>
  <c r="CA144" i="3"/>
  <c r="BZ144" i="3"/>
  <c r="CA143" i="3"/>
  <c r="CA141" i="3"/>
  <c r="BZ141" i="3"/>
  <c r="CA140" i="3"/>
  <c r="BZ140" i="3"/>
  <c r="CA139" i="3"/>
  <c r="BZ139" i="3"/>
  <c r="CA138" i="3"/>
  <c r="BZ138" i="3"/>
  <c r="CA137" i="3"/>
  <c r="BZ137" i="3"/>
  <c r="CA136" i="3"/>
  <c r="BZ136" i="3"/>
  <c r="CA135" i="3"/>
  <c r="CA130" i="3"/>
  <c r="BZ130" i="3"/>
  <c r="CA129" i="3"/>
  <c r="BZ129" i="3"/>
  <c r="CA128" i="3"/>
  <c r="BZ128" i="3"/>
  <c r="CA127" i="3"/>
  <c r="BZ127" i="3"/>
  <c r="CA126" i="3"/>
  <c r="BZ126" i="3"/>
  <c r="CA125" i="3"/>
  <c r="BZ125" i="3"/>
  <c r="CA124" i="3"/>
  <c r="CA122" i="3"/>
  <c r="BZ122" i="3"/>
  <c r="CA121" i="3"/>
  <c r="BZ121" i="3"/>
  <c r="CA120" i="3"/>
  <c r="BZ120" i="3"/>
  <c r="CA119" i="3"/>
  <c r="BZ119" i="3"/>
  <c r="CA118" i="3"/>
  <c r="BZ118" i="3"/>
  <c r="CA117" i="3"/>
  <c r="BZ117" i="3"/>
  <c r="CA116" i="3"/>
  <c r="CA114" i="3"/>
  <c r="BZ114" i="3"/>
  <c r="CA113" i="3"/>
  <c r="BZ113" i="3"/>
  <c r="CA112" i="3"/>
  <c r="BZ112" i="3"/>
  <c r="CA111" i="3"/>
  <c r="BZ111" i="3"/>
  <c r="CA110" i="3"/>
  <c r="BZ110" i="3"/>
  <c r="CA109" i="3"/>
  <c r="BZ109" i="3"/>
  <c r="CA108" i="3"/>
  <c r="CA106" i="3"/>
  <c r="BZ106" i="3"/>
  <c r="CA105" i="3"/>
  <c r="BZ105" i="3"/>
  <c r="CA104" i="3"/>
  <c r="BZ104" i="3"/>
  <c r="CA103" i="3"/>
  <c r="BZ103" i="3"/>
  <c r="CA102" i="3"/>
  <c r="BZ102" i="3"/>
  <c r="CA101" i="3"/>
  <c r="BZ101" i="3"/>
  <c r="CA100" i="3"/>
  <c r="CA98" i="3"/>
  <c r="BZ98" i="3"/>
  <c r="CA97" i="3"/>
  <c r="BZ97" i="3"/>
  <c r="CA96" i="3"/>
  <c r="BZ96" i="3"/>
  <c r="CA95" i="3"/>
  <c r="BZ95" i="3"/>
  <c r="CA94" i="3"/>
  <c r="BZ94" i="3"/>
  <c r="CA93" i="3"/>
  <c r="BZ93" i="3"/>
  <c r="CA92" i="3"/>
  <c r="CA87" i="3"/>
  <c r="BZ87" i="3"/>
  <c r="CA86" i="3"/>
  <c r="BZ86" i="3"/>
  <c r="CA85" i="3"/>
  <c r="BZ85" i="3"/>
  <c r="CA84" i="3"/>
  <c r="BZ84" i="3"/>
  <c r="CA83" i="3"/>
  <c r="BZ83" i="3"/>
  <c r="CA82" i="3"/>
  <c r="BZ82" i="3"/>
  <c r="CA81" i="3"/>
  <c r="CA79" i="3"/>
  <c r="BZ79" i="3"/>
  <c r="CA78" i="3"/>
  <c r="BZ78" i="3"/>
  <c r="CA77" i="3"/>
  <c r="BZ77" i="3"/>
  <c r="CA76" i="3"/>
  <c r="BZ76" i="3"/>
  <c r="CA75" i="3"/>
  <c r="BZ75" i="3"/>
  <c r="CA74" i="3"/>
  <c r="BZ74" i="3"/>
  <c r="CA73" i="3"/>
  <c r="CA71" i="3"/>
  <c r="BZ71" i="3"/>
  <c r="CA70" i="3"/>
  <c r="BZ70" i="3"/>
  <c r="CA69" i="3"/>
  <c r="BZ69" i="3"/>
  <c r="CA68" i="3"/>
  <c r="BZ68" i="3"/>
  <c r="CA67" i="3"/>
  <c r="BZ67" i="3"/>
  <c r="CA66" i="3"/>
  <c r="BZ66" i="3"/>
  <c r="CA65" i="3"/>
  <c r="CA63" i="3"/>
  <c r="BZ63" i="3"/>
  <c r="CA62" i="3"/>
  <c r="BZ62" i="3"/>
  <c r="CA61" i="3"/>
  <c r="BZ61" i="3"/>
  <c r="CA60" i="3"/>
  <c r="BZ60" i="3"/>
  <c r="CA59" i="3"/>
  <c r="BZ59" i="3"/>
  <c r="CA58" i="3"/>
  <c r="BZ58" i="3"/>
  <c r="CA57" i="3"/>
  <c r="CA55" i="3"/>
  <c r="BZ55" i="3"/>
  <c r="CA54" i="3"/>
  <c r="BZ54" i="3"/>
  <c r="CA53" i="3"/>
  <c r="BZ53" i="3"/>
  <c r="CA52" i="3"/>
  <c r="BZ52" i="3"/>
  <c r="CA51" i="3"/>
  <c r="BZ51" i="3"/>
  <c r="CA50" i="3"/>
  <c r="BZ50" i="3"/>
  <c r="CA49" i="3"/>
  <c r="CA44" i="3"/>
  <c r="BZ44" i="3"/>
  <c r="CA43" i="3"/>
  <c r="BZ43" i="3"/>
  <c r="CA42" i="3"/>
  <c r="BZ42" i="3"/>
  <c r="CA41" i="3"/>
  <c r="BZ41" i="3"/>
  <c r="CA40" i="3"/>
  <c r="BZ40" i="3"/>
  <c r="CA39" i="3"/>
  <c r="BZ39" i="3"/>
  <c r="CA38" i="3"/>
  <c r="CA36" i="3"/>
  <c r="BZ36" i="3"/>
  <c r="CA35" i="3"/>
  <c r="BZ35" i="3"/>
  <c r="CA34" i="3"/>
  <c r="BZ34" i="3"/>
  <c r="CA33" i="3"/>
  <c r="BZ33" i="3"/>
  <c r="CA32" i="3"/>
  <c r="BZ32" i="3"/>
  <c r="CA31" i="3"/>
  <c r="BZ31" i="3"/>
  <c r="CA30" i="3"/>
  <c r="CA28" i="3"/>
  <c r="BZ28" i="3"/>
  <c r="CA27" i="3"/>
  <c r="BZ27" i="3"/>
  <c r="CA26" i="3"/>
  <c r="BZ26" i="3"/>
  <c r="CA25" i="3"/>
  <c r="BZ25" i="3"/>
  <c r="CA24" i="3"/>
  <c r="BZ24" i="3"/>
  <c r="CA23" i="3"/>
  <c r="BZ23" i="3"/>
  <c r="CA22" i="3"/>
  <c r="CA20" i="3"/>
  <c r="BZ20" i="3"/>
  <c r="CA19" i="3"/>
  <c r="BZ19" i="3"/>
  <c r="CA18" i="3"/>
  <c r="BZ18" i="3"/>
  <c r="CA17" i="3"/>
  <c r="BZ17" i="3"/>
  <c r="CA16" i="3"/>
  <c r="BZ16" i="3"/>
  <c r="CA15" i="3"/>
  <c r="BZ15" i="3"/>
  <c r="CA14" i="3"/>
  <c r="CA12" i="3"/>
  <c r="BZ12" i="3"/>
  <c r="CA11" i="3"/>
  <c r="BZ11" i="3"/>
  <c r="CA10" i="3"/>
  <c r="BZ10" i="3"/>
  <c r="CA9" i="3"/>
  <c r="BZ9" i="3"/>
  <c r="CA8" i="3"/>
  <c r="BZ8" i="3"/>
  <c r="CA7" i="3"/>
  <c r="BZ7" i="3"/>
  <c r="CA6" i="3"/>
  <c r="AL11" i="4" l="1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8" i="4"/>
  <c r="Y47" i="4" l="1"/>
  <c r="K343" i="3" s="1"/>
  <c r="K344" i="3" s="1"/>
  <c r="Y46" i="4"/>
  <c r="K335" i="3" s="1"/>
  <c r="K336" i="3" s="1"/>
  <c r="Y45" i="4"/>
  <c r="K327" i="3" s="1"/>
  <c r="K328" i="3" s="1"/>
  <c r="Y44" i="4"/>
  <c r="K319" i="3" s="1"/>
  <c r="K320" i="3" s="1"/>
  <c r="Y43" i="4"/>
  <c r="K311" i="3" s="1"/>
  <c r="K312" i="3" s="1"/>
  <c r="Y42" i="4"/>
  <c r="K300" i="3" s="1"/>
  <c r="K301" i="3" s="1"/>
  <c r="Y41" i="4"/>
  <c r="K292" i="3" s="1"/>
  <c r="K293" i="3" s="1"/>
  <c r="Y40" i="4"/>
  <c r="K284" i="3" s="1"/>
  <c r="K285" i="3" s="1"/>
  <c r="Y39" i="4"/>
  <c r="K276" i="3" s="1"/>
  <c r="K277" i="3" s="1"/>
  <c r="Y38" i="4"/>
  <c r="K268" i="3" s="1"/>
  <c r="K269" i="3" s="1"/>
  <c r="Y37" i="4"/>
  <c r="K257" i="3" s="1"/>
  <c r="K258" i="3" s="1"/>
  <c r="Y36" i="4"/>
  <c r="K249" i="3" s="1"/>
  <c r="K250" i="3" s="1"/>
  <c r="Y35" i="4"/>
  <c r="K241" i="3" s="1"/>
  <c r="K242" i="3" s="1"/>
  <c r="Y34" i="4"/>
  <c r="K233" i="3" s="1"/>
  <c r="K234" i="3" s="1"/>
  <c r="Y33" i="4"/>
  <c r="K225" i="3" s="1"/>
  <c r="K226" i="3" s="1"/>
  <c r="Y32" i="4"/>
  <c r="K214" i="3" s="1"/>
  <c r="K215" i="3" s="1"/>
  <c r="Y31" i="4"/>
  <c r="K206" i="3" s="1"/>
  <c r="K207" i="3" s="1"/>
  <c r="Y30" i="4"/>
  <c r="K198" i="3" s="1"/>
  <c r="K199" i="3" s="1"/>
  <c r="Y29" i="4"/>
  <c r="K190" i="3" s="1"/>
  <c r="K191" i="3" s="1"/>
  <c r="Y28" i="4"/>
  <c r="K182" i="3" s="1"/>
  <c r="K183" i="3" s="1"/>
  <c r="Y27" i="4"/>
  <c r="K171" i="3" s="1"/>
  <c r="K172" i="3" s="1"/>
  <c r="Y26" i="4"/>
  <c r="K163" i="3" s="1"/>
  <c r="K164" i="3" s="1"/>
  <c r="Y25" i="4"/>
  <c r="K155" i="3" s="1"/>
  <c r="K156" i="3" s="1"/>
  <c r="Y24" i="4"/>
  <c r="K147" i="3" s="1"/>
  <c r="K148" i="3" s="1"/>
  <c r="Y23" i="4"/>
  <c r="K139" i="3" s="1"/>
  <c r="K140" i="3" s="1"/>
  <c r="Y22" i="4"/>
  <c r="K128" i="3" s="1"/>
  <c r="K129" i="3" s="1"/>
  <c r="Y21" i="4"/>
  <c r="K120" i="3" s="1"/>
  <c r="K121" i="3" s="1"/>
  <c r="Y20" i="4"/>
  <c r="K112" i="3" s="1"/>
  <c r="K113" i="3" s="1"/>
  <c r="Y19" i="4"/>
  <c r="K104" i="3" s="1"/>
  <c r="K105" i="3" s="1"/>
  <c r="Y18" i="4"/>
  <c r="K96" i="3" s="1"/>
  <c r="K97" i="3" s="1"/>
  <c r="Y17" i="4"/>
  <c r="K85" i="3" s="1"/>
  <c r="K86" i="3" s="1"/>
  <c r="Y16" i="4"/>
  <c r="K77" i="3" s="1"/>
  <c r="K78" i="3" s="1"/>
  <c r="Y15" i="4"/>
  <c r="K69" i="3" s="1"/>
  <c r="K70" i="3" s="1"/>
  <c r="Y14" i="4"/>
  <c r="K61" i="3" s="1"/>
  <c r="K62" i="3" s="1"/>
  <c r="Y13" i="4"/>
  <c r="K53" i="3" s="1"/>
  <c r="K54" i="3" s="1"/>
  <c r="Y12" i="4"/>
  <c r="K42" i="3" s="1"/>
  <c r="K43" i="3" s="1"/>
  <c r="AE12" i="4" s="1"/>
  <c r="Y11" i="4"/>
  <c r="K34" i="3" s="1"/>
  <c r="K35" i="3" s="1"/>
  <c r="Y10" i="4"/>
  <c r="K26" i="3" s="1"/>
  <c r="K27" i="3" s="1"/>
  <c r="Y9" i="4"/>
  <c r="K18" i="3" s="1"/>
  <c r="K19" i="3" s="1"/>
  <c r="Y8" i="4"/>
  <c r="K10" i="3" s="1"/>
  <c r="K11" i="3" s="1"/>
  <c r="AZ3" i="3" s="1"/>
  <c r="K36" i="3" l="1"/>
  <c r="AE11" i="4"/>
  <c r="K44" i="3"/>
  <c r="K55" i="3"/>
  <c r="AE13" i="4"/>
  <c r="K63" i="3"/>
  <c r="AE14" i="4"/>
  <c r="K71" i="3"/>
  <c r="AE15" i="4"/>
  <c r="K79" i="3"/>
  <c r="AE16" i="4"/>
  <c r="K87" i="3"/>
  <c r="AE17" i="4"/>
  <c r="K98" i="3"/>
  <c r="AE18" i="4"/>
  <c r="AE19" i="4"/>
  <c r="K106" i="3"/>
  <c r="AE20" i="4"/>
  <c r="K114" i="3"/>
  <c r="CD18" i="3" s="1"/>
  <c r="AE21" i="4"/>
  <c r="K122" i="3"/>
  <c r="K130" i="3"/>
  <c r="AE22" i="4"/>
  <c r="K141" i="3"/>
  <c r="AE23" i="4"/>
  <c r="K149" i="3"/>
  <c r="AE24" i="4"/>
  <c r="K157" i="3"/>
  <c r="AE25" i="4"/>
  <c r="K165" i="3"/>
  <c r="AE26" i="4"/>
  <c r="K173" i="3"/>
  <c r="AE27" i="4"/>
  <c r="K184" i="3"/>
  <c r="AE28" i="4"/>
  <c r="K192" i="3"/>
  <c r="AE29" i="4"/>
  <c r="K200" i="3"/>
  <c r="AE30" i="4"/>
  <c r="K208" i="3"/>
  <c r="AE31" i="4"/>
  <c r="K216" i="3"/>
  <c r="AE32" i="4"/>
  <c r="AE33" i="4"/>
  <c r="K227" i="3"/>
  <c r="K235" i="3"/>
  <c r="AE34" i="4"/>
  <c r="K243" i="3"/>
  <c r="AE35" i="4"/>
  <c r="K251" i="3"/>
  <c r="AE36" i="4"/>
  <c r="K259" i="3"/>
  <c r="AE37" i="4"/>
  <c r="K270" i="3"/>
  <c r="AE38" i="4"/>
  <c r="K278" i="3"/>
  <c r="AE39" i="4"/>
  <c r="K286" i="3"/>
  <c r="AE40" i="4"/>
  <c r="K294" i="3"/>
  <c r="AE41" i="4"/>
  <c r="K302" i="3"/>
  <c r="AE42" i="4"/>
  <c r="K313" i="3"/>
  <c r="AE43" i="4"/>
  <c r="K321" i="3"/>
  <c r="AE44" i="4"/>
  <c r="K329" i="3"/>
  <c r="AE45" i="4"/>
  <c r="K337" i="3"/>
  <c r="AE46" i="4"/>
  <c r="K345" i="3"/>
  <c r="AE47" i="4"/>
  <c r="AH20" i="4"/>
  <c r="AE9" i="4"/>
  <c r="K20" i="3"/>
  <c r="AE10" i="4"/>
  <c r="K28" i="3"/>
  <c r="B2" i="5"/>
  <c r="K12" i="3"/>
  <c r="BQ3" i="3" s="1"/>
  <c r="AE8" i="4"/>
  <c r="CD45" i="3" l="1"/>
  <c r="AH47" i="4"/>
  <c r="CD44" i="3"/>
  <c r="AH46" i="4"/>
  <c r="CD43" i="3"/>
  <c r="AH45" i="4"/>
  <c r="CD42" i="3"/>
  <c r="AH44" i="4"/>
  <c r="CD41" i="3"/>
  <c r="AH43" i="4"/>
  <c r="CD40" i="3"/>
  <c r="AH42" i="4"/>
  <c r="CD39" i="3"/>
  <c r="AH41" i="4"/>
  <c r="CD38" i="3"/>
  <c r="AH40" i="4"/>
  <c r="CD37" i="3"/>
  <c r="AH39" i="4"/>
  <c r="CD36" i="3"/>
  <c r="AH38" i="4"/>
  <c r="CD35" i="3"/>
  <c r="AH37" i="4"/>
  <c r="CD34" i="3"/>
  <c r="AH36" i="4"/>
  <c r="CD33" i="3"/>
  <c r="AH35" i="4"/>
  <c r="CD32" i="3"/>
  <c r="AH34" i="4"/>
  <c r="CD31" i="3"/>
  <c r="AH33" i="4"/>
  <c r="CD30" i="3"/>
  <c r="AH32" i="4"/>
  <c r="CD29" i="3"/>
  <c r="AH31" i="4"/>
  <c r="CD28" i="3"/>
  <c r="AH30" i="4"/>
  <c r="CD27" i="3"/>
  <c r="AH29" i="4"/>
  <c r="CD26" i="3"/>
  <c r="AH28" i="4"/>
  <c r="CD25" i="3"/>
  <c r="AH27" i="4"/>
  <c r="CD24" i="3"/>
  <c r="AH26" i="4"/>
  <c r="CD23" i="3"/>
  <c r="AH25" i="4"/>
  <c r="CD22" i="3"/>
  <c r="AH24" i="4"/>
  <c r="CD21" i="3"/>
  <c r="AH23" i="4"/>
  <c r="CD20" i="3"/>
  <c r="AH22" i="4"/>
  <c r="CD19" i="3"/>
  <c r="AH21" i="4"/>
  <c r="CD17" i="3"/>
  <c r="AH19" i="4"/>
  <c r="CD16" i="3"/>
  <c r="AH18" i="4"/>
  <c r="CD15" i="3"/>
  <c r="AH17" i="4"/>
  <c r="CD14" i="3"/>
  <c r="AH16" i="4"/>
  <c r="CD13" i="3"/>
  <c r="AH15" i="4"/>
  <c r="CD12" i="3"/>
  <c r="AH14" i="4"/>
  <c r="CD11" i="3"/>
  <c r="AH13" i="4"/>
  <c r="CD10" i="3"/>
  <c r="AH12" i="4"/>
  <c r="CD9" i="3"/>
  <c r="AH11" i="4"/>
  <c r="CD7" i="3"/>
  <c r="AH9" i="4"/>
  <c r="AH10" i="4"/>
  <c r="CD8" i="3"/>
  <c r="B3" i="5"/>
  <c r="CD6" i="3"/>
  <c r="AH3" i="3" s="1"/>
  <c r="AH8" i="4"/>
  <c r="B1" i="5" l="1"/>
</calcChain>
</file>

<file path=xl/sharedStrings.xml><?xml version="1.0" encoding="utf-8"?>
<sst xmlns="http://schemas.openxmlformats.org/spreadsheetml/2006/main" count="1349" uniqueCount="68">
  <si>
    <t>・責任者（氏名）</t>
    <rPh sb="5" eb="7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</si>
  <si>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</si>
  <si>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 xml:space="preserve">・担当者（氏名）　　　　　　　 　　　　　　　 </t>
    <rPh sb="5" eb="7">
      <t>シメイ</t>
    </rPh>
    <phoneticPr fontId="1"/>
  </si>
  <si>
    <t>※必要に応じ、市から上記連絡先に確認させていただきます。</t>
  </si>
  <si>
    <t>別紙１</t>
    <rPh sb="0" eb="2">
      <t>ベッシ</t>
    </rPh>
    <phoneticPr fontId="1"/>
  </si>
  <si>
    <r>
      <rPr>
        <b/>
        <sz val="11"/>
        <color rgb="FF000000"/>
        <rFont val="Yu Gothic"/>
      </rPr>
      <t xml:space="preserve">＜別紙１＞申請事業所一覧表（必ず表の上から詰めて記載してください。）
</t>
    </r>
    <r>
      <rPr>
        <sz val="11"/>
        <color rgb="FF000000"/>
        <rFont val="ＭＳ Ｐゴシック"/>
      </rPr>
      <t>　申請する施設・事業所の「事業所番号」、「事業所名」、「主たるサービス種別」、「常勤換算数</t>
    </r>
    <r>
      <rPr>
        <b/>
        <u/>
        <sz val="11"/>
        <color rgb="FFFF0000"/>
        <rFont val="游ゴシック"/>
        <scheme val="minor"/>
      </rPr>
      <t>（申請可能台数の上限があるサービスのみ）</t>
    </r>
    <r>
      <rPr>
        <sz val="11"/>
        <color rgb="FF000000"/>
        <rFont val="ＭＳ Ｐゴシック"/>
      </rPr>
      <t>」を入力してください。</t>
    </r>
    <r>
      <rPr>
        <b/>
        <u/>
        <sz val="11"/>
        <color rgb="FFFF0000"/>
        <rFont val="游ゴシック"/>
        <scheme val="minor"/>
      </rPr>
      <t xml:space="preserve">※濃グレー色になった「常勤換算数」セルに数字は入りません。
</t>
    </r>
    <r>
      <rPr>
        <sz val="11"/>
        <color rgb="FF000000"/>
        <rFont val="ＭＳ Ｐゴシック"/>
      </rPr>
      <t>常勤換算数の計算方法は、令和７年６月において、当該事業所で勤務した直接処遇職員（訪問介護員等、看護師等、介護支援専門員、相談支援専門員）の常勤換算後の人数を小数点以下第一位で切り上げした数値です。　例）常勤換算後：３．５人→切り上げ：４人→申請可能台数：４台まで
　</t>
    </r>
  </si>
  <si>
    <t>通番</t>
    <rPh sb="0" eb="2">
      <t>ツウバン</t>
    </rPh>
    <phoneticPr fontId="9"/>
  </si>
  <si>
    <t>申請者（法人）名</t>
    <rPh sb="0" eb="3">
      <t>シンセイシャ</t>
    </rPh>
    <rPh sb="4" eb="6">
      <t>ホウジン</t>
    </rPh>
    <rPh sb="7" eb="8">
      <t>メイ</t>
    </rPh>
    <phoneticPr fontId="9"/>
  </si>
  <si>
    <t>事業所番号</t>
    <rPh sb="0" eb="3">
      <t>ジギョウショ</t>
    </rPh>
    <rPh sb="3" eb="5">
      <t>バンゴウ</t>
    </rPh>
    <phoneticPr fontId="9"/>
  </si>
  <si>
    <t>事業所名</t>
    <rPh sb="0" eb="3">
      <t>ジギョウショ</t>
    </rPh>
    <rPh sb="3" eb="4">
      <t>メイ</t>
    </rPh>
    <phoneticPr fontId="9"/>
  </si>
  <si>
    <t>主たるサービス種別</t>
    <rPh sb="0" eb="1">
      <t>シュ</t>
    </rPh>
    <rPh sb="7" eb="9">
      <t>シュベツ</t>
    </rPh>
    <phoneticPr fontId="9"/>
  </si>
  <si>
    <t>常勤換算数</t>
    <rPh sb="0" eb="2">
      <t>ジョウキン</t>
    </rPh>
    <rPh sb="2" eb="4">
      <t>カンサン</t>
    </rPh>
    <rPh sb="4" eb="5">
      <t>スウ</t>
    </rPh>
    <phoneticPr fontId="9"/>
  </si>
  <si>
    <t>申請可能台数</t>
    <rPh sb="0" eb="2">
      <t>シンセイ</t>
    </rPh>
    <rPh sb="2" eb="4">
      <t>カノウ</t>
    </rPh>
    <rPh sb="4" eb="6">
      <t>ダイスウ</t>
    </rPh>
    <phoneticPr fontId="9"/>
  </si>
  <si>
    <t>基準額</t>
    <rPh sb="0" eb="2">
      <t>キジュン</t>
    </rPh>
    <rPh sb="2" eb="3">
      <t>ガク</t>
    </rPh>
    <phoneticPr fontId="9"/>
  </si>
  <si>
    <t>申請台数</t>
    <rPh sb="0" eb="2">
      <t>シンセイ</t>
    </rPh>
    <rPh sb="2" eb="4">
      <t>ダイスウ</t>
    </rPh>
    <phoneticPr fontId="9"/>
  </si>
  <si>
    <t>申請額</t>
    <rPh sb="0" eb="3">
      <t>シンセイガク</t>
    </rPh>
    <phoneticPr fontId="9"/>
  </si>
  <si>
    <t>＜別紙２＞事業所別該当自動車一覧表（1枚目)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</si>
  <si>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法人名</t>
    <rPh sb="0" eb="2">
      <t>ホウジン</t>
    </rPh>
    <rPh sb="2" eb="3">
      <t>メイ</t>
    </rPh>
    <phoneticPr fontId="10"/>
  </si>
  <si>
    <t>申請事業所数</t>
    <rPh sb="0" eb="2">
      <t>シンセイ</t>
    </rPh>
    <rPh sb="2" eb="5">
      <t>ジギョウショ</t>
    </rPh>
    <rPh sb="5" eb="6">
      <t>スウ</t>
    </rPh>
    <phoneticPr fontId="9"/>
  </si>
  <si>
    <t>申請台数</t>
    <rPh sb="0" eb="2">
      <t>シンセイ</t>
    </rPh>
    <rPh sb="2" eb="4">
      <t>ダイスウ</t>
    </rPh>
    <phoneticPr fontId="10"/>
  </si>
  <si>
    <t>申請額</t>
    <rPh sb="0" eb="3">
      <t>シンセイガク</t>
    </rPh>
    <phoneticPr fontId="10"/>
  </si>
  <si>
    <t>↓自動車のナンバー等を記載してください。ナンバーは右詰めで記載してください。</t>
    <rPh sb="1" eb="4">
      <t>ジドウシャ</t>
    </rPh>
    <rPh sb="9" eb="10">
      <t>トウ</t>
    </rPh>
    <rPh sb="11" eb="13">
      <t>キサイ</t>
    </rPh>
    <rPh sb="25" eb="27">
      <t>ミギヅメ</t>
    </rPh>
    <rPh sb="29" eb="31">
      <t>キサイ</t>
    </rPh>
    <phoneticPr fontId="9"/>
  </si>
  <si>
    <t>地名</t>
    <rPh sb="0" eb="2">
      <t>チメイ</t>
    </rPh>
    <phoneticPr fontId="9"/>
  </si>
  <si>
    <t>分類番号</t>
    <rPh sb="0" eb="2">
      <t>ブンルイ</t>
    </rPh>
    <rPh sb="2" eb="4">
      <t>バンゴウ</t>
    </rPh>
    <phoneticPr fontId="9"/>
  </si>
  <si>
    <t>ひらがな</t>
    <phoneticPr fontId="9"/>
  </si>
  <si>
    <t>一連指定番号</t>
    <rPh sb="0" eb="2">
      <t>イチレン</t>
    </rPh>
    <rPh sb="2" eb="4">
      <t>シテイ</t>
    </rPh>
    <rPh sb="4" eb="6">
      <t>バンゴウ</t>
    </rPh>
    <phoneticPr fontId="9"/>
  </si>
  <si>
    <t>例）前橋</t>
    <rPh sb="0" eb="1">
      <t>レイ</t>
    </rPh>
    <rPh sb="2" eb="4">
      <t>マエバシ</t>
    </rPh>
    <phoneticPr fontId="9"/>
  </si>
  <si>
    <t>う</t>
    <phoneticPr fontId="9"/>
  </si>
  <si>
    <t>－</t>
    <phoneticPr fontId="9"/>
  </si>
  <si>
    <t>＜別紙２＞事業所別該当自動車一覧表（2枚目)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</si>
  <si>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＜別紙２＞事業所別該当自動車一覧表（3枚目)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</si>
  <si>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＜別紙２＞事業所別該当自動車一覧表（4枚目)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</si>
  <si>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＜別紙２＞事業所別該当自動車一覧表（5枚目)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</si>
  <si>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＜別紙２＞事業所別該当自動車一覧表（6枚目)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</si>
  <si>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＜別紙２＞事業所別該当自動車一覧表（7枚目)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</si>
  <si>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＜別紙２＞事業所別該当自動車一覧表（8枚目)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</si>
  <si>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申請に係る事業所数</t>
    <rPh sb="0" eb="2">
      <t>シンセイ</t>
    </rPh>
    <rPh sb="3" eb="4">
      <t>カカ</t>
    </rPh>
    <rPh sb="5" eb="7">
      <t>ジギョウ</t>
    </rPh>
    <rPh sb="7" eb="8">
      <t>ショ</t>
    </rPh>
    <rPh sb="8" eb="9">
      <t>スウ</t>
    </rPh>
    <phoneticPr fontId="1"/>
  </si>
  <si>
    <t>施設</t>
    <rPh sb="0" eb="2">
      <t>シセツ</t>
    </rPh>
    <phoneticPr fontId="1"/>
  </si>
  <si>
    <t>申請に係る車両台数</t>
    <rPh sb="0" eb="2">
      <t>シンセイ</t>
    </rPh>
    <rPh sb="3" eb="4">
      <t>カカ</t>
    </rPh>
    <rPh sb="5" eb="7">
      <t>シャリョウ</t>
    </rPh>
    <rPh sb="7" eb="9">
      <t>ダイスウ</t>
    </rPh>
    <phoneticPr fontId="1"/>
  </si>
  <si>
    <t>台</t>
    <rPh sb="0" eb="1">
      <t>ダイ</t>
    </rPh>
    <phoneticPr fontId="1"/>
  </si>
  <si>
    <t>交付申請額（請求額）</t>
    <rPh sb="0" eb="2">
      <t>コウフ</t>
    </rPh>
    <rPh sb="2" eb="4">
      <t>シンセイ</t>
    </rPh>
    <rPh sb="4" eb="5">
      <t>ガク</t>
    </rPh>
    <rPh sb="6" eb="8">
      <t>セイキュウ</t>
    </rPh>
    <rPh sb="8" eb="9">
      <t>ガク</t>
    </rPh>
    <phoneticPr fontId="1"/>
  </si>
  <si>
    <t>円</t>
    <rPh sb="0" eb="1">
      <t>エン</t>
    </rPh>
    <phoneticPr fontId="1"/>
  </si>
  <si>
    <t>サービス種別</t>
    <rPh sb="4" eb="6">
      <t>シュベツ</t>
    </rPh>
    <phoneticPr fontId="1"/>
  </si>
  <si>
    <t>基準額</t>
    <rPh sb="0" eb="2">
      <t>キジュン</t>
    </rPh>
    <rPh sb="2" eb="3">
      <t>ガク</t>
    </rPh>
    <phoneticPr fontId="1"/>
  </si>
  <si>
    <t>通所介護</t>
  </si>
  <si>
    <t>地域密着型通所介護</t>
  </si>
  <si>
    <t>認知症対応型通所介護</t>
  </si>
  <si>
    <t>通所リハビリテーション</t>
  </si>
  <si>
    <t>小規模多機能型居宅介護</t>
  </si>
  <si>
    <t>看護小規模多機能型居宅介護</t>
  </si>
  <si>
    <t>短期入所生活介護</t>
  </si>
  <si>
    <t>短期入所療養介護</t>
  </si>
  <si>
    <t>訪問介護</t>
  </si>
  <si>
    <t>訪問入浴介護</t>
  </si>
  <si>
    <t>訪問看護</t>
    <rPh sb="2" eb="4">
      <t>カンゴ</t>
    </rPh>
    <phoneticPr fontId="1"/>
  </si>
  <si>
    <t>訪問リハビリテーション</t>
  </si>
  <si>
    <t>定期巡回・随時対応型訪問介護看護</t>
  </si>
  <si>
    <t>夜間対応型訪問介護</t>
  </si>
  <si>
    <t>居宅介護支援</t>
  </si>
  <si>
    <t>介護老人福祉施設</t>
  </si>
  <si>
    <t>地域密着型介護老人福祉施設</t>
  </si>
  <si>
    <t>介護老人保健施設</t>
  </si>
  <si>
    <t>介護医療院</t>
  </si>
  <si>
    <t>認知症対応型共同生活介護</t>
  </si>
  <si>
    <t>特定施設入居者生活介護</t>
  </si>
  <si>
    <t>養護老人ホーム</t>
  </si>
  <si>
    <t>軽費老人ホーム</t>
  </si>
  <si>
    <t>地域包括支援センター</t>
    <rPh sb="0" eb="2">
      <t>チイキ</t>
    </rPh>
    <rPh sb="2" eb="4">
      <t>ホウカツ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</si>
</sst>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施&quot;&quot;設&quot;&quot;・&quot;&quot;事&quot;&quot;業&quot;&quot;所&quot;"/>
    <numFmt numFmtId="177" formatCode="#,##0&quot;台&quot;"/>
    <numFmt numFmtId="178" formatCode="#,##0&quot;円&quot;"/>
    <numFmt numFmtId="179" formatCode="#,##0.0_ "/>
    <numFmt numFmtId="180" formatCode="#,##0_ &quot;台&quot;"/>
    <numFmt numFmtId="181" formatCode="#,##0_ &quot;円&quot;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游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sz val="10"/>
      <color rgb="FFFF0000"/>
      <name val="游明朝"/>
      <family val="1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1"/>
      <color rgb="FF000000"/>
      <name val="Yu Gothic"/>
    </font>
    <font>
      <sz val="11"/>
      <color rgb="FF000000"/>
      <name val="ＭＳ Ｐゴシック"/>
    </font>
    <font>
      <b/>
      <u/>
      <sz val="11"/>
      <color rgb="FFFF0000"/>
      <name val="游ゴシック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>
      <alignment vertical="center"/>
    </xf>
    <xf numFmtId="0" fontId="0" fillId="0" borderId="0" xfId="0" applyAlignment="1"/>
    <xf numFmtId="0" fontId="4" fillId="0" borderId="0" xfId="1" applyFont="1" applyProtection="1">
      <alignment vertical="center"/>
      <protection hidden="1"/>
    </xf>
    <xf numFmtId="0" fontId="4" fillId="0" borderId="0" xfId="1" applyFont="1" applyAlignment="1" applyProtection="1">
      <alignment vertical="center" textRotation="255" shrinkToFit="1"/>
      <protection hidden="1"/>
    </xf>
    <xf numFmtId="0" fontId="4" fillId="0" borderId="0" xfId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179" fontId="4" fillId="0" borderId="0" xfId="1" applyNumberFormat="1" applyFont="1" applyAlignment="1" applyProtection="1">
      <alignment vertical="center" shrinkToFit="1"/>
      <protection hidden="1"/>
    </xf>
    <xf numFmtId="0" fontId="4" fillId="0" borderId="29" xfId="1" applyFont="1" applyBorder="1" applyAlignment="1" applyProtection="1">
      <alignment horizontal="center" vertical="center" textRotation="255" wrapText="1"/>
      <protection hidden="1"/>
    </xf>
    <xf numFmtId="0" fontId="4" fillId="0" borderId="1" xfId="1" applyFont="1" applyBorder="1" applyAlignment="1" applyProtection="1">
      <alignment horizontal="center" vertical="center" shrinkToFit="1"/>
      <protection hidden="1"/>
    </xf>
    <xf numFmtId="178" fontId="4" fillId="0" borderId="0" xfId="1" applyNumberFormat="1" applyFont="1" applyProtection="1">
      <alignment vertical="center"/>
      <protection hidden="1"/>
    </xf>
    <xf numFmtId="0" fontId="4" fillId="0" borderId="36" xfId="1" applyFont="1" applyBorder="1" applyAlignment="1" applyProtection="1">
      <alignment horizontal="center" vertical="center" textRotation="255" wrapText="1"/>
      <protection hidden="1"/>
    </xf>
    <xf numFmtId="0" fontId="4" fillId="0" borderId="49" xfId="1" applyFont="1" applyBorder="1" applyAlignment="1" applyProtection="1">
      <alignment horizontal="center" vertical="center" textRotation="255" wrapTex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178" fontId="4" fillId="0" borderId="0" xfId="1" applyNumberFormat="1" applyFont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hidden="1"/>
    </xf>
    <xf numFmtId="0" fontId="0" fillId="2" borderId="0" xfId="0" applyFill="1" applyProtection="1">
      <alignment vertical="center"/>
      <protection hidden="1"/>
    </xf>
    <xf numFmtId="0" fontId="15" fillId="0" borderId="55" xfId="0" applyFont="1" applyBorder="1" applyProtection="1">
      <alignment vertical="center"/>
      <protection hidden="1"/>
    </xf>
    <xf numFmtId="0" fontId="16" fillId="0" borderId="20" xfId="0" applyFont="1" applyBorder="1" applyProtection="1">
      <alignment vertical="center"/>
      <protection hidden="1"/>
    </xf>
    <xf numFmtId="0" fontId="16" fillId="0" borderId="34" xfId="0" applyFont="1" applyBorder="1" applyAlignment="1" applyProtection="1">
      <protection hidden="1"/>
    </xf>
    <xf numFmtId="0" fontId="16" fillId="0" borderId="55" xfId="0" applyFont="1" applyBorder="1" applyProtection="1">
      <alignment vertical="center"/>
      <protection hidden="1"/>
    </xf>
    <xf numFmtId="0" fontId="0" fillId="0" borderId="55" xfId="0" applyBorder="1">
      <alignment vertical="center"/>
    </xf>
    <xf numFmtId="178" fontId="12" fillId="0" borderId="55" xfId="0" applyNumberFormat="1" applyFont="1" applyBorder="1" applyAlignment="1">
      <alignment horizontal="center" vertical="center"/>
    </xf>
    <xf numFmtId="178" fontId="12" fillId="0" borderId="55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/>
    </xf>
    <xf numFmtId="0" fontId="12" fillId="2" borderId="55" xfId="0" applyFont="1" applyFill="1" applyBorder="1" applyAlignment="1" applyProtection="1">
      <alignment horizontal="center" vertical="center" shrinkToFit="1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180" fontId="12" fillId="0" borderId="20" xfId="0" applyNumberFormat="1" applyFont="1" applyBorder="1" applyAlignment="1">
      <alignment horizontal="center" vertical="center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177" fontId="12" fillId="0" borderId="21" xfId="0" applyNumberFormat="1" applyFont="1" applyBorder="1" applyAlignment="1">
      <alignment vertical="center"/>
    </xf>
    <xf numFmtId="177" fontId="12" fillId="0" borderId="3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2" fillId="0" borderId="52" xfId="0" applyFont="1" applyBorder="1" applyAlignment="1">
      <alignment horizontal="justify" vertical="center" wrapText="1"/>
    </xf>
    <xf numFmtId="0" fontId="0" fillId="0" borderId="53" xfId="0" applyBorder="1" applyAlignment="1">
      <alignment vertical="center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2" fillId="0" borderId="31" xfId="0" applyFont="1" applyBorder="1" applyAlignment="1">
      <alignment horizontal="justify" vertical="center" wrapText="1"/>
    </xf>
    <xf numFmtId="0" fontId="0" fillId="0" borderId="26" xfId="0" applyBorder="1" applyAlignment="1">
      <alignment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15" xfId="0" applyBorder="1" applyAlignment="1" applyProtection="1">
      <alignment vertical="center" shrinkToFit="1"/>
      <protection hidden="1"/>
    </xf>
    <xf numFmtId="0" fontId="4" fillId="0" borderId="16" xfId="1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4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4" fillId="0" borderId="29" xfId="1" applyFont="1" applyBorder="1" applyAlignment="1" applyProtection="1">
      <alignment horizontal="center" vertical="center" shrinkToFit="1"/>
      <protection hidden="1"/>
    </xf>
    <xf numFmtId="0" fontId="8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1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4" fillId="2" borderId="59" xfId="1" applyFont="1" applyFill="1" applyBorder="1" applyAlignment="1" applyProtection="1">
      <alignment horizontal="center" vertical="center" shrinkToFit="1"/>
      <protection locked="0" hidden="1"/>
    </xf>
    <xf numFmtId="0" fontId="4" fillId="2" borderId="34" xfId="1" applyFont="1" applyFill="1" applyBorder="1" applyAlignment="1" applyProtection="1">
      <alignment horizontal="center" vertical="center" shrinkToFit="1"/>
      <protection locked="0" hidden="1"/>
    </xf>
    <xf numFmtId="0" fontId="4" fillId="2" borderId="20" xfId="1" applyFont="1" applyFill="1" applyBorder="1" applyAlignment="1" applyProtection="1">
      <alignment horizontal="center" vertical="center" wrapText="1"/>
      <protection locked="0" hidden="1"/>
    </xf>
    <xf numFmtId="0" fontId="4" fillId="2" borderId="21" xfId="1" applyFont="1" applyFill="1" applyBorder="1" applyAlignment="1" applyProtection="1">
      <alignment horizontal="center" vertical="center" wrapText="1"/>
      <protection locked="0" hidden="1"/>
    </xf>
    <xf numFmtId="0" fontId="4" fillId="2" borderId="34" xfId="1" applyFont="1" applyFill="1" applyBorder="1" applyAlignment="1" applyProtection="1">
      <alignment horizontal="center" vertical="center" wrapText="1"/>
      <protection locked="0" hidden="1"/>
    </xf>
    <xf numFmtId="0" fontId="4" fillId="2" borderId="29" xfId="1" applyFont="1" applyFill="1" applyBorder="1" applyAlignment="1" applyProtection="1">
      <alignment horizontal="center" vertical="center" wrapText="1"/>
      <protection locked="0" hidden="1"/>
    </xf>
    <xf numFmtId="0" fontId="8" fillId="2" borderId="32" xfId="0" applyFont="1" applyFill="1" applyBorder="1" applyAlignment="1" applyProtection="1">
      <alignment horizontal="center" vertical="center" wrapText="1"/>
      <protection locked="0" hidden="1"/>
    </xf>
    <xf numFmtId="0" fontId="4" fillId="0" borderId="20" xfId="1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4" fillId="0" borderId="24" xfId="1" applyFont="1" applyBorder="1" applyAlignment="1" applyProtection="1">
      <alignment horizontal="center" vertical="center"/>
      <protection hidden="1"/>
    </xf>
    <xf numFmtId="0" fontId="14" fillId="2" borderId="29" xfId="1" applyFont="1" applyFill="1" applyBorder="1" applyAlignment="1" applyProtection="1">
      <alignment horizontal="center" vertical="center" shrinkToFit="1"/>
      <protection locked="0" hidden="1"/>
    </xf>
    <xf numFmtId="0" fontId="14" fillId="2" borderId="29" xfId="0" applyFont="1" applyFill="1" applyBorder="1" applyAlignment="1" applyProtection="1">
      <alignment horizontal="center" vertical="center" shrinkToFit="1"/>
      <protection locked="0" hidden="1"/>
    </xf>
    <xf numFmtId="0" fontId="14" fillId="2" borderId="30" xfId="0" applyFont="1" applyFill="1" applyBorder="1" applyAlignment="1" applyProtection="1">
      <alignment horizontal="center" vertical="center" shrinkToFit="1"/>
      <protection locked="0" hidden="1"/>
    </xf>
    <xf numFmtId="0" fontId="14" fillId="2" borderId="31" xfId="1" applyFont="1" applyFill="1" applyBorder="1" applyAlignment="1" applyProtection="1">
      <alignment horizontal="center" vertical="center" wrapText="1"/>
      <protection locked="0" hidden="1"/>
    </xf>
    <xf numFmtId="0" fontId="14" fillId="2" borderId="26" xfId="0" applyFont="1" applyFill="1" applyBorder="1" applyAlignment="1" applyProtection="1">
      <alignment horizontal="center" vertical="center" wrapText="1"/>
      <protection locked="0" hidden="1"/>
    </xf>
    <xf numFmtId="0" fontId="14" fillId="2" borderId="27" xfId="0" applyFont="1" applyFill="1" applyBorder="1" applyAlignment="1" applyProtection="1">
      <alignment horizontal="center" vertical="center" wrapText="1"/>
      <protection locked="0" hidden="1"/>
    </xf>
    <xf numFmtId="0" fontId="14" fillId="2" borderId="28" xfId="1" applyFont="1" applyFill="1" applyBorder="1" applyAlignment="1" applyProtection="1">
      <alignment horizontal="center" vertical="center" wrapText="1"/>
      <protection locked="0" hidden="1"/>
    </xf>
    <xf numFmtId="0" fontId="14" fillId="2" borderId="29" xfId="0" applyFont="1" applyFill="1" applyBorder="1" applyAlignment="1" applyProtection="1">
      <alignment horizontal="center" vertical="center" wrapText="1"/>
      <protection locked="0" hidden="1"/>
    </xf>
    <xf numFmtId="0" fontId="14" fillId="2" borderId="29" xfId="1" applyFont="1" applyFill="1" applyBorder="1" applyAlignment="1" applyProtection="1">
      <alignment horizontal="center" vertical="center" wrapText="1"/>
      <protection locked="0" hidden="1"/>
    </xf>
    <xf numFmtId="0" fontId="8" fillId="2" borderId="29" xfId="0" applyFont="1" applyFill="1" applyBorder="1" applyAlignment="1" applyProtection="1">
      <alignment horizontal="center" vertical="center" wrapText="1"/>
      <protection locked="0"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4" fillId="0" borderId="29" xfId="1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14" fillId="2" borderId="25" xfId="1" applyFont="1" applyFill="1" applyBorder="1" applyAlignment="1" applyProtection="1">
      <alignment horizontal="center" vertical="center" shrinkToFit="1"/>
      <protection locked="0" hidden="1"/>
    </xf>
    <xf numFmtId="0" fontId="14" fillId="2" borderId="26" xfId="0" applyFont="1" applyFill="1" applyBorder="1" applyAlignment="1" applyProtection="1">
      <alignment horizontal="center" vertical="center" shrinkToFit="1"/>
      <protection locked="0" hidden="1"/>
    </xf>
    <xf numFmtId="0" fontId="13" fillId="2" borderId="26" xfId="0" applyFont="1" applyFill="1" applyBorder="1" applyAlignment="1" applyProtection="1">
      <alignment vertical="center" shrinkToFit="1"/>
      <protection locked="0" hidden="1"/>
    </xf>
    <xf numFmtId="0" fontId="13" fillId="2" borderId="27" xfId="0" applyFont="1" applyFill="1" applyBorder="1" applyAlignment="1" applyProtection="1">
      <alignment vertical="center" shrinkToFit="1"/>
      <protection locked="0" hidden="1"/>
    </xf>
    <xf numFmtId="0" fontId="14" fillId="2" borderId="28" xfId="1" applyFont="1" applyFill="1" applyBorder="1" applyAlignment="1" applyProtection="1">
      <alignment horizontal="center" vertical="center" shrinkToFit="1"/>
      <protection locked="0" hidden="1"/>
    </xf>
    <xf numFmtId="178" fontId="4" fillId="0" borderId="23" xfId="1" applyNumberFormat="1" applyFont="1" applyBorder="1" applyAlignment="1" applyProtection="1">
      <alignment horizontal="center" vertical="center"/>
      <protection hidden="1"/>
    </xf>
    <xf numFmtId="178" fontId="4" fillId="0" borderId="21" xfId="1" applyNumberFormat="1" applyFont="1" applyBorder="1" applyAlignment="1" applyProtection="1">
      <alignment horizontal="center" vertical="center"/>
      <protection hidden="1"/>
    </xf>
    <xf numFmtId="178" fontId="4" fillId="0" borderId="24" xfId="1" applyNumberFormat="1" applyFont="1" applyBorder="1" applyAlignment="1" applyProtection="1">
      <alignment horizontal="center" vertical="center"/>
      <protection hidden="1"/>
    </xf>
    <xf numFmtId="0" fontId="4" fillId="2" borderId="33" xfId="1" applyFont="1" applyFill="1" applyBorder="1" applyAlignment="1" applyProtection="1">
      <alignment horizontal="center" vertical="center" shrinkToFit="1"/>
      <protection locked="0" hidden="1"/>
    </xf>
    <xf numFmtId="0" fontId="4" fillId="2" borderId="21" xfId="1" applyFont="1" applyFill="1" applyBorder="1" applyAlignment="1" applyProtection="1">
      <alignment horizontal="center" vertical="center" shrinkToFit="1"/>
      <protection locked="0" hidden="1"/>
    </xf>
    <xf numFmtId="0" fontId="4" fillId="2" borderId="20" xfId="1" applyFont="1" applyFill="1" applyBorder="1" applyAlignment="1" applyProtection="1">
      <alignment horizontal="center" vertical="center" shrinkToFit="1"/>
      <protection locked="0" hidden="1"/>
    </xf>
    <xf numFmtId="0" fontId="4" fillId="2" borderId="60" xfId="1" applyFont="1" applyFill="1" applyBorder="1" applyAlignment="1" applyProtection="1">
      <alignment horizontal="center" vertical="center" shrinkToFit="1"/>
      <protection locked="0" hidden="1"/>
    </xf>
    <xf numFmtId="0" fontId="4" fillId="2" borderId="59" xfId="1" applyFont="1" applyFill="1" applyBorder="1" applyAlignment="1" applyProtection="1">
      <alignment horizontal="center" vertical="center" wrapText="1"/>
      <protection locked="0" hidden="1"/>
    </xf>
    <xf numFmtId="0" fontId="4" fillId="2" borderId="60" xfId="1" applyFont="1" applyFill="1" applyBorder="1" applyAlignment="1" applyProtection="1">
      <alignment horizontal="center" vertical="center" wrapText="1"/>
      <protection locked="0" hidden="1"/>
    </xf>
    <xf numFmtId="0" fontId="4" fillId="2" borderId="24" xfId="1" applyFont="1" applyFill="1" applyBorder="1" applyAlignment="1" applyProtection="1">
      <alignment horizontal="center" vertical="center" wrapText="1"/>
      <protection locked="0" hidden="1"/>
    </xf>
    <xf numFmtId="0" fontId="14" fillId="2" borderId="33" xfId="1" applyFont="1" applyFill="1" applyBorder="1" applyAlignment="1" applyProtection="1">
      <alignment horizontal="center" vertical="center" shrinkToFit="1"/>
      <protection locked="0" hidden="1"/>
    </xf>
    <xf numFmtId="0" fontId="14" fillId="2" borderId="21" xfId="0" applyFont="1" applyFill="1" applyBorder="1" applyAlignment="1" applyProtection="1">
      <alignment horizontal="center" vertical="center" shrinkToFit="1"/>
      <protection locked="0" hidden="1"/>
    </xf>
    <xf numFmtId="0" fontId="13" fillId="2" borderId="21" xfId="0" applyFont="1" applyFill="1" applyBorder="1" applyAlignment="1" applyProtection="1">
      <alignment vertical="center" shrinkToFit="1"/>
      <protection locked="0" hidden="1"/>
    </xf>
    <xf numFmtId="0" fontId="13" fillId="2" borderId="34" xfId="0" applyFont="1" applyFill="1" applyBorder="1" applyAlignment="1" applyProtection="1">
      <alignment vertical="center" shrinkToFit="1"/>
      <protection locked="0" hidden="1"/>
    </xf>
    <xf numFmtId="0" fontId="14" fillId="2" borderId="35" xfId="1" applyFont="1" applyFill="1" applyBorder="1" applyAlignment="1" applyProtection="1">
      <alignment horizontal="center" vertical="center" shrinkToFit="1"/>
      <protection locked="0" hidden="1"/>
    </xf>
    <xf numFmtId="0" fontId="14" fillId="2" borderId="36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6" fontId="4" fillId="0" borderId="3" xfId="1" applyNumberFormat="1" applyFon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177" fontId="4" fillId="0" borderId="3" xfId="1" applyNumberFormat="1" applyFont="1" applyBorder="1" applyAlignment="1" applyProtection="1">
      <alignment horizontal="center" vertical="center"/>
      <protection hidden="1"/>
    </xf>
    <xf numFmtId="178" fontId="4" fillId="0" borderId="3" xfId="1" applyNumberFormat="1" applyFont="1" applyBorder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4" fillId="0" borderId="25" xfId="1" applyFon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vertical="center" shrinkToFit="1"/>
      <protection hidden="1"/>
    </xf>
    <xf numFmtId="0" fontId="0" fillId="0" borderId="27" xfId="0" applyBorder="1" applyAlignment="1" applyProtection="1">
      <alignment vertical="center" shrinkToFit="1"/>
      <protection hidden="1"/>
    </xf>
    <xf numFmtId="0" fontId="4" fillId="0" borderId="28" xfId="1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4" fillId="0" borderId="6" xfId="1" applyFont="1" applyBorder="1" applyAlignment="1" applyProtection="1">
      <alignment vertical="center" textRotation="255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  <xf numFmtId="0" fontId="0" fillId="0" borderId="39" xfId="0" applyBorder="1" applyAlignment="1" applyProtection="1">
      <alignment vertical="center" shrinkToFit="1"/>
      <protection hidden="1"/>
    </xf>
    <xf numFmtId="0" fontId="0" fillId="0" borderId="40" xfId="0" applyBorder="1" applyAlignment="1" applyProtection="1">
      <alignment vertical="center" shrinkToFit="1"/>
      <protection hidden="1"/>
    </xf>
    <xf numFmtId="0" fontId="14" fillId="2" borderId="20" xfId="1" applyFont="1" applyFill="1" applyBorder="1" applyAlignment="1" applyProtection="1">
      <alignment horizontal="center" vertical="center" wrapText="1"/>
      <protection locked="0" hidden="1"/>
    </xf>
    <xf numFmtId="0" fontId="14" fillId="2" borderId="21" xfId="0" applyFont="1" applyFill="1" applyBorder="1" applyAlignment="1" applyProtection="1">
      <alignment horizontal="center" vertical="center" wrapText="1"/>
      <protection locked="0" hidden="1"/>
    </xf>
    <xf numFmtId="0" fontId="14" fillId="2" borderId="34" xfId="0" applyFont="1" applyFill="1" applyBorder="1" applyAlignment="1" applyProtection="1">
      <alignment horizontal="center" vertical="center" wrapText="1"/>
      <protection locked="0" hidden="1"/>
    </xf>
    <xf numFmtId="0" fontId="14" fillId="2" borderId="35" xfId="1" applyFont="1" applyFill="1" applyBorder="1" applyAlignment="1" applyProtection="1">
      <alignment horizontal="center" vertical="center" wrapText="1"/>
      <protection locked="0" hidden="1"/>
    </xf>
    <xf numFmtId="0" fontId="14" fillId="2" borderId="36" xfId="0" applyFont="1" applyFill="1" applyBorder="1" applyAlignment="1" applyProtection="1">
      <alignment horizontal="center" vertical="center" wrapText="1"/>
      <protection locked="0" hidden="1"/>
    </xf>
    <xf numFmtId="0" fontId="14" fillId="2" borderId="36" xfId="1" applyFont="1" applyFill="1" applyBorder="1" applyAlignment="1" applyProtection="1">
      <alignment horizontal="center" vertical="center" wrapText="1"/>
      <protection locked="0" hidden="1"/>
    </xf>
    <xf numFmtId="0" fontId="4" fillId="2" borderId="36" xfId="1" applyFont="1" applyFill="1" applyBorder="1" applyAlignment="1" applyProtection="1">
      <alignment horizontal="center" vertical="center" wrapText="1"/>
      <protection locked="0" hidden="1"/>
    </xf>
    <xf numFmtId="0" fontId="8" fillId="2" borderId="36" xfId="0" applyFont="1" applyFill="1" applyBorder="1" applyAlignment="1" applyProtection="1">
      <alignment horizontal="center" vertical="center" wrapText="1"/>
      <protection locked="0" hidden="1"/>
    </xf>
    <xf numFmtId="0" fontId="8" fillId="2" borderId="38" xfId="0" applyFont="1" applyFill="1" applyBorder="1" applyAlignment="1" applyProtection="1">
      <alignment horizontal="center" vertical="center" wrapText="1"/>
      <protection locked="0" hidden="1"/>
    </xf>
    <xf numFmtId="0" fontId="14" fillId="2" borderId="36" xfId="1" applyFont="1" applyFill="1" applyBorder="1" applyAlignment="1" applyProtection="1">
      <alignment horizontal="center" vertical="center" shrinkToFit="1"/>
      <protection locked="0" hidden="1"/>
    </xf>
    <xf numFmtId="0" fontId="14" fillId="2" borderId="37" xfId="0" applyFont="1" applyFill="1" applyBorder="1" applyAlignment="1" applyProtection="1">
      <alignment horizontal="center" vertical="center" shrinkToFit="1"/>
      <protection locked="0" hidden="1"/>
    </xf>
    <xf numFmtId="177" fontId="4" fillId="0" borderId="23" xfId="1" applyNumberFormat="1" applyFont="1" applyBorder="1" applyAlignment="1" applyProtection="1">
      <alignment horizontal="center" vertical="center"/>
      <protection hidden="1"/>
    </xf>
    <xf numFmtId="177" fontId="4" fillId="0" borderId="21" xfId="1" applyNumberFormat="1" applyFont="1" applyBorder="1" applyAlignment="1" applyProtection="1">
      <alignment horizontal="center" vertical="center"/>
      <protection hidden="1"/>
    </xf>
    <xf numFmtId="177" fontId="4" fillId="0" borderId="24" xfId="1" applyNumberFormat="1" applyFont="1" applyBorder="1" applyAlignment="1" applyProtection="1">
      <alignment horizontal="center" vertical="center"/>
      <protection hidden="1"/>
    </xf>
    <xf numFmtId="0" fontId="4" fillId="2" borderId="48" xfId="1" applyFont="1" applyFill="1" applyBorder="1" applyAlignment="1" applyProtection="1">
      <alignment horizontal="center" vertical="center" shrinkToFit="1"/>
      <protection locked="0" hidden="1"/>
    </xf>
    <xf numFmtId="0" fontId="8" fillId="2" borderId="49" xfId="0" applyFont="1" applyFill="1" applyBorder="1" applyAlignment="1" applyProtection="1">
      <alignment horizontal="center" vertical="center" shrinkToFit="1"/>
      <protection locked="0" hidden="1"/>
    </xf>
    <xf numFmtId="0" fontId="4" fillId="2" borderId="49" xfId="1" applyFont="1" applyFill="1" applyBorder="1" applyAlignment="1" applyProtection="1">
      <alignment horizontal="center" vertical="center" shrinkToFit="1"/>
      <protection locked="0" hidden="1"/>
    </xf>
    <xf numFmtId="0" fontId="8" fillId="2" borderId="50" xfId="0" applyFont="1" applyFill="1" applyBorder="1" applyAlignment="1" applyProtection="1">
      <alignment horizontal="center" vertical="center" shrinkToFit="1"/>
      <protection locked="0" hidden="1"/>
    </xf>
    <xf numFmtId="0" fontId="4" fillId="2" borderId="41" xfId="1" applyFont="1" applyFill="1" applyBorder="1" applyAlignment="1" applyProtection="1">
      <alignment horizontal="center" vertical="center" wrapText="1"/>
      <protection locked="0" hidden="1"/>
    </xf>
    <xf numFmtId="0" fontId="8" fillId="2" borderId="42" xfId="0" applyFont="1" applyFill="1" applyBorder="1" applyAlignment="1" applyProtection="1">
      <alignment horizontal="center" vertical="center" wrapText="1"/>
      <protection locked="0" hidden="1"/>
    </xf>
    <xf numFmtId="0" fontId="8" fillId="2" borderId="47" xfId="0" applyFont="1" applyFill="1" applyBorder="1" applyAlignment="1" applyProtection="1">
      <alignment horizontal="center" vertical="center" wrapText="1"/>
      <protection locked="0" hidden="1"/>
    </xf>
    <xf numFmtId="0" fontId="4" fillId="2" borderId="48" xfId="1" applyFont="1" applyFill="1" applyBorder="1" applyAlignment="1" applyProtection="1">
      <alignment horizontal="center" vertical="center" wrapText="1"/>
      <protection locked="0" hidden="1"/>
    </xf>
    <xf numFmtId="0" fontId="8" fillId="2" borderId="49" xfId="0" applyFont="1" applyFill="1" applyBorder="1" applyAlignment="1" applyProtection="1">
      <alignment horizontal="center" vertical="center" wrapText="1"/>
      <protection locked="0" hidden="1"/>
    </xf>
    <xf numFmtId="0" fontId="4" fillId="2" borderId="49" xfId="1" applyFont="1" applyFill="1" applyBorder="1" applyAlignment="1" applyProtection="1">
      <alignment horizontal="center" vertical="center" wrapText="1"/>
      <protection locked="0" hidden="1"/>
    </xf>
    <xf numFmtId="0" fontId="14" fillId="2" borderId="41" xfId="1" applyFont="1" applyFill="1" applyBorder="1" applyAlignment="1" applyProtection="1">
      <alignment horizontal="center" vertical="center" wrapText="1"/>
      <protection locked="0" hidden="1"/>
    </xf>
    <xf numFmtId="0" fontId="14" fillId="2" borderId="42" xfId="0" applyFont="1" applyFill="1" applyBorder="1" applyAlignment="1" applyProtection="1">
      <alignment horizontal="center" vertical="center" wrapText="1"/>
      <protection locked="0" hidden="1"/>
    </xf>
    <xf numFmtId="0" fontId="14" fillId="2" borderId="47" xfId="0" applyFont="1" applyFill="1" applyBorder="1" applyAlignment="1" applyProtection="1">
      <alignment horizontal="center" vertical="center" wrapText="1"/>
      <protection locked="0" hidden="1"/>
    </xf>
    <xf numFmtId="0" fontId="14" fillId="2" borderId="48" xfId="1" applyFont="1" applyFill="1" applyBorder="1" applyAlignment="1" applyProtection="1">
      <alignment horizontal="center" vertical="center" wrapText="1"/>
      <protection locked="0" hidden="1"/>
    </xf>
    <xf numFmtId="0" fontId="14" fillId="2" borderId="49" xfId="0" applyFont="1" applyFill="1" applyBorder="1" applyAlignment="1" applyProtection="1">
      <alignment horizontal="center" vertical="center" wrapText="1"/>
      <protection locked="0" hidden="1"/>
    </xf>
    <xf numFmtId="0" fontId="14" fillId="2" borderId="49" xfId="1" applyFont="1" applyFill="1" applyBorder="1" applyAlignment="1" applyProtection="1">
      <alignment horizontal="center" vertical="center" wrapText="1"/>
      <protection locked="0" hidden="1"/>
    </xf>
    <xf numFmtId="0" fontId="8" fillId="2" borderId="51" xfId="0" applyFont="1" applyFill="1" applyBorder="1" applyAlignment="1" applyProtection="1">
      <alignment horizontal="center" vertical="center" wrapText="1"/>
      <protection locked="0" hidden="1"/>
    </xf>
    <xf numFmtId="0" fontId="14" fillId="2" borderId="46" xfId="1" applyFont="1" applyFill="1" applyBorder="1" applyAlignment="1" applyProtection="1">
      <alignment horizontal="center" vertical="center" shrinkToFit="1"/>
      <protection locked="0" hidden="1"/>
    </xf>
    <xf numFmtId="0" fontId="14" fillId="2" borderId="42" xfId="0" applyFont="1" applyFill="1" applyBorder="1" applyAlignment="1" applyProtection="1">
      <alignment horizontal="center" vertical="center" shrinkToFit="1"/>
      <protection locked="0" hidden="1"/>
    </xf>
    <xf numFmtId="0" fontId="13" fillId="2" borderId="42" xfId="0" applyFont="1" applyFill="1" applyBorder="1" applyAlignment="1" applyProtection="1">
      <alignment vertical="center" shrinkToFit="1"/>
      <protection locked="0" hidden="1"/>
    </xf>
    <xf numFmtId="0" fontId="13" fillId="2" borderId="47" xfId="0" applyFont="1" applyFill="1" applyBorder="1" applyAlignment="1" applyProtection="1">
      <alignment vertical="center" shrinkToFit="1"/>
      <protection locked="0" hidden="1"/>
    </xf>
    <xf numFmtId="0" fontId="14" fillId="2" borderId="48" xfId="1" applyFont="1" applyFill="1" applyBorder="1" applyAlignment="1" applyProtection="1">
      <alignment horizontal="center" vertical="center" shrinkToFit="1"/>
      <protection locked="0" hidden="1"/>
    </xf>
    <xf numFmtId="0" fontId="14" fillId="2" borderId="49" xfId="0" applyFont="1" applyFill="1" applyBorder="1" applyAlignment="1" applyProtection="1">
      <alignment horizontal="center" vertical="center" shrinkToFit="1"/>
      <protection locked="0" hidden="1"/>
    </xf>
    <xf numFmtId="0" fontId="14" fillId="2" borderId="49" xfId="1" applyFont="1" applyFill="1" applyBorder="1" applyAlignment="1" applyProtection="1">
      <alignment horizontal="center" vertical="center" shrinkToFit="1"/>
      <protection locked="0" hidden="1"/>
    </xf>
    <xf numFmtId="0" fontId="14" fillId="2" borderId="50" xfId="0" applyFont="1" applyFill="1" applyBorder="1" applyAlignment="1" applyProtection="1">
      <alignment horizontal="center" vertical="center" shrinkToFit="1"/>
      <protection locked="0" hidden="1"/>
    </xf>
    <xf numFmtId="0" fontId="4" fillId="0" borderId="41" xfId="1" applyFont="1" applyBorder="1" applyAlignment="1" applyProtection="1">
      <alignment horizontal="center" vertical="center" shrinkToFit="1"/>
      <protection hidden="1"/>
    </xf>
    <xf numFmtId="0" fontId="0" fillId="0" borderId="42" xfId="0" applyBorder="1" applyAlignment="1" applyProtection="1">
      <alignment horizontal="center" vertical="center" shrinkToFit="1"/>
      <protection hidden="1"/>
    </xf>
    <xf numFmtId="0" fontId="0" fillId="0" borderId="43" xfId="0" applyBorder="1" applyAlignment="1" applyProtection="1">
      <alignment horizontal="center" vertical="center" shrinkToFit="1"/>
      <protection hidden="1"/>
    </xf>
    <xf numFmtId="178" fontId="4" fillId="0" borderId="44" xfId="1" applyNumberFormat="1" applyFont="1" applyBorder="1" applyAlignment="1" applyProtection="1">
      <alignment horizontal="center" vertical="center"/>
      <protection hidden="1"/>
    </xf>
    <xf numFmtId="178" fontId="4" fillId="0" borderId="42" xfId="1" applyNumberFormat="1" applyFont="1" applyBorder="1" applyAlignment="1" applyProtection="1">
      <alignment horizontal="center" vertical="center"/>
      <protection hidden="1"/>
    </xf>
    <xf numFmtId="178" fontId="4" fillId="0" borderId="45" xfId="1" applyNumberFormat="1" applyFont="1" applyBorder="1" applyAlignment="1" applyProtection="1">
      <alignment horizontal="center" vertical="center"/>
      <protection hidden="1"/>
    </xf>
    <xf numFmtId="0" fontId="4" fillId="2" borderId="46" xfId="1" applyFont="1" applyFill="1" applyBorder="1" applyAlignment="1" applyProtection="1">
      <alignment horizontal="center" vertical="center" shrinkToFit="1"/>
      <protection locked="0" hidden="1"/>
    </xf>
    <xf numFmtId="0" fontId="4" fillId="2" borderId="42" xfId="1" applyFont="1" applyFill="1" applyBorder="1" applyAlignment="1" applyProtection="1">
      <alignment horizontal="center" vertical="center" shrinkToFit="1"/>
      <protection locked="0" hidden="1"/>
    </xf>
    <xf numFmtId="0" fontId="4" fillId="2" borderId="47" xfId="1" applyFont="1" applyFill="1" applyBorder="1" applyAlignment="1" applyProtection="1">
      <alignment horizontal="center" vertical="center" shrinkToFit="1"/>
      <protection locked="0" hidden="1"/>
    </xf>
    <xf numFmtId="0" fontId="8" fillId="2" borderId="42" xfId="0" applyFont="1" applyFill="1" applyBorder="1" applyAlignment="1" applyProtection="1">
      <alignment horizontal="center" vertical="center" shrinkToFit="1"/>
      <protection locked="0" hidden="1"/>
    </xf>
    <xf numFmtId="0" fontId="0" fillId="2" borderId="42" xfId="0" applyFill="1" applyBorder="1" applyAlignment="1" applyProtection="1">
      <alignment vertical="center" shrinkToFit="1"/>
      <protection locked="0" hidden="1"/>
    </xf>
    <xf numFmtId="0" fontId="0" fillId="2" borderId="47" xfId="0" applyFill="1" applyBorder="1" applyAlignment="1" applyProtection="1">
      <alignment vertical="center" shrinkToFit="1"/>
      <protection locked="0" hidden="1"/>
    </xf>
    <xf numFmtId="0" fontId="14" fillId="2" borderId="56" xfId="1" applyFont="1" applyFill="1" applyBorder="1" applyAlignment="1" applyProtection="1">
      <alignment horizontal="center" vertical="center" shrinkToFit="1"/>
      <protection locked="0" hidden="1"/>
    </xf>
    <xf numFmtId="0" fontId="14" fillId="2" borderId="57" xfId="1" applyFont="1" applyFill="1" applyBorder="1" applyAlignment="1" applyProtection="1">
      <alignment horizontal="center" vertical="center" shrinkToFit="1"/>
      <protection locked="0" hidden="1"/>
    </xf>
    <xf numFmtId="0" fontId="14" fillId="2" borderId="58" xfId="1" applyFont="1" applyFill="1" applyBorder="1" applyAlignment="1" applyProtection="1">
      <alignment horizontal="center" vertical="center" shrinkToFit="1"/>
      <protection locked="0" hidden="1"/>
    </xf>
    <xf numFmtId="0" fontId="14" fillId="2" borderId="21" xfId="1" applyFont="1" applyFill="1" applyBorder="1" applyAlignment="1" applyProtection="1">
      <alignment horizontal="center" vertical="center" wrapText="1"/>
      <protection locked="0" hidden="1"/>
    </xf>
    <xf numFmtId="0" fontId="14" fillId="2" borderId="34" xfId="1" applyFont="1" applyFill="1" applyBorder="1" applyAlignment="1" applyProtection="1">
      <alignment horizontal="center" vertical="center" wrapText="1"/>
      <protection locked="0" hidden="1"/>
    </xf>
    <xf numFmtId="0" fontId="14" fillId="2" borderId="60" xfId="1" applyFont="1" applyFill="1" applyBorder="1" applyAlignment="1" applyProtection="1">
      <alignment horizontal="center" vertical="center" wrapText="1"/>
      <protection locked="0" hidden="1"/>
    </xf>
    <xf numFmtId="0" fontId="14" fillId="2" borderId="59" xfId="1" applyFont="1" applyFill="1" applyBorder="1" applyAlignment="1" applyProtection="1">
      <alignment horizontal="center" vertical="center" wrapText="1"/>
      <protection locked="0" hidden="1"/>
    </xf>
    <xf numFmtId="0" fontId="14" fillId="2" borderId="21" xfId="1" applyFont="1" applyFill="1" applyBorder="1" applyAlignment="1" applyProtection="1">
      <alignment horizontal="center" vertical="center" shrinkToFit="1"/>
      <protection locked="0" hidden="1"/>
    </xf>
    <xf numFmtId="0" fontId="14" fillId="2" borderId="34" xfId="1" applyFont="1" applyFill="1" applyBorder="1" applyAlignment="1" applyProtection="1">
      <alignment horizontal="center" vertical="center" shrinkToFit="1"/>
      <protection locked="0" hidden="1"/>
    </xf>
    <xf numFmtId="0" fontId="14" fillId="2" borderId="20" xfId="1" applyFont="1" applyFill="1" applyBorder="1" applyAlignment="1" applyProtection="1">
      <alignment horizontal="center" vertical="center" shrinkToFit="1"/>
      <protection locked="0" hidden="1"/>
    </xf>
    <xf numFmtId="0" fontId="14" fillId="2" borderId="60" xfId="1" applyFont="1" applyFill="1" applyBorder="1" applyAlignment="1" applyProtection="1">
      <alignment horizontal="center" vertical="center" shrinkToFit="1"/>
      <protection locked="0" hidden="1"/>
    </xf>
    <xf numFmtId="0" fontId="14" fillId="2" borderId="59" xfId="1" applyFont="1" applyFill="1" applyBorder="1" applyAlignment="1" applyProtection="1">
      <alignment horizontal="center" vertical="center" shrinkToFit="1"/>
      <protection locked="0" hidden="1"/>
    </xf>
    <xf numFmtId="0" fontId="4" fillId="2" borderId="63" xfId="1" applyFont="1" applyFill="1" applyBorder="1" applyAlignment="1" applyProtection="1">
      <alignment horizontal="center" vertical="center" wrapText="1"/>
      <protection locked="0" hidden="1"/>
    </xf>
    <xf numFmtId="0" fontId="4" fillId="2" borderId="64" xfId="1" applyFont="1" applyFill="1" applyBorder="1" applyAlignment="1" applyProtection="1">
      <alignment horizontal="center" vertical="center" wrapText="1"/>
      <protection locked="0" hidden="1"/>
    </xf>
    <xf numFmtId="0" fontId="14" fillId="2" borderId="63" xfId="1" applyFont="1" applyFill="1" applyBorder="1" applyAlignment="1" applyProtection="1">
      <alignment horizontal="center" vertical="center" shrinkToFit="1"/>
      <protection locked="0" hidden="1"/>
    </xf>
    <xf numFmtId="0" fontId="14" fillId="2" borderId="62" xfId="1" applyFont="1" applyFill="1" applyBorder="1" applyAlignment="1" applyProtection="1">
      <alignment horizontal="center" vertical="center" shrinkToFit="1"/>
      <protection locked="0" hidden="1"/>
    </xf>
    <xf numFmtId="0" fontId="14" fillId="2" borderId="61" xfId="1" applyFont="1" applyFill="1" applyBorder="1" applyAlignment="1" applyProtection="1">
      <alignment horizontal="center" vertical="center" wrapText="1"/>
      <protection locked="0" hidden="1"/>
    </xf>
    <xf numFmtId="0" fontId="14" fillId="2" borderId="57" xfId="1" applyFont="1" applyFill="1" applyBorder="1" applyAlignment="1" applyProtection="1">
      <alignment horizontal="center" vertical="center" wrapText="1"/>
      <protection locked="0" hidden="1"/>
    </xf>
    <xf numFmtId="0" fontId="14" fillId="2" borderId="58" xfId="1" applyFont="1" applyFill="1" applyBorder="1" applyAlignment="1" applyProtection="1">
      <alignment horizontal="center" vertical="center" wrapText="1"/>
      <protection locked="0" hidden="1"/>
    </xf>
    <xf numFmtId="0" fontId="14" fillId="2" borderId="62" xfId="1" applyFont="1" applyFill="1" applyBorder="1" applyAlignment="1" applyProtection="1">
      <alignment horizontal="center" vertical="center" wrapText="1"/>
      <protection locked="0" hidden="1"/>
    </xf>
    <xf numFmtId="0" fontId="14" fillId="2" borderId="63" xfId="1" applyFont="1" applyFill="1" applyBorder="1" applyAlignment="1" applyProtection="1">
      <alignment horizontal="center" vertical="center" wrapText="1"/>
      <protection locked="0" hidden="1"/>
    </xf>
    <xf numFmtId="0" fontId="4" fillId="2" borderId="62" xfId="1" applyFont="1" applyFill="1" applyBorder="1" applyAlignment="1" applyProtection="1">
      <alignment horizontal="center" vertical="center" wrapText="1"/>
      <protection locked="0" hidden="1"/>
    </xf>
    <xf numFmtId="0" fontId="14" fillId="2" borderId="61" xfId="1" applyFont="1" applyFill="1" applyBorder="1" applyAlignment="1" applyProtection="1">
      <alignment horizontal="center" vertical="center" shrinkToFit="1"/>
      <protection locked="0" hidden="1"/>
    </xf>
    <xf numFmtId="0" fontId="8" fillId="2" borderId="21" xfId="0" applyFont="1" applyFill="1" applyBorder="1" applyAlignment="1" applyProtection="1">
      <alignment horizontal="center" vertical="center" shrinkToFit="1"/>
      <protection locked="0" hidden="1"/>
    </xf>
    <xf numFmtId="0" fontId="0" fillId="2" borderId="21" xfId="0" applyFill="1" applyBorder="1" applyAlignment="1" applyProtection="1">
      <alignment vertical="center" shrinkToFit="1"/>
      <protection locked="0" hidden="1"/>
    </xf>
    <xf numFmtId="0" fontId="0" fillId="2" borderId="34" xfId="0" applyFill="1" applyBorder="1" applyAlignment="1" applyProtection="1">
      <alignment vertical="center" shrinkToFit="1"/>
      <protection locked="0" hidden="1"/>
    </xf>
    <xf numFmtId="0" fontId="4" fillId="2" borderId="35" xfId="1" applyFont="1" applyFill="1" applyBorder="1" applyAlignment="1" applyProtection="1">
      <alignment horizontal="center" vertical="center" shrinkToFit="1"/>
      <protection locked="0" hidden="1"/>
    </xf>
    <xf numFmtId="0" fontId="8" fillId="2" borderId="36" xfId="0" applyFont="1" applyFill="1" applyBorder="1" applyAlignment="1" applyProtection="1">
      <alignment horizontal="center" vertical="center" shrinkToFit="1"/>
      <protection locked="0" hidden="1"/>
    </xf>
    <xf numFmtId="0" fontId="4" fillId="2" borderId="36" xfId="1" applyFont="1" applyFill="1" applyBorder="1" applyAlignment="1" applyProtection="1">
      <alignment horizontal="center" vertical="center" shrinkToFit="1"/>
      <protection locked="0" hidden="1"/>
    </xf>
    <xf numFmtId="0" fontId="8" fillId="2" borderId="37" xfId="0" applyFont="1" applyFill="1" applyBorder="1" applyAlignment="1" applyProtection="1">
      <alignment horizontal="center" vertical="center" shrinkToFit="1"/>
      <protection locked="0" hidden="1"/>
    </xf>
    <xf numFmtId="0" fontId="8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2" borderId="34" xfId="0" applyFont="1" applyFill="1" applyBorder="1" applyAlignment="1" applyProtection="1">
      <alignment horizontal="center" vertical="center" wrapText="1"/>
      <protection locked="0" hidden="1"/>
    </xf>
    <xf numFmtId="0" fontId="4" fillId="2" borderId="35" xfId="1" applyFont="1" applyFill="1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178" fontId="0" fillId="0" borderId="21" xfId="0" applyNumberFormat="1" applyBorder="1" applyAlignment="1" applyProtection="1">
      <alignment horizontal="center" vertical="center"/>
      <protection hidden="1"/>
    </xf>
    <xf numFmtId="177" fontId="0" fillId="0" borderId="21" xfId="0" applyNumberFormat="1" applyBorder="1" applyAlignment="1" applyProtection="1">
      <alignment horizontal="center" vertical="center"/>
      <protection hidden="1"/>
    </xf>
    <xf numFmtId="178" fontId="0" fillId="0" borderId="42" xfId="0" applyNumberForma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4" fillId="0" borderId="6" xfId="1" applyFont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③-２加算様式（就労）" xfId="1" xr:uid="{00000000-0005-0000-0000-000002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25" totalsRowShown="0">
  <tableColumns count="2">
    <tableColumn id="1" xr3:uid="{00000000-0010-0000-0000-000001000000}" name="サービス種別" dataDxfId="3"/>
    <tableColumn id="2" xr3:uid="{00000000-0010-0000-0000-000002000000}" name="基準額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7"/>
  <sheetViews>
    <sheetView tabSelected="1" topLeftCell="A6" workbookViewId="0">
      <selection activeCell="C8" sqref="C8:G8"/>
    </sheetView>
  </sheetViews>
  <sheetFormatPr defaultColWidth="9" defaultRowHeight="19.5" customHeight="1"/>
  <cols>
    <col min="1" max="36" width="3.75" customWidth="1"/>
  </cols>
  <sheetData>
    <row r="1" spans="1:38" ht="19.5" customHeight="1">
      <c r="A1" s="61" t="s">
        <v>0</v>
      </c>
      <c r="B1" s="62"/>
      <c r="C1" s="62"/>
      <c r="D1" s="62"/>
      <c r="E1" s="62"/>
      <c r="F1" s="63"/>
      <c r="G1" s="63"/>
      <c r="H1" s="63"/>
      <c r="I1" s="63"/>
      <c r="J1" s="63"/>
      <c r="K1" s="63"/>
      <c r="L1" s="63"/>
      <c r="M1" s="62" t="s">
        <v>1</v>
      </c>
      <c r="N1" s="62"/>
      <c r="O1" s="62"/>
      <c r="P1" s="63"/>
      <c r="Q1" s="63"/>
      <c r="R1" s="63"/>
      <c r="S1" s="63"/>
      <c r="T1" s="63"/>
      <c r="U1" s="63"/>
      <c r="V1" s="63"/>
      <c r="W1" s="6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8" ht="19.5" customHeight="1">
      <c r="A2" s="65" t="s">
        <v>2</v>
      </c>
      <c r="B2" s="66"/>
      <c r="C2" s="66"/>
      <c r="D2" s="66"/>
      <c r="E2" s="66"/>
      <c r="F2" s="67"/>
      <c r="G2" s="67"/>
      <c r="H2" s="67"/>
      <c r="I2" s="67"/>
      <c r="J2" s="67"/>
      <c r="K2" s="67"/>
      <c r="L2" s="67"/>
      <c r="M2" s="66" t="s">
        <v>1</v>
      </c>
      <c r="N2" s="66"/>
      <c r="O2" s="66"/>
      <c r="P2" s="67"/>
      <c r="Q2" s="67"/>
      <c r="R2" s="67"/>
      <c r="S2" s="67"/>
      <c r="T2" s="67"/>
      <c r="U2" s="67"/>
      <c r="V2" s="67"/>
      <c r="W2" s="68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19.5" customHeight="1">
      <c r="A3" s="69" t="s">
        <v>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8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52" t="s">
        <v>4</v>
      </c>
      <c r="AH4" s="52"/>
      <c r="AI4" s="52"/>
      <c r="AJ4" s="52"/>
    </row>
    <row r="5" spans="1:38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52"/>
      <c r="AH5" s="52"/>
      <c r="AI5" s="52"/>
      <c r="AJ5" s="52"/>
    </row>
    <row r="6" spans="1:38" ht="95.25" customHeight="1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8" ht="19.5" customHeight="1">
      <c r="A7" s="54" t="s">
        <v>6</v>
      </c>
      <c r="B7" s="54"/>
      <c r="C7" s="54" t="s">
        <v>7</v>
      </c>
      <c r="D7" s="54"/>
      <c r="E7" s="54"/>
      <c r="F7" s="54"/>
      <c r="G7" s="54"/>
      <c r="H7" s="54" t="s">
        <v>8</v>
      </c>
      <c r="I7" s="54"/>
      <c r="J7" s="54"/>
      <c r="K7" s="54"/>
      <c r="L7" s="54" t="s">
        <v>9</v>
      </c>
      <c r="M7" s="54"/>
      <c r="N7" s="54"/>
      <c r="O7" s="54"/>
      <c r="P7" s="54"/>
      <c r="Q7" s="55" t="s">
        <v>10</v>
      </c>
      <c r="R7" s="55"/>
      <c r="S7" s="55"/>
      <c r="T7" s="55"/>
      <c r="U7" s="55"/>
      <c r="V7" s="56" t="s">
        <v>11</v>
      </c>
      <c r="W7" s="32"/>
      <c r="X7" s="33"/>
      <c r="Y7" s="57" t="s">
        <v>12</v>
      </c>
      <c r="Z7" s="32"/>
      <c r="AA7" s="33"/>
      <c r="AB7" s="56" t="s">
        <v>13</v>
      </c>
      <c r="AC7" s="58"/>
      <c r="AD7" s="59"/>
      <c r="AE7" s="56" t="s">
        <v>14</v>
      </c>
      <c r="AF7" s="58"/>
      <c r="AG7" s="59"/>
      <c r="AH7" s="54" t="s">
        <v>15</v>
      </c>
      <c r="AI7" s="60"/>
      <c r="AJ7" s="60"/>
    </row>
    <row r="8" spans="1:38" ht="25.5" customHeight="1">
      <c r="A8" s="40">
        <v>1</v>
      </c>
      <c r="B8" s="40"/>
      <c r="C8" s="41"/>
      <c r="D8" s="41"/>
      <c r="E8" s="41"/>
      <c r="F8" s="41"/>
      <c r="G8" s="41"/>
      <c r="H8" s="42"/>
      <c r="I8" s="42"/>
      <c r="J8" s="42"/>
      <c r="K8" s="42"/>
      <c r="L8" s="41"/>
      <c r="M8" s="41"/>
      <c r="N8" s="41"/>
      <c r="O8" s="41"/>
      <c r="P8" s="41"/>
      <c r="Q8" s="47"/>
      <c r="R8" s="48"/>
      <c r="S8" s="48"/>
      <c r="T8" s="48"/>
      <c r="U8" s="49"/>
      <c r="V8" s="43"/>
      <c r="W8" s="44"/>
      <c r="X8" s="45"/>
      <c r="Y8" s="46" t="str">
        <f>IF(ROUNDUP(V8,0)=0,"",ROUNDUP(V8,0))</f>
        <v/>
      </c>
      <c r="Z8" s="32"/>
      <c r="AA8" s="33"/>
      <c r="AB8" s="31" t="str">
        <f>IFERROR(VLOOKUP(別紙１!Q8,リスト!$A$2:$B$25,2,FALSE),"")</f>
        <v/>
      </c>
      <c r="AC8" s="32"/>
      <c r="AD8" s="33"/>
      <c r="AE8" s="34">
        <f>別紙２!K11</f>
        <v>0</v>
      </c>
      <c r="AF8" s="50"/>
      <c r="AG8" s="51"/>
      <c r="AH8" s="29" t="str">
        <f>別紙２!K12</f>
        <v/>
      </c>
      <c r="AI8" s="30"/>
      <c r="AJ8" s="30"/>
      <c r="AL8" t="str">
        <f>IF($Q8="","",IF(OR($Q8="訪問介護",$Q8="定期巡回・随時対応型訪問介護看護",$Q8="夜間対応型訪問介護",$Q8="訪問看護",$Q8="居宅介護支援"),Q8,"その他"))</f>
        <v/>
      </c>
    </row>
    <row r="9" spans="1:38" ht="25.5" customHeight="1">
      <c r="A9" s="40">
        <v>2</v>
      </c>
      <c r="B9" s="40"/>
      <c r="C9" s="41"/>
      <c r="D9" s="41"/>
      <c r="E9" s="41"/>
      <c r="F9" s="41"/>
      <c r="G9" s="41"/>
      <c r="H9" s="42"/>
      <c r="I9" s="42"/>
      <c r="J9" s="42"/>
      <c r="K9" s="42"/>
      <c r="L9" s="41"/>
      <c r="M9" s="41"/>
      <c r="N9" s="41"/>
      <c r="O9" s="41"/>
      <c r="P9" s="41"/>
      <c r="Q9" s="41"/>
      <c r="R9" s="41"/>
      <c r="S9" s="41"/>
      <c r="T9" s="41"/>
      <c r="U9" s="41"/>
      <c r="V9" s="43"/>
      <c r="W9" s="44"/>
      <c r="X9" s="45"/>
      <c r="Y9" s="46" t="str">
        <f t="shared" ref="Y9:Y47" si="0">IF(ROUNDUP(V9,0)=0,"",ROUNDUP(V9,0))</f>
        <v/>
      </c>
      <c r="Z9" s="32"/>
      <c r="AA9" s="33"/>
      <c r="AB9" s="31" t="str">
        <f>IFERROR(VLOOKUP(別紙１!Q9,リスト!$A$2:$B$25,2,FALSE),"")</f>
        <v/>
      </c>
      <c r="AC9" s="32"/>
      <c r="AD9" s="33"/>
      <c r="AE9" s="34">
        <f>別紙２!K19</f>
        <v>0</v>
      </c>
      <c r="AF9" s="35"/>
      <c r="AG9" s="36"/>
      <c r="AH9" s="37" t="str">
        <f>別紙２!K20</f>
        <v/>
      </c>
      <c r="AI9" s="38"/>
      <c r="AJ9" s="39"/>
      <c r="AL9" t="str">
        <f t="shared" ref="AL9:AL47" si="1">IF($Q9="","",IF(OR($Q9="訪問介護",$Q9="定期巡回・随時対応型訪問介護看護",$Q9="夜間対応型訪問介護",$Q9="訪問看護",$Q9="居宅介護支援"),Q9,"その他"))</f>
        <v/>
      </c>
    </row>
    <row r="10" spans="1:38" ht="25.5" customHeight="1">
      <c r="A10" s="40">
        <v>3</v>
      </c>
      <c r="B10" s="40"/>
      <c r="C10" s="41"/>
      <c r="D10" s="41"/>
      <c r="E10" s="41"/>
      <c r="F10" s="41"/>
      <c r="G10" s="41"/>
      <c r="H10" s="42"/>
      <c r="I10" s="42"/>
      <c r="J10" s="42"/>
      <c r="K10" s="42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3"/>
      <c r="W10" s="44"/>
      <c r="X10" s="45"/>
      <c r="Y10" s="46" t="str">
        <f t="shared" si="0"/>
        <v/>
      </c>
      <c r="Z10" s="32"/>
      <c r="AA10" s="33"/>
      <c r="AB10" s="31" t="str">
        <f>IFERROR(VLOOKUP(別紙１!Q10,リスト!$A$2:$B$25,2,FALSE),"")</f>
        <v/>
      </c>
      <c r="AC10" s="32"/>
      <c r="AD10" s="33"/>
      <c r="AE10" s="34">
        <f>別紙２!K27</f>
        <v>0</v>
      </c>
      <c r="AF10" s="35"/>
      <c r="AG10" s="36"/>
      <c r="AH10" s="37" t="str">
        <f>別紙２!K28</f>
        <v/>
      </c>
      <c r="AI10" s="38"/>
      <c r="AJ10" s="39"/>
      <c r="AL10" t="str">
        <f t="shared" si="1"/>
        <v/>
      </c>
    </row>
    <row r="11" spans="1:38" ht="25.5" customHeight="1">
      <c r="A11" s="40">
        <v>4</v>
      </c>
      <c r="B11" s="40"/>
      <c r="C11" s="41"/>
      <c r="D11" s="41"/>
      <c r="E11" s="41"/>
      <c r="F11" s="41"/>
      <c r="G11" s="41"/>
      <c r="H11" s="42"/>
      <c r="I11" s="42"/>
      <c r="J11" s="42"/>
      <c r="K11" s="42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3"/>
      <c r="W11" s="44"/>
      <c r="X11" s="45"/>
      <c r="Y11" s="46" t="str">
        <f t="shared" si="0"/>
        <v/>
      </c>
      <c r="Z11" s="32"/>
      <c r="AA11" s="33"/>
      <c r="AB11" s="31" t="str">
        <f>IFERROR(VLOOKUP(別紙１!Q11,リスト!$A$2:$B$25,2,FALSE),"")</f>
        <v/>
      </c>
      <c r="AC11" s="32"/>
      <c r="AD11" s="33"/>
      <c r="AE11" s="34">
        <f>別紙２!K35</f>
        <v>0</v>
      </c>
      <c r="AF11" s="35"/>
      <c r="AG11" s="36"/>
      <c r="AH11" s="37" t="str">
        <f>別紙２!K36</f>
        <v/>
      </c>
      <c r="AI11" s="38"/>
      <c r="AJ11" s="39"/>
      <c r="AL11" t="str">
        <f t="shared" si="1"/>
        <v/>
      </c>
    </row>
    <row r="12" spans="1:38" ht="25.5" customHeight="1">
      <c r="A12" s="40">
        <v>5</v>
      </c>
      <c r="B12" s="40"/>
      <c r="C12" s="41"/>
      <c r="D12" s="41"/>
      <c r="E12" s="41"/>
      <c r="F12" s="41"/>
      <c r="G12" s="41"/>
      <c r="H12" s="42"/>
      <c r="I12" s="42"/>
      <c r="J12" s="42"/>
      <c r="K12" s="4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3"/>
      <c r="W12" s="44"/>
      <c r="X12" s="45"/>
      <c r="Y12" s="46" t="str">
        <f t="shared" si="0"/>
        <v/>
      </c>
      <c r="Z12" s="32"/>
      <c r="AA12" s="33"/>
      <c r="AB12" s="31" t="str">
        <f>IFERROR(VLOOKUP(別紙１!Q12,リスト!$A$2:$B$25,2,FALSE),"")</f>
        <v/>
      </c>
      <c r="AC12" s="32"/>
      <c r="AD12" s="33"/>
      <c r="AE12" s="34">
        <f>別紙２!K43</f>
        <v>0</v>
      </c>
      <c r="AF12" s="35"/>
      <c r="AG12" s="36"/>
      <c r="AH12" s="37" t="str">
        <f>別紙２!K44</f>
        <v/>
      </c>
      <c r="AI12" s="38"/>
      <c r="AJ12" s="39"/>
      <c r="AL12" t="str">
        <f t="shared" si="1"/>
        <v/>
      </c>
    </row>
    <row r="13" spans="1:38" ht="25.5" customHeight="1">
      <c r="A13" s="40">
        <v>6</v>
      </c>
      <c r="B13" s="40"/>
      <c r="C13" s="41"/>
      <c r="D13" s="41"/>
      <c r="E13" s="41"/>
      <c r="F13" s="41"/>
      <c r="G13" s="41"/>
      <c r="H13" s="42"/>
      <c r="I13" s="42"/>
      <c r="J13" s="42"/>
      <c r="K13" s="42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3"/>
      <c r="W13" s="44"/>
      <c r="X13" s="45"/>
      <c r="Y13" s="46" t="str">
        <f t="shared" si="0"/>
        <v/>
      </c>
      <c r="Z13" s="32"/>
      <c r="AA13" s="33"/>
      <c r="AB13" s="31" t="str">
        <f>IFERROR(VLOOKUP(別紙１!Q13,リスト!$A$2:$B$25,2,FALSE),"")</f>
        <v/>
      </c>
      <c r="AC13" s="32"/>
      <c r="AD13" s="33"/>
      <c r="AE13" s="34">
        <f>別紙２!K54</f>
        <v>0</v>
      </c>
      <c r="AF13" s="35"/>
      <c r="AG13" s="36"/>
      <c r="AH13" s="37" t="str">
        <f>別紙２!K55</f>
        <v/>
      </c>
      <c r="AI13" s="38"/>
      <c r="AJ13" s="39"/>
      <c r="AL13" t="str">
        <f t="shared" si="1"/>
        <v/>
      </c>
    </row>
    <row r="14" spans="1:38" ht="25.5" customHeight="1">
      <c r="A14" s="40">
        <v>7</v>
      </c>
      <c r="B14" s="40"/>
      <c r="C14" s="41"/>
      <c r="D14" s="41"/>
      <c r="E14" s="41"/>
      <c r="F14" s="41"/>
      <c r="G14" s="41"/>
      <c r="H14" s="42"/>
      <c r="I14" s="42"/>
      <c r="J14" s="42"/>
      <c r="K14" s="4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3"/>
      <c r="W14" s="44"/>
      <c r="X14" s="45"/>
      <c r="Y14" s="46" t="str">
        <f t="shared" si="0"/>
        <v/>
      </c>
      <c r="Z14" s="32"/>
      <c r="AA14" s="33"/>
      <c r="AB14" s="31" t="str">
        <f>IFERROR(VLOOKUP(別紙１!Q14,リスト!$A$2:$B$25,2,FALSE),"")</f>
        <v/>
      </c>
      <c r="AC14" s="32"/>
      <c r="AD14" s="33"/>
      <c r="AE14" s="34">
        <f>別紙２!K62</f>
        <v>0</v>
      </c>
      <c r="AF14" s="35"/>
      <c r="AG14" s="36"/>
      <c r="AH14" s="37" t="str">
        <f>別紙２!K63</f>
        <v/>
      </c>
      <c r="AI14" s="38"/>
      <c r="AJ14" s="39"/>
      <c r="AL14" t="str">
        <f t="shared" si="1"/>
        <v/>
      </c>
    </row>
    <row r="15" spans="1:38" ht="25.5" customHeight="1">
      <c r="A15" s="40">
        <v>8</v>
      </c>
      <c r="B15" s="40"/>
      <c r="C15" s="41"/>
      <c r="D15" s="41"/>
      <c r="E15" s="41"/>
      <c r="F15" s="41"/>
      <c r="G15" s="41"/>
      <c r="H15" s="42"/>
      <c r="I15" s="42"/>
      <c r="J15" s="42"/>
      <c r="K15" s="4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3"/>
      <c r="W15" s="44"/>
      <c r="X15" s="45"/>
      <c r="Y15" s="46" t="str">
        <f t="shared" si="0"/>
        <v/>
      </c>
      <c r="Z15" s="32"/>
      <c r="AA15" s="33"/>
      <c r="AB15" s="31" t="str">
        <f>IFERROR(VLOOKUP(別紙１!Q15,リスト!$A$2:$B$25,2,FALSE),"")</f>
        <v/>
      </c>
      <c r="AC15" s="32"/>
      <c r="AD15" s="33"/>
      <c r="AE15" s="34">
        <f>別紙２!K70</f>
        <v>0</v>
      </c>
      <c r="AF15" s="35"/>
      <c r="AG15" s="36"/>
      <c r="AH15" s="37" t="str">
        <f>別紙２!K71</f>
        <v/>
      </c>
      <c r="AI15" s="38"/>
      <c r="AJ15" s="39"/>
      <c r="AL15" t="str">
        <f t="shared" si="1"/>
        <v/>
      </c>
    </row>
    <row r="16" spans="1:38" ht="25.5" customHeight="1">
      <c r="A16" s="40">
        <v>9</v>
      </c>
      <c r="B16" s="40"/>
      <c r="C16" s="41"/>
      <c r="D16" s="41"/>
      <c r="E16" s="41"/>
      <c r="F16" s="41"/>
      <c r="G16" s="41"/>
      <c r="H16" s="42"/>
      <c r="I16" s="42"/>
      <c r="J16" s="42"/>
      <c r="K16" s="42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3"/>
      <c r="W16" s="44"/>
      <c r="X16" s="45"/>
      <c r="Y16" s="46" t="str">
        <f t="shared" si="0"/>
        <v/>
      </c>
      <c r="Z16" s="32"/>
      <c r="AA16" s="33"/>
      <c r="AB16" s="31" t="str">
        <f>IFERROR(VLOOKUP(別紙１!Q16,リスト!$A$2:$B$25,2,FALSE),"")</f>
        <v/>
      </c>
      <c r="AC16" s="32"/>
      <c r="AD16" s="33"/>
      <c r="AE16" s="34">
        <f>別紙２!K78</f>
        <v>0</v>
      </c>
      <c r="AF16" s="35"/>
      <c r="AG16" s="36"/>
      <c r="AH16" s="37" t="str">
        <f>別紙２!K79</f>
        <v/>
      </c>
      <c r="AI16" s="38"/>
      <c r="AJ16" s="39"/>
      <c r="AL16" t="str">
        <f t="shared" si="1"/>
        <v/>
      </c>
    </row>
    <row r="17" spans="1:38" ht="25.5" customHeight="1">
      <c r="A17" s="40">
        <v>10</v>
      </c>
      <c r="B17" s="40"/>
      <c r="C17" s="41"/>
      <c r="D17" s="41"/>
      <c r="E17" s="41"/>
      <c r="F17" s="41"/>
      <c r="G17" s="41"/>
      <c r="H17" s="42"/>
      <c r="I17" s="42"/>
      <c r="J17" s="42"/>
      <c r="K17" s="4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3"/>
      <c r="W17" s="44"/>
      <c r="X17" s="45"/>
      <c r="Y17" s="46" t="str">
        <f t="shared" si="0"/>
        <v/>
      </c>
      <c r="Z17" s="32"/>
      <c r="AA17" s="33"/>
      <c r="AB17" s="31" t="str">
        <f>IFERROR(VLOOKUP(別紙１!Q17,リスト!$A$2:$B$25,2,FALSE),"")</f>
        <v/>
      </c>
      <c r="AC17" s="32"/>
      <c r="AD17" s="33"/>
      <c r="AE17" s="34">
        <f>別紙２!K86</f>
        <v>0</v>
      </c>
      <c r="AF17" s="35"/>
      <c r="AG17" s="36"/>
      <c r="AH17" s="37" t="str">
        <f>別紙２!K87</f>
        <v/>
      </c>
      <c r="AI17" s="38"/>
      <c r="AJ17" s="39"/>
      <c r="AL17" t="str">
        <f t="shared" si="1"/>
        <v/>
      </c>
    </row>
    <row r="18" spans="1:38" ht="25.5" customHeight="1">
      <c r="A18" s="40">
        <v>11</v>
      </c>
      <c r="B18" s="40"/>
      <c r="C18" s="41"/>
      <c r="D18" s="41"/>
      <c r="E18" s="41"/>
      <c r="F18" s="41"/>
      <c r="G18" s="41"/>
      <c r="H18" s="42"/>
      <c r="I18" s="42"/>
      <c r="J18" s="42"/>
      <c r="K18" s="42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3"/>
      <c r="W18" s="44"/>
      <c r="X18" s="45"/>
      <c r="Y18" s="46" t="str">
        <f t="shared" si="0"/>
        <v/>
      </c>
      <c r="Z18" s="32"/>
      <c r="AA18" s="33"/>
      <c r="AB18" s="31" t="str">
        <f>IFERROR(VLOOKUP(別紙１!Q18,リスト!$A$2:$B$25,2,FALSE),"")</f>
        <v/>
      </c>
      <c r="AC18" s="32"/>
      <c r="AD18" s="33"/>
      <c r="AE18" s="34">
        <f>別紙２!K97</f>
        <v>0</v>
      </c>
      <c r="AF18" s="35"/>
      <c r="AG18" s="36"/>
      <c r="AH18" s="37" t="str">
        <f>別紙２!K98</f>
        <v/>
      </c>
      <c r="AI18" s="38"/>
      <c r="AJ18" s="39"/>
      <c r="AL18" t="str">
        <f t="shared" si="1"/>
        <v/>
      </c>
    </row>
    <row r="19" spans="1:38" ht="25.5" customHeight="1">
      <c r="A19" s="40">
        <v>12</v>
      </c>
      <c r="B19" s="40"/>
      <c r="C19" s="41"/>
      <c r="D19" s="41"/>
      <c r="E19" s="41"/>
      <c r="F19" s="41"/>
      <c r="G19" s="41"/>
      <c r="H19" s="42"/>
      <c r="I19" s="42"/>
      <c r="J19" s="42"/>
      <c r="K19" s="42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3"/>
      <c r="W19" s="44"/>
      <c r="X19" s="45"/>
      <c r="Y19" s="46" t="str">
        <f t="shared" si="0"/>
        <v/>
      </c>
      <c r="Z19" s="32"/>
      <c r="AA19" s="33"/>
      <c r="AB19" s="31" t="str">
        <f>IFERROR(VLOOKUP(別紙１!Q19,リスト!$A$2:$B$25,2,FALSE),"")</f>
        <v/>
      </c>
      <c r="AC19" s="32"/>
      <c r="AD19" s="33"/>
      <c r="AE19" s="34">
        <f>別紙２!K105</f>
        <v>0</v>
      </c>
      <c r="AF19" s="35"/>
      <c r="AG19" s="36"/>
      <c r="AH19" s="37" t="str">
        <f>別紙２!K106</f>
        <v/>
      </c>
      <c r="AI19" s="38"/>
      <c r="AJ19" s="39"/>
      <c r="AL19" t="str">
        <f t="shared" si="1"/>
        <v/>
      </c>
    </row>
    <row r="20" spans="1:38" ht="25.5" customHeight="1">
      <c r="A20" s="40">
        <v>13</v>
      </c>
      <c r="B20" s="40"/>
      <c r="C20" s="41"/>
      <c r="D20" s="41"/>
      <c r="E20" s="41"/>
      <c r="F20" s="41"/>
      <c r="G20" s="41"/>
      <c r="H20" s="42"/>
      <c r="I20" s="42"/>
      <c r="J20" s="42"/>
      <c r="K20" s="42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3"/>
      <c r="W20" s="44"/>
      <c r="X20" s="45"/>
      <c r="Y20" s="46" t="str">
        <f t="shared" si="0"/>
        <v/>
      </c>
      <c r="Z20" s="32"/>
      <c r="AA20" s="33"/>
      <c r="AB20" s="31" t="str">
        <f>IFERROR(VLOOKUP(別紙１!Q20,リスト!$A$2:$B$25,2,FALSE),"")</f>
        <v/>
      </c>
      <c r="AC20" s="32"/>
      <c r="AD20" s="33"/>
      <c r="AE20" s="34">
        <f>別紙２!K113</f>
        <v>0</v>
      </c>
      <c r="AF20" s="35"/>
      <c r="AG20" s="36"/>
      <c r="AH20" s="37" t="str">
        <f>別紙２!K114</f>
        <v/>
      </c>
      <c r="AI20" s="38"/>
      <c r="AJ20" s="39"/>
      <c r="AL20" t="str">
        <f t="shared" si="1"/>
        <v/>
      </c>
    </row>
    <row r="21" spans="1:38" ht="25.5" customHeight="1">
      <c r="A21" s="40">
        <v>14</v>
      </c>
      <c r="B21" s="40"/>
      <c r="C21" s="41"/>
      <c r="D21" s="41"/>
      <c r="E21" s="41"/>
      <c r="F21" s="41"/>
      <c r="G21" s="41"/>
      <c r="H21" s="42"/>
      <c r="I21" s="42"/>
      <c r="J21" s="42"/>
      <c r="K21" s="42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3"/>
      <c r="W21" s="44"/>
      <c r="X21" s="45"/>
      <c r="Y21" s="46" t="str">
        <f t="shared" si="0"/>
        <v/>
      </c>
      <c r="Z21" s="32"/>
      <c r="AA21" s="33"/>
      <c r="AB21" s="31" t="str">
        <f>IFERROR(VLOOKUP(別紙１!Q21,リスト!$A$2:$B$25,2,FALSE),"")</f>
        <v/>
      </c>
      <c r="AC21" s="32"/>
      <c r="AD21" s="33"/>
      <c r="AE21" s="34">
        <f>別紙２!K121</f>
        <v>0</v>
      </c>
      <c r="AF21" s="35"/>
      <c r="AG21" s="36"/>
      <c r="AH21" s="37" t="str">
        <f>別紙２!K122</f>
        <v/>
      </c>
      <c r="AI21" s="38"/>
      <c r="AJ21" s="39"/>
      <c r="AL21" t="str">
        <f t="shared" si="1"/>
        <v/>
      </c>
    </row>
    <row r="22" spans="1:38" ht="25.5" customHeight="1">
      <c r="A22" s="40">
        <v>15</v>
      </c>
      <c r="B22" s="40"/>
      <c r="C22" s="41"/>
      <c r="D22" s="41"/>
      <c r="E22" s="41"/>
      <c r="F22" s="41"/>
      <c r="G22" s="41"/>
      <c r="H22" s="42"/>
      <c r="I22" s="42"/>
      <c r="J22" s="42"/>
      <c r="K22" s="42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3"/>
      <c r="W22" s="44"/>
      <c r="X22" s="45"/>
      <c r="Y22" s="46" t="str">
        <f t="shared" si="0"/>
        <v/>
      </c>
      <c r="Z22" s="32"/>
      <c r="AA22" s="33"/>
      <c r="AB22" s="31" t="str">
        <f>IFERROR(VLOOKUP(別紙１!Q22,リスト!$A$2:$B$25,2,FALSE),"")</f>
        <v/>
      </c>
      <c r="AC22" s="32"/>
      <c r="AD22" s="33"/>
      <c r="AE22" s="34">
        <f>別紙２!K129</f>
        <v>0</v>
      </c>
      <c r="AF22" s="35"/>
      <c r="AG22" s="36"/>
      <c r="AH22" s="37" t="str">
        <f>別紙２!K130</f>
        <v/>
      </c>
      <c r="AI22" s="38"/>
      <c r="AJ22" s="39"/>
      <c r="AL22" t="str">
        <f t="shared" si="1"/>
        <v/>
      </c>
    </row>
    <row r="23" spans="1:38" ht="25.5" customHeight="1">
      <c r="A23" s="40">
        <v>16</v>
      </c>
      <c r="B23" s="40"/>
      <c r="C23" s="41"/>
      <c r="D23" s="41"/>
      <c r="E23" s="41"/>
      <c r="F23" s="41"/>
      <c r="G23" s="41"/>
      <c r="H23" s="42"/>
      <c r="I23" s="42"/>
      <c r="J23" s="42"/>
      <c r="K23" s="42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3"/>
      <c r="W23" s="44"/>
      <c r="X23" s="45"/>
      <c r="Y23" s="46" t="str">
        <f t="shared" si="0"/>
        <v/>
      </c>
      <c r="Z23" s="32"/>
      <c r="AA23" s="33"/>
      <c r="AB23" s="31" t="str">
        <f>IFERROR(VLOOKUP(別紙１!Q23,リスト!$A$2:$B$25,2,FALSE),"")</f>
        <v/>
      </c>
      <c r="AC23" s="32"/>
      <c r="AD23" s="33"/>
      <c r="AE23" s="34">
        <f>別紙２!K140</f>
        <v>0</v>
      </c>
      <c r="AF23" s="35"/>
      <c r="AG23" s="36"/>
      <c r="AH23" s="37" t="str">
        <f>別紙２!K141</f>
        <v/>
      </c>
      <c r="AI23" s="38"/>
      <c r="AJ23" s="39"/>
      <c r="AL23" t="str">
        <f t="shared" si="1"/>
        <v/>
      </c>
    </row>
    <row r="24" spans="1:38" ht="25.5" customHeight="1">
      <c r="A24" s="40">
        <v>17</v>
      </c>
      <c r="B24" s="40"/>
      <c r="C24" s="41"/>
      <c r="D24" s="41"/>
      <c r="E24" s="41"/>
      <c r="F24" s="41"/>
      <c r="G24" s="41"/>
      <c r="H24" s="42"/>
      <c r="I24" s="42"/>
      <c r="J24" s="42"/>
      <c r="K24" s="4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3"/>
      <c r="W24" s="44"/>
      <c r="X24" s="45"/>
      <c r="Y24" s="46" t="str">
        <f t="shared" si="0"/>
        <v/>
      </c>
      <c r="Z24" s="32"/>
      <c r="AA24" s="33"/>
      <c r="AB24" s="31" t="str">
        <f>IFERROR(VLOOKUP(別紙１!Q24,リスト!$A$2:$B$25,2,FALSE),"")</f>
        <v/>
      </c>
      <c r="AC24" s="32"/>
      <c r="AD24" s="33"/>
      <c r="AE24" s="34">
        <f>別紙２!K148</f>
        <v>0</v>
      </c>
      <c r="AF24" s="35"/>
      <c r="AG24" s="36"/>
      <c r="AH24" s="37" t="str">
        <f>別紙２!K149</f>
        <v/>
      </c>
      <c r="AI24" s="38"/>
      <c r="AJ24" s="39"/>
      <c r="AL24" t="str">
        <f t="shared" si="1"/>
        <v/>
      </c>
    </row>
    <row r="25" spans="1:38" ht="25.5" customHeight="1">
      <c r="A25" s="40">
        <v>18</v>
      </c>
      <c r="B25" s="40"/>
      <c r="C25" s="41"/>
      <c r="D25" s="41"/>
      <c r="E25" s="41"/>
      <c r="F25" s="41"/>
      <c r="G25" s="41"/>
      <c r="H25" s="42"/>
      <c r="I25" s="42"/>
      <c r="J25" s="42"/>
      <c r="K25" s="4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3"/>
      <c r="W25" s="44"/>
      <c r="X25" s="45"/>
      <c r="Y25" s="46" t="str">
        <f t="shared" si="0"/>
        <v/>
      </c>
      <c r="Z25" s="32"/>
      <c r="AA25" s="33"/>
      <c r="AB25" s="31" t="str">
        <f>IFERROR(VLOOKUP(別紙１!Q25,リスト!$A$2:$B$25,2,FALSE),"")</f>
        <v/>
      </c>
      <c r="AC25" s="32"/>
      <c r="AD25" s="33"/>
      <c r="AE25" s="34">
        <f>別紙２!K156</f>
        <v>0</v>
      </c>
      <c r="AF25" s="35"/>
      <c r="AG25" s="36"/>
      <c r="AH25" s="37" t="str">
        <f>別紙２!K157</f>
        <v/>
      </c>
      <c r="AI25" s="38"/>
      <c r="AJ25" s="39"/>
      <c r="AL25" t="str">
        <f t="shared" si="1"/>
        <v/>
      </c>
    </row>
    <row r="26" spans="1:38" ht="25.5" customHeight="1">
      <c r="A26" s="40">
        <v>19</v>
      </c>
      <c r="B26" s="40"/>
      <c r="C26" s="41"/>
      <c r="D26" s="41"/>
      <c r="E26" s="41"/>
      <c r="F26" s="41"/>
      <c r="G26" s="41"/>
      <c r="H26" s="42"/>
      <c r="I26" s="42"/>
      <c r="J26" s="42"/>
      <c r="K26" s="42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3"/>
      <c r="W26" s="44"/>
      <c r="X26" s="45"/>
      <c r="Y26" s="46" t="str">
        <f t="shared" si="0"/>
        <v/>
      </c>
      <c r="Z26" s="32"/>
      <c r="AA26" s="33"/>
      <c r="AB26" s="31" t="str">
        <f>IFERROR(VLOOKUP(別紙１!Q26,リスト!$A$2:$B$25,2,FALSE),"")</f>
        <v/>
      </c>
      <c r="AC26" s="32"/>
      <c r="AD26" s="33"/>
      <c r="AE26" s="34">
        <f>別紙２!K164</f>
        <v>0</v>
      </c>
      <c r="AF26" s="35"/>
      <c r="AG26" s="36"/>
      <c r="AH26" s="37" t="str">
        <f>別紙２!K165</f>
        <v/>
      </c>
      <c r="AI26" s="38"/>
      <c r="AJ26" s="39"/>
      <c r="AL26" t="str">
        <f t="shared" si="1"/>
        <v/>
      </c>
    </row>
    <row r="27" spans="1:38" ht="25.5" customHeight="1">
      <c r="A27" s="40">
        <v>20</v>
      </c>
      <c r="B27" s="40"/>
      <c r="C27" s="41"/>
      <c r="D27" s="41"/>
      <c r="E27" s="41"/>
      <c r="F27" s="41"/>
      <c r="G27" s="41"/>
      <c r="H27" s="42"/>
      <c r="I27" s="42"/>
      <c r="J27" s="42"/>
      <c r="K27" s="42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3"/>
      <c r="W27" s="44"/>
      <c r="X27" s="45"/>
      <c r="Y27" s="46" t="str">
        <f t="shared" si="0"/>
        <v/>
      </c>
      <c r="Z27" s="32"/>
      <c r="AA27" s="33"/>
      <c r="AB27" s="31" t="str">
        <f>IFERROR(VLOOKUP(別紙１!Q27,リスト!$A$2:$B$25,2,FALSE),"")</f>
        <v/>
      </c>
      <c r="AC27" s="32"/>
      <c r="AD27" s="33"/>
      <c r="AE27" s="34">
        <f>別紙２!K172</f>
        <v>0</v>
      </c>
      <c r="AF27" s="35"/>
      <c r="AG27" s="36"/>
      <c r="AH27" s="37" t="str">
        <f>別紙２!K173</f>
        <v/>
      </c>
      <c r="AI27" s="38"/>
      <c r="AJ27" s="39"/>
      <c r="AL27" t="str">
        <f t="shared" si="1"/>
        <v/>
      </c>
    </row>
    <row r="28" spans="1:38" ht="25.5" customHeight="1">
      <c r="A28" s="40">
        <v>21</v>
      </c>
      <c r="B28" s="40"/>
      <c r="C28" s="41"/>
      <c r="D28" s="41"/>
      <c r="E28" s="41"/>
      <c r="F28" s="41"/>
      <c r="G28" s="41"/>
      <c r="H28" s="42"/>
      <c r="I28" s="42"/>
      <c r="J28" s="42"/>
      <c r="K28" s="42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3"/>
      <c r="W28" s="44"/>
      <c r="X28" s="45"/>
      <c r="Y28" s="46" t="str">
        <f t="shared" si="0"/>
        <v/>
      </c>
      <c r="Z28" s="32"/>
      <c r="AA28" s="33"/>
      <c r="AB28" s="31" t="str">
        <f>IFERROR(VLOOKUP(別紙１!Q28,リスト!$A$2:$B$25,2,FALSE),"")</f>
        <v/>
      </c>
      <c r="AC28" s="32"/>
      <c r="AD28" s="33"/>
      <c r="AE28" s="34">
        <f>別紙２!K183</f>
        <v>0</v>
      </c>
      <c r="AF28" s="35"/>
      <c r="AG28" s="36"/>
      <c r="AH28" s="37" t="str">
        <f>別紙２!K184</f>
        <v/>
      </c>
      <c r="AI28" s="38"/>
      <c r="AJ28" s="39"/>
      <c r="AL28" t="str">
        <f t="shared" si="1"/>
        <v/>
      </c>
    </row>
    <row r="29" spans="1:38" ht="25.5" customHeight="1">
      <c r="A29" s="40">
        <v>22</v>
      </c>
      <c r="B29" s="40"/>
      <c r="C29" s="41"/>
      <c r="D29" s="41"/>
      <c r="E29" s="41"/>
      <c r="F29" s="41"/>
      <c r="G29" s="41"/>
      <c r="H29" s="42"/>
      <c r="I29" s="42"/>
      <c r="J29" s="42"/>
      <c r="K29" s="42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3"/>
      <c r="W29" s="44"/>
      <c r="X29" s="45"/>
      <c r="Y29" s="46" t="str">
        <f t="shared" si="0"/>
        <v/>
      </c>
      <c r="Z29" s="32"/>
      <c r="AA29" s="33"/>
      <c r="AB29" s="31" t="str">
        <f>IFERROR(VLOOKUP(別紙１!Q29,リスト!$A$2:$B$25,2,FALSE),"")</f>
        <v/>
      </c>
      <c r="AC29" s="32"/>
      <c r="AD29" s="33"/>
      <c r="AE29" s="34">
        <f>別紙２!K191</f>
        <v>0</v>
      </c>
      <c r="AF29" s="35"/>
      <c r="AG29" s="36"/>
      <c r="AH29" s="37" t="str">
        <f>別紙２!K192</f>
        <v/>
      </c>
      <c r="AI29" s="38"/>
      <c r="AJ29" s="39"/>
      <c r="AL29" t="str">
        <f t="shared" si="1"/>
        <v/>
      </c>
    </row>
    <row r="30" spans="1:38" ht="25.5" customHeight="1">
      <c r="A30" s="40">
        <v>23</v>
      </c>
      <c r="B30" s="40"/>
      <c r="C30" s="41"/>
      <c r="D30" s="41"/>
      <c r="E30" s="41"/>
      <c r="F30" s="41"/>
      <c r="G30" s="41"/>
      <c r="H30" s="42"/>
      <c r="I30" s="42"/>
      <c r="J30" s="42"/>
      <c r="K30" s="42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3"/>
      <c r="W30" s="44"/>
      <c r="X30" s="45"/>
      <c r="Y30" s="46" t="str">
        <f t="shared" si="0"/>
        <v/>
      </c>
      <c r="Z30" s="32"/>
      <c r="AA30" s="33"/>
      <c r="AB30" s="31" t="str">
        <f>IFERROR(VLOOKUP(別紙１!Q30,リスト!$A$2:$B$25,2,FALSE),"")</f>
        <v/>
      </c>
      <c r="AC30" s="32"/>
      <c r="AD30" s="33"/>
      <c r="AE30" s="34">
        <f>別紙２!K199</f>
        <v>0</v>
      </c>
      <c r="AF30" s="35"/>
      <c r="AG30" s="36"/>
      <c r="AH30" s="37" t="str">
        <f>別紙２!K200</f>
        <v/>
      </c>
      <c r="AI30" s="38"/>
      <c r="AJ30" s="39"/>
      <c r="AL30" t="str">
        <f t="shared" si="1"/>
        <v/>
      </c>
    </row>
    <row r="31" spans="1:38" ht="25.5" customHeight="1">
      <c r="A31" s="40">
        <v>24</v>
      </c>
      <c r="B31" s="40"/>
      <c r="C31" s="41"/>
      <c r="D31" s="41"/>
      <c r="E31" s="41"/>
      <c r="F31" s="41"/>
      <c r="G31" s="41"/>
      <c r="H31" s="42"/>
      <c r="I31" s="42"/>
      <c r="J31" s="42"/>
      <c r="K31" s="42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3"/>
      <c r="W31" s="44"/>
      <c r="X31" s="45"/>
      <c r="Y31" s="46" t="str">
        <f t="shared" si="0"/>
        <v/>
      </c>
      <c r="Z31" s="32"/>
      <c r="AA31" s="33"/>
      <c r="AB31" s="31" t="str">
        <f>IFERROR(VLOOKUP(別紙１!Q31,リスト!$A$2:$B$25,2,FALSE),"")</f>
        <v/>
      </c>
      <c r="AC31" s="32"/>
      <c r="AD31" s="33"/>
      <c r="AE31" s="34">
        <f>別紙２!K207</f>
        <v>0</v>
      </c>
      <c r="AF31" s="35"/>
      <c r="AG31" s="36"/>
      <c r="AH31" s="37" t="str">
        <f>別紙２!K208</f>
        <v/>
      </c>
      <c r="AI31" s="38"/>
      <c r="AJ31" s="39"/>
      <c r="AL31" t="str">
        <f t="shared" si="1"/>
        <v/>
      </c>
    </row>
    <row r="32" spans="1:38" ht="25.5" customHeight="1">
      <c r="A32" s="40">
        <v>25</v>
      </c>
      <c r="B32" s="40"/>
      <c r="C32" s="41"/>
      <c r="D32" s="41"/>
      <c r="E32" s="41"/>
      <c r="F32" s="41"/>
      <c r="G32" s="41"/>
      <c r="H32" s="42"/>
      <c r="I32" s="42"/>
      <c r="J32" s="42"/>
      <c r="K32" s="42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3"/>
      <c r="W32" s="44"/>
      <c r="X32" s="45"/>
      <c r="Y32" s="46" t="str">
        <f t="shared" si="0"/>
        <v/>
      </c>
      <c r="Z32" s="32"/>
      <c r="AA32" s="33"/>
      <c r="AB32" s="31" t="str">
        <f>IFERROR(VLOOKUP(別紙１!Q32,リスト!$A$2:$B$25,2,FALSE),"")</f>
        <v/>
      </c>
      <c r="AC32" s="32"/>
      <c r="AD32" s="33"/>
      <c r="AE32" s="34">
        <f>別紙２!K215</f>
        <v>0</v>
      </c>
      <c r="AF32" s="35"/>
      <c r="AG32" s="36"/>
      <c r="AH32" s="37" t="str">
        <f>別紙２!K216</f>
        <v/>
      </c>
      <c r="AI32" s="38"/>
      <c r="AJ32" s="39"/>
      <c r="AL32" t="str">
        <f t="shared" si="1"/>
        <v/>
      </c>
    </row>
    <row r="33" spans="1:38" ht="25.5" customHeight="1">
      <c r="A33" s="40">
        <v>26</v>
      </c>
      <c r="B33" s="40"/>
      <c r="C33" s="41"/>
      <c r="D33" s="41"/>
      <c r="E33" s="41"/>
      <c r="F33" s="41"/>
      <c r="G33" s="41"/>
      <c r="H33" s="42"/>
      <c r="I33" s="42"/>
      <c r="J33" s="42"/>
      <c r="K33" s="42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3"/>
      <c r="W33" s="44"/>
      <c r="X33" s="45"/>
      <c r="Y33" s="46" t="str">
        <f t="shared" si="0"/>
        <v/>
      </c>
      <c r="Z33" s="32"/>
      <c r="AA33" s="33"/>
      <c r="AB33" s="31" t="str">
        <f>IFERROR(VLOOKUP(別紙１!Q33,リスト!$A$2:$B$25,2,FALSE),"")</f>
        <v/>
      </c>
      <c r="AC33" s="32"/>
      <c r="AD33" s="33"/>
      <c r="AE33" s="34">
        <f>別紙２!K226</f>
        <v>0</v>
      </c>
      <c r="AF33" s="35"/>
      <c r="AG33" s="36"/>
      <c r="AH33" s="37" t="str">
        <f>別紙２!K227</f>
        <v/>
      </c>
      <c r="AI33" s="38"/>
      <c r="AJ33" s="39"/>
      <c r="AL33" t="str">
        <f t="shared" si="1"/>
        <v/>
      </c>
    </row>
    <row r="34" spans="1:38" ht="25.5" customHeight="1">
      <c r="A34" s="40">
        <v>27</v>
      </c>
      <c r="B34" s="40"/>
      <c r="C34" s="41"/>
      <c r="D34" s="41"/>
      <c r="E34" s="41"/>
      <c r="F34" s="41"/>
      <c r="G34" s="41"/>
      <c r="H34" s="42"/>
      <c r="I34" s="42"/>
      <c r="J34" s="42"/>
      <c r="K34" s="42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3"/>
      <c r="W34" s="44"/>
      <c r="X34" s="45"/>
      <c r="Y34" s="46" t="str">
        <f t="shared" si="0"/>
        <v/>
      </c>
      <c r="Z34" s="32"/>
      <c r="AA34" s="33"/>
      <c r="AB34" s="31" t="str">
        <f>IFERROR(VLOOKUP(別紙１!Q34,リスト!$A$2:$B$25,2,FALSE),"")</f>
        <v/>
      </c>
      <c r="AC34" s="32"/>
      <c r="AD34" s="33"/>
      <c r="AE34" s="34">
        <f>別紙２!K234</f>
        <v>0</v>
      </c>
      <c r="AF34" s="35"/>
      <c r="AG34" s="36"/>
      <c r="AH34" s="37" t="str">
        <f>別紙２!K235</f>
        <v/>
      </c>
      <c r="AI34" s="38"/>
      <c r="AJ34" s="39"/>
      <c r="AL34" t="str">
        <f t="shared" si="1"/>
        <v/>
      </c>
    </row>
    <row r="35" spans="1:38" ht="25.5" customHeight="1">
      <c r="A35" s="40">
        <v>28</v>
      </c>
      <c r="B35" s="40"/>
      <c r="C35" s="41"/>
      <c r="D35" s="41"/>
      <c r="E35" s="41"/>
      <c r="F35" s="41"/>
      <c r="G35" s="41"/>
      <c r="H35" s="42"/>
      <c r="I35" s="42"/>
      <c r="J35" s="42"/>
      <c r="K35" s="42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3"/>
      <c r="W35" s="44"/>
      <c r="X35" s="45"/>
      <c r="Y35" s="46" t="str">
        <f t="shared" si="0"/>
        <v/>
      </c>
      <c r="Z35" s="32"/>
      <c r="AA35" s="33"/>
      <c r="AB35" s="31" t="str">
        <f>IFERROR(VLOOKUP(別紙１!Q35,リスト!$A$2:$B$25,2,FALSE),"")</f>
        <v/>
      </c>
      <c r="AC35" s="32"/>
      <c r="AD35" s="33"/>
      <c r="AE35" s="34">
        <f>別紙２!K242</f>
        <v>0</v>
      </c>
      <c r="AF35" s="35"/>
      <c r="AG35" s="36"/>
      <c r="AH35" s="37" t="str">
        <f>別紙２!K243</f>
        <v/>
      </c>
      <c r="AI35" s="38"/>
      <c r="AJ35" s="39"/>
      <c r="AL35" t="str">
        <f t="shared" si="1"/>
        <v/>
      </c>
    </row>
    <row r="36" spans="1:38" ht="25.5" customHeight="1">
      <c r="A36" s="40">
        <v>29</v>
      </c>
      <c r="B36" s="40"/>
      <c r="C36" s="41"/>
      <c r="D36" s="41"/>
      <c r="E36" s="41"/>
      <c r="F36" s="41"/>
      <c r="G36" s="41"/>
      <c r="H36" s="42"/>
      <c r="I36" s="42"/>
      <c r="J36" s="42"/>
      <c r="K36" s="42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3"/>
      <c r="W36" s="44"/>
      <c r="X36" s="45"/>
      <c r="Y36" s="46" t="str">
        <f t="shared" si="0"/>
        <v/>
      </c>
      <c r="Z36" s="32"/>
      <c r="AA36" s="33"/>
      <c r="AB36" s="31" t="str">
        <f>IFERROR(VLOOKUP(別紙１!Q36,リスト!$A$2:$B$25,2,FALSE),"")</f>
        <v/>
      </c>
      <c r="AC36" s="32"/>
      <c r="AD36" s="33"/>
      <c r="AE36" s="34">
        <f>別紙２!K250</f>
        <v>0</v>
      </c>
      <c r="AF36" s="35"/>
      <c r="AG36" s="36"/>
      <c r="AH36" s="37" t="str">
        <f>別紙２!K251</f>
        <v/>
      </c>
      <c r="AI36" s="38"/>
      <c r="AJ36" s="39"/>
      <c r="AL36" t="str">
        <f t="shared" si="1"/>
        <v/>
      </c>
    </row>
    <row r="37" spans="1:38" ht="25.5" customHeight="1">
      <c r="A37" s="40">
        <v>30</v>
      </c>
      <c r="B37" s="40"/>
      <c r="C37" s="41"/>
      <c r="D37" s="41"/>
      <c r="E37" s="41"/>
      <c r="F37" s="41"/>
      <c r="G37" s="41"/>
      <c r="H37" s="42"/>
      <c r="I37" s="42"/>
      <c r="J37" s="42"/>
      <c r="K37" s="42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3"/>
      <c r="W37" s="44"/>
      <c r="X37" s="45"/>
      <c r="Y37" s="46" t="str">
        <f t="shared" si="0"/>
        <v/>
      </c>
      <c r="Z37" s="32"/>
      <c r="AA37" s="33"/>
      <c r="AB37" s="31" t="str">
        <f>IFERROR(VLOOKUP(別紙１!Q37,リスト!$A$2:$B$25,2,FALSE),"")</f>
        <v/>
      </c>
      <c r="AC37" s="32"/>
      <c r="AD37" s="33"/>
      <c r="AE37" s="34">
        <f>別紙２!K258</f>
        <v>0</v>
      </c>
      <c r="AF37" s="35"/>
      <c r="AG37" s="36"/>
      <c r="AH37" s="37" t="str">
        <f>別紙２!K259</f>
        <v/>
      </c>
      <c r="AI37" s="38"/>
      <c r="AJ37" s="39"/>
      <c r="AL37" t="str">
        <f t="shared" si="1"/>
        <v/>
      </c>
    </row>
    <row r="38" spans="1:38" ht="25.5" customHeight="1">
      <c r="A38" s="40">
        <v>31</v>
      </c>
      <c r="B38" s="40"/>
      <c r="C38" s="41"/>
      <c r="D38" s="41"/>
      <c r="E38" s="41"/>
      <c r="F38" s="41"/>
      <c r="G38" s="41"/>
      <c r="H38" s="42"/>
      <c r="I38" s="42"/>
      <c r="J38" s="42"/>
      <c r="K38" s="42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  <c r="W38" s="44"/>
      <c r="X38" s="45"/>
      <c r="Y38" s="46" t="str">
        <f t="shared" si="0"/>
        <v/>
      </c>
      <c r="Z38" s="32"/>
      <c r="AA38" s="33"/>
      <c r="AB38" s="31" t="str">
        <f>IFERROR(VLOOKUP(別紙１!Q38,リスト!$A$2:$B$25,2,FALSE),"")</f>
        <v/>
      </c>
      <c r="AC38" s="32"/>
      <c r="AD38" s="33"/>
      <c r="AE38" s="34">
        <f>別紙２!K269</f>
        <v>0</v>
      </c>
      <c r="AF38" s="35"/>
      <c r="AG38" s="36"/>
      <c r="AH38" s="37" t="str">
        <f>別紙２!K270</f>
        <v/>
      </c>
      <c r="AI38" s="38"/>
      <c r="AJ38" s="39"/>
      <c r="AL38" t="str">
        <f t="shared" si="1"/>
        <v/>
      </c>
    </row>
    <row r="39" spans="1:38" ht="25.5" customHeight="1">
      <c r="A39" s="40">
        <v>32</v>
      </c>
      <c r="B39" s="40"/>
      <c r="C39" s="41"/>
      <c r="D39" s="41"/>
      <c r="E39" s="41"/>
      <c r="F39" s="41"/>
      <c r="G39" s="41"/>
      <c r="H39" s="42"/>
      <c r="I39" s="42"/>
      <c r="J39" s="42"/>
      <c r="K39" s="42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3"/>
      <c r="W39" s="44"/>
      <c r="X39" s="45"/>
      <c r="Y39" s="46" t="str">
        <f t="shared" si="0"/>
        <v/>
      </c>
      <c r="Z39" s="32"/>
      <c r="AA39" s="33"/>
      <c r="AB39" s="31" t="str">
        <f>IFERROR(VLOOKUP(別紙１!Q39,リスト!$A$2:$B$25,2,FALSE),"")</f>
        <v/>
      </c>
      <c r="AC39" s="32"/>
      <c r="AD39" s="33"/>
      <c r="AE39" s="34">
        <f>別紙２!K277</f>
        <v>0</v>
      </c>
      <c r="AF39" s="35"/>
      <c r="AG39" s="36"/>
      <c r="AH39" s="37" t="str">
        <f>別紙２!K278</f>
        <v/>
      </c>
      <c r="AI39" s="38"/>
      <c r="AJ39" s="39"/>
      <c r="AL39" t="str">
        <f t="shared" si="1"/>
        <v/>
      </c>
    </row>
    <row r="40" spans="1:38" ht="25.5" customHeight="1">
      <c r="A40" s="40">
        <v>33</v>
      </c>
      <c r="B40" s="40"/>
      <c r="C40" s="41"/>
      <c r="D40" s="41"/>
      <c r="E40" s="41"/>
      <c r="F40" s="41"/>
      <c r="G40" s="41"/>
      <c r="H40" s="42"/>
      <c r="I40" s="42"/>
      <c r="J40" s="42"/>
      <c r="K40" s="42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3"/>
      <c r="W40" s="44"/>
      <c r="X40" s="45"/>
      <c r="Y40" s="46" t="str">
        <f t="shared" si="0"/>
        <v/>
      </c>
      <c r="Z40" s="32"/>
      <c r="AA40" s="33"/>
      <c r="AB40" s="31" t="str">
        <f>IFERROR(VLOOKUP(別紙１!Q40,リスト!$A$2:$B$25,2,FALSE),"")</f>
        <v/>
      </c>
      <c r="AC40" s="32"/>
      <c r="AD40" s="33"/>
      <c r="AE40" s="34">
        <f>別紙２!K285</f>
        <v>0</v>
      </c>
      <c r="AF40" s="35"/>
      <c r="AG40" s="36"/>
      <c r="AH40" s="37" t="str">
        <f>別紙２!K286</f>
        <v/>
      </c>
      <c r="AI40" s="38"/>
      <c r="AJ40" s="39"/>
      <c r="AL40" t="str">
        <f t="shared" si="1"/>
        <v/>
      </c>
    </row>
    <row r="41" spans="1:38" ht="25.5" customHeight="1">
      <c r="A41" s="40">
        <v>34</v>
      </c>
      <c r="B41" s="40"/>
      <c r="C41" s="41"/>
      <c r="D41" s="41"/>
      <c r="E41" s="41"/>
      <c r="F41" s="41"/>
      <c r="G41" s="41"/>
      <c r="H41" s="42"/>
      <c r="I41" s="42"/>
      <c r="J41" s="42"/>
      <c r="K41" s="42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3"/>
      <c r="W41" s="44"/>
      <c r="X41" s="45"/>
      <c r="Y41" s="46" t="str">
        <f t="shared" si="0"/>
        <v/>
      </c>
      <c r="Z41" s="32"/>
      <c r="AA41" s="33"/>
      <c r="AB41" s="31" t="str">
        <f>IFERROR(VLOOKUP(別紙１!Q41,リスト!$A$2:$B$25,2,FALSE),"")</f>
        <v/>
      </c>
      <c r="AC41" s="32"/>
      <c r="AD41" s="33"/>
      <c r="AE41" s="34">
        <f>別紙２!K293</f>
        <v>0</v>
      </c>
      <c r="AF41" s="35"/>
      <c r="AG41" s="36"/>
      <c r="AH41" s="37" t="str">
        <f>別紙２!K294</f>
        <v/>
      </c>
      <c r="AI41" s="38"/>
      <c r="AJ41" s="39"/>
      <c r="AL41" t="str">
        <f t="shared" si="1"/>
        <v/>
      </c>
    </row>
    <row r="42" spans="1:38" ht="25.5" customHeight="1">
      <c r="A42" s="40">
        <v>35</v>
      </c>
      <c r="B42" s="40"/>
      <c r="C42" s="41"/>
      <c r="D42" s="41"/>
      <c r="E42" s="41"/>
      <c r="F42" s="41"/>
      <c r="G42" s="41"/>
      <c r="H42" s="42"/>
      <c r="I42" s="42"/>
      <c r="J42" s="42"/>
      <c r="K42" s="42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3"/>
      <c r="W42" s="44"/>
      <c r="X42" s="45"/>
      <c r="Y42" s="46" t="str">
        <f t="shared" si="0"/>
        <v/>
      </c>
      <c r="Z42" s="32"/>
      <c r="AA42" s="33"/>
      <c r="AB42" s="31" t="str">
        <f>IFERROR(VLOOKUP(別紙１!Q42,リスト!$A$2:$B$25,2,FALSE),"")</f>
        <v/>
      </c>
      <c r="AC42" s="32"/>
      <c r="AD42" s="33"/>
      <c r="AE42" s="34">
        <f>別紙２!K301</f>
        <v>0</v>
      </c>
      <c r="AF42" s="35"/>
      <c r="AG42" s="36"/>
      <c r="AH42" s="37" t="str">
        <f>別紙２!K302</f>
        <v/>
      </c>
      <c r="AI42" s="38"/>
      <c r="AJ42" s="39"/>
      <c r="AL42" t="str">
        <f t="shared" si="1"/>
        <v/>
      </c>
    </row>
    <row r="43" spans="1:38" ht="25.5" customHeight="1">
      <c r="A43" s="40">
        <v>36</v>
      </c>
      <c r="B43" s="40"/>
      <c r="C43" s="41"/>
      <c r="D43" s="41"/>
      <c r="E43" s="41"/>
      <c r="F43" s="41"/>
      <c r="G43" s="41"/>
      <c r="H43" s="42"/>
      <c r="I43" s="42"/>
      <c r="J43" s="42"/>
      <c r="K43" s="42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3"/>
      <c r="W43" s="44"/>
      <c r="X43" s="45"/>
      <c r="Y43" s="46" t="str">
        <f t="shared" si="0"/>
        <v/>
      </c>
      <c r="Z43" s="32"/>
      <c r="AA43" s="33"/>
      <c r="AB43" s="31" t="str">
        <f>IFERROR(VLOOKUP(別紙１!Q43,リスト!$A$2:$B$25,2,FALSE),"")</f>
        <v/>
      </c>
      <c r="AC43" s="32"/>
      <c r="AD43" s="33"/>
      <c r="AE43" s="34">
        <f>別紙２!K312</f>
        <v>0</v>
      </c>
      <c r="AF43" s="35"/>
      <c r="AG43" s="36"/>
      <c r="AH43" s="37" t="str">
        <f>別紙２!K313</f>
        <v/>
      </c>
      <c r="AI43" s="38"/>
      <c r="AJ43" s="39"/>
      <c r="AL43" t="str">
        <f t="shared" si="1"/>
        <v/>
      </c>
    </row>
    <row r="44" spans="1:38" ht="25.5" customHeight="1">
      <c r="A44" s="40">
        <v>37</v>
      </c>
      <c r="B44" s="40"/>
      <c r="C44" s="41"/>
      <c r="D44" s="41"/>
      <c r="E44" s="41"/>
      <c r="F44" s="41"/>
      <c r="G44" s="41"/>
      <c r="H44" s="42"/>
      <c r="I44" s="42"/>
      <c r="J44" s="42"/>
      <c r="K44" s="42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3"/>
      <c r="W44" s="44"/>
      <c r="X44" s="45"/>
      <c r="Y44" s="46" t="str">
        <f t="shared" si="0"/>
        <v/>
      </c>
      <c r="Z44" s="32"/>
      <c r="AA44" s="33"/>
      <c r="AB44" s="31" t="str">
        <f>IFERROR(VLOOKUP(別紙１!Q44,リスト!$A$2:$B$25,2,FALSE),"")</f>
        <v/>
      </c>
      <c r="AC44" s="32"/>
      <c r="AD44" s="33"/>
      <c r="AE44" s="34">
        <f>別紙２!K320</f>
        <v>0</v>
      </c>
      <c r="AF44" s="35"/>
      <c r="AG44" s="36"/>
      <c r="AH44" s="37" t="str">
        <f>別紙２!K321</f>
        <v/>
      </c>
      <c r="AI44" s="38"/>
      <c r="AJ44" s="39"/>
      <c r="AL44" t="str">
        <f t="shared" si="1"/>
        <v/>
      </c>
    </row>
    <row r="45" spans="1:38" ht="25.5" customHeight="1">
      <c r="A45" s="40">
        <v>38</v>
      </c>
      <c r="B45" s="40"/>
      <c r="C45" s="41"/>
      <c r="D45" s="41"/>
      <c r="E45" s="41"/>
      <c r="F45" s="41"/>
      <c r="G45" s="41"/>
      <c r="H45" s="42"/>
      <c r="I45" s="42"/>
      <c r="J45" s="42"/>
      <c r="K45" s="42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3"/>
      <c r="W45" s="44"/>
      <c r="X45" s="45"/>
      <c r="Y45" s="46" t="str">
        <f t="shared" si="0"/>
        <v/>
      </c>
      <c r="Z45" s="32"/>
      <c r="AA45" s="33"/>
      <c r="AB45" s="31" t="str">
        <f>IFERROR(VLOOKUP(別紙１!Q45,リスト!$A$2:$B$25,2,FALSE),"")</f>
        <v/>
      </c>
      <c r="AC45" s="32"/>
      <c r="AD45" s="33"/>
      <c r="AE45" s="34">
        <f>別紙２!K328</f>
        <v>0</v>
      </c>
      <c r="AF45" s="35"/>
      <c r="AG45" s="36"/>
      <c r="AH45" s="37" t="str">
        <f>別紙２!K329</f>
        <v/>
      </c>
      <c r="AI45" s="38"/>
      <c r="AJ45" s="39"/>
      <c r="AL45" t="str">
        <f t="shared" si="1"/>
        <v/>
      </c>
    </row>
    <row r="46" spans="1:38" ht="25.5" customHeight="1">
      <c r="A46" s="40">
        <v>39</v>
      </c>
      <c r="B46" s="40"/>
      <c r="C46" s="41"/>
      <c r="D46" s="41"/>
      <c r="E46" s="41"/>
      <c r="F46" s="41"/>
      <c r="G46" s="41"/>
      <c r="H46" s="42"/>
      <c r="I46" s="42"/>
      <c r="J46" s="42"/>
      <c r="K46" s="42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3"/>
      <c r="W46" s="44"/>
      <c r="X46" s="45"/>
      <c r="Y46" s="46" t="str">
        <f t="shared" si="0"/>
        <v/>
      </c>
      <c r="Z46" s="32"/>
      <c r="AA46" s="33"/>
      <c r="AB46" s="31" t="str">
        <f>IFERROR(VLOOKUP(別紙１!Q46,リスト!$A$2:$B$25,2,FALSE),"")</f>
        <v/>
      </c>
      <c r="AC46" s="32"/>
      <c r="AD46" s="33"/>
      <c r="AE46" s="34">
        <f>別紙２!K336</f>
        <v>0</v>
      </c>
      <c r="AF46" s="35"/>
      <c r="AG46" s="36"/>
      <c r="AH46" s="37" t="str">
        <f>別紙２!K337</f>
        <v/>
      </c>
      <c r="AI46" s="38"/>
      <c r="AJ46" s="39"/>
      <c r="AL46" t="str">
        <f t="shared" si="1"/>
        <v/>
      </c>
    </row>
    <row r="47" spans="1:38" ht="25.5" customHeight="1">
      <c r="A47" s="40">
        <v>40</v>
      </c>
      <c r="B47" s="40"/>
      <c r="C47" s="41"/>
      <c r="D47" s="41"/>
      <c r="E47" s="41"/>
      <c r="F47" s="41"/>
      <c r="G47" s="41"/>
      <c r="H47" s="42"/>
      <c r="I47" s="42"/>
      <c r="J47" s="42"/>
      <c r="K47" s="42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3"/>
      <c r="W47" s="44"/>
      <c r="X47" s="45"/>
      <c r="Y47" s="46" t="str">
        <f t="shared" si="0"/>
        <v/>
      </c>
      <c r="Z47" s="32"/>
      <c r="AA47" s="33"/>
      <c r="AB47" s="31" t="str">
        <f>IFERROR(VLOOKUP(別紙１!Q47,リスト!$A$2:$B$25,2,FALSE),"")</f>
        <v/>
      </c>
      <c r="AC47" s="32"/>
      <c r="AD47" s="33"/>
      <c r="AE47" s="34">
        <f>別紙２!K344</f>
        <v>0</v>
      </c>
      <c r="AF47" s="35"/>
      <c r="AG47" s="36"/>
      <c r="AH47" s="29" t="str">
        <f>別紙２!K345</f>
        <v/>
      </c>
      <c r="AI47" s="30"/>
      <c r="AJ47" s="30"/>
      <c r="AL47" t="str">
        <f t="shared" si="1"/>
        <v/>
      </c>
    </row>
  </sheetData>
  <sheetProtection sheet="1" objects="1" scenarios="1"/>
  <mergeCells count="421">
    <mergeCell ref="A1:E1"/>
    <mergeCell ref="F1:L1"/>
    <mergeCell ref="M1:O1"/>
    <mergeCell ref="P1:W1"/>
    <mergeCell ref="A2:E2"/>
    <mergeCell ref="F2:L2"/>
    <mergeCell ref="M2:O2"/>
    <mergeCell ref="P2:W2"/>
    <mergeCell ref="A3:W3"/>
    <mergeCell ref="AG4:AJ5"/>
    <mergeCell ref="A6:AJ6"/>
    <mergeCell ref="A7:B7"/>
    <mergeCell ref="C7:G7"/>
    <mergeCell ref="H7:K7"/>
    <mergeCell ref="L7:P7"/>
    <mergeCell ref="Q7:U7"/>
    <mergeCell ref="V7:X7"/>
    <mergeCell ref="Y7:AA7"/>
    <mergeCell ref="AB7:AD7"/>
    <mergeCell ref="AE7:AG7"/>
    <mergeCell ref="AH7:AJ7"/>
    <mergeCell ref="AH8:AJ8"/>
    <mergeCell ref="A9:B9"/>
    <mergeCell ref="C9:G9"/>
    <mergeCell ref="H9:K9"/>
    <mergeCell ref="L9:P9"/>
    <mergeCell ref="Q9:U9"/>
    <mergeCell ref="V9:X9"/>
    <mergeCell ref="Y9:AA9"/>
    <mergeCell ref="AB9:AD9"/>
    <mergeCell ref="AE9:AG9"/>
    <mergeCell ref="AH9:AJ9"/>
    <mergeCell ref="A8:B8"/>
    <mergeCell ref="C8:G8"/>
    <mergeCell ref="H8:K8"/>
    <mergeCell ref="L8:P8"/>
    <mergeCell ref="Q8:U8"/>
    <mergeCell ref="V8:X8"/>
    <mergeCell ref="Y8:AA8"/>
    <mergeCell ref="AB8:AD8"/>
    <mergeCell ref="AE8:AG8"/>
    <mergeCell ref="AH10:AJ10"/>
    <mergeCell ref="A11:B11"/>
    <mergeCell ref="C11:G11"/>
    <mergeCell ref="H11:K11"/>
    <mergeCell ref="L11:P11"/>
    <mergeCell ref="Q11:U11"/>
    <mergeCell ref="V11:X11"/>
    <mergeCell ref="Y11:AA11"/>
    <mergeCell ref="AB11:AD11"/>
    <mergeCell ref="AE11:AG11"/>
    <mergeCell ref="AH11:AJ11"/>
    <mergeCell ref="A10:B10"/>
    <mergeCell ref="C10:G10"/>
    <mergeCell ref="H10:K10"/>
    <mergeCell ref="L10:P10"/>
    <mergeCell ref="Q10:U10"/>
    <mergeCell ref="V10:X10"/>
    <mergeCell ref="Y10:AA10"/>
    <mergeCell ref="AB10:AD10"/>
    <mergeCell ref="AE10:AG10"/>
    <mergeCell ref="AH12:AJ12"/>
    <mergeCell ref="A13:B13"/>
    <mergeCell ref="C13:G13"/>
    <mergeCell ref="H13:K13"/>
    <mergeCell ref="L13:P13"/>
    <mergeCell ref="Q13:U13"/>
    <mergeCell ref="V13:X13"/>
    <mergeCell ref="Y13:AA13"/>
    <mergeCell ref="AB13:AD13"/>
    <mergeCell ref="AE13:AG13"/>
    <mergeCell ref="AH13:AJ13"/>
    <mergeCell ref="A12:B12"/>
    <mergeCell ref="C12:G12"/>
    <mergeCell ref="H12:K12"/>
    <mergeCell ref="L12:P12"/>
    <mergeCell ref="Q12:U12"/>
    <mergeCell ref="V12:X12"/>
    <mergeCell ref="Y12:AA12"/>
    <mergeCell ref="AB12:AD12"/>
    <mergeCell ref="AE12:AG12"/>
    <mergeCell ref="AH14:AJ14"/>
    <mergeCell ref="A15:B15"/>
    <mergeCell ref="C15:G15"/>
    <mergeCell ref="H15:K15"/>
    <mergeCell ref="L15:P15"/>
    <mergeCell ref="Q15:U15"/>
    <mergeCell ref="V15:X15"/>
    <mergeCell ref="Y15:AA15"/>
    <mergeCell ref="AB15:AD15"/>
    <mergeCell ref="AE15:AG15"/>
    <mergeCell ref="AH15:AJ15"/>
    <mergeCell ref="A14:B14"/>
    <mergeCell ref="C14:G14"/>
    <mergeCell ref="H14:K14"/>
    <mergeCell ref="L14:P14"/>
    <mergeCell ref="Q14:U14"/>
    <mergeCell ref="V14:X14"/>
    <mergeCell ref="Y14:AA14"/>
    <mergeCell ref="AB14:AD14"/>
    <mergeCell ref="AE14:AG14"/>
    <mergeCell ref="AH16:AJ16"/>
    <mergeCell ref="A17:B17"/>
    <mergeCell ref="C17:G17"/>
    <mergeCell ref="H17:K17"/>
    <mergeCell ref="L17:P17"/>
    <mergeCell ref="Q17:U17"/>
    <mergeCell ref="V17:X17"/>
    <mergeCell ref="Y17:AA17"/>
    <mergeCell ref="AB17:AD17"/>
    <mergeCell ref="AE17:AG17"/>
    <mergeCell ref="AH17:AJ17"/>
    <mergeCell ref="A16:B16"/>
    <mergeCell ref="C16:G16"/>
    <mergeCell ref="H16:K16"/>
    <mergeCell ref="L16:P16"/>
    <mergeCell ref="Q16:U16"/>
    <mergeCell ref="V16:X16"/>
    <mergeCell ref="Y16:AA16"/>
    <mergeCell ref="AB16:AD16"/>
    <mergeCell ref="AE16:AG16"/>
    <mergeCell ref="AH18:AJ18"/>
    <mergeCell ref="A19:B19"/>
    <mergeCell ref="C19:G19"/>
    <mergeCell ref="H19:K19"/>
    <mergeCell ref="L19:P19"/>
    <mergeCell ref="Q19:U19"/>
    <mergeCell ref="V19:X19"/>
    <mergeCell ref="Y19:AA19"/>
    <mergeCell ref="AB19:AD19"/>
    <mergeCell ref="AE19:AG19"/>
    <mergeCell ref="AH19:AJ19"/>
    <mergeCell ref="A18:B18"/>
    <mergeCell ref="C18:G18"/>
    <mergeCell ref="H18:K18"/>
    <mergeCell ref="L18:P18"/>
    <mergeCell ref="Q18:U18"/>
    <mergeCell ref="V18:X18"/>
    <mergeCell ref="Y18:AA18"/>
    <mergeCell ref="AB18:AD18"/>
    <mergeCell ref="AE18:AG18"/>
    <mergeCell ref="AH20:AJ20"/>
    <mergeCell ref="A21:B21"/>
    <mergeCell ref="C21:G21"/>
    <mergeCell ref="H21:K21"/>
    <mergeCell ref="L21:P21"/>
    <mergeCell ref="Q21:U21"/>
    <mergeCell ref="V21:X21"/>
    <mergeCell ref="Y21:AA21"/>
    <mergeCell ref="AB21:AD21"/>
    <mergeCell ref="AE21:AG21"/>
    <mergeCell ref="AH21:AJ21"/>
    <mergeCell ref="A20:B20"/>
    <mergeCell ref="C20:G20"/>
    <mergeCell ref="H20:K20"/>
    <mergeCell ref="L20:P20"/>
    <mergeCell ref="Q20:U20"/>
    <mergeCell ref="V20:X20"/>
    <mergeCell ref="Y20:AA20"/>
    <mergeCell ref="AB20:AD20"/>
    <mergeCell ref="AE20:AG20"/>
    <mergeCell ref="AH22:AJ22"/>
    <mergeCell ref="A23:B23"/>
    <mergeCell ref="C23:G23"/>
    <mergeCell ref="H23:K23"/>
    <mergeCell ref="L23:P23"/>
    <mergeCell ref="Q23:U23"/>
    <mergeCell ref="V23:X23"/>
    <mergeCell ref="Y23:AA23"/>
    <mergeCell ref="AB23:AD23"/>
    <mergeCell ref="AE23:AG23"/>
    <mergeCell ref="AH23:AJ23"/>
    <mergeCell ref="A22:B22"/>
    <mergeCell ref="C22:G22"/>
    <mergeCell ref="H22:K22"/>
    <mergeCell ref="L22:P22"/>
    <mergeCell ref="Q22:U22"/>
    <mergeCell ref="V22:X22"/>
    <mergeCell ref="Y22:AA22"/>
    <mergeCell ref="AB22:AD22"/>
    <mergeCell ref="AE22:AG22"/>
    <mergeCell ref="AH24:AJ24"/>
    <mergeCell ref="A25:B25"/>
    <mergeCell ref="C25:G25"/>
    <mergeCell ref="H25:K25"/>
    <mergeCell ref="L25:P25"/>
    <mergeCell ref="Q25:U25"/>
    <mergeCell ref="V25:X25"/>
    <mergeCell ref="Y25:AA25"/>
    <mergeCell ref="AB25:AD25"/>
    <mergeCell ref="AE25:AG25"/>
    <mergeCell ref="AH25:AJ25"/>
    <mergeCell ref="A24:B24"/>
    <mergeCell ref="C24:G24"/>
    <mergeCell ref="H24:K24"/>
    <mergeCell ref="L24:P24"/>
    <mergeCell ref="Q24:U24"/>
    <mergeCell ref="V24:X24"/>
    <mergeCell ref="Y24:AA24"/>
    <mergeCell ref="AB24:AD24"/>
    <mergeCell ref="AE24:AG24"/>
    <mergeCell ref="AH26:AJ26"/>
    <mergeCell ref="A27:B27"/>
    <mergeCell ref="C27:G27"/>
    <mergeCell ref="H27:K27"/>
    <mergeCell ref="L27:P27"/>
    <mergeCell ref="Q27:U27"/>
    <mergeCell ref="V27:X27"/>
    <mergeCell ref="Y27:AA27"/>
    <mergeCell ref="AB27:AD27"/>
    <mergeCell ref="AE27:AG27"/>
    <mergeCell ref="AH27:AJ27"/>
    <mergeCell ref="A26:B26"/>
    <mergeCell ref="C26:G26"/>
    <mergeCell ref="H26:K26"/>
    <mergeCell ref="L26:P26"/>
    <mergeCell ref="Q26:U26"/>
    <mergeCell ref="V26:X26"/>
    <mergeCell ref="Y26:AA26"/>
    <mergeCell ref="AB26:AD26"/>
    <mergeCell ref="AE26:AG26"/>
    <mergeCell ref="AH28:AJ28"/>
    <mergeCell ref="A29:B29"/>
    <mergeCell ref="C29:G29"/>
    <mergeCell ref="H29:K29"/>
    <mergeCell ref="L29:P29"/>
    <mergeCell ref="Q29:U29"/>
    <mergeCell ref="V29:X29"/>
    <mergeCell ref="Y29:AA29"/>
    <mergeCell ref="AB29:AD29"/>
    <mergeCell ref="AE29:AG29"/>
    <mergeCell ref="AH29:AJ29"/>
    <mergeCell ref="A28:B28"/>
    <mergeCell ref="C28:G28"/>
    <mergeCell ref="H28:K28"/>
    <mergeCell ref="L28:P28"/>
    <mergeCell ref="Q28:U28"/>
    <mergeCell ref="V28:X28"/>
    <mergeCell ref="Y28:AA28"/>
    <mergeCell ref="AB28:AD28"/>
    <mergeCell ref="AE28:AG28"/>
    <mergeCell ref="AH30:AJ30"/>
    <mergeCell ref="A31:B31"/>
    <mergeCell ref="C31:G31"/>
    <mergeCell ref="H31:K31"/>
    <mergeCell ref="L31:P31"/>
    <mergeCell ref="Q31:U31"/>
    <mergeCell ref="V31:X31"/>
    <mergeCell ref="Y31:AA31"/>
    <mergeCell ref="AB31:AD31"/>
    <mergeCell ref="AE31:AG31"/>
    <mergeCell ref="AH31:AJ31"/>
    <mergeCell ref="A30:B30"/>
    <mergeCell ref="C30:G30"/>
    <mergeCell ref="H30:K30"/>
    <mergeCell ref="L30:P30"/>
    <mergeCell ref="Q30:U30"/>
    <mergeCell ref="V30:X30"/>
    <mergeCell ref="Y30:AA30"/>
    <mergeCell ref="AB30:AD30"/>
    <mergeCell ref="AE30:AG30"/>
    <mergeCell ref="AH32:AJ32"/>
    <mergeCell ref="A33:B33"/>
    <mergeCell ref="C33:G33"/>
    <mergeCell ref="H33:K33"/>
    <mergeCell ref="L33:P33"/>
    <mergeCell ref="Q33:U33"/>
    <mergeCell ref="V33:X33"/>
    <mergeCell ref="Y33:AA33"/>
    <mergeCell ref="AB33:AD33"/>
    <mergeCell ref="AE33:AG33"/>
    <mergeCell ref="AH33:AJ33"/>
    <mergeCell ref="A32:B32"/>
    <mergeCell ref="C32:G32"/>
    <mergeCell ref="H32:K32"/>
    <mergeCell ref="L32:P32"/>
    <mergeCell ref="Q32:U32"/>
    <mergeCell ref="V32:X32"/>
    <mergeCell ref="Y32:AA32"/>
    <mergeCell ref="AB32:AD32"/>
    <mergeCell ref="AE32:AG32"/>
    <mergeCell ref="AH34:AJ34"/>
    <mergeCell ref="A35:B35"/>
    <mergeCell ref="C35:G35"/>
    <mergeCell ref="H35:K35"/>
    <mergeCell ref="L35:P35"/>
    <mergeCell ref="Q35:U35"/>
    <mergeCell ref="V35:X35"/>
    <mergeCell ref="Y35:AA35"/>
    <mergeCell ref="AB35:AD35"/>
    <mergeCell ref="AE35:AG35"/>
    <mergeCell ref="AH35:AJ35"/>
    <mergeCell ref="A34:B34"/>
    <mergeCell ref="C34:G34"/>
    <mergeCell ref="H34:K34"/>
    <mergeCell ref="L34:P34"/>
    <mergeCell ref="Q34:U34"/>
    <mergeCell ref="V34:X34"/>
    <mergeCell ref="Y34:AA34"/>
    <mergeCell ref="AB34:AD34"/>
    <mergeCell ref="AE34:AG34"/>
    <mergeCell ref="AH36:AJ36"/>
    <mergeCell ref="A37:B37"/>
    <mergeCell ref="C37:G37"/>
    <mergeCell ref="H37:K37"/>
    <mergeCell ref="L37:P37"/>
    <mergeCell ref="Q37:U37"/>
    <mergeCell ref="V37:X37"/>
    <mergeCell ref="Y37:AA37"/>
    <mergeCell ref="AB37:AD37"/>
    <mergeCell ref="AE37:AG37"/>
    <mergeCell ref="AH37:AJ37"/>
    <mergeCell ref="A36:B36"/>
    <mergeCell ref="C36:G36"/>
    <mergeCell ref="H36:K36"/>
    <mergeCell ref="L36:P36"/>
    <mergeCell ref="Q36:U36"/>
    <mergeCell ref="V36:X36"/>
    <mergeCell ref="Y36:AA36"/>
    <mergeCell ref="AB36:AD36"/>
    <mergeCell ref="AE36:AG36"/>
    <mergeCell ref="AH38:AJ38"/>
    <mergeCell ref="A39:B39"/>
    <mergeCell ref="C39:G39"/>
    <mergeCell ref="H39:K39"/>
    <mergeCell ref="L39:P39"/>
    <mergeCell ref="Q39:U39"/>
    <mergeCell ref="V39:X39"/>
    <mergeCell ref="Y39:AA39"/>
    <mergeCell ref="AB39:AD39"/>
    <mergeCell ref="AE39:AG39"/>
    <mergeCell ref="AH39:AJ39"/>
    <mergeCell ref="A38:B38"/>
    <mergeCell ref="C38:G38"/>
    <mergeCell ref="H38:K38"/>
    <mergeCell ref="L38:P38"/>
    <mergeCell ref="Q38:U38"/>
    <mergeCell ref="V38:X38"/>
    <mergeCell ref="Y38:AA38"/>
    <mergeCell ref="AB38:AD38"/>
    <mergeCell ref="AE38:AG38"/>
    <mergeCell ref="AH40:AJ40"/>
    <mergeCell ref="A41:B41"/>
    <mergeCell ref="C41:G41"/>
    <mergeCell ref="H41:K41"/>
    <mergeCell ref="L41:P41"/>
    <mergeCell ref="Q41:U41"/>
    <mergeCell ref="V41:X41"/>
    <mergeCell ref="Y41:AA41"/>
    <mergeCell ref="AB41:AD41"/>
    <mergeCell ref="AE41:AG41"/>
    <mergeCell ref="AH41:AJ41"/>
    <mergeCell ref="A40:B40"/>
    <mergeCell ref="C40:G40"/>
    <mergeCell ref="H40:K40"/>
    <mergeCell ref="L40:P40"/>
    <mergeCell ref="Q40:U40"/>
    <mergeCell ref="V40:X40"/>
    <mergeCell ref="Y40:AA40"/>
    <mergeCell ref="AB40:AD40"/>
    <mergeCell ref="AE40:AG40"/>
    <mergeCell ref="AH42:AJ42"/>
    <mergeCell ref="A43:B43"/>
    <mergeCell ref="C43:G43"/>
    <mergeCell ref="H43:K43"/>
    <mergeCell ref="L43:P43"/>
    <mergeCell ref="Q43:U43"/>
    <mergeCell ref="V43:X43"/>
    <mergeCell ref="Y43:AA43"/>
    <mergeCell ref="AB43:AD43"/>
    <mergeCell ref="AE43:AG43"/>
    <mergeCell ref="AH43:AJ43"/>
    <mergeCell ref="A42:B42"/>
    <mergeCell ref="C42:G42"/>
    <mergeCell ref="H42:K42"/>
    <mergeCell ref="L42:P42"/>
    <mergeCell ref="Q42:U42"/>
    <mergeCell ref="V42:X42"/>
    <mergeCell ref="Y42:AA42"/>
    <mergeCell ref="AB42:AD42"/>
    <mergeCell ref="AE42:AG42"/>
    <mergeCell ref="AH44:AJ44"/>
    <mergeCell ref="A45:B45"/>
    <mergeCell ref="C45:G45"/>
    <mergeCell ref="H45:K45"/>
    <mergeCell ref="L45:P45"/>
    <mergeCell ref="Q45:U45"/>
    <mergeCell ref="V45:X45"/>
    <mergeCell ref="Y45:AA45"/>
    <mergeCell ref="AB45:AD45"/>
    <mergeCell ref="AE45:AG45"/>
    <mergeCell ref="AH45:AJ45"/>
    <mergeCell ref="A44:B44"/>
    <mergeCell ref="C44:G44"/>
    <mergeCell ref="H44:K44"/>
    <mergeCell ref="L44:P44"/>
    <mergeCell ref="Q44:U44"/>
    <mergeCell ref="V44:X44"/>
    <mergeCell ref="Y44:AA44"/>
    <mergeCell ref="AB44:AD44"/>
    <mergeCell ref="AE44:AG44"/>
    <mergeCell ref="AH47:AJ47"/>
    <mergeCell ref="AB46:AD46"/>
    <mergeCell ref="AE46:AG46"/>
    <mergeCell ref="AH46:AJ46"/>
    <mergeCell ref="A47:B47"/>
    <mergeCell ref="C47:G47"/>
    <mergeCell ref="H47:K47"/>
    <mergeCell ref="L47:P47"/>
    <mergeCell ref="Q47:U47"/>
    <mergeCell ref="V47:X47"/>
    <mergeCell ref="Y47:AA47"/>
    <mergeCell ref="A46:B46"/>
    <mergeCell ref="C46:G46"/>
    <mergeCell ref="H46:K46"/>
    <mergeCell ref="L46:P46"/>
    <mergeCell ref="Q46:U46"/>
    <mergeCell ref="V46:X46"/>
    <mergeCell ref="Y46:AA46"/>
    <mergeCell ref="AB47:AD47"/>
    <mergeCell ref="AE47:AG47"/>
  </mergeCells>
  <phoneticPr fontId="1"/>
  <conditionalFormatting sqref="V8:AA47">
    <cfRule type="expression" dxfId="1" priority="1" stopIfTrue="1">
      <formula>NOT(OR($Q8="",$Q8="訪問介護",$Q8="定期巡回・随時対応型訪問介護看護",$Q8="夜間対応型訪問介護",$Q8="訪問看護",$Q8="居宅介護支援"))</formula>
    </cfRule>
  </conditionalFormatting>
  <conditionalFormatting sqref="Y8:AA47">
    <cfRule type="expression" dxfId="0" priority="2">
      <formula>#REF!="その他"</formula>
    </cfRule>
  </conditionalFormatting>
  <dataValidations count="3">
    <dataValidation type="custom" allowBlank="1" showInputMessage="1" showErrorMessage="1" sqref="V8:X47" xr:uid="{00000000-0002-0000-0000-000000000000}">
      <formula1>AL8&lt;&gt;"その他"</formula1>
    </dataValidation>
    <dataValidation allowBlank="1" showInputMessage="1" showErrorMessage="1" promptTitle="事業所番号を入力" prompt="「10」で始まる10桁の指定事業所番号を入力してください。" sqref="H8:K47" xr:uid="{00000000-0002-0000-0000-000001000000}"/>
    <dataValidation type="custom" allowBlank="1" showInputMessage="1" showErrorMessage="1" sqref="Y8:Y47" xr:uid="{00000000-0002-0000-0000-000002000000}">
      <formula1>Q8=常勤換算</formula1>
    </dataValidation>
  </dataValidations>
  <pageMargins left="0.7" right="0.7" top="0.75" bottom="0.75" header="0.3" footer="0.3"/>
  <pageSetup paperSize="9" scale="65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リスト!$A$2:$A$25</xm:f>
          </x14:formula1>
          <xm:sqref>Q8:U47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45"/>
  <sheetViews>
    <sheetView zoomScale="80" zoomScaleNormal="80" workbookViewId="0">
      <selection activeCell="AA67" sqref="AA67:AF67"/>
    </sheetView>
  </sheetViews>
  <sheetFormatPr defaultColWidth="9" defaultRowHeight="16.5" customHeight="1"/>
  <cols>
    <col min="1" max="1" width="9" style="7"/>
    <col min="2" max="10" width="2.375" style="7" customWidth="1"/>
    <col min="11" max="26" width="2.375" style="4" customWidth="1"/>
    <col min="27" max="76" width="2.375" style="7" customWidth="1"/>
    <col min="77" max="77" width="4.375" style="7" customWidth="1"/>
    <col min="78" max="79" width="5.625" style="4" customWidth="1"/>
    <col min="80" max="80" width="9" style="7"/>
    <col min="81" max="81" width="5.625" style="4" customWidth="1"/>
    <col min="82" max="82" width="9.375" style="4" customWidth="1"/>
    <col min="83" max="16384" width="9" style="7"/>
  </cols>
  <sheetData>
    <row r="1" spans="1:82" ht="16.5" customHeight="1">
      <c r="A1" s="4"/>
      <c r="B1" s="5"/>
      <c r="C1" s="5"/>
      <c r="D1" s="5"/>
      <c r="E1" s="5"/>
      <c r="F1" s="4"/>
      <c r="G1" s="4"/>
      <c r="H1" s="4"/>
      <c r="I1" s="4"/>
      <c r="J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6"/>
    </row>
    <row r="2" spans="1:82" ht="16.5" customHeight="1" thickBot="1">
      <c r="A2" s="4"/>
      <c r="B2" s="138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6"/>
      <c r="BZ2" s="8"/>
      <c r="CA2" s="8"/>
      <c r="CC2" s="8"/>
      <c r="CD2" s="8"/>
    </row>
    <row r="3" spans="1:82" ht="16.5" customHeight="1" thickBot="1">
      <c r="A3" s="4"/>
      <c r="B3" s="141" t="s">
        <v>17</v>
      </c>
      <c r="C3" s="142"/>
      <c r="D3" s="142"/>
      <c r="E3" s="142"/>
      <c r="F3" s="142"/>
      <c r="G3" s="142"/>
      <c r="H3" s="142"/>
      <c r="I3" s="142"/>
      <c r="J3" s="142"/>
      <c r="K3" s="142"/>
      <c r="L3" s="143">
        <f>別紙１!C8</f>
        <v>0</v>
      </c>
      <c r="M3" s="144"/>
      <c r="N3" s="144"/>
      <c r="O3" s="144"/>
      <c r="P3" s="144"/>
      <c r="Q3" s="144"/>
      <c r="R3" s="144"/>
      <c r="S3" s="144"/>
      <c r="T3" s="144"/>
      <c r="U3" s="144"/>
      <c r="V3" s="9"/>
      <c r="W3" s="8"/>
      <c r="X3" s="8"/>
      <c r="Y3" s="145" t="s">
        <v>18</v>
      </c>
      <c r="Z3" s="146"/>
      <c r="AA3" s="146"/>
      <c r="AB3" s="146"/>
      <c r="AC3" s="146"/>
      <c r="AD3" s="146"/>
      <c r="AE3" s="146"/>
      <c r="AF3" s="146"/>
      <c r="AG3" s="147"/>
      <c r="AH3" s="148">
        <f>COUNTIF(CD6:CD45,"&gt;0")</f>
        <v>0</v>
      </c>
      <c r="AI3" s="149"/>
      <c r="AJ3" s="149"/>
      <c r="AK3" s="149"/>
      <c r="AL3" s="149"/>
      <c r="AM3" s="149"/>
      <c r="AN3" s="149"/>
      <c r="AO3" s="149"/>
      <c r="AP3" s="150"/>
      <c r="AQ3" s="151" t="s">
        <v>19</v>
      </c>
      <c r="AR3" s="146"/>
      <c r="AS3" s="146"/>
      <c r="AT3" s="146"/>
      <c r="AU3" s="146"/>
      <c r="AV3" s="146"/>
      <c r="AW3" s="146"/>
      <c r="AX3" s="146"/>
      <c r="AY3" s="147"/>
      <c r="AZ3" s="152">
        <f>SUM(K11,K19,K27,K35,K43,K54,K62,K70,K78,K86,K97,K105,K113,K121,K129,K140,K148,K156,K164,K172,K183,K191,K199,K207,K215,K226,K234,K242,K250,K258,K269,K277,K285,K293,K301,K312,K320,K328,K336,K344)</f>
        <v>0</v>
      </c>
      <c r="BA3" s="146"/>
      <c r="BB3" s="146"/>
      <c r="BC3" s="146"/>
      <c r="BD3" s="146"/>
      <c r="BE3" s="146"/>
      <c r="BF3" s="146"/>
      <c r="BG3" s="146"/>
      <c r="BH3" s="147"/>
      <c r="BI3" s="145" t="s">
        <v>20</v>
      </c>
      <c r="BJ3" s="146"/>
      <c r="BK3" s="146"/>
      <c r="BL3" s="146"/>
      <c r="BM3" s="146"/>
      <c r="BN3" s="146"/>
      <c r="BO3" s="146"/>
      <c r="BP3" s="147"/>
      <c r="BQ3" s="153">
        <f>SUM(K12,K20,K28,K36,K44,K55,K63,K71,K79,K87,K98,K106,K114,K122,K130,K141,K149,K157,K165,K173,K184,K192,K200,K208,K216,K227,K235,K243,K251,K259,K270,K278,K286,K294,K302,K313,K321,K329,K337,K345)</f>
        <v>0</v>
      </c>
      <c r="BR3" s="146"/>
      <c r="BS3" s="146"/>
      <c r="BT3" s="146"/>
      <c r="BU3" s="146"/>
      <c r="BV3" s="146"/>
      <c r="BW3" s="146"/>
      <c r="BX3" s="147"/>
      <c r="BY3" s="6"/>
      <c r="BZ3" s="8"/>
      <c r="CA3" s="8"/>
      <c r="CC3" s="8"/>
      <c r="CD3" s="8"/>
    </row>
    <row r="4" spans="1:82" ht="16.5" customHeight="1" thickBot="1">
      <c r="A4" s="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" t="s">
        <v>21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1"/>
      <c r="AO4" s="11"/>
      <c r="AP4" s="8"/>
      <c r="AQ4" s="8"/>
      <c r="AR4" s="8"/>
      <c r="AS4" s="8"/>
      <c r="AT4" s="8"/>
      <c r="AU4" s="8"/>
      <c r="AV4" s="8"/>
      <c r="AW4" s="8"/>
      <c r="AX4" s="8"/>
      <c r="AY4" s="8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6"/>
      <c r="BZ4" s="8"/>
      <c r="CA4" s="8"/>
      <c r="CC4" s="8"/>
      <c r="CD4" s="8"/>
    </row>
    <row r="5" spans="1:82" ht="16.5" customHeight="1" thickBot="1">
      <c r="A5" s="4"/>
      <c r="B5" s="162">
        <v>1</v>
      </c>
      <c r="C5" s="163"/>
      <c r="D5" s="71" t="s">
        <v>8</v>
      </c>
      <c r="E5" s="72"/>
      <c r="F5" s="72"/>
      <c r="G5" s="72"/>
      <c r="H5" s="72"/>
      <c r="I5" s="72"/>
      <c r="J5" s="73"/>
      <c r="K5" s="74" t="str">
        <f>IF(別紙１!H8="","-",別紙１!H8)</f>
        <v>-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77" t="s">
        <v>22</v>
      </c>
      <c r="AB5" s="78"/>
      <c r="AC5" s="78"/>
      <c r="AD5" s="78"/>
      <c r="AE5" s="78"/>
      <c r="AF5" s="79"/>
      <c r="AG5" s="80" t="s">
        <v>23</v>
      </c>
      <c r="AH5" s="81"/>
      <c r="AI5" s="81"/>
      <c r="AJ5" s="81"/>
      <c r="AK5" s="81"/>
      <c r="AL5" s="81"/>
      <c r="AM5" s="82" t="s">
        <v>24</v>
      </c>
      <c r="AN5" s="83"/>
      <c r="AO5" s="83"/>
      <c r="AP5" s="84"/>
      <c r="AQ5" s="154" t="s">
        <v>25</v>
      </c>
      <c r="AR5" s="155"/>
      <c r="AS5" s="155"/>
      <c r="AT5" s="155"/>
      <c r="AU5" s="155"/>
      <c r="AV5" s="155"/>
      <c r="AW5" s="155"/>
      <c r="AX5" s="155"/>
      <c r="AY5" s="156"/>
      <c r="AZ5" s="77" t="s">
        <v>22</v>
      </c>
      <c r="BA5" s="78"/>
      <c r="BB5" s="78"/>
      <c r="BC5" s="78"/>
      <c r="BD5" s="78"/>
      <c r="BE5" s="79"/>
      <c r="BF5" s="80" t="s">
        <v>23</v>
      </c>
      <c r="BG5" s="81"/>
      <c r="BH5" s="81"/>
      <c r="BI5" s="81"/>
      <c r="BJ5" s="81"/>
      <c r="BK5" s="81"/>
      <c r="BL5" s="82" t="s">
        <v>24</v>
      </c>
      <c r="BM5" s="83"/>
      <c r="BN5" s="83"/>
      <c r="BO5" s="84"/>
      <c r="BP5" s="154" t="s">
        <v>25</v>
      </c>
      <c r="BQ5" s="155"/>
      <c r="BR5" s="155"/>
      <c r="BS5" s="155"/>
      <c r="BT5" s="155"/>
      <c r="BU5" s="155"/>
      <c r="BV5" s="155"/>
      <c r="BW5" s="155"/>
      <c r="BX5" s="156"/>
      <c r="BY5" s="6"/>
      <c r="CA5" s="8"/>
    </row>
    <row r="6" spans="1:82" ht="16.5" customHeight="1">
      <c r="A6" s="4"/>
      <c r="B6" s="164"/>
      <c r="C6" s="165"/>
      <c r="D6" s="97" t="s">
        <v>9</v>
      </c>
      <c r="E6" s="98"/>
      <c r="F6" s="98"/>
      <c r="G6" s="98"/>
      <c r="H6" s="98"/>
      <c r="I6" s="98"/>
      <c r="J6" s="99"/>
      <c r="K6" s="100" t="str">
        <f>IF(別紙１!L8="","-",別紙１!L8)</f>
        <v>-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  <c r="AA6" s="157" t="s">
        <v>26</v>
      </c>
      <c r="AB6" s="158"/>
      <c r="AC6" s="158"/>
      <c r="AD6" s="158"/>
      <c r="AE6" s="158"/>
      <c r="AF6" s="159"/>
      <c r="AG6" s="160">
        <v>5</v>
      </c>
      <c r="AH6" s="161"/>
      <c r="AI6" s="85">
        <v>0</v>
      </c>
      <c r="AJ6" s="161"/>
      <c r="AK6" s="85">
        <v>0</v>
      </c>
      <c r="AL6" s="86"/>
      <c r="AM6" s="87" t="s">
        <v>27</v>
      </c>
      <c r="AN6" s="88"/>
      <c r="AO6" s="88"/>
      <c r="AP6" s="89"/>
      <c r="AQ6" s="113">
        <v>1</v>
      </c>
      <c r="AR6" s="114"/>
      <c r="AS6" s="115">
        <v>1</v>
      </c>
      <c r="AT6" s="114"/>
      <c r="AU6" s="14" t="s">
        <v>28</v>
      </c>
      <c r="AV6" s="115">
        <v>2</v>
      </c>
      <c r="AW6" s="114"/>
      <c r="AX6" s="115">
        <v>3</v>
      </c>
      <c r="AY6" s="116"/>
      <c r="AZ6" s="117"/>
      <c r="BA6" s="118"/>
      <c r="BB6" s="119"/>
      <c r="BC6" s="119"/>
      <c r="BD6" s="119"/>
      <c r="BE6" s="120"/>
      <c r="BF6" s="121"/>
      <c r="BG6" s="104"/>
      <c r="BH6" s="103"/>
      <c r="BI6" s="104"/>
      <c r="BJ6" s="103"/>
      <c r="BK6" s="105"/>
      <c r="BL6" s="106"/>
      <c r="BM6" s="107"/>
      <c r="BN6" s="107"/>
      <c r="BO6" s="108"/>
      <c r="BP6" s="109"/>
      <c r="BQ6" s="110"/>
      <c r="BR6" s="111"/>
      <c r="BS6" s="110"/>
      <c r="BT6" s="14" t="s">
        <v>28</v>
      </c>
      <c r="BU6" s="95"/>
      <c r="BV6" s="112"/>
      <c r="BW6" s="95"/>
      <c r="BX6" s="96"/>
      <c r="BY6" s="6"/>
      <c r="CA6" s="15" t="str">
        <f>IF(COUNTA(AZ6,BW6,BL6)=3,"〇","-")</f>
        <v>-</v>
      </c>
      <c r="CC6" s="4">
        <v>1</v>
      </c>
      <c r="CD6" s="16" t="str">
        <f>K12</f>
        <v/>
      </c>
    </row>
    <row r="7" spans="1:82" ht="16.5" customHeight="1">
      <c r="A7" s="4"/>
      <c r="B7" s="164"/>
      <c r="C7" s="165"/>
      <c r="D7" s="97" t="s">
        <v>10</v>
      </c>
      <c r="E7" s="98"/>
      <c r="F7" s="98"/>
      <c r="G7" s="98"/>
      <c r="H7" s="98"/>
      <c r="I7" s="98"/>
      <c r="J7" s="99"/>
      <c r="K7" s="100" t="str">
        <f>IF(別紙１!Q8="","-",別紙１!Q8)</f>
        <v>-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2"/>
      <c r="AA7" s="125"/>
      <c r="AB7" s="126"/>
      <c r="AC7" s="126"/>
      <c r="AD7" s="126"/>
      <c r="AE7" s="126"/>
      <c r="AF7" s="91"/>
      <c r="AG7" s="127"/>
      <c r="AH7" s="128"/>
      <c r="AI7" s="90"/>
      <c r="AJ7" s="128"/>
      <c r="AK7" s="90"/>
      <c r="AL7" s="91"/>
      <c r="AM7" s="92"/>
      <c r="AN7" s="93"/>
      <c r="AO7" s="93"/>
      <c r="AP7" s="94"/>
      <c r="AQ7" s="92"/>
      <c r="AR7" s="130"/>
      <c r="AS7" s="129"/>
      <c r="AT7" s="130"/>
      <c r="AU7" s="17" t="s">
        <v>28</v>
      </c>
      <c r="AV7" s="129"/>
      <c r="AW7" s="130"/>
      <c r="AX7" s="129"/>
      <c r="AY7" s="131"/>
      <c r="AZ7" s="132"/>
      <c r="BA7" s="133"/>
      <c r="BB7" s="134"/>
      <c r="BC7" s="134"/>
      <c r="BD7" s="134"/>
      <c r="BE7" s="135"/>
      <c r="BF7" s="136"/>
      <c r="BG7" s="137"/>
      <c r="BH7" s="177"/>
      <c r="BI7" s="137"/>
      <c r="BJ7" s="177"/>
      <c r="BK7" s="178"/>
      <c r="BL7" s="168"/>
      <c r="BM7" s="169"/>
      <c r="BN7" s="169"/>
      <c r="BO7" s="170"/>
      <c r="BP7" s="171"/>
      <c r="BQ7" s="172"/>
      <c r="BR7" s="173"/>
      <c r="BS7" s="172"/>
      <c r="BT7" s="17" t="s">
        <v>28</v>
      </c>
      <c r="BU7" s="174"/>
      <c r="BV7" s="175"/>
      <c r="BW7" s="174"/>
      <c r="BX7" s="176"/>
      <c r="BY7" s="6"/>
      <c r="BZ7" s="15" t="str">
        <f>IF(COUNTA(AA7,AX7,AM7)=3,"〇","-")</f>
        <v>-</v>
      </c>
      <c r="CA7" s="15" t="str">
        <f t="shared" ref="CA7:CA10" si="0">IF(COUNTA(AZ7,BW7,BL7)=3,"〇","-")</f>
        <v>-</v>
      </c>
      <c r="CC7" s="4">
        <v>2</v>
      </c>
      <c r="CD7" s="16" t="str">
        <f>K20</f>
        <v/>
      </c>
    </row>
    <row r="8" spans="1:82" ht="16.5" customHeight="1">
      <c r="A8" s="4"/>
      <c r="B8" s="164"/>
      <c r="C8" s="165"/>
      <c r="D8" s="97" t="s">
        <v>13</v>
      </c>
      <c r="E8" s="98"/>
      <c r="F8" s="98"/>
      <c r="G8" s="98"/>
      <c r="H8" s="98"/>
      <c r="I8" s="98"/>
      <c r="J8" s="99"/>
      <c r="K8" s="122" t="str">
        <f>IF(別紙１!AB8="","-",別紙１!AB8)</f>
        <v>-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  <c r="AA8" s="125"/>
      <c r="AB8" s="126"/>
      <c r="AC8" s="126"/>
      <c r="AD8" s="126"/>
      <c r="AE8" s="126"/>
      <c r="AF8" s="91"/>
      <c r="AG8" s="127"/>
      <c r="AH8" s="128"/>
      <c r="AI8" s="90"/>
      <c r="AJ8" s="128"/>
      <c r="AK8" s="90"/>
      <c r="AL8" s="91"/>
      <c r="AM8" s="92"/>
      <c r="AN8" s="93"/>
      <c r="AO8" s="93"/>
      <c r="AP8" s="94"/>
      <c r="AQ8" s="92"/>
      <c r="AR8" s="130"/>
      <c r="AS8" s="129"/>
      <c r="AT8" s="130"/>
      <c r="AU8" s="17" t="s">
        <v>28</v>
      </c>
      <c r="AV8" s="129"/>
      <c r="AW8" s="130"/>
      <c r="AX8" s="129"/>
      <c r="AY8" s="131"/>
      <c r="AZ8" s="132"/>
      <c r="BA8" s="133"/>
      <c r="BB8" s="134"/>
      <c r="BC8" s="134"/>
      <c r="BD8" s="134"/>
      <c r="BE8" s="135"/>
      <c r="BF8" s="136"/>
      <c r="BG8" s="137"/>
      <c r="BH8" s="177"/>
      <c r="BI8" s="137"/>
      <c r="BJ8" s="177"/>
      <c r="BK8" s="178"/>
      <c r="BL8" s="168"/>
      <c r="BM8" s="169"/>
      <c r="BN8" s="169"/>
      <c r="BO8" s="170"/>
      <c r="BP8" s="171"/>
      <c r="BQ8" s="172"/>
      <c r="BR8" s="173"/>
      <c r="BS8" s="172"/>
      <c r="BT8" s="17" t="s">
        <v>28</v>
      </c>
      <c r="BU8" s="174"/>
      <c r="BV8" s="175"/>
      <c r="BW8" s="174"/>
      <c r="BX8" s="176"/>
      <c r="BY8" s="6"/>
      <c r="BZ8" s="15" t="str">
        <f t="shared" ref="BZ8:BZ11" si="1">IF(COUNTA(AA8,AX8,AM8)=3,"〇","-")</f>
        <v>-</v>
      </c>
      <c r="CA8" s="15" t="str">
        <f t="shared" si="0"/>
        <v>-</v>
      </c>
      <c r="CC8" s="4">
        <v>3</v>
      </c>
      <c r="CD8" s="16" t="str">
        <f>K28</f>
        <v/>
      </c>
    </row>
    <row r="9" spans="1:82" ht="16.5" customHeight="1">
      <c r="A9" s="4"/>
      <c r="B9" s="164"/>
      <c r="C9" s="165"/>
      <c r="D9" s="97" t="s">
        <v>11</v>
      </c>
      <c r="E9" s="98"/>
      <c r="F9" s="98"/>
      <c r="G9" s="98"/>
      <c r="H9" s="98"/>
      <c r="I9" s="98"/>
      <c r="J9" s="99"/>
      <c r="K9" s="100" t="str">
        <f>IF(別紙１!V8="","サービスの提供に使用の範囲内",別紙１!V8)</f>
        <v>サービスの提供に使用の範囲内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  <c r="AA9" s="125"/>
      <c r="AB9" s="126"/>
      <c r="AC9" s="126"/>
      <c r="AD9" s="126"/>
      <c r="AE9" s="126"/>
      <c r="AF9" s="91"/>
      <c r="AG9" s="127"/>
      <c r="AH9" s="128"/>
      <c r="AI9" s="90"/>
      <c r="AJ9" s="128"/>
      <c r="AK9" s="90"/>
      <c r="AL9" s="91"/>
      <c r="AM9" s="92"/>
      <c r="AN9" s="93"/>
      <c r="AO9" s="93"/>
      <c r="AP9" s="94"/>
      <c r="AQ9" s="92"/>
      <c r="AR9" s="130"/>
      <c r="AS9" s="129"/>
      <c r="AT9" s="130"/>
      <c r="AU9" s="17" t="s">
        <v>28</v>
      </c>
      <c r="AV9" s="129"/>
      <c r="AW9" s="130"/>
      <c r="AX9" s="129"/>
      <c r="AY9" s="131"/>
      <c r="AZ9" s="132"/>
      <c r="BA9" s="133"/>
      <c r="BB9" s="134"/>
      <c r="BC9" s="134"/>
      <c r="BD9" s="134"/>
      <c r="BE9" s="135"/>
      <c r="BF9" s="136"/>
      <c r="BG9" s="137"/>
      <c r="BH9" s="177"/>
      <c r="BI9" s="137"/>
      <c r="BJ9" s="177"/>
      <c r="BK9" s="178"/>
      <c r="BL9" s="168"/>
      <c r="BM9" s="169"/>
      <c r="BN9" s="169"/>
      <c r="BO9" s="170"/>
      <c r="BP9" s="171"/>
      <c r="BQ9" s="172"/>
      <c r="BR9" s="173"/>
      <c r="BS9" s="172"/>
      <c r="BT9" s="17" t="s">
        <v>28</v>
      </c>
      <c r="BU9" s="174"/>
      <c r="BV9" s="175"/>
      <c r="BW9" s="174"/>
      <c r="BX9" s="176"/>
      <c r="BY9" s="6"/>
      <c r="BZ9" s="15" t="str">
        <f t="shared" si="1"/>
        <v>-</v>
      </c>
      <c r="CA9" s="15" t="str">
        <f t="shared" si="0"/>
        <v>-</v>
      </c>
      <c r="CC9" s="4">
        <v>4</v>
      </c>
      <c r="CD9" s="16" t="str">
        <f>K36</f>
        <v/>
      </c>
    </row>
    <row r="10" spans="1:82" ht="16.5" customHeight="1">
      <c r="A10" s="4"/>
      <c r="B10" s="164"/>
      <c r="C10" s="165"/>
      <c r="D10" s="97" t="s">
        <v>12</v>
      </c>
      <c r="E10" s="98"/>
      <c r="F10" s="98"/>
      <c r="G10" s="98"/>
      <c r="H10" s="98"/>
      <c r="I10" s="98"/>
      <c r="J10" s="99"/>
      <c r="K10" s="100" t="str">
        <f>IF(別紙１!Y8="","サービスの提供に使用の範囲内",別紙１!Y8)</f>
        <v>サービスの提供に使用の範囲内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A10" s="125"/>
      <c r="AB10" s="126"/>
      <c r="AC10" s="126"/>
      <c r="AD10" s="126"/>
      <c r="AE10" s="126"/>
      <c r="AF10" s="91"/>
      <c r="AG10" s="127"/>
      <c r="AH10" s="128"/>
      <c r="AI10" s="90"/>
      <c r="AJ10" s="128"/>
      <c r="AK10" s="90"/>
      <c r="AL10" s="91"/>
      <c r="AM10" s="92"/>
      <c r="AN10" s="93"/>
      <c r="AO10" s="93"/>
      <c r="AP10" s="94"/>
      <c r="AQ10" s="92"/>
      <c r="AR10" s="130"/>
      <c r="AS10" s="129"/>
      <c r="AT10" s="130"/>
      <c r="AU10" s="17" t="s">
        <v>28</v>
      </c>
      <c r="AV10" s="129"/>
      <c r="AW10" s="130"/>
      <c r="AX10" s="129"/>
      <c r="AY10" s="131"/>
      <c r="AZ10" s="132"/>
      <c r="BA10" s="133"/>
      <c r="BB10" s="134"/>
      <c r="BC10" s="134"/>
      <c r="BD10" s="134"/>
      <c r="BE10" s="135"/>
      <c r="BF10" s="136"/>
      <c r="BG10" s="137"/>
      <c r="BH10" s="177"/>
      <c r="BI10" s="137"/>
      <c r="BJ10" s="177"/>
      <c r="BK10" s="178"/>
      <c r="BL10" s="168"/>
      <c r="BM10" s="169"/>
      <c r="BN10" s="169"/>
      <c r="BO10" s="170"/>
      <c r="BP10" s="171"/>
      <c r="BQ10" s="172"/>
      <c r="BR10" s="173"/>
      <c r="BS10" s="172"/>
      <c r="BT10" s="17" t="s">
        <v>28</v>
      </c>
      <c r="BU10" s="174"/>
      <c r="BV10" s="175"/>
      <c r="BW10" s="174"/>
      <c r="BX10" s="176"/>
      <c r="BY10" s="6"/>
      <c r="BZ10" s="15" t="str">
        <f t="shared" si="1"/>
        <v>-</v>
      </c>
      <c r="CA10" s="15" t="str">
        <f t="shared" si="0"/>
        <v>-</v>
      </c>
      <c r="CC10" s="4">
        <v>5</v>
      </c>
      <c r="CD10" s="16" t="str">
        <f>K44</f>
        <v/>
      </c>
    </row>
    <row r="11" spans="1:82" ht="16.5" customHeight="1">
      <c r="A11" s="4"/>
      <c r="B11" s="164"/>
      <c r="C11" s="165"/>
      <c r="D11" s="97" t="s">
        <v>14</v>
      </c>
      <c r="E11" s="98"/>
      <c r="F11" s="98"/>
      <c r="G11" s="98"/>
      <c r="H11" s="98"/>
      <c r="I11" s="98"/>
      <c r="J11" s="99"/>
      <c r="K11" s="179">
        <f>IF(AND(K10="サービスの提供に使用の範囲内",COUNTIF(BZ6:CA12,"〇")&gt;=1,COUNTIF(K5:K8,"&lt;&gt;-")=4),COUNTIF(BZ6:CA12,"〇"),IF(AND(K10&gt;=1,COUNTIF(K5:K8,"&lt;&gt;-")=4),MIN(K10,COUNTIF(BZ6:CA12,"〇")),0))</f>
        <v>0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1"/>
      <c r="AA11" s="125"/>
      <c r="AB11" s="126"/>
      <c r="AC11" s="126"/>
      <c r="AD11" s="126"/>
      <c r="AE11" s="126"/>
      <c r="AF11" s="91"/>
      <c r="AG11" s="127"/>
      <c r="AH11" s="128"/>
      <c r="AI11" s="90"/>
      <c r="AJ11" s="128"/>
      <c r="AK11" s="90"/>
      <c r="AL11" s="91"/>
      <c r="AM11" s="92"/>
      <c r="AN11" s="93"/>
      <c r="AO11" s="93"/>
      <c r="AP11" s="94"/>
      <c r="AQ11" s="92"/>
      <c r="AR11" s="130"/>
      <c r="AS11" s="129"/>
      <c r="AT11" s="130"/>
      <c r="AU11" s="17" t="s">
        <v>28</v>
      </c>
      <c r="AV11" s="129"/>
      <c r="AW11" s="130"/>
      <c r="AX11" s="129"/>
      <c r="AY11" s="131"/>
      <c r="AZ11" s="132"/>
      <c r="BA11" s="133"/>
      <c r="BB11" s="134"/>
      <c r="BC11" s="134"/>
      <c r="BD11" s="134"/>
      <c r="BE11" s="135"/>
      <c r="BF11" s="136"/>
      <c r="BG11" s="137"/>
      <c r="BH11" s="177"/>
      <c r="BI11" s="137"/>
      <c r="BJ11" s="177"/>
      <c r="BK11" s="178"/>
      <c r="BL11" s="168"/>
      <c r="BM11" s="169"/>
      <c r="BN11" s="169"/>
      <c r="BO11" s="170"/>
      <c r="BP11" s="171"/>
      <c r="BQ11" s="172"/>
      <c r="BR11" s="173"/>
      <c r="BS11" s="172"/>
      <c r="BT11" s="17" t="s">
        <v>28</v>
      </c>
      <c r="BU11" s="174"/>
      <c r="BV11" s="175"/>
      <c r="BW11" s="174"/>
      <c r="BX11" s="176"/>
      <c r="BY11" s="6"/>
      <c r="BZ11" s="15" t="str">
        <f t="shared" si="1"/>
        <v>-</v>
      </c>
      <c r="CA11" s="15" t="str">
        <f>IF(COUNTA(AZ11,BW11,BL11)=3,"〇","-")</f>
        <v>-</v>
      </c>
      <c r="CC11" s="4">
        <v>6</v>
      </c>
      <c r="CD11" s="16" t="str">
        <f>K55</f>
        <v/>
      </c>
    </row>
    <row r="12" spans="1:82" ht="16.5" customHeight="1">
      <c r="A12" s="4"/>
      <c r="B12" s="166"/>
      <c r="C12" s="167"/>
      <c r="D12" s="207" t="s">
        <v>15</v>
      </c>
      <c r="E12" s="208"/>
      <c r="F12" s="208"/>
      <c r="G12" s="208"/>
      <c r="H12" s="208"/>
      <c r="I12" s="208"/>
      <c r="J12" s="209"/>
      <c r="K12" s="210" t="str">
        <f>IFERROR(K8*K11,"")</f>
        <v/>
      </c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2"/>
      <c r="AA12" s="213"/>
      <c r="AB12" s="214"/>
      <c r="AC12" s="214"/>
      <c r="AD12" s="214"/>
      <c r="AE12" s="214"/>
      <c r="AF12" s="215"/>
      <c r="AG12" s="182"/>
      <c r="AH12" s="183"/>
      <c r="AI12" s="184"/>
      <c r="AJ12" s="183"/>
      <c r="AK12" s="184"/>
      <c r="AL12" s="185"/>
      <c r="AM12" s="186"/>
      <c r="AN12" s="187"/>
      <c r="AO12" s="187"/>
      <c r="AP12" s="188"/>
      <c r="AQ12" s="189"/>
      <c r="AR12" s="190"/>
      <c r="AS12" s="191"/>
      <c r="AT12" s="190"/>
      <c r="AU12" s="18" t="s">
        <v>28</v>
      </c>
      <c r="AV12" s="191"/>
      <c r="AW12" s="190"/>
      <c r="AX12" s="191"/>
      <c r="AY12" s="198"/>
      <c r="AZ12" s="199"/>
      <c r="BA12" s="200"/>
      <c r="BB12" s="201"/>
      <c r="BC12" s="201"/>
      <c r="BD12" s="201"/>
      <c r="BE12" s="202"/>
      <c r="BF12" s="203"/>
      <c r="BG12" s="204"/>
      <c r="BH12" s="205"/>
      <c r="BI12" s="204"/>
      <c r="BJ12" s="205"/>
      <c r="BK12" s="206"/>
      <c r="BL12" s="192"/>
      <c r="BM12" s="193"/>
      <c r="BN12" s="193"/>
      <c r="BO12" s="194"/>
      <c r="BP12" s="195"/>
      <c r="BQ12" s="196"/>
      <c r="BR12" s="197"/>
      <c r="BS12" s="196"/>
      <c r="BT12" s="18" t="s">
        <v>28</v>
      </c>
      <c r="BU12" s="191"/>
      <c r="BV12" s="190"/>
      <c r="BW12" s="191"/>
      <c r="BX12" s="198"/>
      <c r="BY12" s="6"/>
      <c r="BZ12" s="15" t="str">
        <f>IF(COUNTA(AA12,AX12,AM12)=3,"〇","-")</f>
        <v>-</v>
      </c>
      <c r="CA12" s="15" t="str">
        <f>IF(COUNTA(AZ12,BW12,BL12)=3,"〇","-")</f>
        <v>-</v>
      </c>
      <c r="CC12" s="4">
        <v>7</v>
      </c>
      <c r="CD12" s="16" t="str">
        <f>K63</f>
        <v/>
      </c>
    </row>
    <row r="13" spans="1:82" ht="16.5" customHeight="1">
      <c r="A13" s="4"/>
      <c r="B13" s="162">
        <v>2</v>
      </c>
      <c r="C13" s="163"/>
      <c r="D13" s="71" t="s">
        <v>8</v>
      </c>
      <c r="E13" s="72"/>
      <c r="F13" s="72"/>
      <c r="G13" s="72"/>
      <c r="H13" s="72"/>
      <c r="I13" s="72"/>
      <c r="J13" s="73"/>
      <c r="K13" s="74" t="str">
        <f>IF(別紙１!H9="","-",別紙１!H9)</f>
        <v>-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6"/>
      <c r="AA13" s="77" t="s">
        <v>22</v>
      </c>
      <c r="AB13" s="78"/>
      <c r="AC13" s="78"/>
      <c r="AD13" s="78"/>
      <c r="AE13" s="78"/>
      <c r="AF13" s="79"/>
      <c r="AG13" s="80" t="s">
        <v>23</v>
      </c>
      <c r="AH13" s="81"/>
      <c r="AI13" s="81"/>
      <c r="AJ13" s="81"/>
      <c r="AK13" s="81"/>
      <c r="AL13" s="81"/>
      <c r="AM13" s="82" t="s">
        <v>24</v>
      </c>
      <c r="AN13" s="83"/>
      <c r="AO13" s="83"/>
      <c r="AP13" s="84"/>
      <c r="AQ13" s="154" t="s">
        <v>25</v>
      </c>
      <c r="AR13" s="155"/>
      <c r="AS13" s="155"/>
      <c r="AT13" s="155"/>
      <c r="AU13" s="155"/>
      <c r="AV13" s="155"/>
      <c r="AW13" s="155"/>
      <c r="AX13" s="155"/>
      <c r="AY13" s="156"/>
      <c r="AZ13" s="77" t="s">
        <v>22</v>
      </c>
      <c r="BA13" s="78"/>
      <c r="BB13" s="78"/>
      <c r="BC13" s="78"/>
      <c r="BD13" s="78"/>
      <c r="BE13" s="79"/>
      <c r="BF13" s="80" t="s">
        <v>23</v>
      </c>
      <c r="BG13" s="81"/>
      <c r="BH13" s="81"/>
      <c r="BI13" s="81"/>
      <c r="BJ13" s="81"/>
      <c r="BK13" s="81"/>
      <c r="BL13" s="82" t="s">
        <v>24</v>
      </c>
      <c r="BM13" s="83"/>
      <c r="BN13" s="83"/>
      <c r="BO13" s="84"/>
      <c r="BP13" s="154" t="s">
        <v>25</v>
      </c>
      <c r="BQ13" s="155"/>
      <c r="BR13" s="155"/>
      <c r="BS13" s="155"/>
      <c r="BT13" s="155"/>
      <c r="BU13" s="155"/>
      <c r="BV13" s="155"/>
      <c r="BW13" s="155"/>
      <c r="BX13" s="156"/>
      <c r="BY13" s="6"/>
      <c r="CA13" s="8"/>
      <c r="CC13" s="4">
        <v>8</v>
      </c>
      <c r="CD13" s="16" t="str">
        <f>K71</f>
        <v/>
      </c>
    </row>
    <row r="14" spans="1:82" ht="16.5" customHeight="1">
      <c r="A14" s="4"/>
      <c r="B14" s="164"/>
      <c r="C14" s="165"/>
      <c r="D14" s="97" t="s">
        <v>9</v>
      </c>
      <c r="E14" s="98"/>
      <c r="F14" s="98"/>
      <c r="G14" s="98"/>
      <c r="H14" s="98"/>
      <c r="I14" s="98"/>
      <c r="J14" s="99"/>
      <c r="K14" s="100" t="str">
        <f>IF(別紙１!L9="","-",別紙１!L9)</f>
        <v>-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157" t="s">
        <v>26</v>
      </c>
      <c r="AB14" s="158"/>
      <c r="AC14" s="158"/>
      <c r="AD14" s="158"/>
      <c r="AE14" s="158"/>
      <c r="AF14" s="159"/>
      <c r="AG14" s="160">
        <v>5</v>
      </c>
      <c r="AH14" s="161"/>
      <c r="AI14" s="85">
        <v>0</v>
      </c>
      <c r="AJ14" s="161"/>
      <c r="AK14" s="85">
        <v>0</v>
      </c>
      <c r="AL14" s="86"/>
      <c r="AM14" s="87" t="s">
        <v>27</v>
      </c>
      <c r="AN14" s="88"/>
      <c r="AO14" s="88"/>
      <c r="AP14" s="89"/>
      <c r="AQ14" s="113">
        <v>1</v>
      </c>
      <c r="AR14" s="114"/>
      <c r="AS14" s="115">
        <v>1</v>
      </c>
      <c r="AT14" s="114"/>
      <c r="AU14" s="14" t="s">
        <v>28</v>
      </c>
      <c r="AV14" s="115">
        <v>2</v>
      </c>
      <c r="AW14" s="114"/>
      <c r="AX14" s="115">
        <v>3</v>
      </c>
      <c r="AY14" s="116"/>
      <c r="AZ14" s="117"/>
      <c r="BA14" s="118"/>
      <c r="BB14" s="119"/>
      <c r="BC14" s="119"/>
      <c r="BD14" s="119"/>
      <c r="BE14" s="120"/>
      <c r="BF14" s="121"/>
      <c r="BG14" s="104"/>
      <c r="BH14" s="103"/>
      <c r="BI14" s="104"/>
      <c r="BJ14" s="103"/>
      <c r="BK14" s="105"/>
      <c r="BL14" s="106"/>
      <c r="BM14" s="107"/>
      <c r="BN14" s="107"/>
      <c r="BO14" s="108"/>
      <c r="BP14" s="109"/>
      <c r="BQ14" s="110"/>
      <c r="BR14" s="111"/>
      <c r="BS14" s="110"/>
      <c r="BT14" s="14" t="s">
        <v>28</v>
      </c>
      <c r="BU14" s="95"/>
      <c r="BV14" s="112"/>
      <c r="BW14" s="95"/>
      <c r="BX14" s="96"/>
      <c r="BY14" s="6"/>
      <c r="CA14" s="15" t="str">
        <f>IF(COUNTA(AZ14,BW14,BL14)=3,"〇","-")</f>
        <v>-</v>
      </c>
      <c r="CC14" s="4">
        <v>9</v>
      </c>
      <c r="CD14" s="16" t="str">
        <f>K79</f>
        <v/>
      </c>
    </row>
    <row r="15" spans="1:82" ht="16.5" customHeight="1">
      <c r="A15" s="4"/>
      <c r="B15" s="164"/>
      <c r="C15" s="165"/>
      <c r="D15" s="97" t="s">
        <v>10</v>
      </c>
      <c r="E15" s="98"/>
      <c r="F15" s="98"/>
      <c r="G15" s="98"/>
      <c r="H15" s="98"/>
      <c r="I15" s="98"/>
      <c r="J15" s="99"/>
      <c r="K15" s="100" t="str">
        <f>IF(別紙１!Q9="","-",別紙１!Q9)</f>
        <v>-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125"/>
      <c r="AB15" s="126"/>
      <c r="AC15" s="126"/>
      <c r="AD15" s="126"/>
      <c r="AE15" s="126"/>
      <c r="AF15" s="91"/>
      <c r="AG15" s="127"/>
      <c r="AH15" s="128"/>
      <c r="AI15" s="90"/>
      <c r="AJ15" s="128"/>
      <c r="AK15" s="90"/>
      <c r="AL15" s="91"/>
      <c r="AM15" s="92"/>
      <c r="AN15" s="93"/>
      <c r="AO15" s="93"/>
      <c r="AP15" s="94"/>
      <c r="AQ15" s="92"/>
      <c r="AR15" s="130"/>
      <c r="AS15" s="129"/>
      <c r="AT15" s="130"/>
      <c r="AU15" s="17" t="s">
        <v>28</v>
      </c>
      <c r="AV15" s="129"/>
      <c r="AW15" s="130"/>
      <c r="AX15" s="129"/>
      <c r="AY15" s="131"/>
      <c r="AZ15" s="132"/>
      <c r="BA15" s="133"/>
      <c r="BB15" s="134"/>
      <c r="BC15" s="134"/>
      <c r="BD15" s="134"/>
      <c r="BE15" s="135"/>
      <c r="BF15" s="136"/>
      <c r="BG15" s="137"/>
      <c r="BH15" s="177"/>
      <c r="BI15" s="137"/>
      <c r="BJ15" s="177"/>
      <c r="BK15" s="178"/>
      <c r="BL15" s="168"/>
      <c r="BM15" s="169"/>
      <c r="BN15" s="169"/>
      <c r="BO15" s="170"/>
      <c r="BP15" s="171"/>
      <c r="BQ15" s="172"/>
      <c r="BR15" s="173"/>
      <c r="BS15" s="172"/>
      <c r="BT15" s="17" t="s">
        <v>28</v>
      </c>
      <c r="BU15" s="174"/>
      <c r="BV15" s="175"/>
      <c r="BW15" s="174"/>
      <c r="BX15" s="176"/>
      <c r="BY15" s="6"/>
      <c r="BZ15" s="15" t="str">
        <f>IF(COUNTA(AA15,AX15,AM15)=3,"〇","-")</f>
        <v>-</v>
      </c>
      <c r="CA15" s="15" t="str">
        <f t="shared" ref="CA15:CA18" si="2">IF(COUNTA(AZ15,BW15,BL15)=3,"〇","-")</f>
        <v>-</v>
      </c>
      <c r="CC15" s="4">
        <v>10</v>
      </c>
      <c r="CD15" s="16" t="str">
        <f>K87</f>
        <v/>
      </c>
    </row>
    <row r="16" spans="1:82" ht="16.5" customHeight="1">
      <c r="A16" s="4"/>
      <c r="B16" s="164"/>
      <c r="C16" s="165"/>
      <c r="D16" s="97" t="s">
        <v>13</v>
      </c>
      <c r="E16" s="98"/>
      <c r="F16" s="98"/>
      <c r="G16" s="98"/>
      <c r="H16" s="98"/>
      <c r="I16" s="98"/>
      <c r="J16" s="99"/>
      <c r="K16" s="122" t="str">
        <f>IF(別紙１!AB9="","-",別紙１!AB9)</f>
        <v>-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4"/>
      <c r="AA16" s="125"/>
      <c r="AB16" s="126"/>
      <c r="AC16" s="126"/>
      <c r="AD16" s="126"/>
      <c r="AE16" s="126"/>
      <c r="AF16" s="91"/>
      <c r="AG16" s="127"/>
      <c r="AH16" s="128"/>
      <c r="AI16" s="90"/>
      <c r="AJ16" s="128"/>
      <c r="AK16" s="90"/>
      <c r="AL16" s="91"/>
      <c r="AM16" s="92"/>
      <c r="AN16" s="93"/>
      <c r="AO16" s="93"/>
      <c r="AP16" s="94"/>
      <c r="AQ16" s="92"/>
      <c r="AR16" s="130"/>
      <c r="AS16" s="129"/>
      <c r="AT16" s="130"/>
      <c r="AU16" s="17" t="s">
        <v>28</v>
      </c>
      <c r="AV16" s="129"/>
      <c r="AW16" s="130"/>
      <c r="AX16" s="129"/>
      <c r="AY16" s="131"/>
      <c r="AZ16" s="132"/>
      <c r="BA16" s="133"/>
      <c r="BB16" s="134"/>
      <c r="BC16" s="134"/>
      <c r="BD16" s="134"/>
      <c r="BE16" s="135"/>
      <c r="BF16" s="136"/>
      <c r="BG16" s="137"/>
      <c r="BH16" s="177"/>
      <c r="BI16" s="137"/>
      <c r="BJ16" s="177"/>
      <c r="BK16" s="178"/>
      <c r="BL16" s="168"/>
      <c r="BM16" s="169"/>
      <c r="BN16" s="169"/>
      <c r="BO16" s="170"/>
      <c r="BP16" s="171"/>
      <c r="BQ16" s="172"/>
      <c r="BR16" s="173"/>
      <c r="BS16" s="172"/>
      <c r="BT16" s="17" t="s">
        <v>28</v>
      </c>
      <c r="BU16" s="174"/>
      <c r="BV16" s="175"/>
      <c r="BW16" s="174"/>
      <c r="BX16" s="176"/>
      <c r="BY16" s="6"/>
      <c r="BZ16" s="15" t="str">
        <f t="shared" ref="BZ16:BZ19" si="3">IF(COUNTA(AA16,AX16,AM16)=3,"〇","-")</f>
        <v>-</v>
      </c>
      <c r="CA16" s="15" t="str">
        <f t="shared" si="2"/>
        <v>-</v>
      </c>
      <c r="CC16" s="4">
        <v>11</v>
      </c>
      <c r="CD16" s="16" t="str">
        <f>K98</f>
        <v/>
      </c>
    </row>
    <row r="17" spans="1:82" ht="16.5" customHeight="1">
      <c r="A17" s="4"/>
      <c r="B17" s="164"/>
      <c r="C17" s="165"/>
      <c r="D17" s="97" t="s">
        <v>11</v>
      </c>
      <c r="E17" s="98"/>
      <c r="F17" s="98"/>
      <c r="G17" s="98"/>
      <c r="H17" s="98"/>
      <c r="I17" s="98"/>
      <c r="J17" s="99"/>
      <c r="K17" s="100" t="str">
        <f>IF(別紙１!V9="","サービスの提供に使用の範囲内",別紙１!V9)</f>
        <v>サービスの提供に使用の範囲内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25"/>
      <c r="AB17" s="126"/>
      <c r="AC17" s="126"/>
      <c r="AD17" s="126"/>
      <c r="AE17" s="126"/>
      <c r="AF17" s="91"/>
      <c r="AG17" s="127"/>
      <c r="AH17" s="128"/>
      <c r="AI17" s="90"/>
      <c r="AJ17" s="128"/>
      <c r="AK17" s="90"/>
      <c r="AL17" s="91"/>
      <c r="AM17" s="92"/>
      <c r="AN17" s="93"/>
      <c r="AO17" s="93"/>
      <c r="AP17" s="94"/>
      <c r="AQ17" s="92"/>
      <c r="AR17" s="130"/>
      <c r="AS17" s="129"/>
      <c r="AT17" s="130"/>
      <c r="AU17" s="17" t="s">
        <v>28</v>
      </c>
      <c r="AV17" s="129"/>
      <c r="AW17" s="130"/>
      <c r="AX17" s="129"/>
      <c r="AY17" s="131"/>
      <c r="AZ17" s="132"/>
      <c r="BA17" s="133"/>
      <c r="BB17" s="134"/>
      <c r="BC17" s="134"/>
      <c r="BD17" s="134"/>
      <c r="BE17" s="135"/>
      <c r="BF17" s="136"/>
      <c r="BG17" s="137"/>
      <c r="BH17" s="177"/>
      <c r="BI17" s="137"/>
      <c r="BJ17" s="177"/>
      <c r="BK17" s="178"/>
      <c r="BL17" s="168"/>
      <c r="BM17" s="169"/>
      <c r="BN17" s="169"/>
      <c r="BO17" s="170"/>
      <c r="BP17" s="171"/>
      <c r="BQ17" s="172"/>
      <c r="BR17" s="173"/>
      <c r="BS17" s="172"/>
      <c r="BT17" s="17" t="s">
        <v>28</v>
      </c>
      <c r="BU17" s="174"/>
      <c r="BV17" s="175"/>
      <c r="BW17" s="174"/>
      <c r="BX17" s="176"/>
      <c r="BY17" s="6"/>
      <c r="BZ17" s="15" t="str">
        <f t="shared" si="3"/>
        <v>-</v>
      </c>
      <c r="CA17" s="15" t="str">
        <f t="shared" si="2"/>
        <v>-</v>
      </c>
      <c r="CC17" s="4">
        <v>12</v>
      </c>
      <c r="CD17" s="16" t="str">
        <f>K106</f>
        <v/>
      </c>
    </row>
    <row r="18" spans="1:82" ht="16.5" customHeight="1">
      <c r="A18" s="4"/>
      <c r="B18" s="164"/>
      <c r="C18" s="165"/>
      <c r="D18" s="97" t="s">
        <v>12</v>
      </c>
      <c r="E18" s="98"/>
      <c r="F18" s="98"/>
      <c r="G18" s="98"/>
      <c r="H18" s="98"/>
      <c r="I18" s="98"/>
      <c r="J18" s="99"/>
      <c r="K18" s="100" t="str">
        <f>IF(別紙１!Y9="","サービスの提供に使用の範囲内",別紙１!Y9)</f>
        <v>サービスの提供に使用の範囲内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125"/>
      <c r="AB18" s="126"/>
      <c r="AC18" s="126"/>
      <c r="AD18" s="126"/>
      <c r="AE18" s="126"/>
      <c r="AF18" s="91"/>
      <c r="AG18" s="127"/>
      <c r="AH18" s="128"/>
      <c r="AI18" s="90"/>
      <c r="AJ18" s="128"/>
      <c r="AK18" s="90"/>
      <c r="AL18" s="91"/>
      <c r="AM18" s="92"/>
      <c r="AN18" s="93"/>
      <c r="AO18" s="93"/>
      <c r="AP18" s="94"/>
      <c r="AQ18" s="92"/>
      <c r="AR18" s="130"/>
      <c r="AS18" s="129"/>
      <c r="AT18" s="130"/>
      <c r="AU18" s="17" t="s">
        <v>28</v>
      </c>
      <c r="AV18" s="129"/>
      <c r="AW18" s="130"/>
      <c r="AX18" s="129"/>
      <c r="AY18" s="131"/>
      <c r="AZ18" s="132"/>
      <c r="BA18" s="133"/>
      <c r="BB18" s="134"/>
      <c r="BC18" s="134"/>
      <c r="BD18" s="134"/>
      <c r="BE18" s="135"/>
      <c r="BF18" s="136"/>
      <c r="BG18" s="137"/>
      <c r="BH18" s="177"/>
      <c r="BI18" s="137"/>
      <c r="BJ18" s="177"/>
      <c r="BK18" s="178"/>
      <c r="BL18" s="168"/>
      <c r="BM18" s="169"/>
      <c r="BN18" s="169"/>
      <c r="BO18" s="170"/>
      <c r="BP18" s="171"/>
      <c r="BQ18" s="172"/>
      <c r="BR18" s="173"/>
      <c r="BS18" s="172"/>
      <c r="BT18" s="17" t="s">
        <v>28</v>
      </c>
      <c r="BU18" s="174"/>
      <c r="BV18" s="175"/>
      <c r="BW18" s="174"/>
      <c r="BX18" s="176"/>
      <c r="BY18" s="6"/>
      <c r="BZ18" s="15" t="str">
        <f t="shared" si="3"/>
        <v>-</v>
      </c>
      <c r="CA18" s="15" t="str">
        <f t="shared" si="2"/>
        <v>-</v>
      </c>
      <c r="CC18" s="4">
        <v>13</v>
      </c>
      <c r="CD18" s="16" t="str">
        <f>K114</f>
        <v/>
      </c>
    </row>
    <row r="19" spans="1:82" ht="16.5" customHeight="1">
      <c r="A19" s="4"/>
      <c r="B19" s="164"/>
      <c r="C19" s="165"/>
      <c r="D19" s="97" t="s">
        <v>14</v>
      </c>
      <c r="E19" s="98"/>
      <c r="F19" s="98"/>
      <c r="G19" s="98"/>
      <c r="H19" s="98"/>
      <c r="I19" s="98"/>
      <c r="J19" s="99"/>
      <c r="K19" s="179">
        <f>IF(AND(K18="サービスの提供に使用の範囲内",COUNTIF(BZ14:CA20,"〇")&gt;=1,COUNTIF(K13:K16,"&lt;&gt;-")=4),COUNTIF(BZ14:CA20,"〇"),IF(AND(K18&gt;=1,COUNTIF(K13:K16,"&lt;&gt;-")=4),MIN(K18,COUNTIF(BZ14:CA20,"〇")),0))</f>
        <v>0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1"/>
      <c r="AA19" s="125"/>
      <c r="AB19" s="126"/>
      <c r="AC19" s="126"/>
      <c r="AD19" s="126"/>
      <c r="AE19" s="126"/>
      <c r="AF19" s="91"/>
      <c r="AG19" s="127"/>
      <c r="AH19" s="128"/>
      <c r="AI19" s="90"/>
      <c r="AJ19" s="128"/>
      <c r="AK19" s="90"/>
      <c r="AL19" s="91"/>
      <c r="AM19" s="92"/>
      <c r="AN19" s="93"/>
      <c r="AO19" s="93"/>
      <c r="AP19" s="94"/>
      <c r="AQ19" s="92"/>
      <c r="AR19" s="130"/>
      <c r="AS19" s="129"/>
      <c r="AT19" s="130"/>
      <c r="AU19" s="17" t="s">
        <v>28</v>
      </c>
      <c r="AV19" s="129"/>
      <c r="AW19" s="130"/>
      <c r="AX19" s="129"/>
      <c r="AY19" s="131"/>
      <c r="AZ19" s="132"/>
      <c r="BA19" s="133"/>
      <c r="BB19" s="134"/>
      <c r="BC19" s="134"/>
      <c r="BD19" s="134"/>
      <c r="BE19" s="135"/>
      <c r="BF19" s="136"/>
      <c r="BG19" s="137"/>
      <c r="BH19" s="177"/>
      <c r="BI19" s="137"/>
      <c r="BJ19" s="177"/>
      <c r="BK19" s="178"/>
      <c r="BL19" s="168"/>
      <c r="BM19" s="169"/>
      <c r="BN19" s="169"/>
      <c r="BO19" s="170"/>
      <c r="BP19" s="171"/>
      <c r="BQ19" s="172"/>
      <c r="BR19" s="173"/>
      <c r="BS19" s="172"/>
      <c r="BT19" s="17" t="s">
        <v>28</v>
      </c>
      <c r="BU19" s="174"/>
      <c r="BV19" s="175"/>
      <c r="BW19" s="174"/>
      <c r="BX19" s="176"/>
      <c r="BY19" s="6"/>
      <c r="BZ19" s="15" t="str">
        <f t="shared" si="3"/>
        <v>-</v>
      </c>
      <c r="CA19" s="15" t="str">
        <f>IF(COUNTA(AZ19,BW19,BL19)=3,"〇","-")</f>
        <v>-</v>
      </c>
      <c r="CC19" s="4">
        <v>14</v>
      </c>
      <c r="CD19" s="16" t="str">
        <f>K122</f>
        <v/>
      </c>
    </row>
    <row r="20" spans="1:82" ht="16.5" customHeight="1">
      <c r="A20" s="4"/>
      <c r="B20" s="166"/>
      <c r="C20" s="167"/>
      <c r="D20" s="207" t="s">
        <v>15</v>
      </c>
      <c r="E20" s="208"/>
      <c r="F20" s="208"/>
      <c r="G20" s="208"/>
      <c r="H20" s="208"/>
      <c r="I20" s="208"/>
      <c r="J20" s="209"/>
      <c r="K20" s="210" t="str">
        <f>IFERROR(K16*K19,"")</f>
        <v/>
      </c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2"/>
      <c r="AA20" s="213"/>
      <c r="AB20" s="216"/>
      <c r="AC20" s="217"/>
      <c r="AD20" s="217"/>
      <c r="AE20" s="217"/>
      <c r="AF20" s="218"/>
      <c r="AG20" s="182"/>
      <c r="AH20" s="183"/>
      <c r="AI20" s="184"/>
      <c r="AJ20" s="183"/>
      <c r="AK20" s="184"/>
      <c r="AL20" s="185"/>
      <c r="AM20" s="186"/>
      <c r="AN20" s="187"/>
      <c r="AO20" s="187"/>
      <c r="AP20" s="188"/>
      <c r="AQ20" s="189"/>
      <c r="AR20" s="190"/>
      <c r="AS20" s="191"/>
      <c r="AT20" s="190"/>
      <c r="AU20" s="18" t="s">
        <v>28</v>
      </c>
      <c r="AV20" s="191"/>
      <c r="AW20" s="190"/>
      <c r="AX20" s="191"/>
      <c r="AY20" s="198"/>
      <c r="AZ20" s="199"/>
      <c r="BA20" s="200"/>
      <c r="BB20" s="201"/>
      <c r="BC20" s="201"/>
      <c r="BD20" s="201"/>
      <c r="BE20" s="202"/>
      <c r="BF20" s="203"/>
      <c r="BG20" s="204"/>
      <c r="BH20" s="205"/>
      <c r="BI20" s="204"/>
      <c r="BJ20" s="205"/>
      <c r="BK20" s="206"/>
      <c r="BL20" s="192"/>
      <c r="BM20" s="193"/>
      <c r="BN20" s="193"/>
      <c r="BO20" s="194"/>
      <c r="BP20" s="195"/>
      <c r="BQ20" s="196"/>
      <c r="BR20" s="197"/>
      <c r="BS20" s="196"/>
      <c r="BT20" s="18" t="s">
        <v>28</v>
      </c>
      <c r="BU20" s="191"/>
      <c r="BV20" s="190"/>
      <c r="BW20" s="191"/>
      <c r="BX20" s="198"/>
      <c r="BY20" s="6"/>
      <c r="BZ20" s="15" t="str">
        <f>IF(COUNTA(AA20,AX20,AM20)=3,"〇","-")</f>
        <v>-</v>
      </c>
      <c r="CA20" s="15" t="str">
        <f>IF(COUNTA(AZ20,BW20,BL20)=3,"〇","-")</f>
        <v>-</v>
      </c>
      <c r="CC20" s="4">
        <v>15</v>
      </c>
      <c r="CD20" s="16" t="str">
        <f>K130</f>
        <v/>
      </c>
    </row>
    <row r="21" spans="1:82" ht="16.5" customHeight="1">
      <c r="A21" s="4"/>
      <c r="B21" s="162">
        <v>3</v>
      </c>
      <c r="C21" s="163"/>
      <c r="D21" s="71" t="s">
        <v>8</v>
      </c>
      <c r="E21" s="72"/>
      <c r="F21" s="72"/>
      <c r="G21" s="72"/>
      <c r="H21" s="72"/>
      <c r="I21" s="72"/>
      <c r="J21" s="73"/>
      <c r="K21" s="74" t="str">
        <f>IF(別紙１!H10="","-",別紙１!H10)</f>
        <v>-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 t="s">
        <v>22</v>
      </c>
      <c r="AB21" s="78"/>
      <c r="AC21" s="78"/>
      <c r="AD21" s="78"/>
      <c r="AE21" s="78"/>
      <c r="AF21" s="79"/>
      <c r="AG21" s="80" t="s">
        <v>23</v>
      </c>
      <c r="AH21" s="81"/>
      <c r="AI21" s="81"/>
      <c r="AJ21" s="81"/>
      <c r="AK21" s="81"/>
      <c r="AL21" s="81"/>
      <c r="AM21" s="82" t="s">
        <v>24</v>
      </c>
      <c r="AN21" s="83"/>
      <c r="AO21" s="83"/>
      <c r="AP21" s="84"/>
      <c r="AQ21" s="154" t="s">
        <v>25</v>
      </c>
      <c r="AR21" s="155"/>
      <c r="AS21" s="155"/>
      <c r="AT21" s="155"/>
      <c r="AU21" s="155"/>
      <c r="AV21" s="155"/>
      <c r="AW21" s="155"/>
      <c r="AX21" s="155"/>
      <c r="AY21" s="156"/>
      <c r="AZ21" s="77" t="s">
        <v>22</v>
      </c>
      <c r="BA21" s="78"/>
      <c r="BB21" s="78"/>
      <c r="BC21" s="78"/>
      <c r="BD21" s="78"/>
      <c r="BE21" s="79"/>
      <c r="BF21" s="80" t="s">
        <v>23</v>
      </c>
      <c r="BG21" s="81"/>
      <c r="BH21" s="81"/>
      <c r="BI21" s="81"/>
      <c r="BJ21" s="81"/>
      <c r="BK21" s="81"/>
      <c r="BL21" s="82" t="s">
        <v>24</v>
      </c>
      <c r="BM21" s="83"/>
      <c r="BN21" s="83"/>
      <c r="BO21" s="84"/>
      <c r="BP21" s="154" t="s">
        <v>25</v>
      </c>
      <c r="BQ21" s="155"/>
      <c r="BR21" s="155"/>
      <c r="BS21" s="155"/>
      <c r="BT21" s="155"/>
      <c r="BU21" s="155"/>
      <c r="BV21" s="155"/>
      <c r="BW21" s="155"/>
      <c r="BX21" s="156"/>
      <c r="BY21" s="6"/>
      <c r="CA21" s="8"/>
      <c r="CC21" s="4">
        <v>16</v>
      </c>
      <c r="CD21" s="16" t="str">
        <f>K141</f>
        <v/>
      </c>
    </row>
    <row r="22" spans="1:82" ht="16.5" customHeight="1">
      <c r="A22" s="4"/>
      <c r="B22" s="164"/>
      <c r="C22" s="165"/>
      <c r="D22" s="97" t="s">
        <v>9</v>
      </c>
      <c r="E22" s="98"/>
      <c r="F22" s="98"/>
      <c r="G22" s="98"/>
      <c r="H22" s="98"/>
      <c r="I22" s="98"/>
      <c r="J22" s="99"/>
      <c r="K22" s="100" t="str">
        <f>IF(別紙１!L10="","-",別紙１!L10)</f>
        <v>-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57" t="s">
        <v>26</v>
      </c>
      <c r="AB22" s="158"/>
      <c r="AC22" s="158"/>
      <c r="AD22" s="158"/>
      <c r="AE22" s="158"/>
      <c r="AF22" s="159"/>
      <c r="AG22" s="160">
        <v>5</v>
      </c>
      <c r="AH22" s="161"/>
      <c r="AI22" s="85">
        <v>0</v>
      </c>
      <c r="AJ22" s="161"/>
      <c r="AK22" s="85">
        <v>0</v>
      </c>
      <c r="AL22" s="86"/>
      <c r="AM22" s="87" t="s">
        <v>27</v>
      </c>
      <c r="AN22" s="88"/>
      <c r="AO22" s="88"/>
      <c r="AP22" s="89"/>
      <c r="AQ22" s="113">
        <v>1</v>
      </c>
      <c r="AR22" s="114"/>
      <c r="AS22" s="115">
        <v>1</v>
      </c>
      <c r="AT22" s="114"/>
      <c r="AU22" s="14" t="s">
        <v>28</v>
      </c>
      <c r="AV22" s="115">
        <v>2</v>
      </c>
      <c r="AW22" s="114"/>
      <c r="AX22" s="115">
        <v>3</v>
      </c>
      <c r="AY22" s="116"/>
      <c r="AZ22" s="219"/>
      <c r="BA22" s="220"/>
      <c r="BB22" s="220"/>
      <c r="BC22" s="220"/>
      <c r="BD22" s="220"/>
      <c r="BE22" s="221"/>
      <c r="BF22" s="241"/>
      <c r="BG22" s="234"/>
      <c r="BH22" s="233"/>
      <c r="BI22" s="234"/>
      <c r="BJ22" s="233"/>
      <c r="BK22" s="221"/>
      <c r="BL22" s="235"/>
      <c r="BM22" s="236"/>
      <c r="BN22" s="236"/>
      <c r="BO22" s="237"/>
      <c r="BP22" s="235"/>
      <c r="BQ22" s="238"/>
      <c r="BR22" s="239"/>
      <c r="BS22" s="238"/>
      <c r="BT22" s="14" t="s">
        <v>28</v>
      </c>
      <c r="BU22" s="231"/>
      <c r="BV22" s="240"/>
      <c r="BW22" s="231"/>
      <c r="BX22" s="232"/>
      <c r="BY22" s="6"/>
      <c r="CA22" s="15" t="str">
        <f>IF(COUNTA(AZ22,BW22,BL22)=3,"〇","-")</f>
        <v>-</v>
      </c>
      <c r="CC22" s="4">
        <v>17</v>
      </c>
      <c r="CD22" s="16" t="str">
        <f>K149</f>
        <v/>
      </c>
    </row>
    <row r="23" spans="1:82" ht="16.5" customHeight="1">
      <c r="A23" s="4"/>
      <c r="B23" s="164"/>
      <c r="C23" s="165"/>
      <c r="D23" s="97" t="s">
        <v>10</v>
      </c>
      <c r="E23" s="98"/>
      <c r="F23" s="98"/>
      <c r="G23" s="98"/>
      <c r="H23" s="98"/>
      <c r="I23" s="98"/>
      <c r="J23" s="99"/>
      <c r="K23" s="100" t="str">
        <f>IF(別紙１!Q10="","-",別紙１!Q10)</f>
        <v>-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25"/>
      <c r="AB23" s="126"/>
      <c r="AC23" s="126"/>
      <c r="AD23" s="126"/>
      <c r="AE23" s="126"/>
      <c r="AF23" s="91"/>
      <c r="AG23" s="127"/>
      <c r="AH23" s="128"/>
      <c r="AI23" s="90"/>
      <c r="AJ23" s="128"/>
      <c r="AK23" s="90"/>
      <c r="AL23" s="91"/>
      <c r="AM23" s="92"/>
      <c r="AN23" s="93"/>
      <c r="AO23" s="93"/>
      <c r="AP23" s="94"/>
      <c r="AQ23" s="92"/>
      <c r="AR23" s="130"/>
      <c r="AS23" s="129"/>
      <c r="AT23" s="130"/>
      <c r="AU23" s="17" t="s">
        <v>28</v>
      </c>
      <c r="AV23" s="129"/>
      <c r="AW23" s="130"/>
      <c r="AX23" s="129"/>
      <c r="AY23" s="131"/>
      <c r="AZ23" s="132"/>
      <c r="BA23" s="226"/>
      <c r="BB23" s="226"/>
      <c r="BC23" s="226"/>
      <c r="BD23" s="226"/>
      <c r="BE23" s="227"/>
      <c r="BF23" s="228"/>
      <c r="BG23" s="229"/>
      <c r="BH23" s="230"/>
      <c r="BI23" s="229"/>
      <c r="BJ23" s="230"/>
      <c r="BK23" s="227"/>
      <c r="BL23" s="168"/>
      <c r="BM23" s="222"/>
      <c r="BN23" s="222"/>
      <c r="BO23" s="223"/>
      <c r="BP23" s="168"/>
      <c r="BQ23" s="224"/>
      <c r="BR23" s="225"/>
      <c r="BS23" s="224"/>
      <c r="BT23" s="17" t="s">
        <v>28</v>
      </c>
      <c r="BU23" s="129"/>
      <c r="BV23" s="130"/>
      <c r="BW23" s="129"/>
      <c r="BX23" s="131"/>
      <c r="BY23" s="6"/>
      <c r="BZ23" s="15" t="str">
        <f>IF(COUNTA(AA23,AX23,AM23)=3,"〇","-")</f>
        <v>-</v>
      </c>
      <c r="CA23" s="15" t="str">
        <f t="shared" ref="CA23:CA26" si="4">IF(COUNTA(AZ23,BW23,BL23)=3,"〇","-")</f>
        <v>-</v>
      </c>
      <c r="CC23" s="4">
        <v>18</v>
      </c>
      <c r="CD23" s="16" t="str">
        <f>K157</f>
        <v/>
      </c>
    </row>
    <row r="24" spans="1:82" ht="16.5" customHeight="1">
      <c r="A24" s="4"/>
      <c r="B24" s="164"/>
      <c r="C24" s="165"/>
      <c r="D24" s="97" t="s">
        <v>13</v>
      </c>
      <c r="E24" s="98"/>
      <c r="F24" s="98"/>
      <c r="G24" s="98"/>
      <c r="H24" s="98"/>
      <c r="I24" s="98"/>
      <c r="J24" s="99"/>
      <c r="K24" s="122" t="str">
        <f>IF(別紙１!AB10="","-",別紙１!AB10)</f>
        <v>-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125"/>
      <c r="AB24" s="126"/>
      <c r="AC24" s="126"/>
      <c r="AD24" s="126"/>
      <c r="AE24" s="126"/>
      <c r="AF24" s="91"/>
      <c r="AG24" s="127"/>
      <c r="AH24" s="128"/>
      <c r="AI24" s="90"/>
      <c r="AJ24" s="128"/>
      <c r="AK24" s="90"/>
      <c r="AL24" s="91"/>
      <c r="AM24" s="92"/>
      <c r="AN24" s="93"/>
      <c r="AO24" s="93"/>
      <c r="AP24" s="94"/>
      <c r="AQ24" s="92"/>
      <c r="AR24" s="130"/>
      <c r="AS24" s="129"/>
      <c r="AT24" s="130"/>
      <c r="AU24" s="17" t="s">
        <v>28</v>
      </c>
      <c r="AV24" s="129"/>
      <c r="AW24" s="130"/>
      <c r="AX24" s="129"/>
      <c r="AY24" s="131"/>
      <c r="AZ24" s="132"/>
      <c r="BA24" s="226"/>
      <c r="BB24" s="226"/>
      <c r="BC24" s="226"/>
      <c r="BD24" s="226"/>
      <c r="BE24" s="227"/>
      <c r="BF24" s="228"/>
      <c r="BG24" s="229"/>
      <c r="BH24" s="230"/>
      <c r="BI24" s="229"/>
      <c r="BJ24" s="230"/>
      <c r="BK24" s="227"/>
      <c r="BL24" s="168"/>
      <c r="BM24" s="222"/>
      <c r="BN24" s="222"/>
      <c r="BO24" s="223"/>
      <c r="BP24" s="168"/>
      <c r="BQ24" s="224"/>
      <c r="BR24" s="225"/>
      <c r="BS24" s="224"/>
      <c r="BT24" s="17" t="s">
        <v>28</v>
      </c>
      <c r="BU24" s="129"/>
      <c r="BV24" s="130"/>
      <c r="BW24" s="129"/>
      <c r="BX24" s="131"/>
      <c r="BY24" s="6"/>
      <c r="BZ24" s="15" t="str">
        <f t="shared" ref="BZ24:BZ27" si="5">IF(COUNTA(AA24,AX24,AM24)=3,"〇","-")</f>
        <v>-</v>
      </c>
      <c r="CA24" s="15" t="str">
        <f t="shared" si="4"/>
        <v>-</v>
      </c>
      <c r="CC24" s="4">
        <v>19</v>
      </c>
      <c r="CD24" s="16" t="str">
        <f>K165</f>
        <v/>
      </c>
    </row>
    <row r="25" spans="1:82" ht="16.5" customHeight="1">
      <c r="A25" s="4"/>
      <c r="B25" s="164"/>
      <c r="C25" s="165"/>
      <c r="D25" s="97" t="s">
        <v>11</v>
      </c>
      <c r="E25" s="98"/>
      <c r="F25" s="98"/>
      <c r="G25" s="98"/>
      <c r="H25" s="98"/>
      <c r="I25" s="98"/>
      <c r="J25" s="99"/>
      <c r="K25" s="100" t="str">
        <f>IF(別紙１!V10="","サービスの提供に使用の範囲内",別紙１!V10)</f>
        <v>サービスの提供に使用の範囲内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25"/>
      <c r="AB25" s="126"/>
      <c r="AC25" s="126"/>
      <c r="AD25" s="126"/>
      <c r="AE25" s="126"/>
      <c r="AF25" s="91"/>
      <c r="AG25" s="127"/>
      <c r="AH25" s="128"/>
      <c r="AI25" s="90"/>
      <c r="AJ25" s="128"/>
      <c r="AK25" s="90"/>
      <c r="AL25" s="91"/>
      <c r="AM25" s="92"/>
      <c r="AN25" s="93"/>
      <c r="AO25" s="93"/>
      <c r="AP25" s="94"/>
      <c r="AQ25" s="92"/>
      <c r="AR25" s="130"/>
      <c r="AS25" s="129"/>
      <c r="AT25" s="130"/>
      <c r="AU25" s="17" t="s">
        <v>28</v>
      </c>
      <c r="AV25" s="129"/>
      <c r="AW25" s="130"/>
      <c r="AX25" s="129"/>
      <c r="AY25" s="131"/>
      <c r="AZ25" s="132"/>
      <c r="BA25" s="226"/>
      <c r="BB25" s="226"/>
      <c r="BC25" s="226"/>
      <c r="BD25" s="226"/>
      <c r="BE25" s="227"/>
      <c r="BF25" s="228"/>
      <c r="BG25" s="229"/>
      <c r="BH25" s="230"/>
      <c r="BI25" s="229"/>
      <c r="BJ25" s="230"/>
      <c r="BK25" s="227"/>
      <c r="BL25" s="168"/>
      <c r="BM25" s="222"/>
      <c r="BN25" s="222"/>
      <c r="BO25" s="223"/>
      <c r="BP25" s="168"/>
      <c r="BQ25" s="224"/>
      <c r="BR25" s="225"/>
      <c r="BS25" s="224"/>
      <c r="BT25" s="17" t="s">
        <v>28</v>
      </c>
      <c r="BU25" s="129"/>
      <c r="BV25" s="130"/>
      <c r="BW25" s="129"/>
      <c r="BX25" s="131"/>
      <c r="BY25" s="6"/>
      <c r="BZ25" s="15" t="str">
        <f t="shared" si="5"/>
        <v>-</v>
      </c>
      <c r="CA25" s="15" t="str">
        <f t="shared" si="4"/>
        <v>-</v>
      </c>
      <c r="CC25" s="4">
        <v>20</v>
      </c>
      <c r="CD25" s="16" t="str">
        <f>K173</f>
        <v/>
      </c>
    </row>
    <row r="26" spans="1:82" ht="16.5" customHeight="1">
      <c r="A26" s="4"/>
      <c r="B26" s="164"/>
      <c r="C26" s="165"/>
      <c r="D26" s="97" t="s">
        <v>12</v>
      </c>
      <c r="E26" s="98"/>
      <c r="F26" s="98"/>
      <c r="G26" s="98"/>
      <c r="H26" s="98"/>
      <c r="I26" s="98"/>
      <c r="J26" s="99"/>
      <c r="K26" s="100" t="str">
        <f>IF(別紙１!Y10="","サービスの提供に使用の範囲内",別紙１!Y10)</f>
        <v>サービスの提供に使用の範囲内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25"/>
      <c r="AB26" s="126"/>
      <c r="AC26" s="126"/>
      <c r="AD26" s="126"/>
      <c r="AE26" s="126"/>
      <c r="AF26" s="91"/>
      <c r="AG26" s="127"/>
      <c r="AH26" s="128"/>
      <c r="AI26" s="90"/>
      <c r="AJ26" s="128"/>
      <c r="AK26" s="90"/>
      <c r="AL26" s="91"/>
      <c r="AM26" s="92"/>
      <c r="AN26" s="93"/>
      <c r="AO26" s="93"/>
      <c r="AP26" s="94"/>
      <c r="AQ26" s="92"/>
      <c r="AR26" s="130"/>
      <c r="AS26" s="129"/>
      <c r="AT26" s="130"/>
      <c r="AU26" s="17" t="s">
        <v>28</v>
      </c>
      <c r="AV26" s="129"/>
      <c r="AW26" s="130"/>
      <c r="AX26" s="129"/>
      <c r="AY26" s="131"/>
      <c r="AZ26" s="132"/>
      <c r="BA26" s="226"/>
      <c r="BB26" s="226"/>
      <c r="BC26" s="226"/>
      <c r="BD26" s="226"/>
      <c r="BE26" s="227"/>
      <c r="BF26" s="228"/>
      <c r="BG26" s="229"/>
      <c r="BH26" s="230"/>
      <c r="BI26" s="229"/>
      <c r="BJ26" s="230"/>
      <c r="BK26" s="227"/>
      <c r="BL26" s="168"/>
      <c r="BM26" s="222"/>
      <c r="BN26" s="222"/>
      <c r="BO26" s="223"/>
      <c r="BP26" s="168"/>
      <c r="BQ26" s="224"/>
      <c r="BR26" s="225"/>
      <c r="BS26" s="224"/>
      <c r="BT26" s="17" t="s">
        <v>28</v>
      </c>
      <c r="BU26" s="129"/>
      <c r="BV26" s="130"/>
      <c r="BW26" s="129"/>
      <c r="BX26" s="131"/>
      <c r="BY26" s="6"/>
      <c r="BZ26" s="15" t="str">
        <f t="shared" si="5"/>
        <v>-</v>
      </c>
      <c r="CA26" s="15" t="str">
        <f t="shared" si="4"/>
        <v>-</v>
      </c>
      <c r="CC26" s="4">
        <v>21</v>
      </c>
      <c r="CD26" s="16" t="str">
        <f>K184</f>
        <v/>
      </c>
    </row>
    <row r="27" spans="1:82" ht="16.5" customHeight="1">
      <c r="A27" s="4"/>
      <c r="B27" s="164"/>
      <c r="C27" s="165"/>
      <c r="D27" s="97" t="s">
        <v>14</v>
      </c>
      <c r="E27" s="98"/>
      <c r="F27" s="98"/>
      <c r="G27" s="98"/>
      <c r="H27" s="98"/>
      <c r="I27" s="98"/>
      <c r="J27" s="99"/>
      <c r="K27" s="179">
        <f>IF(AND(K26="サービスの提供に使用の範囲内",COUNTIF(BZ22:CA28,"〇")&gt;=1,COUNTIF(K21:K24,"&lt;&gt;-")=4),COUNTIF(BZ22:CA28,"〇"),IF(AND(K26&gt;=1,COUNTIF(K21:K24,"&lt;&gt;-")=4),MIN(K26,COUNTIF(BZ22:CA28,"〇")),0))</f>
        <v>0</v>
      </c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1"/>
      <c r="AA27" s="125"/>
      <c r="AB27" s="126"/>
      <c r="AC27" s="126"/>
      <c r="AD27" s="126"/>
      <c r="AE27" s="126"/>
      <c r="AF27" s="91"/>
      <c r="AG27" s="127"/>
      <c r="AH27" s="128"/>
      <c r="AI27" s="90"/>
      <c r="AJ27" s="128"/>
      <c r="AK27" s="90"/>
      <c r="AL27" s="91"/>
      <c r="AM27" s="92"/>
      <c r="AN27" s="93"/>
      <c r="AO27" s="93"/>
      <c r="AP27" s="94"/>
      <c r="AQ27" s="92"/>
      <c r="AR27" s="130"/>
      <c r="AS27" s="129"/>
      <c r="AT27" s="130"/>
      <c r="AU27" s="17" t="s">
        <v>28</v>
      </c>
      <c r="AV27" s="129"/>
      <c r="AW27" s="130"/>
      <c r="AX27" s="129"/>
      <c r="AY27" s="131"/>
      <c r="AZ27" s="132"/>
      <c r="BA27" s="133"/>
      <c r="BB27" s="134"/>
      <c r="BC27" s="134"/>
      <c r="BD27" s="134"/>
      <c r="BE27" s="135"/>
      <c r="BF27" s="136"/>
      <c r="BG27" s="137"/>
      <c r="BH27" s="177"/>
      <c r="BI27" s="137"/>
      <c r="BJ27" s="177"/>
      <c r="BK27" s="178"/>
      <c r="BL27" s="168"/>
      <c r="BM27" s="169"/>
      <c r="BN27" s="169"/>
      <c r="BO27" s="170"/>
      <c r="BP27" s="171"/>
      <c r="BQ27" s="172"/>
      <c r="BR27" s="173"/>
      <c r="BS27" s="172"/>
      <c r="BT27" s="17" t="s">
        <v>28</v>
      </c>
      <c r="BU27" s="174"/>
      <c r="BV27" s="175"/>
      <c r="BW27" s="174"/>
      <c r="BX27" s="176"/>
      <c r="BY27" s="6"/>
      <c r="BZ27" s="15" t="str">
        <f t="shared" si="5"/>
        <v>-</v>
      </c>
      <c r="CA27" s="15" t="str">
        <f>IF(COUNTA(AZ27,BW27,BL27)=3,"〇","-")</f>
        <v>-</v>
      </c>
      <c r="CC27" s="4">
        <v>22</v>
      </c>
      <c r="CD27" s="16" t="str">
        <f>K192</f>
        <v/>
      </c>
    </row>
    <row r="28" spans="1:82" ht="16.5" customHeight="1">
      <c r="A28" s="4"/>
      <c r="B28" s="166"/>
      <c r="C28" s="167"/>
      <c r="D28" s="207" t="s">
        <v>15</v>
      </c>
      <c r="E28" s="208"/>
      <c r="F28" s="208"/>
      <c r="G28" s="208"/>
      <c r="H28" s="208"/>
      <c r="I28" s="208"/>
      <c r="J28" s="209"/>
      <c r="K28" s="210" t="str">
        <f>IFERROR(K24*K27,"")</f>
        <v/>
      </c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2"/>
      <c r="AA28" s="213"/>
      <c r="AB28" s="216"/>
      <c r="AC28" s="217"/>
      <c r="AD28" s="217"/>
      <c r="AE28" s="217"/>
      <c r="AF28" s="218"/>
      <c r="AG28" s="182"/>
      <c r="AH28" s="183"/>
      <c r="AI28" s="184"/>
      <c r="AJ28" s="183"/>
      <c r="AK28" s="184"/>
      <c r="AL28" s="185"/>
      <c r="AM28" s="186"/>
      <c r="AN28" s="187"/>
      <c r="AO28" s="187"/>
      <c r="AP28" s="188"/>
      <c r="AQ28" s="189"/>
      <c r="AR28" s="190"/>
      <c r="AS28" s="191"/>
      <c r="AT28" s="190"/>
      <c r="AU28" s="18" t="s">
        <v>28</v>
      </c>
      <c r="AV28" s="191"/>
      <c r="AW28" s="190"/>
      <c r="AX28" s="191"/>
      <c r="AY28" s="198"/>
      <c r="AZ28" s="199"/>
      <c r="BA28" s="200"/>
      <c r="BB28" s="201"/>
      <c r="BC28" s="201"/>
      <c r="BD28" s="201"/>
      <c r="BE28" s="202"/>
      <c r="BF28" s="203"/>
      <c r="BG28" s="204"/>
      <c r="BH28" s="205"/>
      <c r="BI28" s="204"/>
      <c r="BJ28" s="205"/>
      <c r="BK28" s="206"/>
      <c r="BL28" s="192"/>
      <c r="BM28" s="193"/>
      <c r="BN28" s="193"/>
      <c r="BO28" s="194"/>
      <c r="BP28" s="195"/>
      <c r="BQ28" s="196"/>
      <c r="BR28" s="197"/>
      <c r="BS28" s="196"/>
      <c r="BT28" s="18" t="s">
        <v>28</v>
      </c>
      <c r="BU28" s="191"/>
      <c r="BV28" s="190"/>
      <c r="BW28" s="191"/>
      <c r="BX28" s="198"/>
      <c r="BY28" s="6"/>
      <c r="BZ28" s="15" t="str">
        <f>IF(COUNTA(AA28,AX28,AM28)=3,"〇","-")</f>
        <v>-</v>
      </c>
      <c r="CA28" s="15" t="str">
        <f>IF(COUNTA(AZ28,BW28,BL28)=3,"〇","-")</f>
        <v>-</v>
      </c>
      <c r="CC28" s="4">
        <v>23</v>
      </c>
      <c r="CD28" s="16" t="str">
        <f>K200</f>
        <v/>
      </c>
    </row>
    <row r="29" spans="1:82" ht="16.5" customHeight="1" thickBot="1">
      <c r="A29" s="4"/>
      <c r="B29" s="162">
        <v>4</v>
      </c>
      <c r="C29" s="163"/>
      <c r="D29" s="71" t="s">
        <v>8</v>
      </c>
      <c r="E29" s="72"/>
      <c r="F29" s="72"/>
      <c r="G29" s="72"/>
      <c r="H29" s="72"/>
      <c r="I29" s="72"/>
      <c r="J29" s="73"/>
      <c r="K29" s="74" t="str">
        <f>IF(別紙１!H11="","-",別紙１!H11)</f>
        <v>-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 t="s">
        <v>22</v>
      </c>
      <c r="AB29" s="78"/>
      <c r="AC29" s="78"/>
      <c r="AD29" s="78"/>
      <c r="AE29" s="78"/>
      <c r="AF29" s="79"/>
      <c r="AG29" s="80" t="s">
        <v>23</v>
      </c>
      <c r="AH29" s="81"/>
      <c r="AI29" s="81"/>
      <c r="AJ29" s="81"/>
      <c r="AK29" s="81"/>
      <c r="AL29" s="81"/>
      <c r="AM29" s="82" t="s">
        <v>24</v>
      </c>
      <c r="AN29" s="83"/>
      <c r="AO29" s="83"/>
      <c r="AP29" s="84"/>
      <c r="AQ29" s="154" t="s">
        <v>25</v>
      </c>
      <c r="AR29" s="155"/>
      <c r="AS29" s="155"/>
      <c r="AT29" s="155"/>
      <c r="AU29" s="155"/>
      <c r="AV29" s="155"/>
      <c r="AW29" s="155"/>
      <c r="AX29" s="155"/>
      <c r="AY29" s="156"/>
      <c r="AZ29" s="77" t="s">
        <v>22</v>
      </c>
      <c r="BA29" s="78"/>
      <c r="BB29" s="78"/>
      <c r="BC29" s="78"/>
      <c r="BD29" s="78"/>
      <c r="BE29" s="79"/>
      <c r="BF29" s="80" t="s">
        <v>23</v>
      </c>
      <c r="BG29" s="81"/>
      <c r="BH29" s="81"/>
      <c r="BI29" s="81"/>
      <c r="BJ29" s="81"/>
      <c r="BK29" s="81"/>
      <c r="BL29" s="82" t="s">
        <v>24</v>
      </c>
      <c r="BM29" s="83"/>
      <c r="BN29" s="83"/>
      <c r="BO29" s="84"/>
      <c r="BP29" s="154" t="s">
        <v>25</v>
      </c>
      <c r="BQ29" s="155"/>
      <c r="BR29" s="155"/>
      <c r="BS29" s="155"/>
      <c r="BT29" s="155"/>
      <c r="BU29" s="155"/>
      <c r="BV29" s="155"/>
      <c r="BW29" s="155"/>
      <c r="BX29" s="156"/>
      <c r="BY29" s="6"/>
      <c r="CA29" s="8"/>
      <c r="CC29" s="4">
        <v>24</v>
      </c>
      <c r="CD29" s="16" t="str">
        <f>K208</f>
        <v/>
      </c>
    </row>
    <row r="30" spans="1:82" ht="16.5" customHeight="1">
      <c r="A30" s="4"/>
      <c r="B30" s="164"/>
      <c r="C30" s="165"/>
      <c r="D30" s="97" t="s">
        <v>9</v>
      </c>
      <c r="E30" s="98"/>
      <c r="F30" s="98"/>
      <c r="G30" s="98"/>
      <c r="H30" s="98"/>
      <c r="I30" s="98"/>
      <c r="J30" s="99"/>
      <c r="K30" s="100" t="str">
        <f>IF(別紙１!L11="","-",別紙１!L11)</f>
        <v>-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  <c r="AA30" s="157" t="s">
        <v>26</v>
      </c>
      <c r="AB30" s="158"/>
      <c r="AC30" s="158"/>
      <c r="AD30" s="158"/>
      <c r="AE30" s="158"/>
      <c r="AF30" s="159"/>
      <c r="AG30" s="160">
        <v>5</v>
      </c>
      <c r="AH30" s="161"/>
      <c r="AI30" s="85">
        <v>0</v>
      </c>
      <c r="AJ30" s="161"/>
      <c r="AK30" s="85">
        <v>0</v>
      </c>
      <c r="AL30" s="86"/>
      <c r="AM30" s="87" t="s">
        <v>27</v>
      </c>
      <c r="AN30" s="88"/>
      <c r="AO30" s="88"/>
      <c r="AP30" s="89"/>
      <c r="AQ30" s="113">
        <v>1</v>
      </c>
      <c r="AR30" s="114"/>
      <c r="AS30" s="115">
        <v>1</v>
      </c>
      <c r="AT30" s="114"/>
      <c r="AU30" s="14" t="s">
        <v>28</v>
      </c>
      <c r="AV30" s="115">
        <v>2</v>
      </c>
      <c r="AW30" s="114"/>
      <c r="AX30" s="115">
        <v>3</v>
      </c>
      <c r="AY30" s="116"/>
      <c r="AZ30" s="117"/>
      <c r="BA30" s="118"/>
      <c r="BB30" s="119"/>
      <c r="BC30" s="119"/>
      <c r="BD30" s="119"/>
      <c r="BE30" s="120"/>
      <c r="BF30" s="121"/>
      <c r="BG30" s="104"/>
      <c r="BH30" s="103"/>
      <c r="BI30" s="104"/>
      <c r="BJ30" s="103"/>
      <c r="BK30" s="105"/>
      <c r="BL30" s="106"/>
      <c r="BM30" s="107"/>
      <c r="BN30" s="107"/>
      <c r="BO30" s="108"/>
      <c r="BP30" s="109"/>
      <c r="BQ30" s="110"/>
      <c r="BR30" s="111"/>
      <c r="BS30" s="110"/>
      <c r="BT30" s="14" t="s">
        <v>28</v>
      </c>
      <c r="BU30" s="95"/>
      <c r="BV30" s="112"/>
      <c r="BW30" s="95"/>
      <c r="BX30" s="96"/>
      <c r="BY30" s="6"/>
      <c r="CA30" s="15" t="str">
        <f>IF(COUNTA(AZ30,BW30,BL30)=3,"〇","-")</f>
        <v>-</v>
      </c>
      <c r="CC30" s="4">
        <v>25</v>
      </c>
      <c r="CD30" s="16" t="str">
        <f>K216</f>
        <v/>
      </c>
    </row>
    <row r="31" spans="1:82" ht="16.5" customHeight="1">
      <c r="A31" s="4"/>
      <c r="B31" s="164"/>
      <c r="C31" s="165"/>
      <c r="D31" s="97" t="s">
        <v>10</v>
      </c>
      <c r="E31" s="98"/>
      <c r="F31" s="98"/>
      <c r="G31" s="98"/>
      <c r="H31" s="98"/>
      <c r="I31" s="98"/>
      <c r="J31" s="99"/>
      <c r="K31" s="100" t="str">
        <f>IF(別紙１!Q11="","-",別紙１!Q11)</f>
        <v>-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25"/>
      <c r="AB31" s="242"/>
      <c r="AC31" s="243"/>
      <c r="AD31" s="243"/>
      <c r="AE31" s="243"/>
      <c r="AF31" s="244"/>
      <c r="AG31" s="245"/>
      <c r="AH31" s="246"/>
      <c r="AI31" s="247"/>
      <c r="AJ31" s="246"/>
      <c r="AK31" s="247"/>
      <c r="AL31" s="248"/>
      <c r="AM31" s="92"/>
      <c r="AN31" s="249"/>
      <c r="AO31" s="249"/>
      <c r="AP31" s="250"/>
      <c r="AQ31" s="251"/>
      <c r="AR31" s="175"/>
      <c r="AS31" s="174"/>
      <c r="AT31" s="175"/>
      <c r="AU31" s="17" t="s">
        <v>28</v>
      </c>
      <c r="AV31" s="174"/>
      <c r="AW31" s="175"/>
      <c r="AX31" s="174"/>
      <c r="AY31" s="176"/>
      <c r="AZ31" s="132"/>
      <c r="BA31" s="133"/>
      <c r="BB31" s="134"/>
      <c r="BC31" s="134"/>
      <c r="BD31" s="134"/>
      <c r="BE31" s="135"/>
      <c r="BF31" s="136"/>
      <c r="BG31" s="137"/>
      <c r="BH31" s="177"/>
      <c r="BI31" s="137"/>
      <c r="BJ31" s="177"/>
      <c r="BK31" s="178"/>
      <c r="BL31" s="168"/>
      <c r="BM31" s="169"/>
      <c r="BN31" s="169"/>
      <c r="BO31" s="170"/>
      <c r="BP31" s="171"/>
      <c r="BQ31" s="172"/>
      <c r="BR31" s="173"/>
      <c r="BS31" s="172"/>
      <c r="BT31" s="17" t="s">
        <v>28</v>
      </c>
      <c r="BU31" s="174"/>
      <c r="BV31" s="175"/>
      <c r="BW31" s="174"/>
      <c r="BX31" s="176"/>
      <c r="BY31" s="6"/>
      <c r="BZ31" s="15" t="str">
        <f>IF(COUNTA(AA31,AX31,AM31)=3,"〇","-")</f>
        <v>-</v>
      </c>
      <c r="CA31" s="15" t="str">
        <f t="shared" ref="CA31:CA34" si="6">IF(COUNTA(AZ31,BW31,BL31)=3,"〇","-")</f>
        <v>-</v>
      </c>
      <c r="CC31" s="4">
        <v>26</v>
      </c>
      <c r="CD31" s="16" t="str">
        <f>K227</f>
        <v/>
      </c>
    </row>
    <row r="32" spans="1:82" ht="16.5" customHeight="1">
      <c r="A32" s="4"/>
      <c r="B32" s="164"/>
      <c r="C32" s="165"/>
      <c r="D32" s="97" t="s">
        <v>13</v>
      </c>
      <c r="E32" s="98"/>
      <c r="F32" s="98"/>
      <c r="G32" s="98"/>
      <c r="H32" s="98"/>
      <c r="I32" s="98"/>
      <c r="J32" s="99"/>
      <c r="K32" s="122" t="str">
        <f>IF(別紙１!AB11="","-",別紙１!AB11)</f>
        <v>-</v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4"/>
      <c r="AA32" s="125"/>
      <c r="AB32" s="242"/>
      <c r="AC32" s="243"/>
      <c r="AD32" s="243"/>
      <c r="AE32" s="243"/>
      <c r="AF32" s="244"/>
      <c r="AG32" s="245"/>
      <c r="AH32" s="246"/>
      <c r="AI32" s="247"/>
      <c r="AJ32" s="246"/>
      <c r="AK32" s="247"/>
      <c r="AL32" s="248"/>
      <c r="AM32" s="92"/>
      <c r="AN32" s="249"/>
      <c r="AO32" s="249"/>
      <c r="AP32" s="250"/>
      <c r="AQ32" s="251"/>
      <c r="AR32" s="175"/>
      <c r="AS32" s="174"/>
      <c r="AT32" s="175"/>
      <c r="AU32" s="17" t="s">
        <v>28</v>
      </c>
      <c r="AV32" s="174"/>
      <c r="AW32" s="175"/>
      <c r="AX32" s="174"/>
      <c r="AY32" s="176"/>
      <c r="AZ32" s="132"/>
      <c r="BA32" s="133"/>
      <c r="BB32" s="134"/>
      <c r="BC32" s="134"/>
      <c r="BD32" s="134"/>
      <c r="BE32" s="135"/>
      <c r="BF32" s="136"/>
      <c r="BG32" s="137"/>
      <c r="BH32" s="177"/>
      <c r="BI32" s="137"/>
      <c r="BJ32" s="177"/>
      <c r="BK32" s="178"/>
      <c r="BL32" s="168"/>
      <c r="BM32" s="169"/>
      <c r="BN32" s="169"/>
      <c r="BO32" s="170"/>
      <c r="BP32" s="171"/>
      <c r="BQ32" s="172"/>
      <c r="BR32" s="173"/>
      <c r="BS32" s="172"/>
      <c r="BT32" s="17" t="s">
        <v>28</v>
      </c>
      <c r="BU32" s="174"/>
      <c r="BV32" s="175"/>
      <c r="BW32" s="174"/>
      <c r="BX32" s="176"/>
      <c r="BY32" s="6"/>
      <c r="BZ32" s="15" t="str">
        <f t="shared" ref="BZ32:BZ35" si="7">IF(COUNTA(AA32,AX32,AM32)=3,"〇","-")</f>
        <v>-</v>
      </c>
      <c r="CA32" s="15" t="str">
        <f t="shared" si="6"/>
        <v>-</v>
      </c>
      <c r="CC32" s="4">
        <v>27</v>
      </c>
      <c r="CD32" s="16" t="str">
        <f>K235</f>
        <v/>
      </c>
    </row>
    <row r="33" spans="1:82" ht="16.5" customHeight="1">
      <c r="A33" s="4"/>
      <c r="B33" s="164"/>
      <c r="C33" s="165"/>
      <c r="D33" s="97" t="s">
        <v>11</v>
      </c>
      <c r="E33" s="98"/>
      <c r="F33" s="98"/>
      <c r="G33" s="98"/>
      <c r="H33" s="98"/>
      <c r="I33" s="98"/>
      <c r="J33" s="99"/>
      <c r="K33" s="100" t="str">
        <f>IF(別紙１!V11="","サービスの提供に使用の範囲内",別紙１!V11)</f>
        <v>サービスの提供に使用の範囲内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2"/>
      <c r="AA33" s="125"/>
      <c r="AB33" s="243"/>
      <c r="AC33" s="243"/>
      <c r="AD33" s="243"/>
      <c r="AE33" s="243"/>
      <c r="AF33" s="244"/>
      <c r="AG33" s="245"/>
      <c r="AH33" s="246"/>
      <c r="AI33" s="247"/>
      <c r="AJ33" s="246"/>
      <c r="AK33" s="247"/>
      <c r="AL33" s="248"/>
      <c r="AM33" s="92"/>
      <c r="AN33" s="249"/>
      <c r="AO33" s="249"/>
      <c r="AP33" s="250"/>
      <c r="AQ33" s="251"/>
      <c r="AR33" s="175"/>
      <c r="AS33" s="174"/>
      <c r="AT33" s="175"/>
      <c r="AU33" s="17" t="s">
        <v>28</v>
      </c>
      <c r="AV33" s="174"/>
      <c r="AW33" s="175"/>
      <c r="AX33" s="174"/>
      <c r="AY33" s="176"/>
      <c r="AZ33" s="132"/>
      <c r="BA33" s="133"/>
      <c r="BB33" s="134"/>
      <c r="BC33" s="134"/>
      <c r="BD33" s="134"/>
      <c r="BE33" s="135"/>
      <c r="BF33" s="136"/>
      <c r="BG33" s="137"/>
      <c r="BH33" s="177"/>
      <c r="BI33" s="137"/>
      <c r="BJ33" s="177"/>
      <c r="BK33" s="178"/>
      <c r="BL33" s="168"/>
      <c r="BM33" s="169"/>
      <c r="BN33" s="169"/>
      <c r="BO33" s="170"/>
      <c r="BP33" s="171"/>
      <c r="BQ33" s="172"/>
      <c r="BR33" s="173"/>
      <c r="BS33" s="172"/>
      <c r="BT33" s="17" t="s">
        <v>28</v>
      </c>
      <c r="BU33" s="174"/>
      <c r="BV33" s="175"/>
      <c r="BW33" s="174"/>
      <c r="BX33" s="176"/>
      <c r="BY33" s="6"/>
      <c r="BZ33" s="15" t="str">
        <f t="shared" si="7"/>
        <v>-</v>
      </c>
      <c r="CA33" s="15" t="str">
        <f t="shared" si="6"/>
        <v>-</v>
      </c>
      <c r="CC33" s="4">
        <v>28</v>
      </c>
      <c r="CD33" s="16" t="str">
        <f>K243</f>
        <v/>
      </c>
    </row>
    <row r="34" spans="1:82" ht="16.5" customHeight="1">
      <c r="A34" s="4"/>
      <c r="B34" s="164"/>
      <c r="C34" s="165"/>
      <c r="D34" s="97" t="s">
        <v>12</v>
      </c>
      <c r="E34" s="98"/>
      <c r="F34" s="98"/>
      <c r="G34" s="98"/>
      <c r="H34" s="98"/>
      <c r="I34" s="98"/>
      <c r="J34" s="99"/>
      <c r="K34" s="100" t="str">
        <f>IF(別紙１!Y11="","サービスの提供に使用の範囲内",別紙１!Y11)</f>
        <v>サービスの提供に使用の範囲内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125"/>
      <c r="AB34" s="242"/>
      <c r="AC34" s="243"/>
      <c r="AD34" s="243"/>
      <c r="AE34" s="243"/>
      <c r="AF34" s="244"/>
      <c r="AG34" s="245"/>
      <c r="AH34" s="246"/>
      <c r="AI34" s="247"/>
      <c r="AJ34" s="246"/>
      <c r="AK34" s="247"/>
      <c r="AL34" s="248"/>
      <c r="AM34" s="92"/>
      <c r="AN34" s="249"/>
      <c r="AO34" s="249"/>
      <c r="AP34" s="250"/>
      <c r="AQ34" s="251"/>
      <c r="AR34" s="175"/>
      <c r="AS34" s="174"/>
      <c r="AT34" s="175"/>
      <c r="AU34" s="17" t="s">
        <v>28</v>
      </c>
      <c r="AV34" s="174"/>
      <c r="AW34" s="175"/>
      <c r="AX34" s="174"/>
      <c r="AY34" s="176"/>
      <c r="AZ34" s="132"/>
      <c r="BA34" s="133"/>
      <c r="BB34" s="134"/>
      <c r="BC34" s="134"/>
      <c r="BD34" s="134"/>
      <c r="BE34" s="135"/>
      <c r="BF34" s="136"/>
      <c r="BG34" s="137"/>
      <c r="BH34" s="177"/>
      <c r="BI34" s="137"/>
      <c r="BJ34" s="177"/>
      <c r="BK34" s="178"/>
      <c r="BL34" s="168"/>
      <c r="BM34" s="169"/>
      <c r="BN34" s="169"/>
      <c r="BO34" s="170"/>
      <c r="BP34" s="171"/>
      <c r="BQ34" s="172"/>
      <c r="BR34" s="173"/>
      <c r="BS34" s="172"/>
      <c r="BT34" s="17" t="s">
        <v>28</v>
      </c>
      <c r="BU34" s="174"/>
      <c r="BV34" s="175"/>
      <c r="BW34" s="174"/>
      <c r="BX34" s="176"/>
      <c r="BY34" s="6"/>
      <c r="BZ34" s="15" t="str">
        <f t="shared" si="7"/>
        <v>-</v>
      </c>
      <c r="CA34" s="15" t="str">
        <f t="shared" si="6"/>
        <v>-</v>
      </c>
      <c r="CC34" s="4">
        <v>29</v>
      </c>
      <c r="CD34" s="16" t="str">
        <f>K251</f>
        <v/>
      </c>
    </row>
    <row r="35" spans="1:82" ht="16.5" customHeight="1">
      <c r="A35" s="4"/>
      <c r="B35" s="164"/>
      <c r="C35" s="165"/>
      <c r="D35" s="97" t="s">
        <v>14</v>
      </c>
      <c r="E35" s="98"/>
      <c r="F35" s="98"/>
      <c r="G35" s="98"/>
      <c r="H35" s="98"/>
      <c r="I35" s="98"/>
      <c r="J35" s="99"/>
      <c r="K35" s="179">
        <f>IF(AND(K34="サービスの提供に使用の範囲内",COUNTIF(BZ30:CA36,"〇")&gt;=1,COUNTIF(K29:K32,"&lt;&gt;-")=4),COUNTIF(BZ30:CA36,"〇"),IF(AND(K34&gt;=1,COUNTIF(K29:K32,"&lt;&gt;-")=4),MIN(K34,COUNTIF(BZ30:CA36,"〇")),0))</f>
        <v>0</v>
      </c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1"/>
      <c r="AA35" s="125"/>
      <c r="AB35" s="242"/>
      <c r="AC35" s="243"/>
      <c r="AD35" s="243"/>
      <c r="AE35" s="243"/>
      <c r="AF35" s="244"/>
      <c r="AG35" s="245"/>
      <c r="AH35" s="246"/>
      <c r="AI35" s="247"/>
      <c r="AJ35" s="246"/>
      <c r="AK35" s="247"/>
      <c r="AL35" s="248"/>
      <c r="AM35" s="92"/>
      <c r="AN35" s="249"/>
      <c r="AO35" s="249"/>
      <c r="AP35" s="250"/>
      <c r="AQ35" s="251"/>
      <c r="AR35" s="175"/>
      <c r="AS35" s="174"/>
      <c r="AT35" s="175"/>
      <c r="AU35" s="17" t="s">
        <v>28</v>
      </c>
      <c r="AV35" s="174"/>
      <c r="AW35" s="175"/>
      <c r="AX35" s="174"/>
      <c r="AY35" s="176"/>
      <c r="AZ35" s="132"/>
      <c r="BA35" s="133"/>
      <c r="BB35" s="134"/>
      <c r="BC35" s="134"/>
      <c r="BD35" s="134"/>
      <c r="BE35" s="135"/>
      <c r="BF35" s="136"/>
      <c r="BG35" s="137"/>
      <c r="BH35" s="177"/>
      <c r="BI35" s="137"/>
      <c r="BJ35" s="177"/>
      <c r="BK35" s="178"/>
      <c r="BL35" s="168"/>
      <c r="BM35" s="169"/>
      <c r="BN35" s="169"/>
      <c r="BO35" s="170"/>
      <c r="BP35" s="171"/>
      <c r="BQ35" s="172"/>
      <c r="BR35" s="173"/>
      <c r="BS35" s="172"/>
      <c r="BT35" s="17" t="s">
        <v>28</v>
      </c>
      <c r="BU35" s="174"/>
      <c r="BV35" s="175"/>
      <c r="BW35" s="174"/>
      <c r="BX35" s="176"/>
      <c r="BY35" s="6"/>
      <c r="BZ35" s="15" t="str">
        <f t="shared" si="7"/>
        <v>-</v>
      </c>
      <c r="CA35" s="15" t="str">
        <f>IF(COUNTA(AZ35,BW35,BL35)=3,"〇","-")</f>
        <v>-</v>
      </c>
      <c r="CC35" s="4">
        <v>30</v>
      </c>
      <c r="CD35" s="16" t="str">
        <f>K259</f>
        <v/>
      </c>
    </row>
    <row r="36" spans="1:82" ht="16.5" customHeight="1">
      <c r="A36" s="4"/>
      <c r="B36" s="166"/>
      <c r="C36" s="167"/>
      <c r="D36" s="207" t="s">
        <v>15</v>
      </c>
      <c r="E36" s="208"/>
      <c r="F36" s="208"/>
      <c r="G36" s="208"/>
      <c r="H36" s="208"/>
      <c r="I36" s="208"/>
      <c r="J36" s="209"/>
      <c r="K36" s="210" t="str">
        <f>IFERROR(K32*K35,"")</f>
        <v/>
      </c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2"/>
      <c r="AA36" s="213"/>
      <c r="AB36" s="216"/>
      <c r="AC36" s="217"/>
      <c r="AD36" s="217"/>
      <c r="AE36" s="217"/>
      <c r="AF36" s="218"/>
      <c r="AG36" s="182"/>
      <c r="AH36" s="183"/>
      <c r="AI36" s="184"/>
      <c r="AJ36" s="183"/>
      <c r="AK36" s="184"/>
      <c r="AL36" s="185"/>
      <c r="AM36" s="186"/>
      <c r="AN36" s="187"/>
      <c r="AO36" s="187"/>
      <c r="AP36" s="188"/>
      <c r="AQ36" s="189"/>
      <c r="AR36" s="190"/>
      <c r="AS36" s="191"/>
      <c r="AT36" s="190"/>
      <c r="AU36" s="18" t="s">
        <v>28</v>
      </c>
      <c r="AV36" s="191"/>
      <c r="AW36" s="190"/>
      <c r="AX36" s="191"/>
      <c r="AY36" s="198"/>
      <c r="AZ36" s="199"/>
      <c r="BA36" s="200"/>
      <c r="BB36" s="201"/>
      <c r="BC36" s="201"/>
      <c r="BD36" s="201"/>
      <c r="BE36" s="202"/>
      <c r="BF36" s="203"/>
      <c r="BG36" s="204"/>
      <c r="BH36" s="205"/>
      <c r="BI36" s="204"/>
      <c r="BJ36" s="205"/>
      <c r="BK36" s="206"/>
      <c r="BL36" s="192"/>
      <c r="BM36" s="193"/>
      <c r="BN36" s="193"/>
      <c r="BO36" s="194"/>
      <c r="BP36" s="195"/>
      <c r="BQ36" s="196"/>
      <c r="BR36" s="197"/>
      <c r="BS36" s="196"/>
      <c r="BT36" s="18" t="s">
        <v>28</v>
      </c>
      <c r="BU36" s="191"/>
      <c r="BV36" s="190"/>
      <c r="BW36" s="191"/>
      <c r="BX36" s="198"/>
      <c r="BY36" s="6"/>
      <c r="BZ36" s="15" t="str">
        <f>IF(COUNTA(AA36,AX36,AM36)=3,"〇","-")</f>
        <v>-</v>
      </c>
      <c r="CA36" s="15" t="str">
        <f>IF(COUNTA(AZ36,BW36,BL36)=3,"〇","-")</f>
        <v>-</v>
      </c>
      <c r="CC36" s="4">
        <v>31</v>
      </c>
      <c r="CD36" s="16" t="str">
        <f>K270</f>
        <v/>
      </c>
    </row>
    <row r="37" spans="1:82" ht="16.5" customHeight="1" thickBot="1">
      <c r="A37" s="4"/>
      <c r="B37" s="162">
        <v>5</v>
      </c>
      <c r="C37" s="163"/>
      <c r="D37" s="71" t="s">
        <v>8</v>
      </c>
      <c r="E37" s="72"/>
      <c r="F37" s="72"/>
      <c r="G37" s="72"/>
      <c r="H37" s="72"/>
      <c r="I37" s="72"/>
      <c r="J37" s="73"/>
      <c r="K37" s="74" t="str">
        <f>IF(別紙１!H12="","-",別紙１!H12)</f>
        <v>-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/>
      <c r="AA37" s="77" t="s">
        <v>22</v>
      </c>
      <c r="AB37" s="78"/>
      <c r="AC37" s="78"/>
      <c r="AD37" s="78"/>
      <c r="AE37" s="78"/>
      <c r="AF37" s="79"/>
      <c r="AG37" s="80" t="s">
        <v>23</v>
      </c>
      <c r="AH37" s="81"/>
      <c r="AI37" s="81"/>
      <c r="AJ37" s="81"/>
      <c r="AK37" s="81"/>
      <c r="AL37" s="81"/>
      <c r="AM37" s="82" t="s">
        <v>24</v>
      </c>
      <c r="AN37" s="83"/>
      <c r="AO37" s="83"/>
      <c r="AP37" s="84"/>
      <c r="AQ37" s="154" t="s">
        <v>25</v>
      </c>
      <c r="AR37" s="155"/>
      <c r="AS37" s="155"/>
      <c r="AT37" s="155"/>
      <c r="AU37" s="155"/>
      <c r="AV37" s="155"/>
      <c r="AW37" s="155"/>
      <c r="AX37" s="155"/>
      <c r="AY37" s="156"/>
      <c r="AZ37" s="77" t="s">
        <v>22</v>
      </c>
      <c r="BA37" s="78"/>
      <c r="BB37" s="78"/>
      <c r="BC37" s="78"/>
      <c r="BD37" s="78"/>
      <c r="BE37" s="79"/>
      <c r="BF37" s="80" t="s">
        <v>23</v>
      </c>
      <c r="BG37" s="81"/>
      <c r="BH37" s="81"/>
      <c r="BI37" s="81"/>
      <c r="BJ37" s="81"/>
      <c r="BK37" s="81"/>
      <c r="BL37" s="82" t="s">
        <v>24</v>
      </c>
      <c r="BM37" s="83"/>
      <c r="BN37" s="83"/>
      <c r="BO37" s="84"/>
      <c r="BP37" s="154" t="s">
        <v>25</v>
      </c>
      <c r="BQ37" s="155"/>
      <c r="BR37" s="155"/>
      <c r="BS37" s="155"/>
      <c r="BT37" s="155"/>
      <c r="BU37" s="155"/>
      <c r="BV37" s="155"/>
      <c r="BW37" s="155"/>
      <c r="BX37" s="156"/>
      <c r="BY37" s="6"/>
      <c r="CA37" s="8"/>
      <c r="CC37" s="4">
        <v>32</v>
      </c>
      <c r="CD37" s="16" t="str">
        <f>K278</f>
        <v/>
      </c>
    </row>
    <row r="38" spans="1:82" ht="16.5" customHeight="1">
      <c r="A38" s="4"/>
      <c r="B38" s="164"/>
      <c r="C38" s="165"/>
      <c r="D38" s="97" t="s">
        <v>9</v>
      </c>
      <c r="E38" s="98"/>
      <c r="F38" s="98"/>
      <c r="G38" s="98"/>
      <c r="H38" s="98"/>
      <c r="I38" s="98"/>
      <c r="J38" s="99"/>
      <c r="K38" s="100" t="str">
        <f>IF(別紙１!L12="","-",別紙１!L12)</f>
        <v>-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  <c r="AA38" s="157" t="s">
        <v>26</v>
      </c>
      <c r="AB38" s="158"/>
      <c r="AC38" s="158"/>
      <c r="AD38" s="158"/>
      <c r="AE38" s="158"/>
      <c r="AF38" s="159"/>
      <c r="AG38" s="160">
        <v>5</v>
      </c>
      <c r="AH38" s="161"/>
      <c r="AI38" s="85">
        <v>0</v>
      </c>
      <c r="AJ38" s="161"/>
      <c r="AK38" s="85">
        <v>0</v>
      </c>
      <c r="AL38" s="86"/>
      <c r="AM38" s="87" t="s">
        <v>27</v>
      </c>
      <c r="AN38" s="88"/>
      <c r="AO38" s="88"/>
      <c r="AP38" s="89"/>
      <c r="AQ38" s="113">
        <v>1</v>
      </c>
      <c r="AR38" s="114"/>
      <c r="AS38" s="115">
        <v>1</v>
      </c>
      <c r="AT38" s="114"/>
      <c r="AU38" s="14" t="s">
        <v>28</v>
      </c>
      <c r="AV38" s="115">
        <v>2</v>
      </c>
      <c r="AW38" s="114"/>
      <c r="AX38" s="115">
        <v>3</v>
      </c>
      <c r="AY38" s="116"/>
      <c r="AZ38" s="117"/>
      <c r="BA38" s="118"/>
      <c r="BB38" s="119"/>
      <c r="BC38" s="119"/>
      <c r="BD38" s="119"/>
      <c r="BE38" s="120"/>
      <c r="BF38" s="121"/>
      <c r="BG38" s="104"/>
      <c r="BH38" s="103"/>
      <c r="BI38" s="104"/>
      <c r="BJ38" s="103"/>
      <c r="BK38" s="105"/>
      <c r="BL38" s="106"/>
      <c r="BM38" s="107"/>
      <c r="BN38" s="107"/>
      <c r="BO38" s="108"/>
      <c r="BP38" s="109"/>
      <c r="BQ38" s="110"/>
      <c r="BR38" s="111"/>
      <c r="BS38" s="110"/>
      <c r="BT38" s="14" t="s">
        <v>28</v>
      </c>
      <c r="BU38" s="95"/>
      <c r="BV38" s="112"/>
      <c r="BW38" s="95"/>
      <c r="BX38" s="96"/>
      <c r="BY38" s="6"/>
      <c r="CA38" s="15" t="str">
        <f>IF(COUNTA(AZ38,BW38,BL38)=3,"〇","-")</f>
        <v>-</v>
      </c>
      <c r="CC38" s="4">
        <v>33</v>
      </c>
      <c r="CD38" s="16" t="str">
        <f>K286</f>
        <v/>
      </c>
    </row>
    <row r="39" spans="1:82" ht="16.5" customHeight="1">
      <c r="A39" s="4"/>
      <c r="B39" s="164"/>
      <c r="C39" s="165"/>
      <c r="D39" s="97" t="s">
        <v>10</v>
      </c>
      <c r="E39" s="98"/>
      <c r="F39" s="98"/>
      <c r="G39" s="98"/>
      <c r="H39" s="98"/>
      <c r="I39" s="98"/>
      <c r="J39" s="99"/>
      <c r="K39" s="100" t="str">
        <f>IF(別紙１!Q12="","-",別紙１!Q12)</f>
        <v>-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125"/>
      <c r="AB39" s="242"/>
      <c r="AC39" s="243"/>
      <c r="AD39" s="243"/>
      <c r="AE39" s="243"/>
      <c r="AF39" s="244"/>
      <c r="AG39" s="245"/>
      <c r="AH39" s="246"/>
      <c r="AI39" s="247"/>
      <c r="AJ39" s="246"/>
      <c r="AK39" s="247"/>
      <c r="AL39" s="248"/>
      <c r="AM39" s="92"/>
      <c r="AN39" s="249"/>
      <c r="AO39" s="249"/>
      <c r="AP39" s="250"/>
      <c r="AQ39" s="251"/>
      <c r="AR39" s="175"/>
      <c r="AS39" s="174"/>
      <c r="AT39" s="175"/>
      <c r="AU39" s="17" t="s">
        <v>28</v>
      </c>
      <c r="AV39" s="174"/>
      <c r="AW39" s="175"/>
      <c r="AX39" s="174"/>
      <c r="AY39" s="176"/>
      <c r="AZ39" s="132"/>
      <c r="BA39" s="133"/>
      <c r="BB39" s="134"/>
      <c r="BC39" s="134"/>
      <c r="BD39" s="134"/>
      <c r="BE39" s="135"/>
      <c r="BF39" s="136"/>
      <c r="BG39" s="137"/>
      <c r="BH39" s="177"/>
      <c r="BI39" s="137"/>
      <c r="BJ39" s="177"/>
      <c r="BK39" s="178"/>
      <c r="BL39" s="168"/>
      <c r="BM39" s="169"/>
      <c r="BN39" s="169"/>
      <c r="BO39" s="170"/>
      <c r="BP39" s="171"/>
      <c r="BQ39" s="172"/>
      <c r="BR39" s="173"/>
      <c r="BS39" s="172"/>
      <c r="BT39" s="17" t="s">
        <v>28</v>
      </c>
      <c r="BU39" s="174"/>
      <c r="BV39" s="175"/>
      <c r="BW39" s="174"/>
      <c r="BX39" s="176"/>
      <c r="BY39" s="6"/>
      <c r="BZ39" s="15" t="str">
        <f>IF(COUNTA(AA39,AX39,AM39)=3,"〇","-")</f>
        <v>-</v>
      </c>
      <c r="CA39" s="15" t="str">
        <f t="shared" ref="CA39:CA42" si="8">IF(COUNTA(AZ39,BW39,BL39)=3,"〇","-")</f>
        <v>-</v>
      </c>
      <c r="CC39" s="4">
        <v>34</v>
      </c>
      <c r="CD39" s="16" t="str">
        <f>K294</f>
        <v/>
      </c>
    </row>
    <row r="40" spans="1:82" ht="16.5" customHeight="1">
      <c r="A40" s="4"/>
      <c r="B40" s="164"/>
      <c r="C40" s="165"/>
      <c r="D40" s="97" t="s">
        <v>13</v>
      </c>
      <c r="E40" s="98"/>
      <c r="F40" s="98"/>
      <c r="G40" s="98"/>
      <c r="H40" s="98"/>
      <c r="I40" s="98"/>
      <c r="J40" s="99"/>
      <c r="K40" s="122" t="str">
        <f>IF(別紙１!AB12="","-",別紙１!AB12)</f>
        <v>-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4"/>
      <c r="AA40" s="125"/>
      <c r="AB40" s="242"/>
      <c r="AC40" s="243"/>
      <c r="AD40" s="243"/>
      <c r="AE40" s="243"/>
      <c r="AF40" s="244"/>
      <c r="AG40" s="245"/>
      <c r="AH40" s="246"/>
      <c r="AI40" s="247"/>
      <c r="AJ40" s="246"/>
      <c r="AK40" s="247"/>
      <c r="AL40" s="248"/>
      <c r="AM40" s="92"/>
      <c r="AN40" s="249"/>
      <c r="AO40" s="249"/>
      <c r="AP40" s="250"/>
      <c r="AQ40" s="251"/>
      <c r="AR40" s="175"/>
      <c r="AS40" s="174"/>
      <c r="AT40" s="175"/>
      <c r="AU40" s="17" t="s">
        <v>28</v>
      </c>
      <c r="AV40" s="174"/>
      <c r="AW40" s="175"/>
      <c r="AX40" s="174"/>
      <c r="AY40" s="176"/>
      <c r="AZ40" s="132"/>
      <c r="BA40" s="133"/>
      <c r="BB40" s="134"/>
      <c r="BC40" s="134"/>
      <c r="BD40" s="134"/>
      <c r="BE40" s="135"/>
      <c r="BF40" s="136"/>
      <c r="BG40" s="137"/>
      <c r="BH40" s="177"/>
      <c r="BI40" s="137"/>
      <c r="BJ40" s="177"/>
      <c r="BK40" s="178"/>
      <c r="BL40" s="168"/>
      <c r="BM40" s="169"/>
      <c r="BN40" s="169"/>
      <c r="BO40" s="170"/>
      <c r="BP40" s="171"/>
      <c r="BQ40" s="172"/>
      <c r="BR40" s="173"/>
      <c r="BS40" s="172"/>
      <c r="BT40" s="17" t="s">
        <v>28</v>
      </c>
      <c r="BU40" s="174"/>
      <c r="BV40" s="175"/>
      <c r="BW40" s="174"/>
      <c r="BX40" s="176"/>
      <c r="BY40" s="6"/>
      <c r="BZ40" s="15" t="str">
        <f t="shared" ref="BZ40:BZ43" si="9">IF(COUNTA(AA40,AX40,AM40)=3,"〇","-")</f>
        <v>-</v>
      </c>
      <c r="CA40" s="15" t="str">
        <f t="shared" si="8"/>
        <v>-</v>
      </c>
      <c r="CC40" s="4">
        <v>35</v>
      </c>
      <c r="CD40" s="16" t="str">
        <f>K302</f>
        <v/>
      </c>
    </row>
    <row r="41" spans="1:82" ht="16.5" customHeight="1">
      <c r="A41" s="4"/>
      <c r="B41" s="164"/>
      <c r="C41" s="165"/>
      <c r="D41" s="97" t="s">
        <v>11</v>
      </c>
      <c r="E41" s="98"/>
      <c r="F41" s="98"/>
      <c r="G41" s="98"/>
      <c r="H41" s="98"/>
      <c r="I41" s="98"/>
      <c r="J41" s="99"/>
      <c r="K41" s="100" t="str">
        <f>IF(別紙１!V12="","サービスの提供に使用の範囲内",別紙１!V12)</f>
        <v>サービスの提供に使用の範囲内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25"/>
      <c r="AB41" s="243"/>
      <c r="AC41" s="243"/>
      <c r="AD41" s="243"/>
      <c r="AE41" s="243"/>
      <c r="AF41" s="244"/>
      <c r="AG41" s="245"/>
      <c r="AH41" s="246"/>
      <c r="AI41" s="247"/>
      <c r="AJ41" s="246"/>
      <c r="AK41" s="247"/>
      <c r="AL41" s="248"/>
      <c r="AM41" s="92"/>
      <c r="AN41" s="249"/>
      <c r="AO41" s="249"/>
      <c r="AP41" s="250"/>
      <c r="AQ41" s="251"/>
      <c r="AR41" s="175"/>
      <c r="AS41" s="174"/>
      <c r="AT41" s="175"/>
      <c r="AU41" s="17" t="s">
        <v>28</v>
      </c>
      <c r="AV41" s="174"/>
      <c r="AW41" s="175"/>
      <c r="AX41" s="174"/>
      <c r="AY41" s="176"/>
      <c r="AZ41" s="132"/>
      <c r="BA41" s="133"/>
      <c r="BB41" s="134"/>
      <c r="BC41" s="134"/>
      <c r="BD41" s="134"/>
      <c r="BE41" s="135"/>
      <c r="BF41" s="136"/>
      <c r="BG41" s="137"/>
      <c r="BH41" s="177"/>
      <c r="BI41" s="137"/>
      <c r="BJ41" s="177"/>
      <c r="BK41" s="178"/>
      <c r="BL41" s="168"/>
      <c r="BM41" s="169"/>
      <c r="BN41" s="169"/>
      <c r="BO41" s="170"/>
      <c r="BP41" s="171"/>
      <c r="BQ41" s="172"/>
      <c r="BR41" s="173"/>
      <c r="BS41" s="172"/>
      <c r="BT41" s="17" t="s">
        <v>28</v>
      </c>
      <c r="BU41" s="174"/>
      <c r="BV41" s="175"/>
      <c r="BW41" s="174"/>
      <c r="BX41" s="176"/>
      <c r="BY41" s="6"/>
      <c r="BZ41" s="15" t="str">
        <f t="shared" si="9"/>
        <v>-</v>
      </c>
      <c r="CA41" s="15" t="str">
        <f t="shared" si="8"/>
        <v>-</v>
      </c>
      <c r="CC41" s="4">
        <v>36</v>
      </c>
      <c r="CD41" s="16" t="str">
        <f>K313</f>
        <v/>
      </c>
    </row>
    <row r="42" spans="1:82" ht="16.5" customHeight="1">
      <c r="A42" s="4"/>
      <c r="B42" s="164"/>
      <c r="C42" s="165"/>
      <c r="D42" s="97" t="s">
        <v>12</v>
      </c>
      <c r="E42" s="98"/>
      <c r="F42" s="98"/>
      <c r="G42" s="98"/>
      <c r="H42" s="98"/>
      <c r="I42" s="98"/>
      <c r="J42" s="99"/>
      <c r="K42" s="100" t="str">
        <f>IF(別紙１!Y12="","サービスの提供に使用の範囲内",別紙１!Y12)</f>
        <v>サービスの提供に使用の範囲内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125"/>
      <c r="AB42" s="242"/>
      <c r="AC42" s="243"/>
      <c r="AD42" s="243"/>
      <c r="AE42" s="243"/>
      <c r="AF42" s="244"/>
      <c r="AG42" s="245"/>
      <c r="AH42" s="246"/>
      <c r="AI42" s="247"/>
      <c r="AJ42" s="246"/>
      <c r="AK42" s="247"/>
      <c r="AL42" s="248"/>
      <c r="AM42" s="92"/>
      <c r="AN42" s="249"/>
      <c r="AO42" s="249"/>
      <c r="AP42" s="250"/>
      <c r="AQ42" s="251"/>
      <c r="AR42" s="175"/>
      <c r="AS42" s="174"/>
      <c r="AT42" s="175"/>
      <c r="AU42" s="17" t="s">
        <v>28</v>
      </c>
      <c r="AV42" s="174"/>
      <c r="AW42" s="175"/>
      <c r="AX42" s="174"/>
      <c r="AY42" s="176"/>
      <c r="AZ42" s="132"/>
      <c r="BA42" s="133"/>
      <c r="BB42" s="134"/>
      <c r="BC42" s="134"/>
      <c r="BD42" s="134"/>
      <c r="BE42" s="135"/>
      <c r="BF42" s="136"/>
      <c r="BG42" s="137"/>
      <c r="BH42" s="177"/>
      <c r="BI42" s="137"/>
      <c r="BJ42" s="177"/>
      <c r="BK42" s="178"/>
      <c r="BL42" s="168"/>
      <c r="BM42" s="169"/>
      <c r="BN42" s="169"/>
      <c r="BO42" s="170"/>
      <c r="BP42" s="171"/>
      <c r="BQ42" s="172"/>
      <c r="BR42" s="173"/>
      <c r="BS42" s="172"/>
      <c r="BT42" s="17" t="s">
        <v>28</v>
      </c>
      <c r="BU42" s="174"/>
      <c r="BV42" s="175"/>
      <c r="BW42" s="174"/>
      <c r="BX42" s="176"/>
      <c r="BY42" s="6"/>
      <c r="BZ42" s="15" t="str">
        <f t="shared" si="9"/>
        <v>-</v>
      </c>
      <c r="CA42" s="15" t="str">
        <f t="shared" si="8"/>
        <v>-</v>
      </c>
      <c r="CC42" s="4">
        <v>37</v>
      </c>
      <c r="CD42" s="16" t="str">
        <f>K321</f>
        <v/>
      </c>
    </row>
    <row r="43" spans="1:82" ht="16.5" customHeight="1">
      <c r="A43" s="4"/>
      <c r="B43" s="164"/>
      <c r="C43" s="165"/>
      <c r="D43" s="97" t="s">
        <v>14</v>
      </c>
      <c r="E43" s="98"/>
      <c r="F43" s="98"/>
      <c r="G43" s="98"/>
      <c r="H43" s="98"/>
      <c r="I43" s="98"/>
      <c r="J43" s="99"/>
      <c r="K43" s="179">
        <f>IF(AND(K42="サービスの提供に使用の範囲内",COUNTIF(BZ38:CA44,"〇")&gt;=1,COUNTIF(K37:K40,"&lt;&gt;-")=4),COUNTIF(BZ38:CA44,"〇"),IF(AND(K42&gt;=1,COUNTIF(K37:K40,"&lt;&gt;-")=4),MIN(K42,COUNTIF(BZ38:CA44,"〇")),0))</f>
        <v>0</v>
      </c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1"/>
      <c r="AA43" s="125"/>
      <c r="AB43" s="242"/>
      <c r="AC43" s="243"/>
      <c r="AD43" s="243"/>
      <c r="AE43" s="243"/>
      <c r="AF43" s="244"/>
      <c r="AG43" s="245"/>
      <c r="AH43" s="246"/>
      <c r="AI43" s="247"/>
      <c r="AJ43" s="246"/>
      <c r="AK43" s="247"/>
      <c r="AL43" s="248"/>
      <c r="AM43" s="92"/>
      <c r="AN43" s="249"/>
      <c r="AO43" s="249"/>
      <c r="AP43" s="250"/>
      <c r="AQ43" s="251"/>
      <c r="AR43" s="175"/>
      <c r="AS43" s="174"/>
      <c r="AT43" s="175"/>
      <c r="AU43" s="17" t="s">
        <v>28</v>
      </c>
      <c r="AV43" s="174"/>
      <c r="AW43" s="175"/>
      <c r="AX43" s="174"/>
      <c r="AY43" s="176"/>
      <c r="AZ43" s="132"/>
      <c r="BA43" s="133"/>
      <c r="BB43" s="134"/>
      <c r="BC43" s="134"/>
      <c r="BD43" s="134"/>
      <c r="BE43" s="135"/>
      <c r="BF43" s="136"/>
      <c r="BG43" s="137"/>
      <c r="BH43" s="177"/>
      <c r="BI43" s="137"/>
      <c r="BJ43" s="177"/>
      <c r="BK43" s="178"/>
      <c r="BL43" s="168"/>
      <c r="BM43" s="169"/>
      <c r="BN43" s="169"/>
      <c r="BO43" s="170"/>
      <c r="BP43" s="171"/>
      <c r="BQ43" s="172"/>
      <c r="BR43" s="173"/>
      <c r="BS43" s="172"/>
      <c r="BT43" s="17" t="s">
        <v>28</v>
      </c>
      <c r="BU43" s="174"/>
      <c r="BV43" s="175"/>
      <c r="BW43" s="174"/>
      <c r="BX43" s="176"/>
      <c r="BY43" s="6"/>
      <c r="BZ43" s="15" t="str">
        <f t="shared" si="9"/>
        <v>-</v>
      </c>
      <c r="CA43" s="15" t="str">
        <f>IF(COUNTA(AZ43,BW43,BL43)=3,"〇","-")</f>
        <v>-</v>
      </c>
      <c r="CC43" s="4">
        <v>38</v>
      </c>
      <c r="CD43" s="16" t="str">
        <f>K329</f>
        <v/>
      </c>
    </row>
    <row r="44" spans="1:82" ht="16.5" customHeight="1">
      <c r="A44" s="4"/>
      <c r="B44" s="166"/>
      <c r="C44" s="167"/>
      <c r="D44" s="207" t="s">
        <v>15</v>
      </c>
      <c r="E44" s="208"/>
      <c r="F44" s="208"/>
      <c r="G44" s="208"/>
      <c r="H44" s="208"/>
      <c r="I44" s="208"/>
      <c r="J44" s="209"/>
      <c r="K44" s="210" t="str">
        <f>IFERROR(K40*K43,"")</f>
        <v/>
      </c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2"/>
      <c r="AA44" s="213"/>
      <c r="AB44" s="216"/>
      <c r="AC44" s="217"/>
      <c r="AD44" s="217"/>
      <c r="AE44" s="217"/>
      <c r="AF44" s="218"/>
      <c r="AG44" s="182"/>
      <c r="AH44" s="183"/>
      <c r="AI44" s="184"/>
      <c r="AJ44" s="183"/>
      <c r="AK44" s="184"/>
      <c r="AL44" s="185"/>
      <c r="AM44" s="186"/>
      <c r="AN44" s="187"/>
      <c r="AO44" s="187"/>
      <c r="AP44" s="188"/>
      <c r="AQ44" s="189"/>
      <c r="AR44" s="190"/>
      <c r="AS44" s="191"/>
      <c r="AT44" s="190"/>
      <c r="AU44" s="18" t="s">
        <v>28</v>
      </c>
      <c r="AV44" s="191"/>
      <c r="AW44" s="190"/>
      <c r="AX44" s="191"/>
      <c r="AY44" s="198"/>
      <c r="AZ44" s="199"/>
      <c r="BA44" s="200"/>
      <c r="BB44" s="201"/>
      <c r="BC44" s="201"/>
      <c r="BD44" s="201"/>
      <c r="BE44" s="202"/>
      <c r="BF44" s="203"/>
      <c r="BG44" s="204"/>
      <c r="BH44" s="205"/>
      <c r="BI44" s="204"/>
      <c r="BJ44" s="205"/>
      <c r="BK44" s="206"/>
      <c r="BL44" s="192"/>
      <c r="BM44" s="193"/>
      <c r="BN44" s="193"/>
      <c r="BO44" s="194"/>
      <c r="BP44" s="195"/>
      <c r="BQ44" s="196"/>
      <c r="BR44" s="197"/>
      <c r="BS44" s="196"/>
      <c r="BT44" s="18" t="s">
        <v>28</v>
      </c>
      <c r="BU44" s="191"/>
      <c r="BV44" s="190"/>
      <c r="BW44" s="191"/>
      <c r="BX44" s="198"/>
      <c r="BY44" s="6"/>
      <c r="BZ44" s="15" t="str">
        <f>IF(COUNTA(AA44,AX44,AM44)=3,"〇","-")</f>
        <v>-</v>
      </c>
      <c r="CA44" s="15" t="str">
        <f>IF(COUNTA(AZ44,BW44,BL44)=3,"〇","-")</f>
        <v>-</v>
      </c>
      <c r="CC44" s="4">
        <v>39</v>
      </c>
      <c r="CD44" s="16" t="str">
        <f>K337</f>
        <v/>
      </c>
    </row>
    <row r="45" spans="1:82" ht="16.5" customHeight="1">
      <c r="A45" s="4"/>
      <c r="B45" s="19"/>
      <c r="C45" s="19"/>
      <c r="D45" s="11"/>
      <c r="E45" s="20"/>
      <c r="F45" s="20"/>
      <c r="G45" s="20"/>
      <c r="H45" s="20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7"/>
      <c r="BY45" s="6"/>
      <c r="BZ45" s="11"/>
      <c r="CA45" s="11"/>
      <c r="CC45" s="4">
        <v>40</v>
      </c>
      <c r="CD45" s="16" t="str">
        <f>K345</f>
        <v/>
      </c>
    </row>
    <row r="46" spans="1:82" ht="16.5" customHeight="1">
      <c r="A46" s="4"/>
      <c r="B46" s="138" t="s">
        <v>29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6"/>
      <c r="CA46" s="8"/>
    </row>
    <row r="47" spans="1:82" ht="16.5" customHeight="1">
      <c r="A47" s="4"/>
      <c r="B47" s="5"/>
      <c r="C47" s="5"/>
      <c r="D47" s="5"/>
      <c r="E47" s="5"/>
      <c r="F47" s="4"/>
      <c r="G47" s="4"/>
      <c r="H47" s="4"/>
      <c r="I47" s="4"/>
      <c r="J47" s="4"/>
      <c r="AA47" s="10" t="s">
        <v>21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6"/>
      <c r="BZ47" s="8"/>
    </row>
    <row r="48" spans="1:82" ht="16.5" customHeight="1" thickBot="1">
      <c r="A48" s="4"/>
      <c r="B48" s="162">
        <v>6</v>
      </c>
      <c r="C48" s="163"/>
      <c r="D48" s="71" t="s">
        <v>8</v>
      </c>
      <c r="E48" s="72"/>
      <c r="F48" s="72"/>
      <c r="G48" s="72"/>
      <c r="H48" s="72"/>
      <c r="I48" s="72"/>
      <c r="J48" s="73"/>
      <c r="K48" s="74" t="str">
        <f>IF(別紙１!H13="","-",別紙１!H13)</f>
        <v>-</v>
      </c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3"/>
      <c r="AA48" s="77" t="s">
        <v>22</v>
      </c>
      <c r="AB48" s="78"/>
      <c r="AC48" s="78"/>
      <c r="AD48" s="78"/>
      <c r="AE48" s="78"/>
      <c r="AF48" s="79"/>
      <c r="AG48" s="80" t="s">
        <v>23</v>
      </c>
      <c r="AH48" s="81"/>
      <c r="AI48" s="81"/>
      <c r="AJ48" s="81"/>
      <c r="AK48" s="81"/>
      <c r="AL48" s="81"/>
      <c r="AM48" s="82" t="s">
        <v>24</v>
      </c>
      <c r="AN48" s="83"/>
      <c r="AO48" s="83"/>
      <c r="AP48" s="84"/>
      <c r="AQ48" s="154" t="s">
        <v>25</v>
      </c>
      <c r="AR48" s="155"/>
      <c r="AS48" s="155"/>
      <c r="AT48" s="155"/>
      <c r="AU48" s="155"/>
      <c r="AV48" s="155"/>
      <c r="AW48" s="155"/>
      <c r="AX48" s="155"/>
      <c r="AY48" s="156"/>
      <c r="AZ48" s="77" t="s">
        <v>22</v>
      </c>
      <c r="BA48" s="78"/>
      <c r="BB48" s="78"/>
      <c r="BC48" s="78"/>
      <c r="BD48" s="78"/>
      <c r="BE48" s="79"/>
      <c r="BF48" s="80" t="s">
        <v>23</v>
      </c>
      <c r="BG48" s="81"/>
      <c r="BH48" s="81"/>
      <c r="BI48" s="81"/>
      <c r="BJ48" s="81"/>
      <c r="BK48" s="81"/>
      <c r="BL48" s="82" t="s">
        <v>24</v>
      </c>
      <c r="BM48" s="83"/>
      <c r="BN48" s="83"/>
      <c r="BO48" s="84"/>
      <c r="BP48" s="154" t="s">
        <v>25</v>
      </c>
      <c r="BQ48" s="155"/>
      <c r="BR48" s="155"/>
      <c r="BS48" s="155"/>
      <c r="BT48" s="155"/>
      <c r="BU48" s="155"/>
      <c r="BV48" s="155"/>
      <c r="BW48" s="155"/>
      <c r="BX48" s="156"/>
      <c r="BY48" s="6"/>
      <c r="CA48" s="8"/>
    </row>
    <row r="49" spans="1:79" ht="16.5" customHeight="1">
      <c r="A49" s="4"/>
      <c r="B49" s="164"/>
      <c r="C49" s="165"/>
      <c r="D49" s="97" t="s">
        <v>9</v>
      </c>
      <c r="E49" s="98"/>
      <c r="F49" s="98"/>
      <c r="G49" s="98"/>
      <c r="H49" s="98"/>
      <c r="I49" s="98"/>
      <c r="J49" s="99"/>
      <c r="K49" s="100" t="str">
        <f>IF(別紙１!L13="","-",別紙１!L13)</f>
        <v>-</v>
      </c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5"/>
      <c r="AA49" s="157" t="s">
        <v>26</v>
      </c>
      <c r="AB49" s="158"/>
      <c r="AC49" s="158"/>
      <c r="AD49" s="158"/>
      <c r="AE49" s="158"/>
      <c r="AF49" s="159"/>
      <c r="AG49" s="160">
        <v>5</v>
      </c>
      <c r="AH49" s="161"/>
      <c r="AI49" s="85">
        <v>0</v>
      </c>
      <c r="AJ49" s="161"/>
      <c r="AK49" s="85">
        <v>0</v>
      </c>
      <c r="AL49" s="86"/>
      <c r="AM49" s="87" t="s">
        <v>27</v>
      </c>
      <c r="AN49" s="88"/>
      <c r="AO49" s="88"/>
      <c r="AP49" s="89"/>
      <c r="AQ49" s="113">
        <v>1</v>
      </c>
      <c r="AR49" s="114"/>
      <c r="AS49" s="115">
        <v>1</v>
      </c>
      <c r="AT49" s="114"/>
      <c r="AU49" s="14" t="s">
        <v>28</v>
      </c>
      <c r="AV49" s="115">
        <v>2</v>
      </c>
      <c r="AW49" s="114"/>
      <c r="AX49" s="115">
        <v>3</v>
      </c>
      <c r="AY49" s="116"/>
      <c r="AZ49" s="117"/>
      <c r="BA49" s="118"/>
      <c r="BB49" s="119"/>
      <c r="BC49" s="119"/>
      <c r="BD49" s="119"/>
      <c r="BE49" s="120"/>
      <c r="BF49" s="121"/>
      <c r="BG49" s="104"/>
      <c r="BH49" s="103"/>
      <c r="BI49" s="104"/>
      <c r="BJ49" s="103"/>
      <c r="BK49" s="105"/>
      <c r="BL49" s="106"/>
      <c r="BM49" s="107"/>
      <c r="BN49" s="107"/>
      <c r="BO49" s="108"/>
      <c r="BP49" s="109"/>
      <c r="BQ49" s="110"/>
      <c r="BR49" s="111"/>
      <c r="BS49" s="110"/>
      <c r="BT49" s="14" t="s">
        <v>28</v>
      </c>
      <c r="BU49" s="95"/>
      <c r="BV49" s="112"/>
      <c r="BW49" s="95"/>
      <c r="BX49" s="96"/>
      <c r="BY49" s="6"/>
      <c r="CA49" s="15" t="str">
        <f>IF(COUNTA(AZ49,BW49,BL49)=3,"〇","-")</f>
        <v>-</v>
      </c>
    </row>
    <row r="50" spans="1:79" ht="16.5" customHeight="1">
      <c r="A50" s="4"/>
      <c r="B50" s="164"/>
      <c r="C50" s="165"/>
      <c r="D50" s="97" t="s">
        <v>10</v>
      </c>
      <c r="E50" s="98"/>
      <c r="F50" s="98"/>
      <c r="G50" s="98"/>
      <c r="H50" s="98"/>
      <c r="I50" s="98"/>
      <c r="J50" s="99"/>
      <c r="K50" s="100" t="str">
        <f>IF(別紙１!Q13="","-",別紙１!Q13)</f>
        <v>-</v>
      </c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5"/>
      <c r="AA50" s="125"/>
      <c r="AB50" s="242"/>
      <c r="AC50" s="243"/>
      <c r="AD50" s="243"/>
      <c r="AE50" s="243"/>
      <c r="AF50" s="244"/>
      <c r="AG50" s="245"/>
      <c r="AH50" s="246"/>
      <c r="AI50" s="247"/>
      <c r="AJ50" s="246"/>
      <c r="AK50" s="247"/>
      <c r="AL50" s="248"/>
      <c r="AM50" s="92"/>
      <c r="AN50" s="249"/>
      <c r="AO50" s="249"/>
      <c r="AP50" s="250"/>
      <c r="AQ50" s="251"/>
      <c r="AR50" s="175"/>
      <c r="AS50" s="174"/>
      <c r="AT50" s="175"/>
      <c r="AU50" s="17" t="s">
        <v>28</v>
      </c>
      <c r="AV50" s="174"/>
      <c r="AW50" s="175"/>
      <c r="AX50" s="174"/>
      <c r="AY50" s="176"/>
      <c r="AZ50" s="132"/>
      <c r="BA50" s="133"/>
      <c r="BB50" s="134"/>
      <c r="BC50" s="134"/>
      <c r="BD50" s="134"/>
      <c r="BE50" s="135"/>
      <c r="BF50" s="136"/>
      <c r="BG50" s="137"/>
      <c r="BH50" s="177"/>
      <c r="BI50" s="137"/>
      <c r="BJ50" s="177"/>
      <c r="BK50" s="178"/>
      <c r="BL50" s="168"/>
      <c r="BM50" s="169"/>
      <c r="BN50" s="169"/>
      <c r="BO50" s="170"/>
      <c r="BP50" s="171"/>
      <c r="BQ50" s="172"/>
      <c r="BR50" s="173"/>
      <c r="BS50" s="172"/>
      <c r="BT50" s="17" t="s">
        <v>28</v>
      </c>
      <c r="BU50" s="174"/>
      <c r="BV50" s="175"/>
      <c r="BW50" s="174"/>
      <c r="BX50" s="176"/>
      <c r="BY50" s="6"/>
      <c r="BZ50" s="15" t="str">
        <f>IF(COUNTA(AA50,AX50,AM50)=3,"〇","-")</f>
        <v>-</v>
      </c>
      <c r="CA50" s="15" t="str">
        <f t="shared" ref="CA50:CA53" si="10">IF(COUNTA(AZ50,BW50,BL50)=3,"〇","-")</f>
        <v>-</v>
      </c>
    </row>
    <row r="51" spans="1:79" ht="16.5" customHeight="1">
      <c r="A51" s="4"/>
      <c r="B51" s="164"/>
      <c r="C51" s="165"/>
      <c r="D51" s="97" t="s">
        <v>13</v>
      </c>
      <c r="E51" s="98"/>
      <c r="F51" s="98"/>
      <c r="G51" s="98"/>
      <c r="H51" s="98"/>
      <c r="I51" s="98"/>
      <c r="J51" s="99"/>
      <c r="K51" s="122" t="str">
        <f>IF(別紙１!AB13="","-",別紙１!AB13)</f>
        <v>-</v>
      </c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5"/>
      <c r="AA51" s="125"/>
      <c r="AB51" s="242"/>
      <c r="AC51" s="243"/>
      <c r="AD51" s="243"/>
      <c r="AE51" s="243"/>
      <c r="AF51" s="244"/>
      <c r="AG51" s="245"/>
      <c r="AH51" s="246"/>
      <c r="AI51" s="247"/>
      <c r="AJ51" s="246"/>
      <c r="AK51" s="247"/>
      <c r="AL51" s="248"/>
      <c r="AM51" s="92"/>
      <c r="AN51" s="249"/>
      <c r="AO51" s="249"/>
      <c r="AP51" s="250"/>
      <c r="AQ51" s="251"/>
      <c r="AR51" s="175"/>
      <c r="AS51" s="174"/>
      <c r="AT51" s="175"/>
      <c r="AU51" s="17" t="s">
        <v>28</v>
      </c>
      <c r="AV51" s="174"/>
      <c r="AW51" s="175"/>
      <c r="AX51" s="174"/>
      <c r="AY51" s="176"/>
      <c r="AZ51" s="132"/>
      <c r="BA51" s="133"/>
      <c r="BB51" s="134"/>
      <c r="BC51" s="134"/>
      <c r="BD51" s="134"/>
      <c r="BE51" s="135"/>
      <c r="BF51" s="136"/>
      <c r="BG51" s="137"/>
      <c r="BH51" s="177"/>
      <c r="BI51" s="137"/>
      <c r="BJ51" s="177"/>
      <c r="BK51" s="178"/>
      <c r="BL51" s="168"/>
      <c r="BM51" s="169"/>
      <c r="BN51" s="169"/>
      <c r="BO51" s="170"/>
      <c r="BP51" s="171"/>
      <c r="BQ51" s="172"/>
      <c r="BR51" s="173"/>
      <c r="BS51" s="172"/>
      <c r="BT51" s="17" t="s">
        <v>28</v>
      </c>
      <c r="BU51" s="174"/>
      <c r="BV51" s="175"/>
      <c r="BW51" s="174"/>
      <c r="BX51" s="176"/>
      <c r="BY51" s="6"/>
      <c r="BZ51" s="15" t="str">
        <f t="shared" ref="BZ51:BZ54" si="11">IF(COUNTA(AA51,AX51,AM51)=3,"〇","-")</f>
        <v>-</v>
      </c>
      <c r="CA51" s="15" t="str">
        <f t="shared" si="10"/>
        <v>-</v>
      </c>
    </row>
    <row r="52" spans="1:79" ht="16.5" customHeight="1">
      <c r="A52" s="4"/>
      <c r="B52" s="164"/>
      <c r="C52" s="165"/>
      <c r="D52" s="97" t="s">
        <v>11</v>
      </c>
      <c r="E52" s="98"/>
      <c r="F52" s="98"/>
      <c r="G52" s="98"/>
      <c r="H52" s="98"/>
      <c r="I52" s="98"/>
      <c r="J52" s="99"/>
      <c r="K52" s="100" t="str">
        <f>IF(別紙１!V13="","サービスの提供に使用の範囲内",別紙１!V13)</f>
        <v>サービスの提供に使用の範囲内</v>
      </c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5"/>
      <c r="AA52" s="125"/>
      <c r="AB52" s="243"/>
      <c r="AC52" s="243"/>
      <c r="AD52" s="243"/>
      <c r="AE52" s="243"/>
      <c r="AF52" s="244"/>
      <c r="AG52" s="245"/>
      <c r="AH52" s="246"/>
      <c r="AI52" s="247"/>
      <c r="AJ52" s="246"/>
      <c r="AK52" s="247"/>
      <c r="AL52" s="248"/>
      <c r="AM52" s="92"/>
      <c r="AN52" s="249"/>
      <c r="AO52" s="249"/>
      <c r="AP52" s="250"/>
      <c r="AQ52" s="251"/>
      <c r="AR52" s="175"/>
      <c r="AS52" s="174"/>
      <c r="AT52" s="175"/>
      <c r="AU52" s="17" t="s">
        <v>28</v>
      </c>
      <c r="AV52" s="174"/>
      <c r="AW52" s="175"/>
      <c r="AX52" s="174"/>
      <c r="AY52" s="176"/>
      <c r="AZ52" s="132"/>
      <c r="BA52" s="133"/>
      <c r="BB52" s="134"/>
      <c r="BC52" s="134"/>
      <c r="BD52" s="134"/>
      <c r="BE52" s="135"/>
      <c r="BF52" s="136"/>
      <c r="BG52" s="137"/>
      <c r="BH52" s="177"/>
      <c r="BI52" s="137"/>
      <c r="BJ52" s="177"/>
      <c r="BK52" s="178"/>
      <c r="BL52" s="168"/>
      <c r="BM52" s="169"/>
      <c r="BN52" s="169"/>
      <c r="BO52" s="170"/>
      <c r="BP52" s="171"/>
      <c r="BQ52" s="172"/>
      <c r="BR52" s="173"/>
      <c r="BS52" s="172"/>
      <c r="BT52" s="17" t="s">
        <v>28</v>
      </c>
      <c r="BU52" s="174"/>
      <c r="BV52" s="175"/>
      <c r="BW52" s="174"/>
      <c r="BX52" s="176"/>
      <c r="BY52" s="6"/>
      <c r="BZ52" s="15" t="str">
        <f t="shared" si="11"/>
        <v>-</v>
      </c>
      <c r="CA52" s="15" t="str">
        <f t="shared" si="10"/>
        <v>-</v>
      </c>
    </row>
    <row r="53" spans="1:79" ht="16.5" customHeight="1">
      <c r="A53" s="4"/>
      <c r="B53" s="164"/>
      <c r="C53" s="165"/>
      <c r="D53" s="97" t="s">
        <v>12</v>
      </c>
      <c r="E53" s="98"/>
      <c r="F53" s="98"/>
      <c r="G53" s="98"/>
      <c r="H53" s="98"/>
      <c r="I53" s="98"/>
      <c r="J53" s="99"/>
      <c r="K53" s="100" t="str">
        <f>IF(別紙１!Y13="","サービスの提供に使用の範囲内",別紙１!Y13)</f>
        <v>サービスの提供に使用の範囲内</v>
      </c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5"/>
      <c r="AA53" s="125"/>
      <c r="AB53" s="242"/>
      <c r="AC53" s="243"/>
      <c r="AD53" s="243"/>
      <c r="AE53" s="243"/>
      <c r="AF53" s="244"/>
      <c r="AG53" s="245"/>
      <c r="AH53" s="246"/>
      <c r="AI53" s="247"/>
      <c r="AJ53" s="246"/>
      <c r="AK53" s="247"/>
      <c r="AL53" s="248"/>
      <c r="AM53" s="92"/>
      <c r="AN53" s="249"/>
      <c r="AO53" s="249"/>
      <c r="AP53" s="250"/>
      <c r="AQ53" s="251"/>
      <c r="AR53" s="175"/>
      <c r="AS53" s="174"/>
      <c r="AT53" s="175"/>
      <c r="AU53" s="17" t="s">
        <v>28</v>
      </c>
      <c r="AV53" s="174"/>
      <c r="AW53" s="175"/>
      <c r="AX53" s="174"/>
      <c r="AY53" s="176"/>
      <c r="AZ53" s="132"/>
      <c r="BA53" s="133"/>
      <c r="BB53" s="134"/>
      <c r="BC53" s="134"/>
      <c r="BD53" s="134"/>
      <c r="BE53" s="135"/>
      <c r="BF53" s="136"/>
      <c r="BG53" s="137"/>
      <c r="BH53" s="177"/>
      <c r="BI53" s="137"/>
      <c r="BJ53" s="177"/>
      <c r="BK53" s="178"/>
      <c r="BL53" s="168"/>
      <c r="BM53" s="169"/>
      <c r="BN53" s="169"/>
      <c r="BO53" s="170"/>
      <c r="BP53" s="171"/>
      <c r="BQ53" s="172"/>
      <c r="BR53" s="173"/>
      <c r="BS53" s="172"/>
      <c r="BT53" s="17" t="s">
        <v>28</v>
      </c>
      <c r="BU53" s="174"/>
      <c r="BV53" s="175"/>
      <c r="BW53" s="174"/>
      <c r="BX53" s="176"/>
      <c r="BY53" s="6"/>
      <c r="BZ53" s="15" t="str">
        <f t="shared" si="11"/>
        <v>-</v>
      </c>
      <c r="CA53" s="15" t="str">
        <f t="shared" si="10"/>
        <v>-</v>
      </c>
    </row>
    <row r="54" spans="1:79" ht="16.5" customHeight="1">
      <c r="A54" s="4"/>
      <c r="B54" s="164"/>
      <c r="C54" s="165"/>
      <c r="D54" s="97" t="s">
        <v>14</v>
      </c>
      <c r="E54" s="98"/>
      <c r="F54" s="98"/>
      <c r="G54" s="98"/>
      <c r="H54" s="98"/>
      <c r="I54" s="98"/>
      <c r="J54" s="99"/>
      <c r="K54" s="179">
        <f>IF(AND(K53="サービスの提供に使用の範囲内",COUNTIF(BZ49:CA55,"〇")&gt;=1,COUNTIF(K48:K51,"&lt;&gt;-")=4),COUNTIF(BZ49:CA55,"〇"),IF(AND(K53&gt;=1,COUNTIF(K48:K51,"&lt;&gt;-")=4),MIN(K53,COUNTIF(BZ49:CA55,"〇")),0))</f>
        <v>0</v>
      </c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5"/>
      <c r="AA54" s="125"/>
      <c r="AB54" s="242"/>
      <c r="AC54" s="243"/>
      <c r="AD54" s="243"/>
      <c r="AE54" s="243"/>
      <c r="AF54" s="244"/>
      <c r="AG54" s="245"/>
      <c r="AH54" s="246"/>
      <c r="AI54" s="247"/>
      <c r="AJ54" s="246"/>
      <c r="AK54" s="247"/>
      <c r="AL54" s="248"/>
      <c r="AM54" s="92"/>
      <c r="AN54" s="249"/>
      <c r="AO54" s="249"/>
      <c r="AP54" s="250"/>
      <c r="AQ54" s="251"/>
      <c r="AR54" s="175"/>
      <c r="AS54" s="174"/>
      <c r="AT54" s="175"/>
      <c r="AU54" s="17" t="s">
        <v>28</v>
      </c>
      <c r="AV54" s="174"/>
      <c r="AW54" s="175"/>
      <c r="AX54" s="174"/>
      <c r="AY54" s="176"/>
      <c r="AZ54" s="132"/>
      <c r="BA54" s="133"/>
      <c r="BB54" s="134"/>
      <c r="BC54" s="134"/>
      <c r="BD54" s="134"/>
      <c r="BE54" s="135"/>
      <c r="BF54" s="136"/>
      <c r="BG54" s="137"/>
      <c r="BH54" s="177"/>
      <c r="BI54" s="137"/>
      <c r="BJ54" s="177"/>
      <c r="BK54" s="178"/>
      <c r="BL54" s="168"/>
      <c r="BM54" s="169"/>
      <c r="BN54" s="169"/>
      <c r="BO54" s="170"/>
      <c r="BP54" s="171"/>
      <c r="BQ54" s="172"/>
      <c r="BR54" s="173"/>
      <c r="BS54" s="172"/>
      <c r="BT54" s="17" t="s">
        <v>28</v>
      </c>
      <c r="BU54" s="174"/>
      <c r="BV54" s="175"/>
      <c r="BW54" s="174"/>
      <c r="BX54" s="176"/>
      <c r="BY54" s="6"/>
      <c r="BZ54" s="15" t="str">
        <f t="shared" si="11"/>
        <v>-</v>
      </c>
      <c r="CA54" s="15" t="str">
        <f>IF(COUNTA(AZ54,BW54,BL54)=3,"〇","-")</f>
        <v>-</v>
      </c>
    </row>
    <row r="55" spans="1:79" ht="16.5" customHeight="1">
      <c r="A55" s="4"/>
      <c r="B55" s="166"/>
      <c r="C55" s="167"/>
      <c r="D55" s="207" t="s">
        <v>15</v>
      </c>
      <c r="E55" s="208"/>
      <c r="F55" s="208"/>
      <c r="G55" s="208"/>
      <c r="H55" s="208"/>
      <c r="I55" s="208"/>
      <c r="J55" s="209"/>
      <c r="K55" s="210" t="str">
        <f>IFERROR(K51*K54,"")</f>
        <v/>
      </c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9"/>
      <c r="AA55" s="213"/>
      <c r="AB55" s="216"/>
      <c r="AC55" s="217"/>
      <c r="AD55" s="217"/>
      <c r="AE55" s="217"/>
      <c r="AF55" s="218"/>
      <c r="AG55" s="182"/>
      <c r="AH55" s="183"/>
      <c r="AI55" s="184"/>
      <c r="AJ55" s="183"/>
      <c r="AK55" s="184"/>
      <c r="AL55" s="185"/>
      <c r="AM55" s="186"/>
      <c r="AN55" s="187"/>
      <c r="AO55" s="187"/>
      <c r="AP55" s="188"/>
      <c r="AQ55" s="189"/>
      <c r="AR55" s="190"/>
      <c r="AS55" s="191"/>
      <c r="AT55" s="190"/>
      <c r="AU55" s="18" t="s">
        <v>28</v>
      </c>
      <c r="AV55" s="191"/>
      <c r="AW55" s="190"/>
      <c r="AX55" s="191"/>
      <c r="AY55" s="198"/>
      <c r="AZ55" s="199"/>
      <c r="BA55" s="200"/>
      <c r="BB55" s="201"/>
      <c r="BC55" s="201"/>
      <c r="BD55" s="201"/>
      <c r="BE55" s="202"/>
      <c r="BF55" s="203"/>
      <c r="BG55" s="204"/>
      <c r="BH55" s="205"/>
      <c r="BI55" s="204"/>
      <c r="BJ55" s="205"/>
      <c r="BK55" s="206"/>
      <c r="BL55" s="192"/>
      <c r="BM55" s="193"/>
      <c r="BN55" s="193"/>
      <c r="BO55" s="194"/>
      <c r="BP55" s="195"/>
      <c r="BQ55" s="196"/>
      <c r="BR55" s="197"/>
      <c r="BS55" s="196"/>
      <c r="BT55" s="18" t="s">
        <v>28</v>
      </c>
      <c r="BU55" s="191"/>
      <c r="BV55" s="190"/>
      <c r="BW55" s="191"/>
      <c r="BX55" s="198"/>
      <c r="BY55" s="6"/>
      <c r="BZ55" s="15" t="str">
        <f>IF(COUNTA(AA55,AX55,AM55)=3,"〇","-")</f>
        <v>-</v>
      </c>
      <c r="CA55" s="15" t="str">
        <f>IF(COUNTA(AZ55,BW55,BL55)=3,"〇","-")</f>
        <v>-</v>
      </c>
    </row>
    <row r="56" spans="1:79" ht="16.5" customHeight="1" thickBot="1">
      <c r="A56" s="4"/>
      <c r="B56" s="162">
        <v>7</v>
      </c>
      <c r="C56" s="163"/>
      <c r="D56" s="71" t="s">
        <v>8</v>
      </c>
      <c r="E56" s="72"/>
      <c r="F56" s="72"/>
      <c r="G56" s="72"/>
      <c r="H56" s="72"/>
      <c r="I56" s="72"/>
      <c r="J56" s="73"/>
      <c r="K56" s="74" t="str">
        <f>IF(別紙１!H14="","-",別紙１!H14)</f>
        <v>-</v>
      </c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3"/>
      <c r="AA56" s="77" t="s">
        <v>22</v>
      </c>
      <c r="AB56" s="78"/>
      <c r="AC56" s="78"/>
      <c r="AD56" s="78"/>
      <c r="AE56" s="78"/>
      <c r="AF56" s="79"/>
      <c r="AG56" s="80" t="s">
        <v>23</v>
      </c>
      <c r="AH56" s="81"/>
      <c r="AI56" s="81"/>
      <c r="AJ56" s="81"/>
      <c r="AK56" s="81"/>
      <c r="AL56" s="81"/>
      <c r="AM56" s="82" t="s">
        <v>24</v>
      </c>
      <c r="AN56" s="83"/>
      <c r="AO56" s="83"/>
      <c r="AP56" s="84"/>
      <c r="AQ56" s="154" t="s">
        <v>25</v>
      </c>
      <c r="AR56" s="155"/>
      <c r="AS56" s="155"/>
      <c r="AT56" s="155"/>
      <c r="AU56" s="155"/>
      <c r="AV56" s="155"/>
      <c r="AW56" s="155"/>
      <c r="AX56" s="155"/>
      <c r="AY56" s="156"/>
      <c r="AZ56" s="77" t="s">
        <v>22</v>
      </c>
      <c r="BA56" s="78"/>
      <c r="BB56" s="78"/>
      <c r="BC56" s="78"/>
      <c r="BD56" s="78"/>
      <c r="BE56" s="79"/>
      <c r="BF56" s="80" t="s">
        <v>23</v>
      </c>
      <c r="BG56" s="81"/>
      <c r="BH56" s="81"/>
      <c r="BI56" s="81"/>
      <c r="BJ56" s="81"/>
      <c r="BK56" s="81"/>
      <c r="BL56" s="82" t="s">
        <v>24</v>
      </c>
      <c r="BM56" s="83"/>
      <c r="BN56" s="83"/>
      <c r="BO56" s="84"/>
      <c r="BP56" s="154" t="s">
        <v>25</v>
      </c>
      <c r="BQ56" s="155"/>
      <c r="BR56" s="155"/>
      <c r="BS56" s="155"/>
      <c r="BT56" s="155"/>
      <c r="BU56" s="155"/>
      <c r="BV56" s="155"/>
      <c r="BW56" s="155"/>
      <c r="BX56" s="156"/>
      <c r="BY56" s="6"/>
      <c r="CA56" s="8"/>
    </row>
    <row r="57" spans="1:79" ht="16.5" customHeight="1">
      <c r="A57" s="4"/>
      <c r="B57" s="164"/>
      <c r="C57" s="165"/>
      <c r="D57" s="97" t="s">
        <v>9</v>
      </c>
      <c r="E57" s="98"/>
      <c r="F57" s="98"/>
      <c r="G57" s="98"/>
      <c r="H57" s="98"/>
      <c r="I57" s="98"/>
      <c r="J57" s="99"/>
      <c r="K57" s="100" t="str">
        <f>IF(別紙１!L14="","-",別紙１!L14)</f>
        <v>-</v>
      </c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5"/>
      <c r="AA57" s="157" t="s">
        <v>26</v>
      </c>
      <c r="AB57" s="158"/>
      <c r="AC57" s="158"/>
      <c r="AD57" s="158"/>
      <c r="AE57" s="158"/>
      <c r="AF57" s="159"/>
      <c r="AG57" s="160">
        <v>5</v>
      </c>
      <c r="AH57" s="161"/>
      <c r="AI57" s="85">
        <v>0</v>
      </c>
      <c r="AJ57" s="161"/>
      <c r="AK57" s="85">
        <v>0</v>
      </c>
      <c r="AL57" s="86"/>
      <c r="AM57" s="87" t="s">
        <v>27</v>
      </c>
      <c r="AN57" s="88"/>
      <c r="AO57" s="88"/>
      <c r="AP57" s="89"/>
      <c r="AQ57" s="113">
        <v>1</v>
      </c>
      <c r="AR57" s="114"/>
      <c r="AS57" s="115">
        <v>1</v>
      </c>
      <c r="AT57" s="114"/>
      <c r="AU57" s="14" t="s">
        <v>28</v>
      </c>
      <c r="AV57" s="115">
        <v>2</v>
      </c>
      <c r="AW57" s="114"/>
      <c r="AX57" s="115">
        <v>3</v>
      </c>
      <c r="AY57" s="116"/>
      <c r="AZ57" s="117"/>
      <c r="BA57" s="118"/>
      <c r="BB57" s="119"/>
      <c r="BC57" s="119"/>
      <c r="BD57" s="119"/>
      <c r="BE57" s="120"/>
      <c r="BF57" s="121"/>
      <c r="BG57" s="104"/>
      <c r="BH57" s="103"/>
      <c r="BI57" s="104"/>
      <c r="BJ57" s="103"/>
      <c r="BK57" s="105"/>
      <c r="BL57" s="106"/>
      <c r="BM57" s="107"/>
      <c r="BN57" s="107"/>
      <c r="BO57" s="108"/>
      <c r="BP57" s="109"/>
      <c r="BQ57" s="110"/>
      <c r="BR57" s="111"/>
      <c r="BS57" s="110"/>
      <c r="BT57" s="14" t="s">
        <v>28</v>
      </c>
      <c r="BU57" s="95"/>
      <c r="BV57" s="112"/>
      <c r="BW57" s="95"/>
      <c r="BX57" s="96"/>
      <c r="BY57" s="6"/>
      <c r="CA57" s="15" t="str">
        <f>IF(COUNTA(AZ57,BW57,BL57)=3,"〇","-")</f>
        <v>-</v>
      </c>
    </row>
    <row r="58" spans="1:79" ht="16.5" customHeight="1">
      <c r="A58" s="4"/>
      <c r="B58" s="164"/>
      <c r="C58" s="165"/>
      <c r="D58" s="97" t="s">
        <v>10</v>
      </c>
      <c r="E58" s="98"/>
      <c r="F58" s="98"/>
      <c r="G58" s="98"/>
      <c r="H58" s="98"/>
      <c r="I58" s="98"/>
      <c r="J58" s="99"/>
      <c r="K58" s="100" t="str">
        <f>IF(別紙１!Q14="","-",別紙１!Q14)</f>
        <v>-</v>
      </c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5"/>
      <c r="AA58" s="125"/>
      <c r="AB58" s="242"/>
      <c r="AC58" s="243"/>
      <c r="AD58" s="243"/>
      <c r="AE58" s="243"/>
      <c r="AF58" s="244"/>
      <c r="AG58" s="245"/>
      <c r="AH58" s="246"/>
      <c r="AI58" s="247"/>
      <c r="AJ58" s="246"/>
      <c r="AK58" s="247"/>
      <c r="AL58" s="248"/>
      <c r="AM58" s="92"/>
      <c r="AN58" s="249"/>
      <c r="AO58" s="249"/>
      <c r="AP58" s="250"/>
      <c r="AQ58" s="251"/>
      <c r="AR58" s="175"/>
      <c r="AS58" s="174"/>
      <c r="AT58" s="175"/>
      <c r="AU58" s="17" t="s">
        <v>28</v>
      </c>
      <c r="AV58" s="174"/>
      <c r="AW58" s="175"/>
      <c r="AX58" s="174"/>
      <c r="AY58" s="176"/>
      <c r="AZ58" s="132"/>
      <c r="BA58" s="133"/>
      <c r="BB58" s="134"/>
      <c r="BC58" s="134"/>
      <c r="BD58" s="134"/>
      <c r="BE58" s="135"/>
      <c r="BF58" s="136"/>
      <c r="BG58" s="137"/>
      <c r="BH58" s="177"/>
      <c r="BI58" s="137"/>
      <c r="BJ58" s="177"/>
      <c r="BK58" s="178"/>
      <c r="BL58" s="168"/>
      <c r="BM58" s="169"/>
      <c r="BN58" s="169"/>
      <c r="BO58" s="170"/>
      <c r="BP58" s="171"/>
      <c r="BQ58" s="172"/>
      <c r="BR58" s="173"/>
      <c r="BS58" s="172"/>
      <c r="BT58" s="17" t="s">
        <v>28</v>
      </c>
      <c r="BU58" s="174"/>
      <c r="BV58" s="175"/>
      <c r="BW58" s="174"/>
      <c r="BX58" s="176"/>
      <c r="BY58" s="6"/>
      <c r="BZ58" s="15" t="str">
        <f>IF(COUNTA(AA58,AX58,AM58)=3,"〇","-")</f>
        <v>-</v>
      </c>
      <c r="CA58" s="15" t="str">
        <f t="shared" ref="CA58:CA61" si="12">IF(COUNTA(AZ58,BW58,BL58)=3,"〇","-")</f>
        <v>-</v>
      </c>
    </row>
    <row r="59" spans="1:79" ht="16.5" customHeight="1">
      <c r="A59" s="4"/>
      <c r="B59" s="164"/>
      <c r="C59" s="165"/>
      <c r="D59" s="97" t="s">
        <v>13</v>
      </c>
      <c r="E59" s="98"/>
      <c r="F59" s="98"/>
      <c r="G59" s="98"/>
      <c r="H59" s="98"/>
      <c r="I59" s="98"/>
      <c r="J59" s="99"/>
      <c r="K59" s="122" t="str">
        <f>IF(別紙１!AB14="","-",別紙１!AB14)</f>
        <v>-</v>
      </c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5"/>
      <c r="AA59" s="125"/>
      <c r="AB59" s="242"/>
      <c r="AC59" s="243"/>
      <c r="AD59" s="243"/>
      <c r="AE59" s="243"/>
      <c r="AF59" s="244"/>
      <c r="AG59" s="245"/>
      <c r="AH59" s="246"/>
      <c r="AI59" s="247"/>
      <c r="AJ59" s="246"/>
      <c r="AK59" s="247"/>
      <c r="AL59" s="248"/>
      <c r="AM59" s="92"/>
      <c r="AN59" s="249"/>
      <c r="AO59" s="249"/>
      <c r="AP59" s="250"/>
      <c r="AQ59" s="251"/>
      <c r="AR59" s="175"/>
      <c r="AS59" s="174"/>
      <c r="AT59" s="175"/>
      <c r="AU59" s="17" t="s">
        <v>28</v>
      </c>
      <c r="AV59" s="174"/>
      <c r="AW59" s="175"/>
      <c r="AX59" s="174"/>
      <c r="AY59" s="176"/>
      <c r="AZ59" s="132"/>
      <c r="BA59" s="133"/>
      <c r="BB59" s="134"/>
      <c r="BC59" s="134"/>
      <c r="BD59" s="134"/>
      <c r="BE59" s="135"/>
      <c r="BF59" s="136"/>
      <c r="BG59" s="137"/>
      <c r="BH59" s="177"/>
      <c r="BI59" s="137"/>
      <c r="BJ59" s="177"/>
      <c r="BK59" s="178"/>
      <c r="BL59" s="168"/>
      <c r="BM59" s="169"/>
      <c r="BN59" s="169"/>
      <c r="BO59" s="170"/>
      <c r="BP59" s="171"/>
      <c r="BQ59" s="172"/>
      <c r="BR59" s="173"/>
      <c r="BS59" s="172"/>
      <c r="BT59" s="17" t="s">
        <v>28</v>
      </c>
      <c r="BU59" s="174"/>
      <c r="BV59" s="175"/>
      <c r="BW59" s="174"/>
      <c r="BX59" s="176"/>
      <c r="BY59" s="6"/>
      <c r="BZ59" s="15" t="str">
        <f t="shared" ref="BZ59:BZ62" si="13">IF(COUNTA(AA59,AX59,AM59)=3,"〇","-")</f>
        <v>-</v>
      </c>
      <c r="CA59" s="15" t="str">
        <f t="shared" si="12"/>
        <v>-</v>
      </c>
    </row>
    <row r="60" spans="1:79" ht="16.5" customHeight="1">
      <c r="A60" s="4"/>
      <c r="B60" s="164"/>
      <c r="C60" s="165"/>
      <c r="D60" s="97" t="s">
        <v>11</v>
      </c>
      <c r="E60" s="98"/>
      <c r="F60" s="98"/>
      <c r="G60" s="98"/>
      <c r="H60" s="98"/>
      <c r="I60" s="98"/>
      <c r="J60" s="99"/>
      <c r="K60" s="100" t="str">
        <f>IF(別紙１!V14="","サービスの提供に使用の範囲内",別紙１!V14)</f>
        <v>サービスの提供に使用の範囲内</v>
      </c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5"/>
      <c r="AA60" s="125"/>
      <c r="AB60" s="243"/>
      <c r="AC60" s="243"/>
      <c r="AD60" s="243"/>
      <c r="AE60" s="243"/>
      <c r="AF60" s="244"/>
      <c r="AG60" s="245"/>
      <c r="AH60" s="246"/>
      <c r="AI60" s="247"/>
      <c r="AJ60" s="246"/>
      <c r="AK60" s="247"/>
      <c r="AL60" s="248"/>
      <c r="AM60" s="92"/>
      <c r="AN60" s="249"/>
      <c r="AO60" s="249"/>
      <c r="AP60" s="250"/>
      <c r="AQ60" s="251"/>
      <c r="AR60" s="175"/>
      <c r="AS60" s="174"/>
      <c r="AT60" s="175"/>
      <c r="AU60" s="17" t="s">
        <v>28</v>
      </c>
      <c r="AV60" s="174"/>
      <c r="AW60" s="175"/>
      <c r="AX60" s="174"/>
      <c r="AY60" s="176"/>
      <c r="AZ60" s="132"/>
      <c r="BA60" s="133"/>
      <c r="BB60" s="134"/>
      <c r="BC60" s="134"/>
      <c r="BD60" s="134"/>
      <c r="BE60" s="135"/>
      <c r="BF60" s="136"/>
      <c r="BG60" s="137"/>
      <c r="BH60" s="177"/>
      <c r="BI60" s="137"/>
      <c r="BJ60" s="177"/>
      <c r="BK60" s="178"/>
      <c r="BL60" s="168"/>
      <c r="BM60" s="169"/>
      <c r="BN60" s="169"/>
      <c r="BO60" s="170"/>
      <c r="BP60" s="171"/>
      <c r="BQ60" s="172"/>
      <c r="BR60" s="173"/>
      <c r="BS60" s="172"/>
      <c r="BT60" s="17" t="s">
        <v>28</v>
      </c>
      <c r="BU60" s="174"/>
      <c r="BV60" s="175"/>
      <c r="BW60" s="174"/>
      <c r="BX60" s="176"/>
      <c r="BY60" s="6"/>
      <c r="BZ60" s="15" t="str">
        <f t="shared" si="13"/>
        <v>-</v>
      </c>
      <c r="CA60" s="15" t="str">
        <f t="shared" si="12"/>
        <v>-</v>
      </c>
    </row>
    <row r="61" spans="1:79" ht="16.5" customHeight="1">
      <c r="A61" s="4"/>
      <c r="B61" s="164"/>
      <c r="C61" s="165"/>
      <c r="D61" s="97" t="s">
        <v>12</v>
      </c>
      <c r="E61" s="98"/>
      <c r="F61" s="98"/>
      <c r="G61" s="98"/>
      <c r="H61" s="98"/>
      <c r="I61" s="98"/>
      <c r="J61" s="99"/>
      <c r="K61" s="100" t="str">
        <f>IF(別紙１!Y14="","サービスの提供に使用の範囲内",別紙１!Y14)</f>
        <v>サービスの提供に使用の範囲内</v>
      </c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5"/>
      <c r="AA61" s="125"/>
      <c r="AB61" s="242"/>
      <c r="AC61" s="243"/>
      <c r="AD61" s="243"/>
      <c r="AE61" s="243"/>
      <c r="AF61" s="244"/>
      <c r="AG61" s="245"/>
      <c r="AH61" s="246"/>
      <c r="AI61" s="247"/>
      <c r="AJ61" s="246"/>
      <c r="AK61" s="247"/>
      <c r="AL61" s="248"/>
      <c r="AM61" s="92"/>
      <c r="AN61" s="249"/>
      <c r="AO61" s="249"/>
      <c r="AP61" s="250"/>
      <c r="AQ61" s="251"/>
      <c r="AR61" s="175"/>
      <c r="AS61" s="174"/>
      <c r="AT61" s="175"/>
      <c r="AU61" s="17" t="s">
        <v>28</v>
      </c>
      <c r="AV61" s="174"/>
      <c r="AW61" s="175"/>
      <c r="AX61" s="174"/>
      <c r="AY61" s="176"/>
      <c r="AZ61" s="132"/>
      <c r="BA61" s="133"/>
      <c r="BB61" s="134"/>
      <c r="BC61" s="134"/>
      <c r="BD61" s="134"/>
      <c r="BE61" s="135"/>
      <c r="BF61" s="136"/>
      <c r="BG61" s="137"/>
      <c r="BH61" s="177"/>
      <c r="BI61" s="137"/>
      <c r="BJ61" s="177"/>
      <c r="BK61" s="178"/>
      <c r="BL61" s="168"/>
      <c r="BM61" s="169"/>
      <c r="BN61" s="169"/>
      <c r="BO61" s="170"/>
      <c r="BP61" s="171"/>
      <c r="BQ61" s="172"/>
      <c r="BR61" s="173"/>
      <c r="BS61" s="172"/>
      <c r="BT61" s="17" t="s">
        <v>28</v>
      </c>
      <c r="BU61" s="174"/>
      <c r="BV61" s="175"/>
      <c r="BW61" s="174"/>
      <c r="BX61" s="176"/>
      <c r="BY61" s="6"/>
      <c r="BZ61" s="15" t="str">
        <f t="shared" si="13"/>
        <v>-</v>
      </c>
      <c r="CA61" s="15" t="str">
        <f t="shared" si="12"/>
        <v>-</v>
      </c>
    </row>
    <row r="62" spans="1:79" ht="16.5" customHeight="1">
      <c r="A62" s="4"/>
      <c r="B62" s="164"/>
      <c r="C62" s="165"/>
      <c r="D62" s="97" t="s">
        <v>14</v>
      </c>
      <c r="E62" s="98"/>
      <c r="F62" s="98"/>
      <c r="G62" s="98"/>
      <c r="H62" s="98"/>
      <c r="I62" s="98"/>
      <c r="J62" s="99"/>
      <c r="K62" s="179">
        <f>IF(AND(K61="サービスの提供に使用の範囲内",COUNTIF(BZ57:CA63,"〇")&gt;=1,COUNTIF(K56:K59,"&lt;&gt;-")=4),COUNTIF(BZ57:CA63,"〇"),IF(AND(K61&gt;=1,COUNTIF(K56:K59,"&lt;&gt;-")=4),MIN(K61,COUNTIF(BZ57:CA63,"〇")),0))</f>
        <v>0</v>
      </c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5"/>
      <c r="AA62" s="125"/>
      <c r="AB62" s="242"/>
      <c r="AC62" s="243"/>
      <c r="AD62" s="243"/>
      <c r="AE62" s="243"/>
      <c r="AF62" s="244"/>
      <c r="AG62" s="245"/>
      <c r="AH62" s="246"/>
      <c r="AI62" s="247"/>
      <c r="AJ62" s="246"/>
      <c r="AK62" s="247"/>
      <c r="AL62" s="248"/>
      <c r="AM62" s="92"/>
      <c r="AN62" s="249"/>
      <c r="AO62" s="249"/>
      <c r="AP62" s="250"/>
      <c r="AQ62" s="251"/>
      <c r="AR62" s="175"/>
      <c r="AS62" s="174"/>
      <c r="AT62" s="175"/>
      <c r="AU62" s="17" t="s">
        <v>28</v>
      </c>
      <c r="AV62" s="174"/>
      <c r="AW62" s="175"/>
      <c r="AX62" s="174"/>
      <c r="AY62" s="176"/>
      <c r="AZ62" s="132"/>
      <c r="BA62" s="133"/>
      <c r="BB62" s="134"/>
      <c r="BC62" s="134"/>
      <c r="BD62" s="134"/>
      <c r="BE62" s="135"/>
      <c r="BF62" s="136"/>
      <c r="BG62" s="137"/>
      <c r="BH62" s="177"/>
      <c r="BI62" s="137"/>
      <c r="BJ62" s="177"/>
      <c r="BK62" s="178"/>
      <c r="BL62" s="168"/>
      <c r="BM62" s="169"/>
      <c r="BN62" s="169"/>
      <c r="BO62" s="170"/>
      <c r="BP62" s="171"/>
      <c r="BQ62" s="172"/>
      <c r="BR62" s="173"/>
      <c r="BS62" s="172"/>
      <c r="BT62" s="17" t="s">
        <v>28</v>
      </c>
      <c r="BU62" s="174"/>
      <c r="BV62" s="175"/>
      <c r="BW62" s="174"/>
      <c r="BX62" s="176"/>
      <c r="BY62" s="6"/>
      <c r="BZ62" s="15" t="str">
        <f t="shared" si="13"/>
        <v>-</v>
      </c>
      <c r="CA62" s="15" t="str">
        <f>IF(COUNTA(AZ62,BW62,BL62)=3,"〇","-")</f>
        <v>-</v>
      </c>
    </row>
    <row r="63" spans="1:79" ht="16.5" customHeight="1">
      <c r="A63" s="4"/>
      <c r="B63" s="166"/>
      <c r="C63" s="167"/>
      <c r="D63" s="207" t="s">
        <v>15</v>
      </c>
      <c r="E63" s="208"/>
      <c r="F63" s="208"/>
      <c r="G63" s="208"/>
      <c r="H63" s="208"/>
      <c r="I63" s="208"/>
      <c r="J63" s="209"/>
      <c r="K63" s="210" t="str">
        <f>IFERROR(K59*K62,"")</f>
        <v/>
      </c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9"/>
      <c r="AA63" s="213"/>
      <c r="AB63" s="216"/>
      <c r="AC63" s="217"/>
      <c r="AD63" s="217"/>
      <c r="AE63" s="217"/>
      <c r="AF63" s="218"/>
      <c r="AG63" s="182"/>
      <c r="AH63" s="183"/>
      <c r="AI63" s="184"/>
      <c r="AJ63" s="183"/>
      <c r="AK63" s="184"/>
      <c r="AL63" s="185"/>
      <c r="AM63" s="186"/>
      <c r="AN63" s="187"/>
      <c r="AO63" s="187"/>
      <c r="AP63" s="188"/>
      <c r="AQ63" s="189"/>
      <c r="AR63" s="190"/>
      <c r="AS63" s="191"/>
      <c r="AT63" s="190"/>
      <c r="AU63" s="18" t="s">
        <v>28</v>
      </c>
      <c r="AV63" s="191"/>
      <c r="AW63" s="190"/>
      <c r="AX63" s="191"/>
      <c r="AY63" s="198"/>
      <c r="AZ63" s="199"/>
      <c r="BA63" s="200"/>
      <c r="BB63" s="201"/>
      <c r="BC63" s="201"/>
      <c r="BD63" s="201"/>
      <c r="BE63" s="202"/>
      <c r="BF63" s="203"/>
      <c r="BG63" s="204"/>
      <c r="BH63" s="205"/>
      <c r="BI63" s="204"/>
      <c r="BJ63" s="205"/>
      <c r="BK63" s="206"/>
      <c r="BL63" s="192"/>
      <c r="BM63" s="193"/>
      <c r="BN63" s="193"/>
      <c r="BO63" s="194"/>
      <c r="BP63" s="195"/>
      <c r="BQ63" s="196"/>
      <c r="BR63" s="197"/>
      <c r="BS63" s="196"/>
      <c r="BT63" s="18" t="s">
        <v>28</v>
      </c>
      <c r="BU63" s="191"/>
      <c r="BV63" s="190"/>
      <c r="BW63" s="191"/>
      <c r="BX63" s="198"/>
      <c r="BY63" s="6"/>
      <c r="BZ63" s="15" t="str">
        <f>IF(COUNTA(AA63,AX63,AM63)=3,"〇","-")</f>
        <v>-</v>
      </c>
      <c r="CA63" s="15" t="str">
        <f>IF(COUNTA(AZ63,BW63,BL63)=3,"〇","-")</f>
        <v>-</v>
      </c>
    </row>
    <row r="64" spans="1:79" ht="16.5" customHeight="1" thickBot="1">
      <c r="A64" s="4"/>
      <c r="B64" s="162">
        <v>8</v>
      </c>
      <c r="C64" s="163"/>
      <c r="D64" s="71" t="s">
        <v>8</v>
      </c>
      <c r="E64" s="72"/>
      <c r="F64" s="72"/>
      <c r="G64" s="72"/>
      <c r="H64" s="72"/>
      <c r="I64" s="72"/>
      <c r="J64" s="73"/>
      <c r="K64" s="74" t="str">
        <f>IF(別紙１!H15="","-",別紙１!H15)</f>
        <v>-</v>
      </c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3"/>
      <c r="AA64" s="77" t="s">
        <v>22</v>
      </c>
      <c r="AB64" s="78"/>
      <c r="AC64" s="78"/>
      <c r="AD64" s="78"/>
      <c r="AE64" s="78"/>
      <c r="AF64" s="79"/>
      <c r="AG64" s="80" t="s">
        <v>23</v>
      </c>
      <c r="AH64" s="81"/>
      <c r="AI64" s="81"/>
      <c r="AJ64" s="81"/>
      <c r="AK64" s="81"/>
      <c r="AL64" s="81"/>
      <c r="AM64" s="82" t="s">
        <v>24</v>
      </c>
      <c r="AN64" s="83"/>
      <c r="AO64" s="83"/>
      <c r="AP64" s="84"/>
      <c r="AQ64" s="154" t="s">
        <v>25</v>
      </c>
      <c r="AR64" s="155"/>
      <c r="AS64" s="155"/>
      <c r="AT64" s="155"/>
      <c r="AU64" s="155"/>
      <c r="AV64" s="155"/>
      <c r="AW64" s="155"/>
      <c r="AX64" s="155"/>
      <c r="AY64" s="156"/>
      <c r="AZ64" s="77" t="s">
        <v>22</v>
      </c>
      <c r="BA64" s="78"/>
      <c r="BB64" s="78"/>
      <c r="BC64" s="78"/>
      <c r="BD64" s="78"/>
      <c r="BE64" s="79"/>
      <c r="BF64" s="80" t="s">
        <v>23</v>
      </c>
      <c r="BG64" s="81"/>
      <c r="BH64" s="81"/>
      <c r="BI64" s="81"/>
      <c r="BJ64" s="81"/>
      <c r="BK64" s="81"/>
      <c r="BL64" s="82" t="s">
        <v>24</v>
      </c>
      <c r="BM64" s="83"/>
      <c r="BN64" s="83"/>
      <c r="BO64" s="84"/>
      <c r="BP64" s="154" t="s">
        <v>25</v>
      </c>
      <c r="BQ64" s="155"/>
      <c r="BR64" s="155"/>
      <c r="BS64" s="155"/>
      <c r="BT64" s="155"/>
      <c r="BU64" s="155"/>
      <c r="BV64" s="155"/>
      <c r="BW64" s="155"/>
      <c r="BX64" s="156"/>
      <c r="BY64" s="6"/>
      <c r="CA64" s="8"/>
    </row>
    <row r="65" spans="1:79" ht="16.5" customHeight="1">
      <c r="A65" s="4"/>
      <c r="B65" s="164"/>
      <c r="C65" s="165"/>
      <c r="D65" s="97" t="s">
        <v>9</v>
      </c>
      <c r="E65" s="98"/>
      <c r="F65" s="98"/>
      <c r="G65" s="98"/>
      <c r="H65" s="98"/>
      <c r="I65" s="98"/>
      <c r="J65" s="99"/>
      <c r="K65" s="100" t="str">
        <f>IF(別紙１!L15="","-",別紙１!L15)</f>
        <v>-</v>
      </c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5"/>
      <c r="AA65" s="157" t="s">
        <v>26</v>
      </c>
      <c r="AB65" s="158"/>
      <c r="AC65" s="158"/>
      <c r="AD65" s="158"/>
      <c r="AE65" s="158"/>
      <c r="AF65" s="159"/>
      <c r="AG65" s="160">
        <v>5</v>
      </c>
      <c r="AH65" s="161"/>
      <c r="AI65" s="85">
        <v>0</v>
      </c>
      <c r="AJ65" s="161"/>
      <c r="AK65" s="85">
        <v>0</v>
      </c>
      <c r="AL65" s="86"/>
      <c r="AM65" s="87" t="s">
        <v>27</v>
      </c>
      <c r="AN65" s="88"/>
      <c r="AO65" s="88"/>
      <c r="AP65" s="89"/>
      <c r="AQ65" s="113">
        <v>1</v>
      </c>
      <c r="AR65" s="114"/>
      <c r="AS65" s="115">
        <v>1</v>
      </c>
      <c r="AT65" s="114"/>
      <c r="AU65" s="14" t="s">
        <v>28</v>
      </c>
      <c r="AV65" s="115">
        <v>2</v>
      </c>
      <c r="AW65" s="114"/>
      <c r="AX65" s="115">
        <v>3</v>
      </c>
      <c r="AY65" s="116"/>
      <c r="AZ65" s="117"/>
      <c r="BA65" s="118"/>
      <c r="BB65" s="119"/>
      <c r="BC65" s="119"/>
      <c r="BD65" s="119"/>
      <c r="BE65" s="120"/>
      <c r="BF65" s="121"/>
      <c r="BG65" s="104"/>
      <c r="BH65" s="103"/>
      <c r="BI65" s="104"/>
      <c r="BJ65" s="103"/>
      <c r="BK65" s="105"/>
      <c r="BL65" s="106"/>
      <c r="BM65" s="107"/>
      <c r="BN65" s="107"/>
      <c r="BO65" s="108"/>
      <c r="BP65" s="109"/>
      <c r="BQ65" s="110"/>
      <c r="BR65" s="111"/>
      <c r="BS65" s="110"/>
      <c r="BT65" s="14" t="s">
        <v>28</v>
      </c>
      <c r="BU65" s="95"/>
      <c r="BV65" s="112"/>
      <c r="BW65" s="95"/>
      <c r="BX65" s="96"/>
      <c r="BY65" s="6"/>
      <c r="CA65" s="15" t="str">
        <f>IF(COUNTA(AZ65,BW65,BL65)=3,"〇","-")</f>
        <v>-</v>
      </c>
    </row>
    <row r="66" spans="1:79" ht="16.5" customHeight="1">
      <c r="A66" s="4"/>
      <c r="B66" s="164"/>
      <c r="C66" s="165"/>
      <c r="D66" s="97" t="s">
        <v>10</v>
      </c>
      <c r="E66" s="98"/>
      <c r="F66" s="98"/>
      <c r="G66" s="98"/>
      <c r="H66" s="98"/>
      <c r="I66" s="98"/>
      <c r="J66" s="99"/>
      <c r="K66" s="100" t="str">
        <f>IF(別紙１!Q15="","-",別紙１!Q15)</f>
        <v>-</v>
      </c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5"/>
      <c r="AA66" s="125"/>
      <c r="AB66" s="242"/>
      <c r="AC66" s="243"/>
      <c r="AD66" s="243"/>
      <c r="AE66" s="243"/>
      <c r="AF66" s="244"/>
      <c r="AG66" s="245"/>
      <c r="AH66" s="246"/>
      <c r="AI66" s="247"/>
      <c r="AJ66" s="246"/>
      <c r="AK66" s="247"/>
      <c r="AL66" s="248"/>
      <c r="AM66" s="92"/>
      <c r="AN66" s="249"/>
      <c r="AO66" s="249"/>
      <c r="AP66" s="250"/>
      <c r="AQ66" s="251"/>
      <c r="AR66" s="175"/>
      <c r="AS66" s="174"/>
      <c r="AT66" s="175"/>
      <c r="AU66" s="17" t="s">
        <v>28</v>
      </c>
      <c r="AV66" s="174"/>
      <c r="AW66" s="175"/>
      <c r="AX66" s="174"/>
      <c r="AY66" s="176"/>
      <c r="AZ66" s="132"/>
      <c r="BA66" s="133"/>
      <c r="BB66" s="134"/>
      <c r="BC66" s="134"/>
      <c r="BD66" s="134"/>
      <c r="BE66" s="135"/>
      <c r="BF66" s="136"/>
      <c r="BG66" s="137"/>
      <c r="BH66" s="177"/>
      <c r="BI66" s="137"/>
      <c r="BJ66" s="177"/>
      <c r="BK66" s="178"/>
      <c r="BL66" s="168"/>
      <c r="BM66" s="169"/>
      <c r="BN66" s="169"/>
      <c r="BO66" s="170"/>
      <c r="BP66" s="171"/>
      <c r="BQ66" s="172"/>
      <c r="BR66" s="173"/>
      <c r="BS66" s="172"/>
      <c r="BT66" s="17" t="s">
        <v>28</v>
      </c>
      <c r="BU66" s="174"/>
      <c r="BV66" s="175"/>
      <c r="BW66" s="174"/>
      <c r="BX66" s="176"/>
      <c r="BY66" s="6"/>
      <c r="BZ66" s="15" t="str">
        <f>IF(COUNTA(AA66,AX66,AM66)=3,"〇","-")</f>
        <v>-</v>
      </c>
      <c r="CA66" s="15" t="str">
        <f t="shared" ref="CA66:CA69" si="14">IF(COUNTA(AZ66,BW66,BL66)=3,"〇","-")</f>
        <v>-</v>
      </c>
    </row>
    <row r="67" spans="1:79" ht="16.5" customHeight="1">
      <c r="A67" s="4"/>
      <c r="B67" s="164"/>
      <c r="C67" s="165"/>
      <c r="D67" s="97" t="s">
        <v>13</v>
      </c>
      <c r="E67" s="98"/>
      <c r="F67" s="98"/>
      <c r="G67" s="98"/>
      <c r="H67" s="98"/>
      <c r="I67" s="98"/>
      <c r="J67" s="99"/>
      <c r="K67" s="122" t="str">
        <f>IF(別紙１!AB15="","-",別紙１!AB15)</f>
        <v>-</v>
      </c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5"/>
      <c r="AA67" s="125"/>
      <c r="AB67" s="242"/>
      <c r="AC67" s="243"/>
      <c r="AD67" s="243"/>
      <c r="AE67" s="243"/>
      <c r="AF67" s="244"/>
      <c r="AG67" s="245"/>
      <c r="AH67" s="246"/>
      <c r="AI67" s="247"/>
      <c r="AJ67" s="246"/>
      <c r="AK67" s="247"/>
      <c r="AL67" s="248"/>
      <c r="AM67" s="92"/>
      <c r="AN67" s="249"/>
      <c r="AO67" s="249"/>
      <c r="AP67" s="250"/>
      <c r="AQ67" s="251"/>
      <c r="AR67" s="175"/>
      <c r="AS67" s="174"/>
      <c r="AT67" s="175"/>
      <c r="AU67" s="17" t="s">
        <v>28</v>
      </c>
      <c r="AV67" s="174"/>
      <c r="AW67" s="175"/>
      <c r="AX67" s="174"/>
      <c r="AY67" s="176"/>
      <c r="AZ67" s="132"/>
      <c r="BA67" s="133"/>
      <c r="BB67" s="134"/>
      <c r="BC67" s="134"/>
      <c r="BD67" s="134"/>
      <c r="BE67" s="135"/>
      <c r="BF67" s="136"/>
      <c r="BG67" s="137"/>
      <c r="BH67" s="177"/>
      <c r="BI67" s="137"/>
      <c r="BJ67" s="177"/>
      <c r="BK67" s="178"/>
      <c r="BL67" s="168"/>
      <c r="BM67" s="169"/>
      <c r="BN67" s="169"/>
      <c r="BO67" s="170"/>
      <c r="BP67" s="171"/>
      <c r="BQ67" s="172"/>
      <c r="BR67" s="173"/>
      <c r="BS67" s="172"/>
      <c r="BT67" s="17" t="s">
        <v>28</v>
      </c>
      <c r="BU67" s="174"/>
      <c r="BV67" s="175"/>
      <c r="BW67" s="174"/>
      <c r="BX67" s="176"/>
      <c r="BY67" s="6"/>
      <c r="BZ67" s="15" t="str">
        <f t="shared" ref="BZ67:BZ70" si="15">IF(COUNTA(AA67,AX67,AM67)=3,"〇","-")</f>
        <v>-</v>
      </c>
      <c r="CA67" s="15" t="str">
        <f t="shared" si="14"/>
        <v>-</v>
      </c>
    </row>
    <row r="68" spans="1:79" ht="16.5" customHeight="1">
      <c r="A68" s="4"/>
      <c r="B68" s="164"/>
      <c r="C68" s="165"/>
      <c r="D68" s="97" t="s">
        <v>11</v>
      </c>
      <c r="E68" s="98"/>
      <c r="F68" s="98"/>
      <c r="G68" s="98"/>
      <c r="H68" s="98"/>
      <c r="I68" s="98"/>
      <c r="J68" s="99"/>
      <c r="K68" s="100" t="str">
        <f>IF(別紙１!V15="","サービスの提供に使用の範囲内",別紙１!V15)</f>
        <v>サービスの提供に使用の範囲内</v>
      </c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5"/>
      <c r="AA68" s="125"/>
      <c r="AB68" s="243"/>
      <c r="AC68" s="243"/>
      <c r="AD68" s="243"/>
      <c r="AE68" s="243"/>
      <c r="AF68" s="244"/>
      <c r="AG68" s="245"/>
      <c r="AH68" s="246"/>
      <c r="AI68" s="247"/>
      <c r="AJ68" s="246"/>
      <c r="AK68" s="247"/>
      <c r="AL68" s="248"/>
      <c r="AM68" s="92"/>
      <c r="AN68" s="249"/>
      <c r="AO68" s="249"/>
      <c r="AP68" s="250"/>
      <c r="AQ68" s="251"/>
      <c r="AR68" s="175"/>
      <c r="AS68" s="174"/>
      <c r="AT68" s="175"/>
      <c r="AU68" s="17" t="s">
        <v>28</v>
      </c>
      <c r="AV68" s="174"/>
      <c r="AW68" s="175"/>
      <c r="AX68" s="174"/>
      <c r="AY68" s="176"/>
      <c r="AZ68" s="132"/>
      <c r="BA68" s="133"/>
      <c r="BB68" s="134"/>
      <c r="BC68" s="134"/>
      <c r="BD68" s="134"/>
      <c r="BE68" s="135"/>
      <c r="BF68" s="136"/>
      <c r="BG68" s="137"/>
      <c r="BH68" s="177"/>
      <c r="BI68" s="137"/>
      <c r="BJ68" s="177"/>
      <c r="BK68" s="178"/>
      <c r="BL68" s="168"/>
      <c r="BM68" s="169"/>
      <c r="BN68" s="169"/>
      <c r="BO68" s="170"/>
      <c r="BP68" s="171"/>
      <c r="BQ68" s="172"/>
      <c r="BR68" s="173"/>
      <c r="BS68" s="172"/>
      <c r="BT68" s="17" t="s">
        <v>28</v>
      </c>
      <c r="BU68" s="174"/>
      <c r="BV68" s="175"/>
      <c r="BW68" s="174"/>
      <c r="BX68" s="176"/>
      <c r="BY68" s="6"/>
      <c r="BZ68" s="15" t="str">
        <f t="shared" si="15"/>
        <v>-</v>
      </c>
      <c r="CA68" s="15" t="str">
        <f t="shared" si="14"/>
        <v>-</v>
      </c>
    </row>
    <row r="69" spans="1:79" ht="16.5" customHeight="1">
      <c r="A69" s="4"/>
      <c r="B69" s="164"/>
      <c r="C69" s="165"/>
      <c r="D69" s="97" t="s">
        <v>12</v>
      </c>
      <c r="E69" s="98"/>
      <c r="F69" s="98"/>
      <c r="G69" s="98"/>
      <c r="H69" s="98"/>
      <c r="I69" s="98"/>
      <c r="J69" s="99"/>
      <c r="K69" s="100" t="str">
        <f>IF(別紙１!Y15="","サービスの提供に使用の範囲内",別紙１!Y15)</f>
        <v>サービスの提供に使用の範囲内</v>
      </c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5"/>
      <c r="AA69" s="125"/>
      <c r="AB69" s="242"/>
      <c r="AC69" s="243"/>
      <c r="AD69" s="243"/>
      <c r="AE69" s="243"/>
      <c r="AF69" s="244"/>
      <c r="AG69" s="245"/>
      <c r="AH69" s="246"/>
      <c r="AI69" s="247"/>
      <c r="AJ69" s="246"/>
      <c r="AK69" s="247"/>
      <c r="AL69" s="248"/>
      <c r="AM69" s="92"/>
      <c r="AN69" s="249"/>
      <c r="AO69" s="249"/>
      <c r="AP69" s="250"/>
      <c r="AQ69" s="251"/>
      <c r="AR69" s="175"/>
      <c r="AS69" s="174"/>
      <c r="AT69" s="175"/>
      <c r="AU69" s="17" t="s">
        <v>28</v>
      </c>
      <c r="AV69" s="174"/>
      <c r="AW69" s="175"/>
      <c r="AX69" s="174"/>
      <c r="AY69" s="176"/>
      <c r="AZ69" s="132"/>
      <c r="BA69" s="133"/>
      <c r="BB69" s="134"/>
      <c r="BC69" s="134"/>
      <c r="BD69" s="134"/>
      <c r="BE69" s="135"/>
      <c r="BF69" s="136"/>
      <c r="BG69" s="137"/>
      <c r="BH69" s="177"/>
      <c r="BI69" s="137"/>
      <c r="BJ69" s="177"/>
      <c r="BK69" s="178"/>
      <c r="BL69" s="168"/>
      <c r="BM69" s="169"/>
      <c r="BN69" s="169"/>
      <c r="BO69" s="170"/>
      <c r="BP69" s="171"/>
      <c r="BQ69" s="172"/>
      <c r="BR69" s="173"/>
      <c r="BS69" s="172"/>
      <c r="BT69" s="17" t="s">
        <v>28</v>
      </c>
      <c r="BU69" s="174"/>
      <c r="BV69" s="175"/>
      <c r="BW69" s="174"/>
      <c r="BX69" s="176"/>
      <c r="BY69" s="6"/>
      <c r="BZ69" s="15" t="str">
        <f t="shared" si="15"/>
        <v>-</v>
      </c>
      <c r="CA69" s="15" t="str">
        <f t="shared" si="14"/>
        <v>-</v>
      </c>
    </row>
    <row r="70" spans="1:79" ht="16.5" customHeight="1">
      <c r="A70" s="4"/>
      <c r="B70" s="164"/>
      <c r="C70" s="165"/>
      <c r="D70" s="97" t="s">
        <v>14</v>
      </c>
      <c r="E70" s="98"/>
      <c r="F70" s="98"/>
      <c r="G70" s="98"/>
      <c r="H70" s="98"/>
      <c r="I70" s="98"/>
      <c r="J70" s="99"/>
      <c r="K70" s="179">
        <f>IF(AND(K69="サービスの提供に使用の範囲内",COUNTIF(BZ65:CA71,"〇")&gt;=1,COUNTIF(K64:K67,"&lt;&gt;-")=4),COUNTIF(BZ65:CA71,"〇"),IF(AND(K69&gt;=1,COUNTIF(K64:K67,"&lt;&gt;-")=4),MIN(K69,COUNTIF(BZ65:CA71,"〇")),0))</f>
        <v>0</v>
      </c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5"/>
      <c r="AA70" s="125"/>
      <c r="AB70" s="242"/>
      <c r="AC70" s="243"/>
      <c r="AD70" s="243"/>
      <c r="AE70" s="243"/>
      <c r="AF70" s="244"/>
      <c r="AG70" s="245"/>
      <c r="AH70" s="246"/>
      <c r="AI70" s="247"/>
      <c r="AJ70" s="246"/>
      <c r="AK70" s="247"/>
      <c r="AL70" s="248"/>
      <c r="AM70" s="92"/>
      <c r="AN70" s="249"/>
      <c r="AO70" s="249"/>
      <c r="AP70" s="250"/>
      <c r="AQ70" s="251"/>
      <c r="AR70" s="175"/>
      <c r="AS70" s="174"/>
      <c r="AT70" s="175"/>
      <c r="AU70" s="17" t="s">
        <v>28</v>
      </c>
      <c r="AV70" s="174"/>
      <c r="AW70" s="175"/>
      <c r="AX70" s="174"/>
      <c r="AY70" s="176"/>
      <c r="AZ70" s="132"/>
      <c r="BA70" s="133"/>
      <c r="BB70" s="134"/>
      <c r="BC70" s="134"/>
      <c r="BD70" s="134"/>
      <c r="BE70" s="135"/>
      <c r="BF70" s="136"/>
      <c r="BG70" s="137"/>
      <c r="BH70" s="177"/>
      <c r="BI70" s="137"/>
      <c r="BJ70" s="177"/>
      <c r="BK70" s="178"/>
      <c r="BL70" s="168"/>
      <c r="BM70" s="169"/>
      <c r="BN70" s="169"/>
      <c r="BO70" s="170"/>
      <c r="BP70" s="171"/>
      <c r="BQ70" s="172"/>
      <c r="BR70" s="173"/>
      <c r="BS70" s="172"/>
      <c r="BT70" s="17" t="s">
        <v>28</v>
      </c>
      <c r="BU70" s="174"/>
      <c r="BV70" s="175"/>
      <c r="BW70" s="174"/>
      <c r="BX70" s="176"/>
      <c r="BY70" s="6"/>
      <c r="BZ70" s="15" t="str">
        <f t="shared" si="15"/>
        <v>-</v>
      </c>
      <c r="CA70" s="15" t="str">
        <f>IF(COUNTA(AZ70,BW70,BL70)=3,"〇","-")</f>
        <v>-</v>
      </c>
    </row>
    <row r="71" spans="1:79" ht="16.5" customHeight="1">
      <c r="A71" s="4"/>
      <c r="B71" s="166"/>
      <c r="C71" s="167"/>
      <c r="D71" s="207" t="s">
        <v>15</v>
      </c>
      <c r="E71" s="208"/>
      <c r="F71" s="208"/>
      <c r="G71" s="208"/>
      <c r="H71" s="208"/>
      <c r="I71" s="208"/>
      <c r="J71" s="209"/>
      <c r="K71" s="210" t="str">
        <f>IFERROR(K67*K70,"")</f>
        <v/>
      </c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9"/>
      <c r="AA71" s="213"/>
      <c r="AB71" s="216"/>
      <c r="AC71" s="217"/>
      <c r="AD71" s="217"/>
      <c r="AE71" s="217"/>
      <c r="AF71" s="218"/>
      <c r="AG71" s="182"/>
      <c r="AH71" s="183"/>
      <c r="AI71" s="184"/>
      <c r="AJ71" s="183"/>
      <c r="AK71" s="184"/>
      <c r="AL71" s="185"/>
      <c r="AM71" s="186"/>
      <c r="AN71" s="187"/>
      <c r="AO71" s="187"/>
      <c r="AP71" s="188"/>
      <c r="AQ71" s="189"/>
      <c r="AR71" s="190"/>
      <c r="AS71" s="191"/>
      <c r="AT71" s="190"/>
      <c r="AU71" s="18" t="s">
        <v>28</v>
      </c>
      <c r="AV71" s="191"/>
      <c r="AW71" s="190"/>
      <c r="AX71" s="191"/>
      <c r="AY71" s="198"/>
      <c r="AZ71" s="199"/>
      <c r="BA71" s="200"/>
      <c r="BB71" s="201"/>
      <c r="BC71" s="201"/>
      <c r="BD71" s="201"/>
      <c r="BE71" s="202"/>
      <c r="BF71" s="203"/>
      <c r="BG71" s="204"/>
      <c r="BH71" s="205"/>
      <c r="BI71" s="204"/>
      <c r="BJ71" s="205"/>
      <c r="BK71" s="206"/>
      <c r="BL71" s="192"/>
      <c r="BM71" s="193"/>
      <c r="BN71" s="193"/>
      <c r="BO71" s="194"/>
      <c r="BP71" s="195"/>
      <c r="BQ71" s="196"/>
      <c r="BR71" s="197"/>
      <c r="BS71" s="196"/>
      <c r="BT71" s="18" t="s">
        <v>28</v>
      </c>
      <c r="BU71" s="191"/>
      <c r="BV71" s="190"/>
      <c r="BW71" s="191"/>
      <c r="BX71" s="198"/>
      <c r="BY71" s="6"/>
      <c r="BZ71" s="15" t="str">
        <f>IF(COUNTA(AA71,AX71,AM71)=3,"〇","-")</f>
        <v>-</v>
      </c>
      <c r="CA71" s="15" t="str">
        <f>IF(COUNTA(AZ71,BW71,BL71)=3,"〇","-")</f>
        <v>-</v>
      </c>
    </row>
    <row r="72" spans="1:79" ht="16.5" customHeight="1" thickBot="1">
      <c r="A72" s="4"/>
      <c r="B72" s="162">
        <v>9</v>
      </c>
      <c r="C72" s="163"/>
      <c r="D72" s="71" t="s">
        <v>8</v>
      </c>
      <c r="E72" s="72"/>
      <c r="F72" s="72"/>
      <c r="G72" s="72"/>
      <c r="H72" s="72"/>
      <c r="I72" s="72"/>
      <c r="J72" s="73"/>
      <c r="K72" s="74" t="str">
        <f>IF(別紙１!H16="","-",別紙１!H16)</f>
        <v>-</v>
      </c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3"/>
      <c r="AA72" s="77" t="s">
        <v>22</v>
      </c>
      <c r="AB72" s="78"/>
      <c r="AC72" s="78"/>
      <c r="AD72" s="78"/>
      <c r="AE72" s="78"/>
      <c r="AF72" s="79"/>
      <c r="AG72" s="80" t="s">
        <v>23</v>
      </c>
      <c r="AH72" s="81"/>
      <c r="AI72" s="81"/>
      <c r="AJ72" s="81"/>
      <c r="AK72" s="81"/>
      <c r="AL72" s="81"/>
      <c r="AM72" s="82" t="s">
        <v>24</v>
      </c>
      <c r="AN72" s="83"/>
      <c r="AO72" s="83"/>
      <c r="AP72" s="84"/>
      <c r="AQ72" s="154" t="s">
        <v>25</v>
      </c>
      <c r="AR72" s="155"/>
      <c r="AS72" s="155"/>
      <c r="AT72" s="155"/>
      <c r="AU72" s="155"/>
      <c r="AV72" s="155"/>
      <c r="AW72" s="155"/>
      <c r="AX72" s="155"/>
      <c r="AY72" s="156"/>
      <c r="AZ72" s="77" t="s">
        <v>22</v>
      </c>
      <c r="BA72" s="78"/>
      <c r="BB72" s="78"/>
      <c r="BC72" s="78"/>
      <c r="BD72" s="78"/>
      <c r="BE72" s="79"/>
      <c r="BF72" s="80" t="s">
        <v>23</v>
      </c>
      <c r="BG72" s="81"/>
      <c r="BH72" s="81"/>
      <c r="BI72" s="81"/>
      <c r="BJ72" s="81"/>
      <c r="BK72" s="81"/>
      <c r="BL72" s="82" t="s">
        <v>24</v>
      </c>
      <c r="BM72" s="83"/>
      <c r="BN72" s="83"/>
      <c r="BO72" s="84"/>
      <c r="BP72" s="154" t="s">
        <v>25</v>
      </c>
      <c r="BQ72" s="155"/>
      <c r="BR72" s="155"/>
      <c r="BS72" s="155"/>
      <c r="BT72" s="155"/>
      <c r="BU72" s="155"/>
      <c r="BV72" s="155"/>
      <c r="BW72" s="155"/>
      <c r="BX72" s="156"/>
      <c r="BY72" s="6"/>
      <c r="CA72" s="8"/>
    </row>
    <row r="73" spans="1:79" ht="16.5" customHeight="1">
      <c r="A73" s="4"/>
      <c r="B73" s="164"/>
      <c r="C73" s="165"/>
      <c r="D73" s="97" t="s">
        <v>9</v>
      </c>
      <c r="E73" s="98"/>
      <c r="F73" s="98"/>
      <c r="G73" s="98"/>
      <c r="H73" s="98"/>
      <c r="I73" s="98"/>
      <c r="J73" s="99"/>
      <c r="K73" s="100" t="str">
        <f>IF(別紙１!L16="","-",別紙１!L16)</f>
        <v>-</v>
      </c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5"/>
      <c r="AA73" s="157" t="s">
        <v>26</v>
      </c>
      <c r="AB73" s="158"/>
      <c r="AC73" s="158"/>
      <c r="AD73" s="158"/>
      <c r="AE73" s="158"/>
      <c r="AF73" s="159"/>
      <c r="AG73" s="160">
        <v>5</v>
      </c>
      <c r="AH73" s="161"/>
      <c r="AI73" s="85">
        <v>0</v>
      </c>
      <c r="AJ73" s="161"/>
      <c r="AK73" s="85">
        <v>0</v>
      </c>
      <c r="AL73" s="86"/>
      <c r="AM73" s="87" t="s">
        <v>27</v>
      </c>
      <c r="AN73" s="88"/>
      <c r="AO73" s="88"/>
      <c r="AP73" s="89"/>
      <c r="AQ73" s="113">
        <v>1</v>
      </c>
      <c r="AR73" s="114"/>
      <c r="AS73" s="115">
        <v>1</v>
      </c>
      <c r="AT73" s="114"/>
      <c r="AU73" s="14" t="s">
        <v>28</v>
      </c>
      <c r="AV73" s="115">
        <v>2</v>
      </c>
      <c r="AW73" s="114"/>
      <c r="AX73" s="115">
        <v>3</v>
      </c>
      <c r="AY73" s="116"/>
      <c r="AZ73" s="117"/>
      <c r="BA73" s="118"/>
      <c r="BB73" s="119"/>
      <c r="BC73" s="119"/>
      <c r="BD73" s="119"/>
      <c r="BE73" s="120"/>
      <c r="BF73" s="121"/>
      <c r="BG73" s="104"/>
      <c r="BH73" s="103"/>
      <c r="BI73" s="104"/>
      <c r="BJ73" s="103"/>
      <c r="BK73" s="105"/>
      <c r="BL73" s="106"/>
      <c r="BM73" s="107"/>
      <c r="BN73" s="107"/>
      <c r="BO73" s="108"/>
      <c r="BP73" s="109"/>
      <c r="BQ73" s="110"/>
      <c r="BR73" s="111"/>
      <c r="BS73" s="110"/>
      <c r="BT73" s="14" t="s">
        <v>28</v>
      </c>
      <c r="BU73" s="95"/>
      <c r="BV73" s="112"/>
      <c r="BW73" s="95"/>
      <c r="BX73" s="96"/>
      <c r="BY73" s="6"/>
      <c r="CA73" s="15" t="str">
        <f>IF(COUNTA(AZ73,BW73,BL73)=3,"〇","-")</f>
        <v>-</v>
      </c>
    </row>
    <row r="74" spans="1:79" ht="16.5" customHeight="1">
      <c r="A74" s="4"/>
      <c r="B74" s="164"/>
      <c r="C74" s="165"/>
      <c r="D74" s="97" t="s">
        <v>10</v>
      </c>
      <c r="E74" s="98"/>
      <c r="F74" s="98"/>
      <c r="G74" s="98"/>
      <c r="H74" s="98"/>
      <c r="I74" s="98"/>
      <c r="J74" s="99"/>
      <c r="K74" s="100" t="str">
        <f>IF(別紙１!Q16="","-",別紙１!Q16)</f>
        <v>-</v>
      </c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5"/>
      <c r="AA74" s="125"/>
      <c r="AB74" s="242"/>
      <c r="AC74" s="243"/>
      <c r="AD74" s="243"/>
      <c r="AE74" s="243"/>
      <c r="AF74" s="244"/>
      <c r="AG74" s="245"/>
      <c r="AH74" s="246"/>
      <c r="AI74" s="247"/>
      <c r="AJ74" s="246"/>
      <c r="AK74" s="247"/>
      <c r="AL74" s="248"/>
      <c r="AM74" s="92"/>
      <c r="AN74" s="249"/>
      <c r="AO74" s="249"/>
      <c r="AP74" s="250"/>
      <c r="AQ74" s="251"/>
      <c r="AR74" s="175"/>
      <c r="AS74" s="174"/>
      <c r="AT74" s="175"/>
      <c r="AU74" s="17" t="s">
        <v>28</v>
      </c>
      <c r="AV74" s="174"/>
      <c r="AW74" s="175"/>
      <c r="AX74" s="174"/>
      <c r="AY74" s="176"/>
      <c r="AZ74" s="132"/>
      <c r="BA74" s="133"/>
      <c r="BB74" s="134"/>
      <c r="BC74" s="134"/>
      <c r="BD74" s="134"/>
      <c r="BE74" s="135"/>
      <c r="BF74" s="136"/>
      <c r="BG74" s="137"/>
      <c r="BH74" s="177"/>
      <c r="BI74" s="137"/>
      <c r="BJ74" s="177"/>
      <c r="BK74" s="178"/>
      <c r="BL74" s="168"/>
      <c r="BM74" s="169"/>
      <c r="BN74" s="169"/>
      <c r="BO74" s="170"/>
      <c r="BP74" s="171"/>
      <c r="BQ74" s="172"/>
      <c r="BR74" s="173"/>
      <c r="BS74" s="172"/>
      <c r="BT74" s="17" t="s">
        <v>28</v>
      </c>
      <c r="BU74" s="174"/>
      <c r="BV74" s="175"/>
      <c r="BW74" s="174"/>
      <c r="BX74" s="176"/>
      <c r="BY74" s="6"/>
      <c r="BZ74" s="15" t="str">
        <f>IF(COUNTA(AA74,AX74,AM74)=3,"〇","-")</f>
        <v>-</v>
      </c>
      <c r="CA74" s="15" t="str">
        <f t="shared" ref="CA74:CA77" si="16">IF(COUNTA(AZ74,BW74,BL74)=3,"〇","-")</f>
        <v>-</v>
      </c>
    </row>
    <row r="75" spans="1:79" ht="16.5" customHeight="1">
      <c r="A75" s="4"/>
      <c r="B75" s="164"/>
      <c r="C75" s="165"/>
      <c r="D75" s="97" t="s">
        <v>13</v>
      </c>
      <c r="E75" s="98"/>
      <c r="F75" s="98"/>
      <c r="G75" s="98"/>
      <c r="H75" s="98"/>
      <c r="I75" s="98"/>
      <c r="J75" s="99"/>
      <c r="K75" s="122" t="str">
        <f>IF(別紙１!AB16="","-",別紙１!AB16)</f>
        <v>-</v>
      </c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5"/>
      <c r="AA75" s="125"/>
      <c r="AB75" s="242"/>
      <c r="AC75" s="243"/>
      <c r="AD75" s="243"/>
      <c r="AE75" s="243"/>
      <c r="AF75" s="244"/>
      <c r="AG75" s="245"/>
      <c r="AH75" s="246"/>
      <c r="AI75" s="247"/>
      <c r="AJ75" s="246"/>
      <c r="AK75" s="247"/>
      <c r="AL75" s="248"/>
      <c r="AM75" s="92"/>
      <c r="AN75" s="249"/>
      <c r="AO75" s="249"/>
      <c r="AP75" s="250"/>
      <c r="AQ75" s="251"/>
      <c r="AR75" s="175"/>
      <c r="AS75" s="174"/>
      <c r="AT75" s="175"/>
      <c r="AU75" s="17" t="s">
        <v>28</v>
      </c>
      <c r="AV75" s="174"/>
      <c r="AW75" s="175"/>
      <c r="AX75" s="174"/>
      <c r="AY75" s="176"/>
      <c r="AZ75" s="132"/>
      <c r="BA75" s="133"/>
      <c r="BB75" s="134"/>
      <c r="BC75" s="134"/>
      <c r="BD75" s="134"/>
      <c r="BE75" s="135"/>
      <c r="BF75" s="136"/>
      <c r="BG75" s="137"/>
      <c r="BH75" s="177"/>
      <c r="BI75" s="137"/>
      <c r="BJ75" s="177"/>
      <c r="BK75" s="178"/>
      <c r="BL75" s="168"/>
      <c r="BM75" s="169"/>
      <c r="BN75" s="169"/>
      <c r="BO75" s="170"/>
      <c r="BP75" s="171"/>
      <c r="BQ75" s="172"/>
      <c r="BR75" s="173"/>
      <c r="BS75" s="172"/>
      <c r="BT75" s="17" t="s">
        <v>28</v>
      </c>
      <c r="BU75" s="174"/>
      <c r="BV75" s="175"/>
      <c r="BW75" s="174"/>
      <c r="BX75" s="176"/>
      <c r="BY75" s="6"/>
      <c r="BZ75" s="15" t="str">
        <f t="shared" ref="BZ75:BZ78" si="17">IF(COUNTA(AA75,AX75,AM75)=3,"〇","-")</f>
        <v>-</v>
      </c>
      <c r="CA75" s="15" t="str">
        <f t="shared" si="16"/>
        <v>-</v>
      </c>
    </row>
    <row r="76" spans="1:79" ht="16.5" customHeight="1">
      <c r="A76" s="4"/>
      <c r="B76" s="164"/>
      <c r="C76" s="165"/>
      <c r="D76" s="97" t="s">
        <v>11</v>
      </c>
      <c r="E76" s="98"/>
      <c r="F76" s="98"/>
      <c r="G76" s="98"/>
      <c r="H76" s="98"/>
      <c r="I76" s="98"/>
      <c r="J76" s="99"/>
      <c r="K76" s="100" t="str">
        <f>IF(別紙１!V16="","サービスの提供に使用の範囲内",別紙１!V16)</f>
        <v>サービスの提供に使用の範囲内</v>
      </c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5"/>
      <c r="AA76" s="125"/>
      <c r="AB76" s="243"/>
      <c r="AC76" s="243"/>
      <c r="AD76" s="243"/>
      <c r="AE76" s="243"/>
      <c r="AF76" s="244"/>
      <c r="AG76" s="245"/>
      <c r="AH76" s="246"/>
      <c r="AI76" s="247"/>
      <c r="AJ76" s="246"/>
      <c r="AK76" s="247"/>
      <c r="AL76" s="248"/>
      <c r="AM76" s="92"/>
      <c r="AN76" s="249"/>
      <c r="AO76" s="249"/>
      <c r="AP76" s="250"/>
      <c r="AQ76" s="251"/>
      <c r="AR76" s="175"/>
      <c r="AS76" s="174"/>
      <c r="AT76" s="175"/>
      <c r="AU76" s="17" t="s">
        <v>28</v>
      </c>
      <c r="AV76" s="174"/>
      <c r="AW76" s="175"/>
      <c r="AX76" s="174"/>
      <c r="AY76" s="176"/>
      <c r="AZ76" s="132"/>
      <c r="BA76" s="133"/>
      <c r="BB76" s="134"/>
      <c r="BC76" s="134"/>
      <c r="BD76" s="134"/>
      <c r="BE76" s="135"/>
      <c r="BF76" s="136"/>
      <c r="BG76" s="137"/>
      <c r="BH76" s="177"/>
      <c r="BI76" s="137"/>
      <c r="BJ76" s="177"/>
      <c r="BK76" s="178"/>
      <c r="BL76" s="168"/>
      <c r="BM76" s="169"/>
      <c r="BN76" s="169"/>
      <c r="BO76" s="170"/>
      <c r="BP76" s="171"/>
      <c r="BQ76" s="172"/>
      <c r="BR76" s="173"/>
      <c r="BS76" s="172"/>
      <c r="BT76" s="17" t="s">
        <v>28</v>
      </c>
      <c r="BU76" s="174"/>
      <c r="BV76" s="175"/>
      <c r="BW76" s="174"/>
      <c r="BX76" s="176"/>
      <c r="BY76" s="6"/>
      <c r="BZ76" s="15" t="str">
        <f t="shared" si="17"/>
        <v>-</v>
      </c>
      <c r="CA76" s="15" t="str">
        <f t="shared" si="16"/>
        <v>-</v>
      </c>
    </row>
    <row r="77" spans="1:79" ht="16.5" customHeight="1">
      <c r="A77" s="4"/>
      <c r="B77" s="164"/>
      <c r="C77" s="165"/>
      <c r="D77" s="97" t="s">
        <v>12</v>
      </c>
      <c r="E77" s="98"/>
      <c r="F77" s="98"/>
      <c r="G77" s="98"/>
      <c r="H77" s="98"/>
      <c r="I77" s="98"/>
      <c r="J77" s="99"/>
      <c r="K77" s="100" t="str">
        <f>IF(別紙１!Y16="","サービスの提供に使用の範囲内",別紙１!Y16)</f>
        <v>サービスの提供に使用の範囲内</v>
      </c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5"/>
      <c r="AA77" s="125"/>
      <c r="AB77" s="242"/>
      <c r="AC77" s="243"/>
      <c r="AD77" s="243"/>
      <c r="AE77" s="243"/>
      <c r="AF77" s="244"/>
      <c r="AG77" s="245"/>
      <c r="AH77" s="246"/>
      <c r="AI77" s="247"/>
      <c r="AJ77" s="246"/>
      <c r="AK77" s="247"/>
      <c r="AL77" s="248"/>
      <c r="AM77" s="92"/>
      <c r="AN77" s="249"/>
      <c r="AO77" s="249"/>
      <c r="AP77" s="250"/>
      <c r="AQ77" s="251"/>
      <c r="AR77" s="175"/>
      <c r="AS77" s="174"/>
      <c r="AT77" s="175"/>
      <c r="AU77" s="17" t="s">
        <v>28</v>
      </c>
      <c r="AV77" s="174"/>
      <c r="AW77" s="175"/>
      <c r="AX77" s="174"/>
      <c r="AY77" s="176"/>
      <c r="AZ77" s="132"/>
      <c r="BA77" s="133"/>
      <c r="BB77" s="134"/>
      <c r="BC77" s="134"/>
      <c r="BD77" s="134"/>
      <c r="BE77" s="135"/>
      <c r="BF77" s="136"/>
      <c r="BG77" s="137"/>
      <c r="BH77" s="177"/>
      <c r="BI77" s="137"/>
      <c r="BJ77" s="177"/>
      <c r="BK77" s="178"/>
      <c r="BL77" s="168"/>
      <c r="BM77" s="169"/>
      <c r="BN77" s="169"/>
      <c r="BO77" s="170"/>
      <c r="BP77" s="171"/>
      <c r="BQ77" s="172"/>
      <c r="BR77" s="173"/>
      <c r="BS77" s="172"/>
      <c r="BT77" s="17" t="s">
        <v>28</v>
      </c>
      <c r="BU77" s="174"/>
      <c r="BV77" s="175"/>
      <c r="BW77" s="174"/>
      <c r="BX77" s="176"/>
      <c r="BY77" s="6"/>
      <c r="BZ77" s="15" t="str">
        <f t="shared" si="17"/>
        <v>-</v>
      </c>
      <c r="CA77" s="15" t="str">
        <f t="shared" si="16"/>
        <v>-</v>
      </c>
    </row>
    <row r="78" spans="1:79" ht="16.5" customHeight="1">
      <c r="A78" s="4"/>
      <c r="B78" s="164"/>
      <c r="C78" s="165"/>
      <c r="D78" s="97" t="s">
        <v>14</v>
      </c>
      <c r="E78" s="98"/>
      <c r="F78" s="98"/>
      <c r="G78" s="98"/>
      <c r="H78" s="98"/>
      <c r="I78" s="98"/>
      <c r="J78" s="99"/>
      <c r="K78" s="179">
        <f>IF(AND(K77="サービスの提供に使用の範囲内",COUNTIF(BZ73:CA79,"〇")&gt;=1,COUNTIF(K72:K75,"&lt;&gt;-")=4),COUNTIF(BZ73:CA79,"〇"),IF(AND(K77&gt;=1,COUNTIF(K72:K75,"&lt;&gt;-")=4),MIN(K77,COUNTIF(BZ73:CA79,"〇")),0))</f>
        <v>0</v>
      </c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5"/>
      <c r="AA78" s="125"/>
      <c r="AB78" s="242"/>
      <c r="AC78" s="243"/>
      <c r="AD78" s="243"/>
      <c r="AE78" s="243"/>
      <c r="AF78" s="244"/>
      <c r="AG78" s="245"/>
      <c r="AH78" s="246"/>
      <c r="AI78" s="247"/>
      <c r="AJ78" s="246"/>
      <c r="AK78" s="247"/>
      <c r="AL78" s="248"/>
      <c r="AM78" s="92"/>
      <c r="AN78" s="249"/>
      <c r="AO78" s="249"/>
      <c r="AP78" s="250"/>
      <c r="AQ78" s="251"/>
      <c r="AR78" s="175"/>
      <c r="AS78" s="174"/>
      <c r="AT78" s="175"/>
      <c r="AU78" s="17" t="s">
        <v>28</v>
      </c>
      <c r="AV78" s="174"/>
      <c r="AW78" s="175"/>
      <c r="AX78" s="174"/>
      <c r="AY78" s="176"/>
      <c r="AZ78" s="132"/>
      <c r="BA78" s="133"/>
      <c r="BB78" s="134"/>
      <c r="BC78" s="134"/>
      <c r="BD78" s="134"/>
      <c r="BE78" s="135"/>
      <c r="BF78" s="136"/>
      <c r="BG78" s="137"/>
      <c r="BH78" s="177"/>
      <c r="BI78" s="137"/>
      <c r="BJ78" s="177"/>
      <c r="BK78" s="178"/>
      <c r="BL78" s="168"/>
      <c r="BM78" s="169"/>
      <c r="BN78" s="169"/>
      <c r="BO78" s="170"/>
      <c r="BP78" s="171"/>
      <c r="BQ78" s="172"/>
      <c r="BR78" s="173"/>
      <c r="BS78" s="172"/>
      <c r="BT78" s="17" t="s">
        <v>28</v>
      </c>
      <c r="BU78" s="174"/>
      <c r="BV78" s="175"/>
      <c r="BW78" s="174"/>
      <c r="BX78" s="176"/>
      <c r="BY78" s="6"/>
      <c r="BZ78" s="15" t="str">
        <f t="shared" si="17"/>
        <v>-</v>
      </c>
      <c r="CA78" s="15" t="str">
        <f>IF(COUNTA(AZ78,BW78,BL78)=3,"〇","-")</f>
        <v>-</v>
      </c>
    </row>
    <row r="79" spans="1:79" ht="16.5" customHeight="1">
      <c r="A79" s="4"/>
      <c r="B79" s="166"/>
      <c r="C79" s="167"/>
      <c r="D79" s="207" t="s">
        <v>15</v>
      </c>
      <c r="E79" s="208"/>
      <c r="F79" s="208"/>
      <c r="G79" s="208"/>
      <c r="H79" s="208"/>
      <c r="I79" s="208"/>
      <c r="J79" s="209"/>
      <c r="K79" s="210" t="str">
        <f>IFERROR(K75*K78,"")</f>
        <v/>
      </c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9"/>
      <c r="AA79" s="213"/>
      <c r="AB79" s="216"/>
      <c r="AC79" s="217"/>
      <c r="AD79" s="217"/>
      <c r="AE79" s="217"/>
      <c r="AF79" s="218"/>
      <c r="AG79" s="182"/>
      <c r="AH79" s="183"/>
      <c r="AI79" s="184"/>
      <c r="AJ79" s="183"/>
      <c r="AK79" s="184"/>
      <c r="AL79" s="185"/>
      <c r="AM79" s="186"/>
      <c r="AN79" s="187"/>
      <c r="AO79" s="187"/>
      <c r="AP79" s="188"/>
      <c r="AQ79" s="189"/>
      <c r="AR79" s="190"/>
      <c r="AS79" s="191"/>
      <c r="AT79" s="190"/>
      <c r="AU79" s="18" t="s">
        <v>28</v>
      </c>
      <c r="AV79" s="191"/>
      <c r="AW79" s="190"/>
      <c r="AX79" s="191"/>
      <c r="AY79" s="198"/>
      <c r="AZ79" s="199"/>
      <c r="BA79" s="200"/>
      <c r="BB79" s="201"/>
      <c r="BC79" s="201"/>
      <c r="BD79" s="201"/>
      <c r="BE79" s="202"/>
      <c r="BF79" s="203"/>
      <c r="BG79" s="204"/>
      <c r="BH79" s="205"/>
      <c r="BI79" s="204"/>
      <c r="BJ79" s="205"/>
      <c r="BK79" s="206"/>
      <c r="BL79" s="192"/>
      <c r="BM79" s="193"/>
      <c r="BN79" s="193"/>
      <c r="BO79" s="194"/>
      <c r="BP79" s="195"/>
      <c r="BQ79" s="196"/>
      <c r="BR79" s="197"/>
      <c r="BS79" s="196"/>
      <c r="BT79" s="18" t="s">
        <v>28</v>
      </c>
      <c r="BU79" s="191"/>
      <c r="BV79" s="190"/>
      <c r="BW79" s="191"/>
      <c r="BX79" s="198"/>
      <c r="BY79" s="6"/>
      <c r="BZ79" s="15" t="str">
        <f>IF(COUNTA(AA79,AX79,AM79)=3,"〇","-")</f>
        <v>-</v>
      </c>
      <c r="CA79" s="15" t="str">
        <f>IF(COUNTA(AZ79,BW79,BL79)=3,"〇","-")</f>
        <v>-</v>
      </c>
    </row>
    <row r="80" spans="1:79" ht="16.5" customHeight="1" thickBot="1">
      <c r="A80" s="4"/>
      <c r="B80" s="260">
        <v>10</v>
      </c>
      <c r="C80" s="261"/>
      <c r="D80" s="71" t="s">
        <v>8</v>
      </c>
      <c r="E80" s="72"/>
      <c r="F80" s="72"/>
      <c r="G80" s="72"/>
      <c r="H80" s="72"/>
      <c r="I80" s="72"/>
      <c r="J80" s="73"/>
      <c r="K80" s="74" t="str">
        <f>IF(別紙１!H17="","-",別紙１!H17)</f>
        <v>-</v>
      </c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3"/>
      <c r="AA80" s="77" t="s">
        <v>22</v>
      </c>
      <c r="AB80" s="78"/>
      <c r="AC80" s="78"/>
      <c r="AD80" s="78"/>
      <c r="AE80" s="78"/>
      <c r="AF80" s="79"/>
      <c r="AG80" s="80" t="s">
        <v>23</v>
      </c>
      <c r="AH80" s="81"/>
      <c r="AI80" s="81"/>
      <c r="AJ80" s="81"/>
      <c r="AK80" s="81"/>
      <c r="AL80" s="81"/>
      <c r="AM80" s="82" t="s">
        <v>24</v>
      </c>
      <c r="AN80" s="83"/>
      <c r="AO80" s="83"/>
      <c r="AP80" s="84"/>
      <c r="AQ80" s="154" t="s">
        <v>25</v>
      </c>
      <c r="AR80" s="155"/>
      <c r="AS80" s="155"/>
      <c r="AT80" s="155"/>
      <c r="AU80" s="155"/>
      <c r="AV80" s="155"/>
      <c r="AW80" s="155"/>
      <c r="AX80" s="155"/>
      <c r="AY80" s="156"/>
      <c r="AZ80" s="77" t="s">
        <v>22</v>
      </c>
      <c r="BA80" s="78"/>
      <c r="BB80" s="78"/>
      <c r="BC80" s="78"/>
      <c r="BD80" s="78"/>
      <c r="BE80" s="79"/>
      <c r="BF80" s="80" t="s">
        <v>23</v>
      </c>
      <c r="BG80" s="81"/>
      <c r="BH80" s="81"/>
      <c r="BI80" s="81"/>
      <c r="BJ80" s="81"/>
      <c r="BK80" s="81"/>
      <c r="BL80" s="82" t="s">
        <v>24</v>
      </c>
      <c r="BM80" s="83"/>
      <c r="BN80" s="83"/>
      <c r="BO80" s="84"/>
      <c r="BP80" s="154" t="s">
        <v>25</v>
      </c>
      <c r="BQ80" s="155"/>
      <c r="BR80" s="155"/>
      <c r="BS80" s="155"/>
      <c r="BT80" s="155"/>
      <c r="BU80" s="155"/>
      <c r="BV80" s="155"/>
      <c r="BW80" s="155"/>
      <c r="BX80" s="156"/>
      <c r="BY80" s="6"/>
      <c r="CA80" s="8"/>
    </row>
    <row r="81" spans="1:79" ht="16.5" customHeight="1">
      <c r="A81" s="4"/>
      <c r="B81" s="262"/>
      <c r="C81" s="263"/>
      <c r="D81" s="97" t="s">
        <v>9</v>
      </c>
      <c r="E81" s="98"/>
      <c r="F81" s="98"/>
      <c r="G81" s="98"/>
      <c r="H81" s="98"/>
      <c r="I81" s="98"/>
      <c r="J81" s="99"/>
      <c r="K81" s="100" t="str">
        <f>IF(別紙１!L17="","-",別紙１!L17)</f>
        <v>-</v>
      </c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5"/>
      <c r="AA81" s="157" t="s">
        <v>26</v>
      </c>
      <c r="AB81" s="158"/>
      <c r="AC81" s="158"/>
      <c r="AD81" s="158"/>
      <c r="AE81" s="158"/>
      <c r="AF81" s="159"/>
      <c r="AG81" s="160">
        <v>5</v>
      </c>
      <c r="AH81" s="161"/>
      <c r="AI81" s="85">
        <v>0</v>
      </c>
      <c r="AJ81" s="161"/>
      <c r="AK81" s="85">
        <v>0</v>
      </c>
      <c r="AL81" s="86"/>
      <c r="AM81" s="87" t="s">
        <v>27</v>
      </c>
      <c r="AN81" s="88"/>
      <c r="AO81" s="88"/>
      <c r="AP81" s="89"/>
      <c r="AQ81" s="113">
        <v>1</v>
      </c>
      <c r="AR81" s="114"/>
      <c r="AS81" s="115">
        <v>1</v>
      </c>
      <c r="AT81" s="114"/>
      <c r="AU81" s="14" t="s">
        <v>28</v>
      </c>
      <c r="AV81" s="115">
        <v>2</v>
      </c>
      <c r="AW81" s="114"/>
      <c r="AX81" s="115">
        <v>3</v>
      </c>
      <c r="AY81" s="116"/>
      <c r="AZ81" s="117"/>
      <c r="BA81" s="118"/>
      <c r="BB81" s="119"/>
      <c r="BC81" s="119"/>
      <c r="BD81" s="119"/>
      <c r="BE81" s="120"/>
      <c r="BF81" s="121"/>
      <c r="BG81" s="104"/>
      <c r="BH81" s="103"/>
      <c r="BI81" s="104"/>
      <c r="BJ81" s="103"/>
      <c r="BK81" s="105"/>
      <c r="BL81" s="106"/>
      <c r="BM81" s="107"/>
      <c r="BN81" s="107"/>
      <c r="BO81" s="108"/>
      <c r="BP81" s="109"/>
      <c r="BQ81" s="110"/>
      <c r="BR81" s="111"/>
      <c r="BS81" s="110"/>
      <c r="BT81" s="14" t="s">
        <v>28</v>
      </c>
      <c r="BU81" s="95"/>
      <c r="BV81" s="112"/>
      <c r="BW81" s="95"/>
      <c r="BX81" s="96"/>
      <c r="BY81" s="6"/>
      <c r="CA81" s="15" t="str">
        <f>IF(COUNTA(AZ81,BW81,BL81)=3,"〇","-")</f>
        <v>-</v>
      </c>
    </row>
    <row r="82" spans="1:79" ht="16.5" customHeight="1">
      <c r="A82" s="4"/>
      <c r="B82" s="262"/>
      <c r="C82" s="263"/>
      <c r="D82" s="97" t="s">
        <v>10</v>
      </c>
      <c r="E82" s="98"/>
      <c r="F82" s="98"/>
      <c r="G82" s="98"/>
      <c r="H82" s="98"/>
      <c r="I82" s="98"/>
      <c r="J82" s="99"/>
      <c r="K82" s="100" t="str">
        <f>IF(別紙１!Q17="","-",別紙１!Q17)</f>
        <v>-</v>
      </c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5"/>
      <c r="AA82" s="125"/>
      <c r="AB82" s="242"/>
      <c r="AC82" s="243"/>
      <c r="AD82" s="243"/>
      <c r="AE82" s="243"/>
      <c r="AF82" s="244"/>
      <c r="AG82" s="245"/>
      <c r="AH82" s="246"/>
      <c r="AI82" s="247"/>
      <c r="AJ82" s="246"/>
      <c r="AK82" s="247"/>
      <c r="AL82" s="248"/>
      <c r="AM82" s="92"/>
      <c r="AN82" s="249"/>
      <c r="AO82" s="249"/>
      <c r="AP82" s="250"/>
      <c r="AQ82" s="251"/>
      <c r="AR82" s="175"/>
      <c r="AS82" s="174"/>
      <c r="AT82" s="175"/>
      <c r="AU82" s="17" t="s">
        <v>28</v>
      </c>
      <c r="AV82" s="174"/>
      <c r="AW82" s="175"/>
      <c r="AX82" s="174"/>
      <c r="AY82" s="176"/>
      <c r="AZ82" s="132"/>
      <c r="BA82" s="133"/>
      <c r="BB82" s="134"/>
      <c r="BC82" s="134"/>
      <c r="BD82" s="134"/>
      <c r="BE82" s="135"/>
      <c r="BF82" s="136"/>
      <c r="BG82" s="137"/>
      <c r="BH82" s="177"/>
      <c r="BI82" s="137"/>
      <c r="BJ82" s="177"/>
      <c r="BK82" s="178"/>
      <c r="BL82" s="168"/>
      <c r="BM82" s="169"/>
      <c r="BN82" s="169"/>
      <c r="BO82" s="170"/>
      <c r="BP82" s="171"/>
      <c r="BQ82" s="172"/>
      <c r="BR82" s="173"/>
      <c r="BS82" s="172"/>
      <c r="BT82" s="17" t="s">
        <v>28</v>
      </c>
      <c r="BU82" s="174"/>
      <c r="BV82" s="175"/>
      <c r="BW82" s="174"/>
      <c r="BX82" s="176"/>
      <c r="BY82" s="6"/>
      <c r="BZ82" s="15" t="str">
        <f>IF(COUNTA(AA82,AX82,AM82)=3,"〇","-")</f>
        <v>-</v>
      </c>
      <c r="CA82" s="15" t="str">
        <f t="shared" ref="CA82:CA85" si="18">IF(COUNTA(AZ82,BW82,BL82)=3,"〇","-")</f>
        <v>-</v>
      </c>
    </row>
    <row r="83" spans="1:79" ht="16.5" customHeight="1">
      <c r="A83" s="4"/>
      <c r="B83" s="262"/>
      <c r="C83" s="263"/>
      <c r="D83" s="97" t="s">
        <v>13</v>
      </c>
      <c r="E83" s="98"/>
      <c r="F83" s="98"/>
      <c r="G83" s="98"/>
      <c r="H83" s="98"/>
      <c r="I83" s="98"/>
      <c r="J83" s="99"/>
      <c r="K83" s="122" t="str">
        <f>IF(別紙１!AB17="","-",別紙１!AB17)</f>
        <v>-</v>
      </c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5"/>
      <c r="AA83" s="125"/>
      <c r="AB83" s="242"/>
      <c r="AC83" s="243"/>
      <c r="AD83" s="243"/>
      <c r="AE83" s="243"/>
      <c r="AF83" s="244"/>
      <c r="AG83" s="245"/>
      <c r="AH83" s="246"/>
      <c r="AI83" s="247"/>
      <c r="AJ83" s="246"/>
      <c r="AK83" s="247"/>
      <c r="AL83" s="248"/>
      <c r="AM83" s="92"/>
      <c r="AN83" s="249"/>
      <c r="AO83" s="249"/>
      <c r="AP83" s="250"/>
      <c r="AQ83" s="251"/>
      <c r="AR83" s="175"/>
      <c r="AS83" s="174"/>
      <c r="AT83" s="175"/>
      <c r="AU83" s="17" t="s">
        <v>28</v>
      </c>
      <c r="AV83" s="174"/>
      <c r="AW83" s="175"/>
      <c r="AX83" s="174"/>
      <c r="AY83" s="176"/>
      <c r="AZ83" s="132"/>
      <c r="BA83" s="133"/>
      <c r="BB83" s="134"/>
      <c r="BC83" s="134"/>
      <c r="BD83" s="134"/>
      <c r="BE83" s="135"/>
      <c r="BF83" s="136"/>
      <c r="BG83" s="137"/>
      <c r="BH83" s="177"/>
      <c r="BI83" s="137"/>
      <c r="BJ83" s="177"/>
      <c r="BK83" s="178"/>
      <c r="BL83" s="168"/>
      <c r="BM83" s="169"/>
      <c r="BN83" s="169"/>
      <c r="BO83" s="170"/>
      <c r="BP83" s="171"/>
      <c r="BQ83" s="172"/>
      <c r="BR83" s="173"/>
      <c r="BS83" s="172"/>
      <c r="BT83" s="17" t="s">
        <v>28</v>
      </c>
      <c r="BU83" s="174"/>
      <c r="BV83" s="175"/>
      <c r="BW83" s="174"/>
      <c r="BX83" s="176"/>
      <c r="BY83" s="6"/>
      <c r="BZ83" s="15" t="str">
        <f t="shared" ref="BZ83:BZ86" si="19">IF(COUNTA(AA83,AX83,AM83)=3,"〇","-")</f>
        <v>-</v>
      </c>
      <c r="CA83" s="15" t="str">
        <f t="shared" si="18"/>
        <v>-</v>
      </c>
    </row>
    <row r="84" spans="1:79" ht="16.5" customHeight="1">
      <c r="A84" s="4"/>
      <c r="B84" s="262"/>
      <c r="C84" s="263"/>
      <c r="D84" s="97" t="s">
        <v>11</v>
      </c>
      <c r="E84" s="98"/>
      <c r="F84" s="98"/>
      <c r="G84" s="98"/>
      <c r="H84" s="98"/>
      <c r="I84" s="98"/>
      <c r="J84" s="99"/>
      <c r="K84" s="100" t="str">
        <f>IF(別紙１!V17="","サービスの提供に使用の範囲内",別紙１!V17)</f>
        <v>サービスの提供に使用の範囲内</v>
      </c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5"/>
      <c r="AA84" s="125"/>
      <c r="AB84" s="243"/>
      <c r="AC84" s="243"/>
      <c r="AD84" s="243"/>
      <c r="AE84" s="243"/>
      <c r="AF84" s="244"/>
      <c r="AG84" s="245"/>
      <c r="AH84" s="246"/>
      <c r="AI84" s="247"/>
      <c r="AJ84" s="246"/>
      <c r="AK84" s="247"/>
      <c r="AL84" s="248"/>
      <c r="AM84" s="92"/>
      <c r="AN84" s="249"/>
      <c r="AO84" s="249"/>
      <c r="AP84" s="250"/>
      <c r="AQ84" s="251"/>
      <c r="AR84" s="175"/>
      <c r="AS84" s="174"/>
      <c r="AT84" s="175"/>
      <c r="AU84" s="17" t="s">
        <v>28</v>
      </c>
      <c r="AV84" s="174"/>
      <c r="AW84" s="175"/>
      <c r="AX84" s="174"/>
      <c r="AY84" s="176"/>
      <c r="AZ84" s="132"/>
      <c r="BA84" s="133"/>
      <c r="BB84" s="134"/>
      <c r="BC84" s="134"/>
      <c r="BD84" s="134"/>
      <c r="BE84" s="135"/>
      <c r="BF84" s="136"/>
      <c r="BG84" s="137"/>
      <c r="BH84" s="177"/>
      <c r="BI84" s="137"/>
      <c r="BJ84" s="177"/>
      <c r="BK84" s="178"/>
      <c r="BL84" s="168"/>
      <c r="BM84" s="169"/>
      <c r="BN84" s="169"/>
      <c r="BO84" s="170"/>
      <c r="BP84" s="171"/>
      <c r="BQ84" s="172"/>
      <c r="BR84" s="173"/>
      <c r="BS84" s="172"/>
      <c r="BT84" s="17" t="s">
        <v>28</v>
      </c>
      <c r="BU84" s="174"/>
      <c r="BV84" s="175"/>
      <c r="BW84" s="174"/>
      <c r="BX84" s="176"/>
      <c r="BY84" s="6"/>
      <c r="BZ84" s="15" t="str">
        <f t="shared" si="19"/>
        <v>-</v>
      </c>
      <c r="CA84" s="15" t="str">
        <f t="shared" si="18"/>
        <v>-</v>
      </c>
    </row>
    <row r="85" spans="1:79" ht="16.5" customHeight="1">
      <c r="A85" s="4"/>
      <c r="B85" s="262"/>
      <c r="C85" s="263"/>
      <c r="D85" s="97" t="s">
        <v>12</v>
      </c>
      <c r="E85" s="98"/>
      <c r="F85" s="98"/>
      <c r="G85" s="98"/>
      <c r="H85" s="98"/>
      <c r="I85" s="98"/>
      <c r="J85" s="99"/>
      <c r="K85" s="100" t="str">
        <f>IF(別紙１!Y17="","サービスの提供に使用の範囲内",別紙１!Y17)</f>
        <v>サービスの提供に使用の範囲内</v>
      </c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5"/>
      <c r="AA85" s="125"/>
      <c r="AB85" s="242"/>
      <c r="AC85" s="243"/>
      <c r="AD85" s="243"/>
      <c r="AE85" s="243"/>
      <c r="AF85" s="244"/>
      <c r="AG85" s="245"/>
      <c r="AH85" s="246"/>
      <c r="AI85" s="247"/>
      <c r="AJ85" s="246"/>
      <c r="AK85" s="247"/>
      <c r="AL85" s="248"/>
      <c r="AM85" s="92"/>
      <c r="AN85" s="249"/>
      <c r="AO85" s="249"/>
      <c r="AP85" s="250"/>
      <c r="AQ85" s="251"/>
      <c r="AR85" s="175"/>
      <c r="AS85" s="174"/>
      <c r="AT85" s="175"/>
      <c r="AU85" s="17" t="s">
        <v>28</v>
      </c>
      <c r="AV85" s="174"/>
      <c r="AW85" s="175"/>
      <c r="AX85" s="174"/>
      <c r="AY85" s="176"/>
      <c r="AZ85" s="132"/>
      <c r="BA85" s="133"/>
      <c r="BB85" s="134"/>
      <c r="BC85" s="134"/>
      <c r="BD85" s="134"/>
      <c r="BE85" s="135"/>
      <c r="BF85" s="136"/>
      <c r="BG85" s="137"/>
      <c r="BH85" s="177"/>
      <c r="BI85" s="137"/>
      <c r="BJ85" s="177"/>
      <c r="BK85" s="178"/>
      <c r="BL85" s="168"/>
      <c r="BM85" s="169"/>
      <c r="BN85" s="169"/>
      <c r="BO85" s="170"/>
      <c r="BP85" s="171"/>
      <c r="BQ85" s="172"/>
      <c r="BR85" s="173"/>
      <c r="BS85" s="172"/>
      <c r="BT85" s="17" t="s">
        <v>28</v>
      </c>
      <c r="BU85" s="174"/>
      <c r="BV85" s="175"/>
      <c r="BW85" s="174"/>
      <c r="BX85" s="176"/>
      <c r="BY85" s="6"/>
      <c r="BZ85" s="15" t="str">
        <f t="shared" si="19"/>
        <v>-</v>
      </c>
      <c r="CA85" s="15" t="str">
        <f t="shared" si="18"/>
        <v>-</v>
      </c>
    </row>
    <row r="86" spans="1:79" ht="16.5" customHeight="1">
      <c r="A86" s="4"/>
      <c r="B86" s="262"/>
      <c r="C86" s="263"/>
      <c r="D86" s="97" t="s">
        <v>14</v>
      </c>
      <c r="E86" s="98"/>
      <c r="F86" s="98"/>
      <c r="G86" s="98"/>
      <c r="H86" s="98"/>
      <c r="I86" s="98"/>
      <c r="J86" s="99"/>
      <c r="K86" s="179">
        <f>IF(AND(K85="サービスの提供に使用の範囲内",COUNTIF(BZ81:CA87,"〇")&gt;=1,COUNTIF(K80:K83,"&lt;&gt;-")=4),COUNTIF(BZ81:CA87,"〇"),IF(AND(K85&gt;=1,COUNTIF(K80:K83,"&lt;&gt;-")=4),MIN(K85,COUNTIF(BZ81:CA87,"〇")),0))</f>
        <v>0</v>
      </c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5"/>
      <c r="AA86" s="125"/>
      <c r="AB86" s="242"/>
      <c r="AC86" s="243"/>
      <c r="AD86" s="243"/>
      <c r="AE86" s="243"/>
      <c r="AF86" s="244"/>
      <c r="AG86" s="245"/>
      <c r="AH86" s="246"/>
      <c r="AI86" s="247"/>
      <c r="AJ86" s="246"/>
      <c r="AK86" s="247"/>
      <c r="AL86" s="248"/>
      <c r="AM86" s="92"/>
      <c r="AN86" s="249"/>
      <c r="AO86" s="249"/>
      <c r="AP86" s="250"/>
      <c r="AQ86" s="251"/>
      <c r="AR86" s="175"/>
      <c r="AS86" s="174"/>
      <c r="AT86" s="175"/>
      <c r="AU86" s="17" t="s">
        <v>28</v>
      </c>
      <c r="AV86" s="174"/>
      <c r="AW86" s="175"/>
      <c r="AX86" s="174"/>
      <c r="AY86" s="176"/>
      <c r="AZ86" s="132"/>
      <c r="BA86" s="133"/>
      <c r="BB86" s="134"/>
      <c r="BC86" s="134"/>
      <c r="BD86" s="134"/>
      <c r="BE86" s="135"/>
      <c r="BF86" s="136"/>
      <c r="BG86" s="137"/>
      <c r="BH86" s="177"/>
      <c r="BI86" s="137"/>
      <c r="BJ86" s="177"/>
      <c r="BK86" s="178"/>
      <c r="BL86" s="168"/>
      <c r="BM86" s="169"/>
      <c r="BN86" s="169"/>
      <c r="BO86" s="170"/>
      <c r="BP86" s="171"/>
      <c r="BQ86" s="172"/>
      <c r="BR86" s="173"/>
      <c r="BS86" s="172"/>
      <c r="BT86" s="17" t="s">
        <v>28</v>
      </c>
      <c r="BU86" s="174"/>
      <c r="BV86" s="175"/>
      <c r="BW86" s="174"/>
      <c r="BX86" s="176"/>
      <c r="BY86" s="6"/>
      <c r="BZ86" s="15" t="str">
        <f t="shared" si="19"/>
        <v>-</v>
      </c>
      <c r="CA86" s="15" t="str">
        <f>IF(COUNTA(AZ86,BW86,BL86)=3,"〇","-")</f>
        <v>-</v>
      </c>
    </row>
    <row r="87" spans="1:79" ht="16.5" customHeight="1">
      <c r="A87" s="4"/>
      <c r="B87" s="264"/>
      <c r="C87" s="265"/>
      <c r="D87" s="207" t="s">
        <v>15</v>
      </c>
      <c r="E87" s="208"/>
      <c r="F87" s="208"/>
      <c r="G87" s="208"/>
      <c r="H87" s="208"/>
      <c r="I87" s="208"/>
      <c r="J87" s="209"/>
      <c r="K87" s="210" t="str">
        <f>IFERROR(K83*K86,"")</f>
        <v/>
      </c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9"/>
      <c r="AA87" s="213"/>
      <c r="AB87" s="216"/>
      <c r="AC87" s="217"/>
      <c r="AD87" s="217"/>
      <c r="AE87" s="217"/>
      <c r="AF87" s="218"/>
      <c r="AG87" s="182"/>
      <c r="AH87" s="183"/>
      <c r="AI87" s="184"/>
      <c r="AJ87" s="183"/>
      <c r="AK87" s="184"/>
      <c r="AL87" s="185"/>
      <c r="AM87" s="186"/>
      <c r="AN87" s="187"/>
      <c r="AO87" s="187"/>
      <c r="AP87" s="188"/>
      <c r="AQ87" s="189"/>
      <c r="AR87" s="190"/>
      <c r="AS87" s="191"/>
      <c r="AT87" s="190"/>
      <c r="AU87" s="18" t="s">
        <v>28</v>
      </c>
      <c r="AV87" s="191"/>
      <c r="AW87" s="190"/>
      <c r="AX87" s="191"/>
      <c r="AY87" s="198"/>
      <c r="AZ87" s="199"/>
      <c r="BA87" s="200"/>
      <c r="BB87" s="201"/>
      <c r="BC87" s="201"/>
      <c r="BD87" s="201"/>
      <c r="BE87" s="202"/>
      <c r="BF87" s="203"/>
      <c r="BG87" s="204"/>
      <c r="BH87" s="205"/>
      <c r="BI87" s="204"/>
      <c r="BJ87" s="205"/>
      <c r="BK87" s="206"/>
      <c r="BL87" s="192"/>
      <c r="BM87" s="193"/>
      <c r="BN87" s="193"/>
      <c r="BO87" s="194"/>
      <c r="BP87" s="195"/>
      <c r="BQ87" s="196"/>
      <c r="BR87" s="197"/>
      <c r="BS87" s="196"/>
      <c r="BT87" s="18" t="s">
        <v>28</v>
      </c>
      <c r="BU87" s="191"/>
      <c r="BV87" s="190"/>
      <c r="BW87" s="191"/>
      <c r="BX87" s="198"/>
      <c r="BY87" s="6"/>
      <c r="BZ87" s="15" t="str">
        <f>IF(COUNTA(AA87,AX87,AM87)=3,"〇","-")</f>
        <v>-</v>
      </c>
      <c r="CA87" s="15" t="str">
        <f>IF(COUNTA(AZ87,BW87,BL87)=3,"〇","-")</f>
        <v>-</v>
      </c>
    </row>
    <row r="88" spans="1:79" ht="16.5" customHeight="1">
      <c r="A88" s="4"/>
      <c r="B88" s="19"/>
      <c r="C88" s="19"/>
      <c r="D88" s="11"/>
      <c r="E88" s="20"/>
      <c r="F88" s="20"/>
      <c r="G88" s="20"/>
      <c r="H88" s="20"/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7"/>
      <c r="BY88" s="6"/>
      <c r="BZ88" s="11"/>
      <c r="CA88" s="11"/>
    </row>
    <row r="89" spans="1:79" ht="16.5" customHeight="1">
      <c r="A89" s="4"/>
      <c r="B89" s="138" t="s">
        <v>30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6"/>
      <c r="CA89" s="8"/>
    </row>
    <row r="90" spans="1:79" ht="16.5" customHeight="1">
      <c r="A90" s="4"/>
      <c r="B90" s="5"/>
      <c r="C90" s="5"/>
      <c r="D90" s="5"/>
      <c r="E90" s="5"/>
      <c r="F90" s="4"/>
      <c r="G90" s="4"/>
      <c r="H90" s="4"/>
      <c r="I90" s="4"/>
      <c r="J90" s="4"/>
      <c r="AA90" s="10" t="s">
        <v>21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6"/>
    </row>
    <row r="91" spans="1:79" ht="16.5" customHeight="1" thickBot="1">
      <c r="A91" s="4"/>
      <c r="B91" s="260">
        <v>11</v>
      </c>
      <c r="C91" s="261"/>
      <c r="D91" s="71" t="s">
        <v>8</v>
      </c>
      <c r="E91" s="72"/>
      <c r="F91" s="72"/>
      <c r="G91" s="72"/>
      <c r="H91" s="72"/>
      <c r="I91" s="72"/>
      <c r="J91" s="73"/>
      <c r="K91" s="74" t="str">
        <f>IF(別紙１!H18="","-",別紙１!H18)</f>
        <v>-</v>
      </c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3"/>
      <c r="AA91" s="77" t="s">
        <v>22</v>
      </c>
      <c r="AB91" s="78"/>
      <c r="AC91" s="78"/>
      <c r="AD91" s="78"/>
      <c r="AE91" s="78"/>
      <c r="AF91" s="79"/>
      <c r="AG91" s="80" t="s">
        <v>23</v>
      </c>
      <c r="AH91" s="81"/>
      <c r="AI91" s="81"/>
      <c r="AJ91" s="81"/>
      <c r="AK91" s="81"/>
      <c r="AL91" s="81"/>
      <c r="AM91" s="82" t="s">
        <v>24</v>
      </c>
      <c r="AN91" s="83"/>
      <c r="AO91" s="83"/>
      <c r="AP91" s="84"/>
      <c r="AQ91" s="154" t="s">
        <v>25</v>
      </c>
      <c r="AR91" s="155"/>
      <c r="AS91" s="155"/>
      <c r="AT91" s="155"/>
      <c r="AU91" s="155"/>
      <c r="AV91" s="155"/>
      <c r="AW91" s="155"/>
      <c r="AX91" s="155"/>
      <c r="AY91" s="156"/>
      <c r="AZ91" s="77" t="s">
        <v>22</v>
      </c>
      <c r="BA91" s="78"/>
      <c r="BB91" s="78"/>
      <c r="BC91" s="78"/>
      <c r="BD91" s="78"/>
      <c r="BE91" s="79"/>
      <c r="BF91" s="80" t="s">
        <v>23</v>
      </c>
      <c r="BG91" s="81"/>
      <c r="BH91" s="81"/>
      <c r="BI91" s="81"/>
      <c r="BJ91" s="81"/>
      <c r="BK91" s="81"/>
      <c r="BL91" s="82" t="s">
        <v>24</v>
      </c>
      <c r="BM91" s="83"/>
      <c r="BN91" s="83"/>
      <c r="BO91" s="84"/>
      <c r="BP91" s="154" t="s">
        <v>25</v>
      </c>
      <c r="BQ91" s="155"/>
      <c r="BR91" s="155"/>
      <c r="BS91" s="155"/>
      <c r="BT91" s="155"/>
      <c r="BU91" s="155"/>
      <c r="BV91" s="155"/>
      <c r="BW91" s="155"/>
      <c r="BX91" s="156"/>
      <c r="BY91" s="6"/>
      <c r="CA91" s="8"/>
    </row>
    <row r="92" spans="1:79" ht="16.5" customHeight="1">
      <c r="A92" s="4"/>
      <c r="B92" s="262"/>
      <c r="C92" s="263"/>
      <c r="D92" s="97" t="s">
        <v>9</v>
      </c>
      <c r="E92" s="98"/>
      <c r="F92" s="98"/>
      <c r="G92" s="98"/>
      <c r="H92" s="98"/>
      <c r="I92" s="98"/>
      <c r="J92" s="99"/>
      <c r="K92" s="100" t="str">
        <f>IF(別紙１!L18="","-",別紙１!L18)</f>
        <v>-</v>
      </c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5"/>
      <c r="AA92" s="157" t="s">
        <v>26</v>
      </c>
      <c r="AB92" s="158"/>
      <c r="AC92" s="158"/>
      <c r="AD92" s="158"/>
      <c r="AE92" s="158"/>
      <c r="AF92" s="159"/>
      <c r="AG92" s="160">
        <v>5</v>
      </c>
      <c r="AH92" s="161"/>
      <c r="AI92" s="85">
        <v>0</v>
      </c>
      <c r="AJ92" s="161"/>
      <c r="AK92" s="85">
        <v>0</v>
      </c>
      <c r="AL92" s="86"/>
      <c r="AM92" s="87" t="s">
        <v>27</v>
      </c>
      <c r="AN92" s="88"/>
      <c r="AO92" s="88"/>
      <c r="AP92" s="89"/>
      <c r="AQ92" s="113">
        <v>1</v>
      </c>
      <c r="AR92" s="114"/>
      <c r="AS92" s="115">
        <v>1</v>
      </c>
      <c r="AT92" s="114"/>
      <c r="AU92" s="14" t="s">
        <v>28</v>
      </c>
      <c r="AV92" s="115">
        <v>2</v>
      </c>
      <c r="AW92" s="114"/>
      <c r="AX92" s="115">
        <v>3</v>
      </c>
      <c r="AY92" s="116"/>
      <c r="AZ92" s="117"/>
      <c r="BA92" s="118"/>
      <c r="BB92" s="119"/>
      <c r="BC92" s="119"/>
      <c r="BD92" s="119"/>
      <c r="BE92" s="120"/>
      <c r="BF92" s="121"/>
      <c r="BG92" s="104"/>
      <c r="BH92" s="103"/>
      <c r="BI92" s="104"/>
      <c r="BJ92" s="103"/>
      <c r="BK92" s="105"/>
      <c r="BL92" s="106"/>
      <c r="BM92" s="107"/>
      <c r="BN92" s="107"/>
      <c r="BO92" s="108"/>
      <c r="BP92" s="109"/>
      <c r="BQ92" s="110"/>
      <c r="BR92" s="111"/>
      <c r="BS92" s="110"/>
      <c r="BT92" s="14" t="s">
        <v>28</v>
      </c>
      <c r="BU92" s="95"/>
      <c r="BV92" s="112"/>
      <c r="BW92" s="95"/>
      <c r="BX92" s="96"/>
      <c r="BY92" s="6"/>
      <c r="CA92" s="15" t="str">
        <f>IF(COUNTA(AZ92,BW92,BL92)=3,"〇","-")</f>
        <v>-</v>
      </c>
    </row>
    <row r="93" spans="1:79" ht="16.5" customHeight="1">
      <c r="A93" s="4"/>
      <c r="B93" s="262"/>
      <c r="C93" s="263"/>
      <c r="D93" s="97" t="s">
        <v>10</v>
      </c>
      <c r="E93" s="98"/>
      <c r="F93" s="98"/>
      <c r="G93" s="98"/>
      <c r="H93" s="98"/>
      <c r="I93" s="98"/>
      <c r="J93" s="99"/>
      <c r="K93" s="100" t="str">
        <f>IF(別紙１!Q18="","-",別紙１!Q18)</f>
        <v>-</v>
      </c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5"/>
      <c r="AA93" s="125"/>
      <c r="AB93" s="242"/>
      <c r="AC93" s="243"/>
      <c r="AD93" s="243"/>
      <c r="AE93" s="243"/>
      <c r="AF93" s="244"/>
      <c r="AG93" s="245"/>
      <c r="AH93" s="246"/>
      <c r="AI93" s="247"/>
      <c r="AJ93" s="246"/>
      <c r="AK93" s="247"/>
      <c r="AL93" s="248"/>
      <c r="AM93" s="92"/>
      <c r="AN93" s="249"/>
      <c r="AO93" s="249"/>
      <c r="AP93" s="250"/>
      <c r="AQ93" s="251"/>
      <c r="AR93" s="175"/>
      <c r="AS93" s="174"/>
      <c r="AT93" s="175"/>
      <c r="AU93" s="17" t="s">
        <v>28</v>
      </c>
      <c r="AV93" s="174"/>
      <c r="AW93" s="175"/>
      <c r="AX93" s="174"/>
      <c r="AY93" s="176"/>
      <c r="AZ93" s="132"/>
      <c r="BA93" s="133"/>
      <c r="BB93" s="134"/>
      <c r="BC93" s="134"/>
      <c r="BD93" s="134"/>
      <c r="BE93" s="135"/>
      <c r="BF93" s="136"/>
      <c r="BG93" s="137"/>
      <c r="BH93" s="177"/>
      <c r="BI93" s="137"/>
      <c r="BJ93" s="177"/>
      <c r="BK93" s="178"/>
      <c r="BL93" s="168"/>
      <c r="BM93" s="169"/>
      <c r="BN93" s="169"/>
      <c r="BO93" s="170"/>
      <c r="BP93" s="171"/>
      <c r="BQ93" s="172"/>
      <c r="BR93" s="173"/>
      <c r="BS93" s="172"/>
      <c r="BT93" s="17" t="s">
        <v>28</v>
      </c>
      <c r="BU93" s="174"/>
      <c r="BV93" s="175"/>
      <c r="BW93" s="174"/>
      <c r="BX93" s="176"/>
      <c r="BY93" s="6"/>
      <c r="BZ93" s="15" t="str">
        <f>IF(COUNTA(AA93,AX93,AM93)=3,"〇","-")</f>
        <v>-</v>
      </c>
      <c r="CA93" s="15" t="str">
        <f t="shared" ref="CA93:CA96" si="20">IF(COUNTA(AZ93,BW93,BL93)=3,"〇","-")</f>
        <v>-</v>
      </c>
    </row>
    <row r="94" spans="1:79" ht="16.5" customHeight="1">
      <c r="A94" s="4"/>
      <c r="B94" s="262"/>
      <c r="C94" s="263"/>
      <c r="D94" s="97" t="s">
        <v>13</v>
      </c>
      <c r="E94" s="98"/>
      <c r="F94" s="98"/>
      <c r="G94" s="98"/>
      <c r="H94" s="98"/>
      <c r="I94" s="98"/>
      <c r="J94" s="99"/>
      <c r="K94" s="122" t="str">
        <f>IF(別紙１!AB18="","-",別紙１!AB18)</f>
        <v>-</v>
      </c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5"/>
      <c r="AA94" s="125"/>
      <c r="AB94" s="242"/>
      <c r="AC94" s="243"/>
      <c r="AD94" s="243"/>
      <c r="AE94" s="243"/>
      <c r="AF94" s="244"/>
      <c r="AG94" s="245"/>
      <c r="AH94" s="246"/>
      <c r="AI94" s="247"/>
      <c r="AJ94" s="246"/>
      <c r="AK94" s="247"/>
      <c r="AL94" s="248"/>
      <c r="AM94" s="92"/>
      <c r="AN94" s="249"/>
      <c r="AO94" s="249"/>
      <c r="AP94" s="250"/>
      <c r="AQ94" s="251"/>
      <c r="AR94" s="175"/>
      <c r="AS94" s="174"/>
      <c r="AT94" s="175"/>
      <c r="AU94" s="17" t="s">
        <v>28</v>
      </c>
      <c r="AV94" s="174"/>
      <c r="AW94" s="175"/>
      <c r="AX94" s="174"/>
      <c r="AY94" s="176"/>
      <c r="AZ94" s="132"/>
      <c r="BA94" s="133"/>
      <c r="BB94" s="134"/>
      <c r="BC94" s="134"/>
      <c r="BD94" s="134"/>
      <c r="BE94" s="135"/>
      <c r="BF94" s="136"/>
      <c r="BG94" s="137"/>
      <c r="BH94" s="177"/>
      <c r="BI94" s="137"/>
      <c r="BJ94" s="177"/>
      <c r="BK94" s="178"/>
      <c r="BL94" s="168"/>
      <c r="BM94" s="169"/>
      <c r="BN94" s="169"/>
      <c r="BO94" s="170"/>
      <c r="BP94" s="171"/>
      <c r="BQ94" s="172"/>
      <c r="BR94" s="173"/>
      <c r="BS94" s="172"/>
      <c r="BT94" s="17" t="s">
        <v>28</v>
      </c>
      <c r="BU94" s="174"/>
      <c r="BV94" s="175"/>
      <c r="BW94" s="174"/>
      <c r="BX94" s="176"/>
      <c r="BY94" s="6"/>
      <c r="BZ94" s="15" t="str">
        <f t="shared" ref="BZ94:BZ97" si="21">IF(COUNTA(AA94,AX94,AM94)=3,"〇","-")</f>
        <v>-</v>
      </c>
      <c r="CA94" s="15" t="str">
        <f t="shared" si="20"/>
        <v>-</v>
      </c>
    </row>
    <row r="95" spans="1:79" ht="16.5" customHeight="1">
      <c r="A95" s="4"/>
      <c r="B95" s="262"/>
      <c r="C95" s="263"/>
      <c r="D95" s="97" t="s">
        <v>11</v>
      </c>
      <c r="E95" s="98"/>
      <c r="F95" s="98"/>
      <c r="G95" s="98"/>
      <c r="H95" s="98"/>
      <c r="I95" s="98"/>
      <c r="J95" s="99"/>
      <c r="K95" s="100" t="str">
        <f>IF(別紙１!V18="","サービスの提供に使用の範囲内",別紙１!V18)</f>
        <v>サービスの提供に使用の範囲内</v>
      </c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5"/>
      <c r="AA95" s="125"/>
      <c r="AB95" s="243"/>
      <c r="AC95" s="243"/>
      <c r="AD95" s="243"/>
      <c r="AE95" s="243"/>
      <c r="AF95" s="244"/>
      <c r="AG95" s="245"/>
      <c r="AH95" s="246"/>
      <c r="AI95" s="247"/>
      <c r="AJ95" s="246"/>
      <c r="AK95" s="247"/>
      <c r="AL95" s="248"/>
      <c r="AM95" s="92"/>
      <c r="AN95" s="249"/>
      <c r="AO95" s="249"/>
      <c r="AP95" s="250"/>
      <c r="AQ95" s="251"/>
      <c r="AR95" s="175"/>
      <c r="AS95" s="174"/>
      <c r="AT95" s="175"/>
      <c r="AU95" s="17" t="s">
        <v>28</v>
      </c>
      <c r="AV95" s="174"/>
      <c r="AW95" s="175"/>
      <c r="AX95" s="174"/>
      <c r="AY95" s="176"/>
      <c r="AZ95" s="132"/>
      <c r="BA95" s="133"/>
      <c r="BB95" s="134"/>
      <c r="BC95" s="134"/>
      <c r="BD95" s="134"/>
      <c r="BE95" s="135"/>
      <c r="BF95" s="136"/>
      <c r="BG95" s="137"/>
      <c r="BH95" s="177"/>
      <c r="BI95" s="137"/>
      <c r="BJ95" s="177"/>
      <c r="BK95" s="178"/>
      <c r="BL95" s="168"/>
      <c r="BM95" s="169"/>
      <c r="BN95" s="169"/>
      <c r="BO95" s="170"/>
      <c r="BP95" s="171"/>
      <c r="BQ95" s="172"/>
      <c r="BR95" s="173"/>
      <c r="BS95" s="172"/>
      <c r="BT95" s="17" t="s">
        <v>28</v>
      </c>
      <c r="BU95" s="174"/>
      <c r="BV95" s="175"/>
      <c r="BW95" s="174"/>
      <c r="BX95" s="176"/>
      <c r="BY95" s="6"/>
      <c r="BZ95" s="15" t="str">
        <f t="shared" si="21"/>
        <v>-</v>
      </c>
      <c r="CA95" s="15" t="str">
        <f t="shared" si="20"/>
        <v>-</v>
      </c>
    </row>
    <row r="96" spans="1:79" ht="16.5" customHeight="1">
      <c r="A96" s="4"/>
      <c r="B96" s="262"/>
      <c r="C96" s="263"/>
      <c r="D96" s="97" t="s">
        <v>12</v>
      </c>
      <c r="E96" s="98"/>
      <c r="F96" s="98"/>
      <c r="G96" s="98"/>
      <c r="H96" s="98"/>
      <c r="I96" s="98"/>
      <c r="J96" s="99"/>
      <c r="K96" s="100" t="str">
        <f>IF(別紙１!Y18="","サービスの提供に使用の範囲内",別紙１!Y18)</f>
        <v>サービスの提供に使用の範囲内</v>
      </c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5"/>
      <c r="AA96" s="125"/>
      <c r="AB96" s="242"/>
      <c r="AC96" s="243"/>
      <c r="AD96" s="243"/>
      <c r="AE96" s="243"/>
      <c r="AF96" s="244"/>
      <c r="AG96" s="245"/>
      <c r="AH96" s="246"/>
      <c r="AI96" s="247"/>
      <c r="AJ96" s="246"/>
      <c r="AK96" s="247"/>
      <c r="AL96" s="248"/>
      <c r="AM96" s="92"/>
      <c r="AN96" s="249"/>
      <c r="AO96" s="249"/>
      <c r="AP96" s="250"/>
      <c r="AQ96" s="251"/>
      <c r="AR96" s="175"/>
      <c r="AS96" s="174"/>
      <c r="AT96" s="175"/>
      <c r="AU96" s="17" t="s">
        <v>28</v>
      </c>
      <c r="AV96" s="174"/>
      <c r="AW96" s="175"/>
      <c r="AX96" s="174"/>
      <c r="AY96" s="176"/>
      <c r="AZ96" s="132"/>
      <c r="BA96" s="133"/>
      <c r="BB96" s="134"/>
      <c r="BC96" s="134"/>
      <c r="BD96" s="134"/>
      <c r="BE96" s="135"/>
      <c r="BF96" s="136"/>
      <c r="BG96" s="137"/>
      <c r="BH96" s="177"/>
      <c r="BI96" s="137"/>
      <c r="BJ96" s="177"/>
      <c r="BK96" s="178"/>
      <c r="BL96" s="168"/>
      <c r="BM96" s="169"/>
      <c r="BN96" s="169"/>
      <c r="BO96" s="170"/>
      <c r="BP96" s="171"/>
      <c r="BQ96" s="172"/>
      <c r="BR96" s="173"/>
      <c r="BS96" s="172"/>
      <c r="BT96" s="17" t="s">
        <v>28</v>
      </c>
      <c r="BU96" s="174"/>
      <c r="BV96" s="175"/>
      <c r="BW96" s="174"/>
      <c r="BX96" s="176"/>
      <c r="BY96" s="6"/>
      <c r="BZ96" s="15" t="str">
        <f t="shared" si="21"/>
        <v>-</v>
      </c>
      <c r="CA96" s="15" t="str">
        <f t="shared" si="20"/>
        <v>-</v>
      </c>
    </row>
    <row r="97" spans="1:79" ht="16.5" customHeight="1">
      <c r="A97" s="4"/>
      <c r="B97" s="262"/>
      <c r="C97" s="263"/>
      <c r="D97" s="97" t="s">
        <v>14</v>
      </c>
      <c r="E97" s="98"/>
      <c r="F97" s="98"/>
      <c r="G97" s="98"/>
      <c r="H97" s="98"/>
      <c r="I97" s="98"/>
      <c r="J97" s="99"/>
      <c r="K97" s="179">
        <f>IF(AND(K96="サービスの提供に使用の範囲内",COUNTIF(BZ92:CA98,"〇")&gt;=1,COUNTIF(K91:K94,"&lt;&gt;-")=4),COUNTIF(BZ92:CA98,"〇"),IF(AND(K96&gt;=1,COUNTIF(K91:K94,"&lt;&gt;-")=4),MIN(K96,COUNTIF(BZ92:CA98,"〇")),0))</f>
        <v>0</v>
      </c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5"/>
      <c r="AA97" s="125"/>
      <c r="AB97" s="242"/>
      <c r="AC97" s="243"/>
      <c r="AD97" s="243"/>
      <c r="AE97" s="243"/>
      <c r="AF97" s="244"/>
      <c r="AG97" s="245"/>
      <c r="AH97" s="246"/>
      <c r="AI97" s="247"/>
      <c r="AJ97" s="246"/>
      <c r="AK97" s="247"/>
      <c r="AL97" s="248"/>
      <c r="AM97" s="92"/>
      <c r="AN97" s="249"/>
      <c r="AO97" s="249"/>
      <c r="AP97" s="250"/>
      <c r="AQ97" s="251"/>
      <c r="AR97" s="175"/>
      <c r="AS97" s="174"/>
      <c r="AT97" s="175"/>
      <c r="AU97" s="17" t="s">
        <v>28</v>
      </c>
      <c r="AV97" s="174"/>
      <c r="AW97" s="175"/>
      <c r="AX97" s="174"/>
      <c r="AY97" s="176"/>
      <c r="AZ97" s="132"/>
      <c r="BA97" s="133"/>
      <c r="BB97" s="134"/>
      <c r="BC97" s="134"/>
      <c r="BD97" s="134"/>
      <c r="BE97" s="135"/>
      <c r="BF97" s="136"/>
      <c r="BG97" s="137"/>
      <c r="BH97" s="177"/>
      <c r="BI97" s="137"/>
      <c r="BJ97" s="177"/>
      <c r="BK97" s="178"/>
      <c r="BL97" s="168"/>
      <c r="BM97" s="169"/>
      <c r="BN97" s="169"/>
      <c r="BO97" s="170"/>
      <c r="BP97" s="171"/>
      <c r="BQ97" s="172"/>
      <c r="BR97" s="173"/>
      <c r="BS97" s="172"/>
      <c r="BT97" s="17" t="s">
        <v>28</v>
      </c>
      <c r="BU97" s="174"/>
      <c r="BV97" s="175"/>
      <c r="BW97" s="174"/>
      <c r="BX97" s="176"/>
      <c r="BY97" s="6"/>
      <c r="BZ97" s="15" t="str">
        <f t="shared" si="21"/>
        <v>-</v>
      </c>
      <c r="CA97" s="15" t="str">
        <f>IF(COUNTA(AZ97,BW97,BL97)=3,"〇","-")</f>
        <v>-</v>
      </c>
    </row>
    <row r="98" spans="1:79" ht="16.5" customHeight="1">
      <c r="A98" s="4"/>
      <c r="B98" s="264"/>
      <c r="C98" s="265"/>
      <c r="D98" s="207" t="s">
        <v>15</v>
      </c>
      <c r="E98" s="208"/>
      <c r="F98" s="208"/>
      <c r="G98" s="208"/>
      <c r="H98" s="208"/>
      <c r="I98" s="208"/>
      <c r="J98" s="209"/>
      <c r="K98" s="210" t="str">
        <f>IFERROR(K94*K97,"")</f>
        <v/>
      </c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9"/>
      <c r="AA98" s="213"/>
      <c r="AB98" s="216"/>
      <c r="AC98" s="217"/>
      <c r="AD98" s="217"/>
      <c r="AE98" s="217"/>
      <c r="AF98" s="218"/>
      <c r="AG98" s="182"/>
      <c r="AH98" s="183"/>
      <c r="AI98" s="184"/>
      <c r="AJ98" s="183"/>
      <c r="AK98" s="184"/>
      <c r="AL98" s="185"/>
      <c r="AM98" s="186"/>
      <c r="AN98" s="187"/>
      <c r="AO98" s="187"/>
      <c r="AP98" s="188"/>
      <c r="AQ98" s="189"/>
      <c r="AR98" s="190"/>
      <c r="AS98" s="191"/>
      <c r="AT98" s="190"/>
      <c r="AU98" s="18" t="s">
        <v>28</v>
      </c>
      <c r="AV98" s="191"/>
      <c r="AW98" s="190"/>
      <c r="AX98" s="191"/>
      <c r="AY98" s="198"/>
      <c r="AZ98" s="199"/>
      <c r="BA98" s="200"/>
      <c r="BB98" s="201"/>
      <c r="BC98" s="201"/>
      <c r="BD98" s="201"/>
      <c r="BE98" s="202"/>
      <c r="BF98" s="203"/>
      <c r="BG98" s="204"/>
      <c r="BH98" s="205"/>
      <c r="BI98" s="204"/>
      <c r="BJ98" s="205"/>
      <c r="BK98" s="206"/>
      <c r="BL98" s="192"/>
      <c r="BM98" s="193"/>
      <c r="BN98" s="193"/>
      <c r="BO98" s="194"/>
      <c r="BP98" s="195"/>
      <c r="BQ98" s="196"/>
      <c r="BR98" s="197"/>
      <c r="BS98" s="196"/>
      <c r="BT98" s="18" t="s">
        <v>28</v>
      </c>
      <c r="BU98" s="191"/>
      <c r="BV98" s="190"/>
      <c r="BW98" s="191"/>
      <c r="BX98" s="198"/>
      <c r="BY98" s="6"/>
      <c r="BZ98" s="15" t="str">
        <f>IF(COUNTA(AA98,AX98,AM98)=3,"〇","-")</f>
        <v>-</v>
      </c>
      <c r="CA98" s="15" t="str">
        <f>IF(COUNTA(AZ98,BW98,BL98)=3,"〇","-")</f>
        <v>-</v>
      </c>
    </row>
    <row r="99" spans="1:79" ht="16.5" customHeight="1" thickBot="1">
      <c r="A99" s="4"/>
      <c r="B99" s="260">
        <v>12</v>
      </c>
      <c r="C99" s="261"/>
      <c r="D99" s="71" t="s">
        <v>8</v>
      </c>
      <c r="E99" s="72"/>
      <c r="F99" s="72"/>
      <c r="G99" s="72"/>
      <c r="H99" s="72"/>
      <c r="I99" s="72"/>
      <c r="J99" s="73"/>
      <c r="K99" s="74" t="str">
        <f>IF(別紙１!H19="","-",別紙１!H19)</f>
        <v>-</v>
      </c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3"/>
      <c r="AA99" s="77" t="s">
        <v>22</v>
      </c>
      <c r="AB99" s="78"/>
      <c r="AC99" s="78"/>
      <c r="AD99" s="78"/>
      <c r="AE99" s="78"/>
      <c r="AF99" s="79"/>
      <c r="AG99" s="80" t="s">
        <v>23</v>
      </c>
      <c r="AH99" s="81"/>
      <c r="AI99" s="81"/>
      <c r="AJ99" s="81"/>
      <c r="AK99" s="81"/>
      <c r="AL99" s="81"/>
      <c r="AM99" s="82" t="s">
        <v>24</v>
      </c>
      <c r="AN99" s="83"/>
      <c r="AO99" s="83"/>
      <c r="AP99" s="84"/>
      <c r="AQ99" s="154" t="s">
        <v>25</v>
      </c>
      <c r="AR99" s="155"/>
      <c r="AS99" s="155"/>
      <c r="AT99" s="155"/>
      <c r="AU99" s="155"/>
      <c r="AV99" s="155"/>
      <c r="AW99" s="155"/>
      <c r="AX99" s="155"/>
      <c r="AY99" s="156"/>
      <c r="AZ99" s="77" t="s">
        <v>22</v>
      </c>
      <c r="BA99" s="78"/>
      <c r="BB99" s="78"/>
      <c r="BC99" s="78"/>
      <c r="BD99" s="78"/>
      <c r="BE99" s="79"/>
      <c r="BF99" s="80" t="s">
        <v>23</v>
      </c>
      <c r="BG99" s="81"/>
      <c r="BH99" s="81"/>
      <c r="BI99" s="81"/>
      <c r="BJ99" s="81"/>
      <c r="BK99" s="81"/>
      <c r="BL99" s="82" t="s">
        <v>24</v>
      </c>
      <c r="BM99" s="83"/>
      <c r="BN99" s="83"/>
      <c r="BO99" s="84"/>
      <c r="BP99" s="154" t="s">
        <v>25</v>
      </c>
      <c r="BQ99" s="155"/>
      <c r="BR99" s="155"/>
      <c r="BS99" s="155"/>
      <c r="BT99" s="155"/>
      <c r="BU99" s="155"/>
      <c r="BV99" s="155"/>
      <c r="BW99" s="155"/>
      <c r="BX99" s="156"/>
      <c r="BY99" s="6"/>
      <c r="CA99" s="8"/>
    </row>
    <row r="100" spans="1:79" ht="16.5" customHeight="1">
      <c r="A100" s="4"/>
      <c r="B100" s="262"/>
      <c r="C100" s="263"/>
      <c r="D100" s="97" t="s">
        <v>9</v>
      </c>
      <c r="E100" s="98"/>
      <c r="F100" s="98"/>
      <c r="G100" s="98"/>
      <c r="H100" s="98"/>
      <c r="I100" s="98"/>
      <c r="J100" s="99"/>
      <c r="K100" s="100" t="str">
        <f>IF(別紙１!L19="","-",別紙１!L19)</f>
        <v>-</v>
      </c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5"/>
      <c r="AA100" s="157" t="s">
        <v>26</v>
      </c>
      <c r="AB100" s="158"/>
      <c r="AC100" s="158"/>
      <c r="AD100" s="158"/>
      <c r="AE100" s="158"/>
      <c r="AF100" s="159"/>
      <c r="AG100" s="160">
        <v>5</v>
      </c>
      <c r="AH100" s="161"/>
      <c r="AI100" s="85">
        <v>0</v>
      </c>
      <c r="AJ100" s="161"/>
      <c r="AK100" s="85">
        <v>0</v>
      </c>
      <c r="AL100" s="86"/>
      <c r="AM100" s="87" t="s">
        <v>27</v>
      </c>
      <c r="AN100" s="88"/>
      <c r="AO100" s="88"/>
      <c r="AP100" s="89"/>
      <c r="AQ100" s="113">
        <v>1</v>
      </c>
      <c r="AR100" s="114"/>
      <c r="AS100" s="115">
        <v>1</v>
      </c>
      <c r="AT100" s="114"/>
      <c r="AU100" s="14" t="s">
        <v>28</v>
      </c>
      <c r="AV100" s="115">
        <v>2</v>
      </c>
      <c r="AW100" s="114"/>
      <c r="AX100" s="115">
        <v>3</v>
      </c>
      <c r="AY100" s="116"/>
      <c r="AZ100" s="117"/>
      <c r="BA100" s="118"/>
      <c r="BB100" s="119"/>
      <c r="BC100" s="119"/>
      <c r="BD100" s="119"/>
      <c r="BE100" s="120"/>
      <c r="BF100" s="121"/>
      <c r="BG100" s="104"/>
      <c r="BH100" s="103"/>
      <c r="BI100" s="104"/>
      <c r="BJ100" s="103"/>
      <c r="BK100" s="105"/>
      <c r="BL100" s="106"/>
      <c r="BM100" s="107"/>
      <c r="BN100" s="107"/>
      <c r="BO100" s="108"/>
      <c r="BP100" s="109"/>
      <c r="BQ100" s="110"/>
      <c r="BR100" s="111"/>
      <c r="BS100" s="110"/>
      <c r="BT100" s="14" t="s">
        <v>28</v>
      </c>
      <c r="BU100" s="95"/>
      <c r="BV100" s="112"/>
      <c r="BW100" s="95"/>
      <c r="BX100" s="96"/>
      <c r="BY100" s="6"/>
      <c r="CA100" s="15" t="str">
        <f>IF(COUNTA(AZ100,BW100,BL100)=3,"〇","-")</f>
        <v>-</v>
      </c>
    </row>
    <row r="101" spans="1:79" ht="16.5" customHeight="1">
      <c r="A101" s="4"/>
      <c r="B101" s="262"/>
      <c r="C101" s="263"/>
      <c r="D101" s="97" t="s">
        <v>10</v>
      </c>
      <c r="E101" s="98"/>
      <c r="F101" s="98"/>
      <c r="G101" s="98"/>
      <c r="H101" s="98"/>
      <c r="I101" s="98"/>
      <c r="J101" s="99"/>
      <c r="K101" s="100" t="str">
        <f>IF(別紙１!Q19="","-",別紙１!Q19)</f>
        <v>-</v>
      </c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5"/>
      <c r="AA101" s="125"/>
      <c r="AB101" s="242"/>
      <c r="AC101" s="243"/>
      <c r="AD101" s="243"/>
      <c r="AE101" s="243"/>
      <c r="AF101" s="244"/>
      <c r="AG101" s="245"/>
      <c r="AH101" s="246"/>
      <c r="AI101" s="247"/>
      <c r="AJ101" s="246"/>
      <c r="AK101" s="247"/>
      <c r="AL101" s="248"/>
      <c r="AM101" s="92"/>
      <c r="AN101" s="249"/>
      <c r="AO101" s="249"/>
      <c r="AP101" s="250"/>
      <c r="AQ101" s="251"/>
      <c r="AR101" s="175"/>
      <c r="AS101" s="174"/>
      <c r="AT101" s="175"/>
      <c r="AU101" s="17" t="s">
        <v>28</v>
      </c>
      <c r="AV101" s="174"/>
      <c r="AW101" s="175"/>
      <c r="AX101" s="174"/>
      <c r="AY101" s="176"/>
      <c r="AZ101" s="132"/>
      <c r="BA101" s="133"/>
      <c r="BB101" s="134"/>
      <c r="BC101" s="134"/>
      <c r="BD101" s="134"/>
      <c r="BE101" s="135"/>
      <c r="BF101" s="136"/>
      <c r="BG101" s="137"/>
      <c r="BH101" s="177"/>
      <c r="BI101" s="137"/>
      <c r="BJ101" s="177"/>
      <c r="BK101" s="178"/>
      <c r="BL101" s="168"/>
      <c r="BM101" s="169"/>
      <c r="BN101" s="169"/>
      <c r="BO101" s="170"/>
      <c r="BP101" s="171"/>
      <c r="BQ101" s="172"/>
      <c r="BR101" s="173"/>
      <c r="BS101" s="172"/>
      <c r="BT101" s="17" t="s">
        <v>28</v>
      </c>
      <c r="BU101" s="174"/>
      <c r="BV101" s="175"/>
      <c r="BW101" s="174"/>
      <c r="BX101" s="176"/>
      <c r="BY101" s="6"/>
      <c r="BZ101" s="15" t="str">
        <f>IF(COUNTA(AA101,AX101,AM101)=3,"〇","-")</f>
        <v>-</v>
      </c>
      <c r="CA101" s="15" t="str">
        <f t="shared" ref="CA101:CA104" si="22">IF(COUNTA(AZ101,BW101,BL101)=3,"〇","-")</f>
        <v>-</v>
      </c>
    </row>
    <row r="102" spans="1:79" ht="16.5" customHeight="1">
      <c r="A102" s="4"/>
      <c r="B102" s="262"/>
      <c r="C102" s="263"/>
      <c r="D102" s="97" t="s">
        <v>13</v>
      </c>
      <c r="E102" s="98"/>
      <c r="F102" s="98"/>
      <c r="G102" s="98"/>
      <c r="H102" s="98"/>
      <c r="I102" s="98"/>
      <c r="J102" s="99"/>
      <c r="K102" s="122" t="str">
        <f>IF(別紙１!AB19="","-",別紙１!AB19)</f>
        <v>-</v>
      </c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5"/>
      <c r="AA102" s="125"/>
      <c r="AB102" s="242"/>
      <c r="AC102" s="243"/>
      <c r="AD102" s="243"/>
      <c r="AE102" s="243"/>
      <c r="AF102" s="244"/>
      <c r="AG102" s="245"/>
      <c r="AH102" s="246"/>
      <c r="AI102" s="247"/>
      <c r="AJ102" s="246"/>
      <c r="AK102" s="247"/>
      <c r="AL102" s="248"/>
      <c r="AM102" s="92"/>
      <c r="AN102" s="249"/>
      <c r="AO102" s="249"/>
      <c r="AP102" s="250"/>
      <c r="AQ102" s="251"/>
      <c r="AR102" s="175"/>
      <c r="AS102" s="174"/>
      <c r="AT102" s="175"/>
      <c r="AU102" s="17" t="s">
        <v>28</v>
      </c>
      <c r="AV102" s="174"/>
      <c r="AW102" s="175"/>
      <c r="AX102" s="174"/>
      <c r="AY102" s="176"/>
      <c r="AZ102" s="132"/>
      <c r="BA102" s="133"/>
      <c r="BB102" s="134"/>
      <c r="BC102" s="134"/>
      <c r="BD102" s="134"/>
      <c r="BE102" s="135"/>
      <c r="BF102" s="136"/>
      <c r="BG102" s="137"/>
      <c r="BH102" s="177"/>
      <c r="BI102" s="137"/>
      <c r="BJ102" s="177"/>
      <c r="BK102" s="178"/>
      <c r="BL102" s="168"/>
      <c r="BM102" s="169"/>
      <c r="BN102" s="169"/>
      <c r="BO102" s="170"/>
      <c r="BP102" s="171"/>
      <c r="BQ102" s="172"/>
      <c r="BR102" s="173"/>
      <c r="BS102" s="172"/>
      <c r="BT102" s="17" t="s">
        <v>28</v>
      </c>
      <c r="BU102" s="174"/>
      <c r="BV102" s="175"/>
      <c r="BW102" s="174"/>
      <c r="BX102" s="176"/>
      <c r="BY102" s="6"/>
      <c r="BZ102" s="15" t="str">
        <f t="shared" ref="BZ102:BZ105" si="23">IF(COUNTA(AA102,AX102,AM102)=3,"〇","-")</f>
        <v>-</v>
      </c>
      <c r="CA102" s="15" t="str">
        <f t="shared" si="22"/>
        <v>-</v>
      </c>
    </row>
    <row r="103" spans="1:79" ht="16.5" customHeight="1">
      <c r="A103" s="4"/>
      <c r="B103" s="262"/>
      <c r="C103" s="263"/>
      <c r="D103" s="97" t="s">
        <v>11</v>
      </c>
      <c r="E103" s="98"/>
      <c r="F103" s="98"/>
      <c r="G103" s="98"/>
      <c r="H103" s="98"/>
      <c r="I103" s="98"/>
      <c r="J103" s="99"/>
      <c r="K103" s="100" t="str">
        <f>IF(別紙１!V19="","サービスの提供に使用の範囲内",別紙１!V19)</f>
        <v>サービスの提供に使用の範囲内</v>
      </c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5"/>
      <c r="AA103" s="125"/>
      <c r="AB103" s="243"/>
      <c r="AC103" s="243"/>
      <c r="AD103" s="243"/>
      <c r="AE103" s="243"/>
      <c r="AF103" s="244"/>
      <c r="AG103" s="245"/>
      <c r="AH103" s="246"/>
      <c r="AI103" s="247"/>
      <c r="AJ103" s="246"/>
      <c r="AK103" s="247"/>
      <c r="AL103" s="248"/>
      <c r="AM103" s="92"/>
      <c r="AN103" s="249"/>
      <c r="AO103" s="249"/>
      <c r="AP103" s="250"/>
      <c r="AQ103" s="251"/>
      <c r="AR103" s="175"/>
      <c r="AS103" s="174"/>
      <c r="AT103" s="175"/>
      <c r="AU103" s="17" t="s">
        <v>28</v>
      </c>
      <c r="AV103" s="174"/>
      <c r="AW103" s="175"/>
      <c r="AX103" s="174"/>
      <c r="AY103" s="176"/>
      <c r="AZ103" s="132"/>
      <c r="BA103" s="133"/>
      <c r="BB103" s="134"/>
      <c r="BC103" s="134"/>
      <c r="BD103" s="134"/>
      <c r="BE103" s="135"/>
      <c r="BF103" s="136"/>
      <c r="BG103" s="137"/>
      <c r="BH103" s="177"/>
      <c r="BI103" s="137"/>
      <c r="BJ103" s="177"/>
      <c r="BK103" s="178"/>
      <c r="BL103" s="168"/>
      <c r="BM103" s="169"/>
      <c r="BN103" s="169"/>
      <c r="BO103" s="170"/>
      <c r="BP103" s="171"/>
      <c r="BQ103" s="172"/>
      <c r="BR103" s="173"/>
      <c r="BS103" s="172"/>
      <c r="BT103" s="17" t="s">
        <v>28</v>
      </c>
      <c r="BU103" s="174"/>
      <c r="BV103" s="175"/>
      <c r="BW103" s="174"/>
      <c r="BX103" s="176"/>
      <c r="BY103" s="6"/>
      <c r="BZ103" s="15" t="str">
        <f t="shared" si="23"/>
        <v>-</v>
      </c>
      <c r="CA103" s="15" t="str">
        <f t="shared" si="22"/>
        <v>-</v>
      </c>
    </row>
    <row r="104" spans="1:79" ht="16.5" customHeight="1">
      <c r="A104" s="4"/>
      <c r="B104" s="262"/>
      <c r="C104" s="263"/>
      <c r="D104" s="97" t="s">
        <v>12</v>
      </c>
      <c r="E104" s="98"/>
      <c r="F104" s="98"/>
      <c r="G104" s="98"/>
      <c r="H104" s="98"/>
      <c r="I104" s="98"/>
      <c r="J104" s="99"/>
      <c r="K104" s="100" t="str">
        <f>IF(別紙１!Y19="","サービスの提供に使用の範囲内",別紙１!Y19)</f>
        <v>サービスの提供に使用の範囲内</v>
      </c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5"/>
      <c r="AA104" s="125"/>
      <c r="AB104" s="242"/>
      <c r="AC104" s="243"/>
      <c r="AD104" s="243"/>
      <c r="AE104" s="243"/>
      <c r="AF104" s="244"/>
      <c r="AG104" s="245"/>
      <c r="AH104" s="246"/>
      <c r="AI104" s="247"/>
      <c r="AJ104" s="246"/>
      <c r="AK104" s="247"/>
      <c r="AL104" s="248"/>
      <c r="AM104" s="92"/>
      <c r="AN104" s="249"/>
      <c r="AO104" s="249"/>
      <c r="AP104" s="250"/>
      <c r="AQ104" s="251"/>
      <c r="AR104" s="175"/>
      <c r="AS104" s="174"/>
      <c r="AT104" s="175"/>
      <c r="AU104" s="17" t="s">
        <v>28</v>
      </c>
      <c r="AV104" s="174"/>
      <c r="AW104" s="175"/>
      <c r="AX104" s="174"/>
      <c r="AY104" s="176"/>
      <c r="AZ104" s="132"/>
      <c r="BA104" s="133"/>
      <c r="BB104" s="134"/>
      <c r="BC104" s="134"/>
      <c r="BD104" s="134"/>
      <c r="BE104" s="135"/>
      <c r="BF104" s="136"/>
      <c r="BG104" s="137"/>
      <c r="BH104" s="177"/>
      <c r="BI104" s="137"/>
      <c r="BJ104" s="177"/>
      <c r="BK104" s="178"/>
      <c r="BL104" s="168"/>
      <c r="BM104" s="169"/>
      <c r="BN104" s="169"/>
      <c r="BO104" s="170"/>
      <c r="BP104" s="171"/>
      <c r="BQ104" s="172"/>
      <c r="BR104" s="173"/>
      <c r="BS104" s="172"/>
      <c r="BT104" s="17" t="s">
        <v>28</v>
      </c>
      <c r="BU104" s="174"/>
      <c r="BV104" s="175"/>
      <c r="BW104" s="174"/>
      <c r="BX104" s="176"/>
      <c r="BY104" s="6"/>
      <c r="BZ104" s="15" t="str">
        <f t="shared" si="23"/>
        <v>-</v>
      </c>
      <c r="CA104" s="15" t="str">
        <f t="shared" si="22"/>
        <v>-</v>
      </c>
    </row>
    <row r="105" spans="1:79" ht="16.5" customHeight="1">
      <c r="A105" s="4"/>
      <c r="B105" s="262"/>
      <c r="C105" s="263"/>
      <c r="D105" s="97" t="s">
        <v>14</v>
      </c>
      <c r="E105" s="98"/>
      <c r="F105" s="98"/>
      <c r="G105" s="98"/>
      <c r="H105" s="98"/>
      <c r="I105" s="98"/>
      <c r="J105" s="99"/>
      <c r="K105" s="179">
        <f>IF(AND(K104="サービスの提供に使用の範囲内",COUNTIF(BZ100:CA106,"〇")&gt;=1,COUNTIF(K99:K102,"&lt;&gt;-")=4),COUNTIF(BZ100:CA106,"〇"),IF(AND(K104&gt;=1,COUNTIF(K99:K102,"&lt;&gt;-")=4),MIN(K104,COUNTIF(BZ100:CA106,"〇")),0))</f>
        <v>0</v>
      </c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5"/>
      <c r="AA105" s="125"/>
      <c r="AB105" s="242"/>
      <c r="AC105" s="243"/>
      <c r="AD105" s="243"/>
      <c r="AE105" s="243"/>
      <c r="AF105" s="244"/>
      <c r="AG105" s="245"/>
      <c r="AH105" s="246"/>
      <c r="AI105" s="247"/>
      <c r="AJ105" s="246"/>
      <c r="AK105" s="247"/>
      <c r="AL105" s="248"/>
      <c r="AM105" s="92"/>
      <c r="AN105" s="249"/>
      <c r="AO105" s="249"/>
      <c r="AP105" s="250"/>
      <c r="AQ105" s="251"/>
      <c r="AR105" s="175"/>
      <c r="AS105" s="174"/>
      <c r="AT105" s="175"/>
      <c r="AU105" s="17" t="s">
        <v>28</v>
      </c>
      <c r="AV105" s="174"/>
      <c r="AW105" s="175"/>
      <c r="AX105" s="174"/>
      <c r="AY105" s="176"/>
      <c r="AZ105" s="132"/>
      <c r="BA105" s="133"/>
      <c r="BB105" s="134"/>
      <c r="BC105" s="134"/>
      <c r="BD105" s="134"/>
      <c r="BE105" s="135"/>
      <c r="BF105" s="136"/>
      <c r="BG105" s="137"/>
      <c r="BH105" s="177"/>
      <c r="BI105" s="137"/>
      <c r="BJ105" s="177"/>
      <c r="BK105" s="178"/>
      <c r="BL105" s="168"/>
      <c r="BM105" s="169"/>
      <c r="BN105" s="169"/>
      <c r="BO105" s="170"/>
      <c r="BP105" s="171"/>
      <c r="BQ105" s="172"/>
      <c r="BR105" s="173"/>
      <c r="BS105" s="172"/>
      <c r="BT105" s="17" t="s">
        <v>28</v>
      </c>
      <c r="BU105" s="174"/>
      <c r="BV105" s="175"/>
      <c r="BW105" s="174"/>
      <c r="BX105" s="176"/>
      <c r="BY105" s="6"/>
      <c r="BZ105" s="15" t="str">
        <f t="shared" si="23"/>
        <v>-</v>
      </c>
      <c r="CA105" s="15" t="str">
        <f>IF(COUNTA(AZ105,BW105,BL105)=3,"〇","-")</f>
        <v>-</v>
      </c>
    </row>
    <row r="106" spans="1:79" ht="16.5" customHeight="1">
      <c r="A106" s="4"/>
      <c r="B106" s="264"/>
      <c r="C106" s="265"/>
      <c r="D106" s="207" t="s">
        <v>15</v>
      </c>
      <c r="E106" s="208"/>
      <c r="F106" s="208"/>
      <c r="G106" s="208"/>
      <c r="H106" s="208"/>
      <c r="I106" s="208"/>
      <c r="J106" s="209"/>
      <c r="K106" s="210" t="str">
        <f>IFERROR(K102*K105,"")</f>
        <v/>
      </c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9"/>
      <c r="AA106" s="213"/>
      <c r="AB106" s="216"/>
      <c r="AC106" s="217"/>
      <c r="AD106" s="217"/>
      <c r="AE106" s="217"/>
      <c r="AF106" s="218"/>
      <c r="AG106" s="182"/>
      <c r="AH106" s="183"/>
      <c r="AI106" s="184"/>
      <c r="AJ106" s="183"/>
      <c r="AK106" s="184"/>
      <c r="AL106" s="185"/>
      <c r="AM106" s="186"/>
      <c r="AN106" s="187"/>
      <c r="AO106" s="187"/>
      <c r="AP106" s="188"/>
      <c r="AQ106" s="189"/>
      <c r="AR106" s="190"/>
      <c r="AS106" s="191"/>
      <c r="AT106" s="190"/>
      <c r="AU106" s="18" t="s">
        <v>28</v>
      </c>
      <c r="AV106" s="191"/>
      <c r="AW106" s="190"/>
      <c r="AX106" s="191"/>
      <c r="AY106" s="198"/>
      <c r="AZ106" s="199"/>
      <c r="BA106" s="200"/>
      <c r="BB106" s="201"/>
      <c r="BC106" s="201"/>
      <c r="BD106" s="201"/>
      <c r="BE106" s="202"/>
      <c r="BF106" s="203"/>
      <c r="BG106" s="204"/>
      <c r="BH106" s="205"/>
      <c r="BI106" s="204"/>
      <c r="BJ106" s="205"/>
      <c r="BK106" s="206"/>
      <c r="BL106" s="192"/>
      <c r="BM106" s="193"/>
      <c r="BN106" s="193"/>
      <c r="BO106" s="194"/>
      <c r="BP106" s="195"/>
      <c r="BQ106" s="196"/>
      <c r="BR106" s="197"/>
      <c r="BS106" s="196"/>
      <c r="BT106" s="18" t="s">
        <v>28</v>
      </c>
      <c r="BU106" s="191"/>
      <c r="BV106" s="190"/>
      <c r="BW106" s="191"/>
      <c r="BX106" s="198"/>
      <c r="BY106" s="6"/>
      <c r="BZ106" s="15" t="str">
        <f>IF(COUNTA(AA106,AX106,AM106)=3,"〇","-")</f>
        <v>-</v>
      </c>
      <c r="CA106" s="15" t="str">
        <f>IF(COUNTA(AZ106,BW106,BL106)=3,"〇","-")</f>
        <v>-</v>
      </c>
    </row>
    <row r="107" spans="1:79" ht="16.5" customHeight="1" thickBot="1">
      <c r="A107" s="4"/>
      <c r="B107" s="260">
        <v>13</v>
      </c>
      <c r="C107" s="261"/>
      <c r="D107" s="71" t="s">
        <v>8</v>
      </c>
      <c r="E107" s="72"/>
      <c r="F107" s="72"/>
      <c r="G107" s="72"/>
      <c r="H107" s="72"/>
      <c r="I107" s="72"/>
      <c r="J107" s="73"/>
      <c r="K107" s="74" t="str">
        <f>IF(別紙１!H20="","-",別紙１!H20)</f>
        <v>-</v>
      </c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3"/>
      <c r="AA107" s="77" t="s">
        <v>22</v>
      </c>
      <c r="AB107" s="78"/>
      <c r="AC107" s="78"/>
      <c r="AD107" s="78"/>
      <c r="AE107" s="78"/>
      <c r="AF107" s="79"/>
      <c r="AG107" s="80" t="s">
        <v>23</v>
      </c>
      <c r="AH107" s="81"/>
      <c r="AI107" s="81"/>
      <c r="AJ107" s="81"/>
      <c r="AK107" s="81"/>
      <c r="AL107" s="81"/>
      <c r="AM107" s="82" t="s">
        <v>24</v>
      </c>
      <c r="AN107" s="83"/>
      <c r="AO107" s="83"/>
      <c r="AP107" s="84"/>
      <c r="AQ107" s="154" t="s">
        <v>25</v>
      </c>
      <c r="AR107" s="155"/>
      <c r="AS107" s="155"/>
      <c r="AT107" s="155"/>
      <c r="AU107" s="155"/>
      <c r="AV107" s="155"/>
      <c r="AW107" s="155"/>
      <c r="AX107" s="155"/>
      <c r="AY107" s="156"/>
      <c r="AZ107" s="77" t="s">
        <v>22</v>
      </c>
      <c r="BA107" s="78"/>
      <c r="BB107" s="78"/>
      <c r="BC107" s="78"/>
      <c r="BD107" s="78"/>
      <c r="BE107" s="79"/>
      <c r="BF107" s="80" t="s">
        <v>23</v>
      </c>
      <c r="BG107" s="81"/>
      <c r="BH107" s="81"/>
      <c r="BI107" s="81"/>
      <c r="BJ107" s="81"/>
      <c r="BK107" s="81"/>
      <c r="BL107" s="82" t="s">
        <v>24</v>
      </c>
      <c r="BM107" s="83"/>
      <c r="BN107" s="83"/>
      <c r="BO107" s="84"/>
      <c r="BP107" s="154" t="s">
        <v>25</v>
      </c>
      <c r="BQ107" s="155"/>
      <c r="BR107" s="155"/>
      <c r="BS107" s="155"/>
      <c r="BT107" s="155"/>
      <c r="BU107" s="155"/>
      <c r="BV107" s="155"/>
      <c r="BW107" s="155"/>
      <c r="BX107" s="156"/>
      <c r="BY107" s="6"/>
      <c r="CA107" s="8"/>
    </row>
    <row r="108" spans="1:79" ht="16.5" customHeight="1">
      <c r="A108" s="4"/>
      <c r="B108" s="262"/>
      <c r="C108" s="263"/>
      <c r="D108" s="97" t="s">
        <v>9</v>
      </c>
      <c r="E108" s="98"/>
      <c r="F108" s="98"/>
      <c r="G108" s="98"/>
      <c r="H108" s="98"/>
      <c r="I108" s="98"/>
      <c r="J108" s="99"/>
      <c r="K108" s="100" t="str">
        <f>IF(別紙１!L20="","-",別紙１!L20)</f>
        <v>-</v>
      </c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5"/>
      <c r="AA108" s="157" t="s">
        <v>26</v>
      </c>
      <c r="AB108" s="158"/>
      <c r="AC108" s="158"/>
      <c r="AD108" s="158"/>
      <c r="AE108" s="158"/>
      <c r="AF108" s="159"/>
      <c r="AG108" s="160">
        <v>5</v>
      </c>
      <c r="AH108" s="161"/>
      <c r="AI108" s="85">
        <v>0</v>
      </c>
      <c r="AJ108" s="161"/>
      <c r="AK108" s="85">
        <v>0</v>
      </c>
      <c r="AL108" s="86"/>
      <c r="AM108" s="87" t="s">
        <v>27</v>
      </c>
      <c r="AN108" s="88"/>
      <c r="AO108" s="88"/>
      <c r="AP108" s="89"/>
      <c r="AQ108" s="113">
        <v>1</v>
      </c>
      <c r="AR108" s="114"/>
      <c r="AS108" s="115">
        <v>1</v>
      </c>
      <c r="AT108" s="114"/>
      <c r="AU108" s="14" t="s">
        <v>28</v>
      </c>
      <c r="AV108" s="115">
        <v>2</v>
      </c>
      <c r="AW108" s="114"/>
      <c r="AX108" s="115">
        <v>3</v>
      </c>
      <c r="AY108" s="116"/>
      <c r="AZ108" s="117"/>
      <c r="BA108" s="118"/>
      <c r="BB108" s="119"/>
      <c r="BC108" s="119"/>
      <c r="BD108" s="119"/>
      <c r="BE108" s="120"/>
      <c r="BF108" s="121"/>
      <c r="BG108" s="104"/>
      <c r="BH108" s="103"/>
      <c r="BI108" s="104"/>
      <c r="BJ108" s="103"/>
      <c r="BK108" s="105"/>
      <c r="BL108" s="106"/>
      <c r="BM108" s="107"/>
      <c r="BN108" s="107"/>
      <c r="BO108" s="108"/>
      <c r="BP108" s="109"/>
      <c r="BQ108" s="110"/>
      <c r="BR108" s="111"/>
      <c r="BS108" s="110"/>
      <c r="BT108" s="14" t="s">
        <v>28</v>
      </c>
      <c r="BU108" s="95"/>
      <c r="BV108" s="112"/>
      <c r="BW108" s="95"/>
      <c r="BX108" s="96"/>
      <c r="BY108" s="6"/>
      <c r="CA108" s="15" t="str">
        <f>IF(COUNTA(AZ108,BW108,BL108)=3,"〇","-")</f>
        <v>-</v>
      </c>
    </row>
    <row r="109" spans="1:79" ht="16.5" customHeight="1">
      <c r="A109" s="4"/>
      <c r="B109" s="262"/>
      <c r="C109" s="263"/>
      <c r="D109" s="97" t="s">
        <v>10</v>
      </c>
      <c r="E109" s="98"/>
      <c r="F109" s="98"/>
      <c r="G109" s="98"/>
      <c r="H109" s="98"/>
      <c r="I109" s="98"/>
      <c r="J109" s="99"/>
      <c r="K109" s="100" t="str">
        <f>IF(別紙１!Q20="","-",別紙１!Q20)</f>
        <v>-</v>
      </c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5"/>
      <c r="AA109" s="125"/>
      <c r="AB109" s="242"/>
      <c r="AC109" s="243"/>
      <c r="AD109" s="243"/>
      <c r="AE109" s="243"/>
      <c r="AF109" s="244"/>
      <c r="AG109" s="245"/>
      <c r="AH109" s="246"/>
      <c r="AI109" s="247"/>
      <c r="AJ109" s="246"/>
      <c r="AK109" s="247"/>
      <c r="AL109" s="248"/>
      <c r="AM109" s="92"/>
      <c r="AN109" s="249"/>
      <c r="AO109" s="249"/>
      <c r="AP109" s="250"/>
      <c r="AQ109" s="251"/>
      <c r="AR109" s="175"/>
      <c r="AS109" s="174"/>
      <c r="AT109" s="175"/>
      <c r="AU109" s="17" t="s">
        <v>28</v>
      </c>
      <c r="AV109" s="174"/>
      <c r="AW109" s="175"/>
      <c r="AX109" s="174"/>
      <c r="AY109" s="176"/>
      <c r="AZ109" s="132"/>
      <c r="BA109" s="133"/>
      <c r="BB109" s="134"/>
      <c r="BC109" s="134"/>
      <c r="BD109" s="134"/>
      <c r="BE109" s="135"/>
      <c r="BF109" s="136"/>
      <c r="BG109" s="137"/>
      <c r="BH109" s="177"/>
      <c r="BI109" s="137"/>
      <c r="BJ109" s="177"/>
      <c r="BK109" s="178"/>
      <c r="BL109" s="168"/>
      <c r="BM109" s="169"/>
      <c r="BN109" s="169"/>
      <c r="BO109" s="170"/>
      <c r="BP109" s="171"/>
      <c r="BQ109" s="172"/>
      <c r="BR109" s="173"/>
      <c r="BS109" s="172"/>
      <c r="BT109" s="17" t="s">
        <v>28</v>
      </c>
      <c r="BU109" s="174"/>
      <c r="BV109" s="175"/>
      <c r="BW109" s="174"/>
      <c r="BX109" s="176"/>
      <c r="BY109" s="6"/>
      <c r="BZ109" s="15" t="str">
        <f>IF(COUNTA(AA109,AX109,AM109)=3,"〇","-")</f>
        <v>-</v>
      </c>
      <c r="CA109" s="15" t="str">
        <f t="shared" ref="CA109:CA112" si="24">IF(COUNTA(AZ109,BW109,BL109)=3,"〇","-")</f>
        <v>-</v>
      </c>
    </row>
    <row r="110" spans="1:79" ht="16.5" customHeight="1">
      <c r="A110" s="4"/>
      <c r="B110" s="262"/>
      <c r="C110" s="263"/>
      <c r="D110" s="97" t="s">
        <v>13</v>
      </c>
      <c r="E110" s="98"/>
      <c r="F110" s="98"/>
      <c r="G110" s="98"/>
      <c r="H110" s="98"/>
      <c r="I110" s="98"/>
      <c r="J110" s="99"/>
      <c r="K110" s="122" t="str">
        <f>IF(別紙１!AB20="","-",別紙１!AB20)</f>
        <v>-</v>
      </c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5"/>
      <c r="AA110" s="125"/>
      <c r="AB110" s="242"/>
      <c r="AC110" s="243"/>
      <c r="AD110" s="243"/>
      <c r="AE110" s="243"/>
      <c r="AF110" s="244"/>
      <c r="AG110" s="245"/>
      <c r="AH110" s="246"/>
      <c r="AI110" s="247"/>
      <c r="AJ110" s="246"/>
      <c r="AK110" s="247"/>
      <c r="AL110" s="248"/>
      <c r="AM110" s="92"/>
      <c r="AN110" s="249"/>
      <c r="AO110" s="249"/>
      <c r="AP110" s="250"/>
      <c r="AQ110" s="251"/>
      <c r="AR110" s="175"/>
      <c r="AS110" s="174"/>
      <c r="AT110" s="175"/>
      <c r="AU110" s="17" t="s">
        <v>28</v>
      </c>
      <c r="AV110" s="174"/>
      <c r="AW110" s="175"/>
      <c r="AX110" s="174"/>
      <c r="AY110" s="176"/>
      <c r="AZ110" s="132"/>
      <c r="BA110" s="133"/>
      <c r="BB110" s="134"/>
      <c r="BC110" s="134"/>
      <c r="BD110" s="134"/>
      <c r="BE110" s="135"/>
      <c r="BF110" s="136"/>
      <c r="BG110" s="137"/>
      <c r="BH110" s="177"/>
      <c r="BI110" s="137"/>
      <c r="BJ110" s="177"/>
      <c r="BK110" s="178"/>
      <c r="BL110" s="168"/>
      <c r="BM110" s="169"/>
      <c r="BN110" s="169"/>
      <c r="BO110" s="170"/>
      <c r="BP110" s="171"/>
      <c r="BQ110" s="172"/>
      <c r="BR110" s="173"/>
      <c r="BS110" s="172"/>
      <c r="BT110" s="17" t="s">
        <v>28</v>
      </c>
      <c r="BU110" s="174"/>
      <c r="BV110" s="175"/>
      <c r="BW110" s="174"/>
      <c r="BX110" s="176"/>
      <c r="BY110" s="6"/>
      <c r="BZ110" s="15" t="str">
        <f t="shared" ref="BZ110:BZ113" si="25">IF(COUNTA(AA110,AX110,AM110)=3,"〇","-")</f>
        <v>-</v>
      </c>
      <c r="CA110" s="15" t="str">
        <f t="shared" si="24"/>
        <v>-</v>
      </c>
    </row>
    <row r="111" spans="1:79" ht="16.5" customHeight="1">
      <c r="A111" s="4"/>
      <c r="B111" s="262"/>
      <c r="C111" s="263"/>
      <c r="D111" s="97" t="s">
        <v>11</v>
      </c>
      <c r="E111" s="98"/>
      <c r="F111" s="98"/>
      <c r="G111" s="98"/>
      <c r="H111" s="98"/>
      <c r="I111" s="98"/>
      <c r="J111" s="99"/>
      <c r="K111" s="100" t="str">
        <f>IF(別紙１!V20="","サービスの提供に使用の範囲内",別紙１!V20)</f>
        <v>サービスの提供に使用の範囲内</v>
      </c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5"/>
      <c r="AA111" s="125"/>
      <c r="AB111" s="243"/>
      <c r="AC111" s="243"/>
      <c r="AD111" s="243"/>
      <c r="AE111" s="243"/>
      <c r="AF111" s="244"/>
      <c r="AG111" s="245"/>
      <c r="AH111" s="246"/>
      <c r="AI111" s="247"/>
      <c r="AJ111" s="246"/>
      <c r="AK111" s="247"/>
      <c r="AL111" s="248"/>
      <c r="AM111" s="92"/>
      <c r="AN111" s="249"/>
      <c r="AO111" s="249"/>
      <c r="AP111" s="250"/>
      <c r="AQ111" s="251"/>
      <c r="AR111" s="175"/>
      <c r="AS111" s="174"/>
      <c r="AT111" s="175"/>
      <c r="AU111" s="17" t="s">
        <v>28</v>
      </c>
      <c r="AV111" s="174"/>
      <c r="AW111" s="175"/>
      <c r="AX111" s="174"/>
      <c r="AY111" s="176"/>
      <c r="AZ111" s="132"/>
      <c r="BA111" s="133"/>
      <c r="BB111" s="134"/>
      <c r="BC111" s="134"/>
      <c r="BD111" s="134"/>
      <c r="BE111" s="135"/>
      <c r="BF111" s="136"/>
      <c r="BG111" s="137"/>
      <c r="BH111" s="177"/>
      <c r="BI111" s="137"/>
      <c r="BJ111" s="177"/>
      <c r="BK111" s="178"/>
      <c r="BL111" s="168"/>
      <c r="BM111" s="169"/>
      <c r="BN111" s="169"/>
      <c r="BO111" s="170"/>
      <c r="BP111" s="171"/>
      <c r="BQ111" s="172"/>
      <c r="BR111" s="173"/>
      <c r="BS111" s="172"/>
      <c r="BT111" s="17" t="s">
        <v>28</v>
      </c>
      <c r="BU111" s="174"/>
      <c r="BV111" s="175"/>
      <c r="BW111" s="174"/>
      <c r="BX111" s="176"/>
      <c r="BY111" s="6"/>
      <c r="BZ111" s="15" t="str">
        <f t="shared" si="25"/>
        <v>-</v>
      </c>
      <c r="CA111" s="15" t="str">
        <f t="shared" si="24"/>
        <v>-</v>
      </c>
    </row>
    <row r="112" spans="1:79" ht="16.5" customHeight="1">
      <c r="A112" s="4"/>
      <c r="B112" s="262"/>
      <c r="C112" s="263"/>
      <c r="D112" s="97" t="s">
        <v>12</v>
      </c>
      <c r="E112" s="98"/>
      <c r="F112" s="98"/>
      <c r="G112" s="98"/>
      <c r="H112" s="98"/>
      <c r="I112" s="98"/>
      <c r="J112" s="99"/>
      <c r="K112" s="100" t="str">
        <f>IF(別紙１!Y20="","サービスの提供に使用の範囲内",別紙１!Y20)</f>
        <v>サービスの提供に使用の範囲内</v>
      </c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5"/>
      <c r="AA112" s="125"/>
      <c r="AB112" s="242"/>
      <c r="AC112" s="243"/>
      <c r="AD112" s="243"/>
      <c r="AE112" s="243"/>
      <c r="AF112" s="244"/>
      <c r="AG112" s="245"/>
      <c r="AH112" s="246"/>
      <c r="AI112" s="247"/>
      <c r="AJ112" s="246"/>
      <c r="AK112" s="247"/>
      <c r="AL112" s="248"/>
      <c r="AM112" s="92"/>
      <c r="AN112" s="249"/>
      <c r="AO112" s="249"/>
      <c r="AP112" s="250"/>
      <c r="AQ112" s="251"/>
      <c r="AR112" s="175"/>
      <c r="AS112" s="174"/>
      <c r="AT112" s="175"/>
      <c r="AU112" s="17" t="s">
        <v>28</v>
      </c>
      <c r="AV112" s="174"/>
      <c r="AW112" s="175"/>
      <c r="AX112" s="174"/>
      <c r="AY112" s="176"/>
      <c r="AZ112" s="132"/>
      <c r="BA112" s="133"/>
      <c r="BB112" s="134"/>
      <c r="BC112" s="134"/>
      <c r="BD112" s="134"/>
      <c r="BE112" s="135"/>
      <c r="BF112" s="136"/>
      <c r="BG112" s="137"/>
      <c r="BH112" s="177"/>
      <c r="BI112" s="137"/>
      <c r="BJ112" s="177"/>
      <c r="BK112" s="178"/>
      <c r="BL112" s="168"/>
      <c r="BM112" s="169"/>
      <c r="BN112" s="169"/>
      <c r="BO112" s="170"/>
      <c r="BP112" s="171"/>
      <c r="BQ112" s="172"/>
      <c r="BR112" s="173"/>
      <c r="BS112" s="172"/>
      <c r="BT112" s="17" t="s">
        <v>28</v>
      </c>
      <c r="BU112" s="174"/>
      <c r="BV112" s="175"/>
      <c r="BW112" s="174"/>
      <c r="BX112" s="176"/>
      <c r="BY112" s="6"/>
      <c r="BZ112" s="15" t="str">
        <f t="shared" si="25"/>
        <v>-</v>
      </c>
      <c r="CA112" s="15" t="str">
        <f t="shared" si="24"/>
        <v>-</v>
      </c>
    </row>
    <row r="113" spans="1:79" ht="16.5" customHeight="1">
      <c r="A113" s="4"/>
      <c r="B113" s="262"/>
      <c r="C113" s="263"/>
      <c r="D113" s="97" t="s">
        <v>14</v>
      </c>
      <c r="E113" s="98"/>
      <c r="F113" s="98"/>
      <c r="G113" s="98"/>
      <c r="H113" s="98"/>
      <c r="I113" s="98"/>
      <c r="J113" s="99"/>
      <c r="K113" s="179">
        <f>IF(AND(K112="サービスの提供に使用の範囲内",COUNTIF(BZ108:CA114,"〇")&gt;=1,COUNTIF(K107:K110,"&lt;&gt;-")=4),COUNTIF(BZ108:CA114,"〇"),IF(AND(K112&gt;=1,COUNTIF(K107:K110,"&lt;&gt;-")=4),MIN(K112,COUNTIF(BZ108:CA114,"〇")),0))</f>
        <v>0</v>
      </c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5"/>
      <c r="AA113" s="125"/>
      <c r="AB113" s="242"/>
      <c r="AC113" s="243"/>
      <c r="AD113" s="243"/>
      <c r="AE113" s="243"/>
      <c r="AF113" s="244"/>
      <c r="AG113" s="245"/>
      <c r="AH113" s="246"/>
      <c r="AI113" s="247"/>
      <c r="AJ113" s="246"/>
      <c r="AK113" s="247"/>
      <c r="AL113" s="248"/>
      <c r="AM113" s="92"/>
      <c r="AN113" s="249"/>
      <c r="AO113" s="249"/>
      <c r="AP113" s="250"/>
      <c r="AQ113" s="251"/>
      <c r="AR113" s="175"/>
      <c r="AS113" s="174"/>
      <c r="AT113" s="175"/>
      <c r="AU113" s="17" t="s">
        <v>28</v>
      </c>
      <c r="AV113" s="174"/>
      <c r="AW113" s="175"/>
      <c r="AX113" s="174"/>
      <c r="AY113" s="176"/>
      <c r="AZ113" s="132"/>
      <c r="BA113" s="133"/>
      <c r="BB113" s="134"/>
      <c r="BC113" s="134"/>
      <c r="BD113" s="134"/>
      <c r="BE113" s="135"/>
      <c r="BF113" s="136"/>
      <c r="BG113" s="137"/>
      <c r="BH113" s="177"/>
      <c r="BI113" s="137"/>
      <c r="BJ113" s="177"/>
      <c r="BK113" s="178"/>
      <c r="BL113" s="168"/>
      <c r="BM113" s="169"/>
      <c r="BN113" s="169"/>
      <c r="BO113" s="170"/>
      <c r="BP113" s="171"/>
      <c r="BQ113" s="172"/>
      <c r="BR113" s="173"/>
      <c r="BS113" s="172"/>
      <c r="BT113" s="17" t="s">
        <v>28</v>
      </c>
      <c r="BU113" s="174"/>
      <c r="BV113" s="175"/>
      <c r="BW113" s="174"/>
      <c r="BX113" s="176"/>
      <c r="BY113" s="6"/>
      <c r="BZ113" s="15" t="str">
        <f t="shared" si="25"/>
        <v>-</v>
      </c>
      <c r="CA113" s="15" t="str">
        <f>IF(COUNTA(AZ113,BW113,BL113)=3,"〇","-")</f>
        <v>-</v>
      </c>
    </row>
    <row r="114" spans="1:79" ht="16.5" customHeight="1">
      <c r="A114" s="4"/>
      <c r="B114" s="264"/>
      <c r="C114" s="265"/>
      <c r="D114" s="207" t="s">
        <v>15</v>
      </c>
      <c r="E114" s="208"/>
      <c r="F114" s="208"/>
      <c r="G114" s="208"/>
      <c r="H114" s="208"/>
      <c r="I114" s="208"/>
      <c r="J114" s="209"/>
      <c r="K114" s="210" t="str">
        <f>IFERROR(K110*K113,"")</f>
        <v/>
      </c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9"/>
      <c r="AA114" s="213"/>
      <c r="AB114" s="216"/>
      <c r="AC114" s="217"/>
      <c r="AD114" s="217"/>
      <c r="AE114" s="217"/>
      <c r="AF114" s="218"/>
      <c r="AG114" s="182"/>
      <c r="AH114" s="183"/>
      <c r="AI114" s="184"/>
      <c r="AJ114" s="183"/>
      <c r="AK114" s="184"/>
      <c r="AL114" s="185"/>
      <c r="AM114" s="186"/>
      <c r="AN114" s="187"/>
      <c r="AO114" s="187"/>
      <c r="AP114" s="188"/>
      <c r="AQ114" s="189"/>
      <c r="AR114" s="190"/>
      <c r="AS114" s="191"/>
      <c r="AT114" s="190"/>
      <c r="AU114" s="18" t="s">
        <v>28</v>
      </c>
      <c r="AV114" s="191"/>
      <c r="AW114" s="190"/>
      <c r="AX114" s="191"/>
      <c r="AY114" s="198"/>
      <c r="AZ114" s="199"/>
      <c r="BA114" s="200"/>
      <c r="BB114" s="201"/>
      <c r="BC114" s="201"/>
      <c r="BD114" s="201"/>
      <c r="BE114" s="202"/>
      <c r="BF114" s="203"/>
      <c r="BG114" s="204"/>
      <c r="BH114" s="205"/>
      <c r="BI114" s="204"/>
      <c r="BJ114" s="205"/>
      <c r="BK114" s="206"/>
      <c r="BL114" s="192"/>
      <c r="BM114" s="193"/>
      <c r="BN114" s="193"/>
      <c r="BO114" s="194"/>
      <c r="BP114" s="195"/>
      <c r="BQ114" s="196"/>
      <c r="BR114" s="197"/>
      <c r="BS114" s="196"/>
      <c r="BT114" s="18" t="s">
        <v>28</v>
      </c>
      <c r="BU114" s="191"/>
      <c r="BV114" s="190"/>
      <c r="BW114" s="191"/>
      <c r="BX114" s="198"/>
      <c r="BY114" s="6"/>
      <c r="BZ114" s="15" t="str">
        <f>IF(COUNTA(AA114,AX114,AM114)=3,"〇","-")</f>
        <v>-</v>
      </c>
      <c r="CA114" s="15" t="str">
        <f>IF(COUNTA(AZ114,BW114,BL114)=3,"〇","-")</f>
        <v>-</v>
      </c>
    </row>
    <row r="115" spans="1:79" ht="16.5" customHeight="1" thickBot="1">
      <c r="A115" s="4"/>
      <c r="B115" s="260">
        <v>14</v>
      </c>
      <c r="C115" s="261"/>
      <c r="D115" s="71" t="s">
        <v>8</v>
      </c>
      <c r="E115" s="72"/>
      <c r="F115" s="72"/>
      <c r="G115" s="72"/>
      <c r="H115" s="72"/>
      <c r="I115" s="72"/>
      <c r="J115" s="73"/>
      <c r="K115" s="74" t="str">
        <f>IF(別紙１!H21="","-",別紙１!H21)</f>
        <v>-</v>
      </c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3"/>
      <c r="AA115" s="77" t="s">
        <v>22</v>
      </c>
      <c r="AB115" s="78"/>
      <c r="AC115" s="78"/>
      <c r="AD115" s="78"/>
      <c r="AE115" s="78"/>
      <c r="AF115" s="79"/>
      <c r="AG115" s="80" t="s">
        <v>23</v>
      </c>
      <c r="AH115" s="81"/>
      <c r="AI115" s="81"/>
      <c r="AJ115" s="81"/>
      <c r="AK115" s="81"/>
      <c r="AL115" s="81"/>
      <c r="AM115" s="82" t="s">
        <v>24</v>
      </c>
      <c r="AN115" s="83"/>
      <c r="AO115" s="83"/>
      <c r="AP115" s="84"/>
      <c r="AQ115" s="154" t="s">
        <v>25</v>
      </c>
      <c r="AR115" s="155"/>
      <c r="AS115" s="155"/>
      <c r="AT115" s="155"/>
      <c r="AU115" s="155"/>
      <c r="AV115" s="155"/>
      <c r="AW115" s="155"/>
      <c r="AX115" s="155"/>
      <c r="AY115" s="156"/>
      <c r="AZ115" s="77" t="s">
        <v>22</v>
      </c>
      <c r="BA115" s="78"/>
      <c r="BB115" s="78"/>
      <c r="BC115" s="78"/>
      <c r="BD115" s="78"/>
      <c r="BE115" s="79"/>
      <c r="BF115" s="80" t="s">
        <v>23</v>
      </c>
      <c r="BG115" s="81"/>
      <c r="BH115" s="81"/>
      <c r="BI115" s="81"/>
      <c r="BJ115" s="81"/>
      <c r="BK115" s="81"/>
      <c r="BL115" s="82" t="s">
        <v>24</v>
      </c>
      <c r="BM115" s="83"/>
      <c r="BN115" s="83"/>
      <c r="BO115" s="84"/>
      <c r="BP115" s="154" t="s">
        <v>25</v>
      </c>
      <c r="BQ115" s="155"/>
      <c r="BR115" s="155"/>
      <c r="BS115" s="155"/>
      <c r="BT115" s="155"/>
      <c r="BU115" s="155"/>
      <c r="BV115" s="155"/>
      <c r="BW115" s="155"/>
      <c r="BX115" s="156"/>
      <c r="BY115" s="6"/>
      <c r="CA115" s="8"/>
    </row>
    <row r="116" spans="1:79" ht="16.5" customHeight="1">
      <c r="A116" s="4"/>
      <c r="B116" s="262"/>
      <c r="C116" s="263"/>
      <c r="D116" s="97" t="s">
        <v>9</v>
      </c>
      <c r="E116" s="98"/>
      <c r="F116" s="98"/>
      <c r="G116" s="98"/>
      <c r="H116" s="98"/>
      <c r="I116" s="98"/>
      <c r="J116" s="99"/>
      <c r="K116" s="100" t="str">
        <f>IF(別紙１!L21="","-",別紙１!L21)</f>
        <v>-</v>
      </c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5"/>
      <c r="AA116" s="157" t="s">
        <v>26</v>
      </c>
      <c r="AB116" s="158"/>
      <c r="AC116" s="158"/>
      <c r="AD116" s="158"/>
      <c r="AE116" s="158"/>
      <c r="AF116" s="159"/>
      <c r="AG116" s="160">
        <v>5</v>
      </c>
      <c r="AH116" s="161"/>
      <c r="AI116" s="85">
        <v>0</v>
      </c>
      <c r="AJ116" s="161"/>
      <c r="AK116" s="85">
        <v>0</v>
      </c>
      <c r="AL116" s="86"/>
      <c r="AM116" s="87" t="s">
        <v>27</v>
      </c>
      <c r="AN116" s="88"/>
      <c r="AO116" s="88"/>
      <c r="AP116" s="89"/>
      <c r="AQ116" s="113">
        <v>1</v>
      </c>
      <c r="AR116" s="114"/>
      <c r="AS116" s="115">
        <v>1</v>
      </c>
      <c r="AT116" s="114"/>
      <c r="AU116" s="14" t="s">
        <v>28</v>
      </c>
      <c r="AV116" s="115">
        <v>2</v>
      </c>
      <c r="AW116" s="114"/>
      <c r="AX116" s="115">
        <v>3</v>
      </c>
      <c r="AY116" s="116"/>
      <c r="AZ116" s="117"/>
      <c r="BA116" s="118"/>
      <c r="BB116" s="119"/>
      <c r="BC116" s="119"/>
      <c r="BD116" s="119"/>
      <c r="BE116" s="120"/>
      <c r="BF116" s="121"/>
      <c r="BG116" s="104"/>
      <c r="BH116" s="103"/>
      <c r="BI116" s="104"/>
      <c r="BJ116" s="103"/>
      <c r="BK116" s="105"/>
      <c r="BL116" s="106"/>
      <c r="BM116" s="107"/>
      <c r="BN116" s="107"/>
      <c r="BO116" s="108"/>
      <c r="BP116" s="109"/>
      <c r="BQ116" s="110"/>
      <c r="BR116" s="111"/>
      <c r="BS116" s="110"/>
      <c r="BT116" s="14" t="s">
        <v>28</v>
      </c>
      <c r="BU116" s="95"/>
      <c r="BV116" s="112"/>
      <c r="BW116" s="95"/>
      <c r="BX116" s="96"/>
      <c r="BY116" s="6"/>
      <c r="CA116" s="15" t="str">
        <f>IF(COUNTA(AZ116,BW116,BL116)=3,"〇","-")</f>
        <v>-</v>
      </c>
    </row>
    <row r="117" spans="1:79" ht="16.5" customHeight="1">
      <c r="A117" s="4"/>
      <c r="B117" s="262"/>
      <c r="C117" s="263"/>
      <c r="D117" s="97" t="s">
        <v>10</v>
      </c>
      <c r="E117" s="98"/>
      <c r="F117" s="98"/>
      <c r="G117" s="98"/>
      <c r="H117" s="98"/>
      <c r="I117" s="98"/>
      <c r="J117" s="99"/>
      <c r="K117" s="100" t="str">
        <f>IF(別紙１!Q21="","-",別紙１!Q21)</f>
        <v>-</v>
      </c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5"/>
      <c r="AA117" s="125"/>
      <c r="AB117" s="242"/>
      <c r="AC117" s="243"/>
      <c r="AD117" s="243"/>
      <c r="AE117" s="243"/>
      <c r="AF117" s="244"/>
      <c r="AG117" s="245"/>
      <c r="AH117" s="246"/>
      <c r="AI117" s="247"/>
      <c r="AJ117" s="246"/>
      <c r="AK117" s="247"/>
      <c r="AL117" s="248"/>
      <c r="AM117" s="92"/>
      <c r="AN117" s="249"/>
      <c r="AO117" s="249"/>
      <c r="AP117" s="250"/>
      <c r="AQ117" s="251"/>
      <c r="AR117" s="175"/>
      <c r="AS117" s="174"/>
      <c r="AT117" s="175"/>
      <c r="AU117" s="17" t="s">
        <v>28</v>
      </c>
      <c r="AV117" s="174"/>
      <c r="AW117" s="175"/>
      <c r="AX117" s="174"/>
      <c r="AY117" s="176"/>
      <c r="AZ117" s="132"/>
      <c r="BA117" s="133"/>
      <c r="BB117" s="134"/>
      <c r="BC117" s="134"/>
      <c r="BD117" s="134"/>
      <c r="BE117" s="135"/>
      <c r="BF117" s="136"/>
      <c r="BG117" s="137"/>
      <c r="BH117" s="177"/>
      <c r="BI117" s="137"/>
      <c r="BJ117" s="177"/>
      <c r="BK117" s="178"/>
      <c r="BL117" s="168"/>
      <c r="BM117" s="169"/>
      <c r="BN117" s="169"/>
      <c r="BO117" s="170"/>
      <c r="BP117" s="171"/>
      <c r="BQ117" s="172"/>
      <c r="BR117" s="173"/>
      <c r="BS117" s="172"/>
      <c r="BT117" s="17" t="s">
        <v>28</v>
      </c>
      <c r="BU117" s="174"/>
      <c r="BV117" s="175"/>
      <c r="BW117" s="174"/>
      <c r="BX117" s="176"/>
      <c r="BY117" s="6"/>
      <c r="BZ117" s="15" t="str">
        <f>IF(COUNTA(AA117,AX117,AM117)=3,"〇","-")</f>
        <v>-</v>
      </c>
      <c r="CA117" s="15" t="str">
        <f t="shared" ref="CA117:CA120" si="26">IF(COUNTA(AZ117,BW117,BL117)=3,"〇","-")</f>
        <v>-</v>
      </c>
    </row>
    <row r="118" spans="1:79" ht="16.5" customHeight="1">
      <c r="A118" s="4"/>
      <c r="B118" s="262"/>
      <c r="C118" s="263"/>
      <c r="D118" s="97" t="s">
        <v>13</v>
      </c>
      <c r="E118" s="98"/>
      <c r="F118" s="98"/>
      <c r="G118" s="98"/>
      <c r="H118" s="98"/>
      <c r="I118" s="98"/>
      <c r="J118" s="99"/>
      <c r="K118" s="122" t="str">
        <f>IF(別紙１!AB21="","-",別紙１!AB21)</f>
        <v>-</v>
      </c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5"/>
      <c r="AA118" s="125"/>
      <c r="AB118" s="242"/>
      <c r="AC118" s="243"/>
      <c r="AD118" s="243"/>
      <c r="AE118" s="243"/>
      <c r="AF118" s="244"/>
      <c r="AG118" s="245"/>
      <c r="AH118" s="246"/>
      <c r="AI118" s="247"/>
      <c r="AJ118" s="246"/>
      <c r="AK118" s="247"/>
      <c r="AL118" s="248"/>
      <c r="AM118" s="92"/>
      <c r="AN118" s="249"/>
      <c r="AO118" s="249"/>
      <c r="AP118" s="250"/>
      <c r="AQ118" s="251"/>
      <c r="AR118" s="175"/>
      <c r="AS118" s="174"/>
      <c r="AT118" s="175"/>
      <c r="AU118" s="17" t="s">
        <v>28</v>
      </c>
      <c r="AV118" s="174"/>
      <c r="AW118" s="175"/>
      <c r="AX118" s="174"/>
      <c r="AY118" s="176"/>
      <c r="AZ118" s="132"/>
      <c r="BA118" s="133"/>
      <c r="BB118" s="134"/>
      <c r="BC118" s="134"/>
      <c r="BD118" s="134"/>
      <c r="BE118" s="135"/>
      <c r="BF118" s="136"/>
      <c r="BG118" s="137"/>
      <c r="BH118" s="177"/>
      <c r="BI118" s="137"/>
      <c r="BJ118" s="177"/>
      <c r="BK118" s="178"/>
      <c r="BL118" s="168"/>
      <c r="BM118" s="169"/>
      <c r="BN118" s="169"/>
      <c r="BO118" s="170"/>
      <c r="BP118" s="171"/>
      <c r="BQ118" s="172"/>
      <c r="BR118" s="173"/>
      <c r="BS118" s="172"/>
      <c r="BT118" s="17" t="s">
        <v>28</v>
      </c>
      <c r="BU118" s="174"/>
      <c r="BV118" s="175"/>
      <c r="BW118" s="174"/>
      <c r="BX118" s="176"/>
      <c r="BY118" s="6"/>
      <c r="BZ118" s="15" t="str">
        <f t="shared" ref="BZ118:BZ121" si="27">IF(COUNTA(AA118,AX118,AM118)=3,"〇","-")</f>
        <v>-</v>
      </c>
      <c r="CA118" s="15" t="str">
        <f t="shared" si="26"/>
        <v>-</v>
      </c>
    </row>
    <row r="119" spans="1:79" ht="16.5" customHeight="1">
      <c r="A119" s="4"/>
      <c r="B119" s="262"/>
      <c r="C119" s="263"/>
      <c r="D119" s="97" t="s">
        <v>11</v>
      </c>
      <c r="E119" s="98"/>
      <c r="F119" s="98"/>
      <c r="G119" s="98"/>
      <c r="H119" s="98"/>
      <c r="I119" s="98"/>
      <c r="J119" s="99"/>
      <c r="K119" s="100" t="str">
        <f>IF(別紙１!V21="","サービスの提供に使用の範囲内",別紙１!V21)</f>
        <v>サービスの提供に使用の範囲内</v>
      </c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5"/>
      <c r="AA119" s="125"/>
      <c r="AB119" s="243"/>
      <c r="AC119" s="243"/>
      <c r="AD119" s="243"/>
      <c r="AE119" s="243"/>
      <c r="AF119" s="244"/>
      <c r="AG119" s="245"/>
      <c r="AH119" s="246"/>
      <c r="AI119" s="247"/>
      <c r="AJ119" s="246"/>
      <c r="AK119" s="247"/>
      <c r="AL119" s="248"/>
      <c r="AM119" s="92"/>
      <c r="AN119" s="249"/>
      <c r="AO119" s="249"/>
      <c r="AP119" s="250"/>
      <c r="AQ119" s="251"/>
      <c r="AR119" s="175"/>
      <c r="AS119" s="174"/>
      <c r="AT119" s="175"/>
      <c r="AU119" s="17" t="s">
        <v>28</v>
      </c>
      <c r="AV119" s="174"/>
      <c r="AW119" s="175"/>
      <c r="AX119" s="174"/>
      <c r="AY119" s="176"/>
      <c r="AZ119" s="132"/>
      <c r="BA119" s="133"/>
      <c r="BB119" s="134"/>
      <c r="BC119" s="134"/>
      <c r="BD119" s="134"/>
      <c r="BE119" s="135"/>
      <c r="BF119" s="136"/>
      <c r="BG119" s="137"/>
      <c r="BH119" s="177"/>
      <c r="BI119" s="137"/>
      <c r="BJ119" s="177"/>
      <c r="BK119" s="178"/>
      <c r="BL119" s="168"/>
      <c r="BM119" s="169"/>
      <c r="BN119" s="169"/>
      <c r="BO119" s="170"/>
      <c r="BP119" s="171"/>
      <c r="BQ119" s="172"/>
      <c r="BR119" s="173"/>
      <c r="BS119" s="172"/>
      <c r="BT119" s="17" t="s">
        <v>28</v>
      </c>
      <c r="BU119" s="174"/>
      <c r="BV119" s="175"/>
      <c r="BW119" s="174"/>
      <c r="BX119" s="176"/>
      <c r="BY119" s="6"/>
      <c r="BZ119" s="15" t="str">
        <f t="shared" si="27"/>
        <v>-</v>
      </c>
      <c r="CA119" s="15" t="str">
        <f t="shared" si="26"/>
        <v>-</v>
      </c>
    </row>
    <row r="120" spans="1:79" ht="16.5" customHeight="1">
      <c r="A120" s="4"/>
      <c r="B120" s="262"/>
      <c r="C120" s="263"/>
      <c r="D120" s="97" t="s">
        <v>12</v>
      </c>
      <c r="E120" s="98"/>
      <c r="F120" s="98"/>
      <c r="G120" s="98"/>
      <c r="H120" s="98"/>
      <c r="I120" s="98"/>
      <c r="J120" s="99"/>
      <c r="K120" s="100" t="str">
        <f>IF(別紙１!Y21="","サービスの提供に使用の範囲内",別紙１!Y21)</f>
        <v>サービスの提供に使用の範囲内</v>
      </c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5"/>
      <c r="AA120" s="125"/>
      <c r="AB120" s="242"/>
      <c r="AC120" s="243"/>
      <c r="AD120" s="243"/>
      <c r="AE120" s="243"/>
      <c r="AF120" s="244"/>
      <c r="AG120" s="245"/>
      <c r="AH120" s="246"/>
      <c r="AI120" s="247"/>
      <c r="AJ120" s="246"/>
      <c r="AK120" s="247"/>
      <c r="AL120" s="248"/>
      <c r="AM120" s="92"/>
      <c r="AN120" s="249"/>
      <c r="AO120" s="249"/>
      <c r="AP120" s="250"/>
      <c r="AQ120" s="251"/>
      <c r="AR120" s="175"/>
      <c r="AS120" s="174"/>
      <c r="AT120" s="175"/>
      <c r="AU120" s="17" t="s">
        <v>28</v>
      </c>
      <c r="AV120" s="174"/>
      <c r="AW120" s="175"/>
      <c r="AX120" s="174"/>
      <c r="AY120" s="176"/>
      <c r="AZ120" s="132"/>
      <c r="BA120" s="133"/>
      <c r="BB120" s="134"/>
      <c r="BC120" s="134"/>
      <c r="BD120" s="134"/>
      <c r="BE120" s="135"/>
      <c r="BF120" s="136"/>
      <c r="BG120" s="137"/>
      <c r="BH120" s="177"/>
      <c r="BI120" s="137"/>
      <c r="BJ120" s="177"/>
      <c r="BK120" s="178"/>
      <c r="BL120" s="168"/>
      <c r="BM120" s="169"/>
      <c r="BN120" s="169"/>
      <c r="BO120" s="170"/>
      <c r="BP120" s="171"/>
      <c r="BQ120" s="172"/>
      <c r="BR120" s="173"/>
      <c r="BS120" s="172"/>
      <c r="BT120" s="17" t="s">
        <v>28</v>
      </c>
      <c r="BU120" s="174"/>
      <c r="BV120" s="175"/>
      <c r="BW120" s="174"/>
      <c r="BX120" s="176"/>
      <c r="BY120" s="6"/>
      <c r="BZ120" s="15" t="str">
        <f t="shared" si="27"/>
        <v>-</v>
      </c>
      <c r="CA120" s="15" t="str">
        <f t="shared" si="26"/>
        <v>-</v>
      </c>
    </row>
    <row r="121" spans="1:79" ht="16.5" customHeight="1">
      <c r="A121" s="4"/>
      <c r="B121" s="262"/>
      <c r="C121" s="263"/>
      <c r="D121" s="97" t="s">
        <v>14</v>
      </c>
      <c r="E121" s="98"/>
      <c r="F121" s="98"/>
      <c r="G121" s="98"/>
      <c r="H121" s="98"/>
      <c r="I121" s="98"/>
      <c r="J121" s="99"/>
      <c r="K121" s="179">
        <f>IF(AND(K120="サービスの提供に使用の範囲内",COUNTIF(BZ116:CA122,"〇")&gt;=1,COUNTIF(K115:K118,"&lt;&gt;-")=4),COUNTIF(BZ116:CA122,"〇"),IF(AND(K120&gt;=1,COUNTIF(K115:K118,"&lt;&gt;-")=4),MIN(K120,COUNTIF(BZ116:CA122,"〇")),0))</f>
        <v>0</v>
      </c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5"/>
      <c r="AA121" s="125"/>
      <c r="AB121" s="242"/>
      <c r="AC121" s="243"/>
      <c r="AD121" s="243"/>
      <c r="AE121" s="243"/>
      <c r="AF121" s="244"/>
      <c r="AG121" s="245"/>
      <c r="AH121" s="246"/>
      <c r="AI121" s="247"/>
      <c r="AJ121" s="246"/>
      <c r="AK121" s="247"/>
      <c r="AL121" s="248"/>
      <c r="AM121" s="92"/>
      <c r="AN121" s="249"/>
      <c r="AO121" s="249"/>
      <c r="AP121" s="250"/>
      <c r="AQ121" s="251"/>
      <c r="AR121" s="175"/>
      <c r="AS121" s="174"/>
      <c r="AT121" s="175"/>
      <c r="AU121" s="17" t="s">
        <v>28</v>
      </c>
      <c r="AV121" s="174"/>
      <c r="AW121" s="175"/>
      <c r="AX121" s="174"/>
      <c r="AY121" s="176"/>
      <c r="AZ121" s="132"/>
      <c r="BA121" s="133"/>
      <c r="BB121" s="134"/>
      <c r="BC121" s="134"/>
      <c r="BD121" s="134"/>
      <c r="BE121" s="135"/>
      <c r="BF121" s="136"/>
      <c r="BG121" s="137"/>
      <c r="BH121" s="177"/>
      <c r="BI121" s="137"/>
      <c r="BJ121" s="177"/>
      <c r="BK121" s="178"/>
      <c r="BL121" s="168"/>
      <c r="BM121" s="169"/>
      <c r="BN121" s="169"/>
      <c r="BO121" s="170"/>
      <c r="BP121" s="171"/>
      <c r="BQ121" s="172"/>
      <c r="BR121" s="173"/>
      <c r="BS121" s="172"/>
      <c r="BT121" s="17" t="s">
        <v>28</v>
      </c>
      <c r="BU121" s="174"/>
      <c r="BV121" s="175"/>
      <c r="BW121" s="174"/>
      <c r="BX121" s="176"/>
      <c r="BY121" s="6"/>
      <c r="BZ121" s="15" t="str">
        <f t="shared" si="27"/>
        <v>-</v>
      </c>
      <c r="CA121" s="15" t="str">
        <f>IF(COUNTA(AZ121,BW121,BL121)=3,"〇","-")</f>
        <v>-</v>
      </c>
    </row>
    <row r="122" spans="1:79" ht="16.5" customHeight="1">
      <c r="A122" s="4"/>
      <c r="B122" s="264"/>
      <c r="C122" s="265"/>
      <c r="D122" s="207" t="s">
        <v>15</v>
      </c>
      <c r="E122" s="208"/>
      <c r="F122" s="208"/>
      <c r="G122" s="208"/>
      <c r="H122" s="208"/>
      <c r="I122" s="208"/>
      <c r="J122" s="209"/>
      <c r="K122" s="210" t="str">
        <f>IFERROR(K118*K121,"")</f>
        <v/>
      </c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9"/>
      <c r="AA122" s="213"/>
      <c r="AB122" s="216"/>
      <c r="AC122" s="217"/>
      <c r="AD122" s="217"/>
      <c r="AE122" s="217"/>
      <c r="AF122" s="218"/>
      <c r="AG122" s="182"/>
      <c r="AH122" s="183"/>
      <c r="AI122" s="184"/>
      <c r="AJ122" s="183"/>
      <c r="AK122" s="184"/>
      <c r="AL122" s="185"/>
      <c r="AM122" s="186"/>
      <c r="AN122" s="187"/>
      <c r="AO122" s="187"/>
      <c r="AP122" s="188"/>
      <c r="AQ122" s="189"/>
      <c r="AR122" s="190"/>
      <c r="AS122" s="191"/>
      <c r="AT122" s="190"/>
      <c r="AU122" s="18" t="s">
        <v>28</v>
      </c>
      <c r="AV122" s="191"/>
      <c r="AW122" s="190"/>
      <c r="AX122" s="191"/>
      <c r="AY122" s="198"/>
      <c r="AZ122" s="199"/>
      <c r="BA122" s="200"/>
      <c r="BB122" s="201"/>
      <c r="BC122" s="201"/>
      <c r="BD122" s="201"/>
      <c r="BE122" s="202"/>
      <c r="BF122" s="203"/>
      <c r="BG122" s="204"/>
      <c r="BH122" s="205"/>
      <c r="BI122" s="204"/>
      <c r="BJ122" s="205"/>
      <c r="BK122" s="206"/>
      <c r="BL122" s="192"/>
      <c r="BM122" s="193"/>
      <c r="BN122" s="193"/>
      <c r="BO122" s="194"/>
      <c r="BP122" s="195"/>
      <c r="BQ122" s="196"/>
      <c r="BR122" s="197"/>
      <c r="BS122" s="196"/>
      <c r="BT122" s="18" t="s">
        <v>28</v>
      </c>
      <c r="BU122" s="191"/>
      <c r="BV122" s="190"/>
      <c r="BW122" s="191"/>
      <c r="BX122" s="198"/>
      <c r="BY122" s="6"/>
      <c r="BZ122" s="15" t="str">
        <f>IF(COUNTA(AA122,AX122,AM122)=3,"〇","-")</f>
        <v>-</v>
      </c>
      <c r="CA122" s="15" t="str">
        <f>IF(COUNTA(AZ122,BW122,BL122)=3,"〇","-")</f>
        <v>-</v>
      </c>
    </row>
    <row r="123" spans="1:79" ht="16.5" customHeight="1" thickBot="1">
      <c r="A123" s="4"/>
      <c r="B123" s="260">
        <v>15</v>
      </c>
      <c r="C123" s="261"/>
      <c r="D123" s="71" t="s">
        <v>8</v>
      </c>
      <c r="E123" s="72"/>
      <c r="F123" s="72"/>
      <c r="G123" s="72"/>
      <c r="H123" s="72"/>
      <c r="I123" s="72"/>
      <c r="J123" s="73"/>
      <c r="K123" s="74" t="str">
        <f>IF(別紙１!H22="","-",別紙１!H22)</f>
        <v>-</v>
      </c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3"/>
      <c r="AA123" s="77" t="s">
        <v>22</v>
      </c>
      <c r="AB123" s="78"/>
      <c r="AC123" s="78"/>
      <c r="AD123" s="78"/>
      <c r="AE123" s="78"/>
      <c r="AF123" s="79"/>
      <c r="AG123" s="80" t="s">
        <v>23</v>
      </c>
      <c r="AH123" s="81"/>
      <c r="AI123" s="81"/>
      <c r="AJ123" s="81"/>
      <c r="AK123" s="81"/>
      <c r="AL123" s="81"/>
      <c r="AM123" s="82" t="s">
        <v>24</v>
      </c>
      <c r="AN123" s="83"/>
      <c r="AO123" s="83"/>
      <c r="AP123" s="84"/>
      <c r="AQ123" s="154" t="s">
        <v>25</v>
      </c>
      <c r="AR123" s="155"/>
      <c r="AS123" s="155"/>
      <c r="AT123" s="155"/>
      <c r="AU123" s="155"/>
      <c r="AV123" s="155"/>
      <c r="AW123" s="155"/>
      <c r="AX123" s="155"/>
      <c r="AY123" s="156"/>
      <c r="AZ123" s="77" t="s">
        <v>22</v>
      </c>
      <c r="BA123" s="78"/>
      <c r="BB123" s="78"/>
      <c r="BC123" s="78"/>
      <c r="BD123" s="78"/>
      <c r="BE123" s="79"/>
      <c r="BF123" s="80" t="s">
        <v>23</v>
      </c>
      <c r="BG123" s="81"/>
      <c r="BH123" s="81"/>
      <c r="BI123" s="81"/>
      <c r="BJ123" s="81"/>
      <c r="BK123" s="81"/>
      <c r="BL123" s="82" t="s">
        <v>24</v>
      </c>
      <c r="BM123" s="83"/>
      <c r="BN123" s="83"/>
      <c r="BO123" s="84"/>
      <c r="BP123" s="154" t="s">
        <v>25</v>
      </c>
      <c r="BQ123" s="155"/>
      <c r="BR123" s="155"/>
      <c r="BS123" s="155"/>
      <c r="BT123" s="155"/>
      <c r="BU123" s="155"/>
      <c r="BV123" s="155"/>
      <c r="BW123" s="155"/>
      <c r="BX123" s="156"/>
      <c r="BY123" s="6"/>
      <c r="CA123" s="8"/>
    </row>
    <row r="124" spans="1:79" ht="16.5" customHeight="1">
      <c r="A124" s="4"/>
      <c r="B124" s="262"/>
      <c r="C124" s="263"/>
      <c r="D124" s="97" t="s">
        <v>9</v>
      </c>
      <c r="E124" s="98"/>
      <c r="F124" s="98"/>
      <c r="G124" s="98"/>
      <c r="H124" s="98"/>
      <c r="I124" s="98"/>
      <c r="J124" s="99"/>
      <c r="K124" s="100" t="str">
        <f>IF(別紙１!L22="","-",別紙１!L22)</f>
        <v>-</v>
      </c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5"/>
      <c r="AA124" s="157" t="s">
        <v>26</v>
      </c>
      <c r="AB124" s="158"/>
      <c r="AC124" s="158"/>
      <c r="AD124" s="158"/>
      <c r="AE124" s="158"/>
      <c r="AF124" s="159"/>
      <c r="AG124" s="160">
        <v>5</v>
      </c>
      <c r="AH124" s="161"/>
      <c r="AI124" s="85">
        <v>0</v>
      </c>
      <c r="AJ124" s="161"/>
      <c r="AK124" s="85">
        <v>0</v>
      </c>
      <c r="AL124" s="86"/>
      <c r="AM124" s="87" t="s">
        <v>27</v>
      </c>
      <c r="AN124" s="88"/>
      <c r="AO124" s="88"/>
      <c r="AP124" s="89"/>
      <c r="AQ124" s="113">
        <v>1</v>
      </c>
      <c r="AR124" s="114"/>
      <c r="AS124" s="115">
        <v>1</v>
      </c>
      <c r="AT124" s="114"/>
      <c r="AU124" s="14" t="s">
        <v>28</v>
      </c>
      <c r="AV124" s="115">
        <v>2</v>
      </c>
      <c r="AW124" s="114"/>
      <c r="AX124" s="115">
        <v>3</v>
      </c>
      <c r="AY124" s="116"/>
      <c r="AZ124" s="117"/>
      <c r="BA124" s="118"/>
      <c r="BB124" s="119"/>
      <c r="BC124" s="119"/>
      <c r="BD124" s="119"/>
      <c r="BE124" s="120"/>
      <c r="BF124" s="121"/>
      <c r="BG124" s="104"/>
      <c r="BH124" s="103"/>
      <c r="BI124" s="104"/>
      <c r="BJ124" s="103"/>
      <c r="BK124" s="105"/>
      <c r="BL124" s="106"/>
      <c r="BM124" s="107"/>
      <c r="BN124" s="107"/>
      <c r="BO124" s="108"/>
      <c r="BP124" s="109"/>
      <c r="BQ124" s="110"/>
      <c r="BR124" s="111"/>
      <c r="BS124" s="110"/>
      <c r="BT124" s="14" t="s">
        <v>28</v>
      </c>
      <c r="BU124" s="95"/>
      <c r="BV124" s="112"/>
      <c r="BW124" s="95"/>
      <c r="BX124" s="96"/>
      <c r="BY124" s="6"/>
      <c r="CA124" s="15" t="str">
        <f>IF(COUNTA(AZ124,BW124,BL124)=3,"〇","-")</f>
        <v>-</v>
      </c>
    </row>
    <row r="125" spans="1:79" ht="16.5" customHeight="1">
      <c r="A125" s="4"/>
      <c r="B125" s="262"/>
      <c r="C125" s="263"/>
      <c r="D125" s="97" t="s">
        <v>10</v>
      </c>
      <c r="E125" s="98"/>
      <c r="F125" s="98"/>
      <c r="G125" s="98"/>
      <c r="H125" s="98"/>
      <c r="I125" s="98"/>
      <c r="J125" s="99"/>
      <c r="K125" s="100" t="str">
        <f>IF(別紙１!Q22="","-",別紙１!Q22)</f>
        <v>-</v>
      </c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5"/>
      <c r="AA125" s="125"/>
      <c r="AB125" s="242"/>
      <c r="AC125" s="243"/>
      <c r="AD125" s="243"/>
      <c r="AE125" s="243"/>
      <c r="AF125" s="244"/>
      <c r="AG125" s="245"/>
      <c r="AH125" s="246"/>
      <c r="AI125" s="247"/>
      <c r="AJ125" s="246"/>
      <c r="AK125" s="247"/>
      <c r="AL125" s="248"/>
      <c r="AM125" s="92"/>
      <c r="AN125" s="249"/>
      <c r="AO125" s="249"/>
      <c r="AP125" s="250"/>
      <c r="AQ125" s="251"/>
      <c r="AR125" s="175"/>
      <c r="AS125" s="174"/>
      <c r="AT125" s="175"/>
      <c r="AU125" s="17" t="s">
        <v>28</v>
      </c>
      <c r="AV125" s="174"/>
      <c r="AW125" s="175"/>
      <c r="AX125" s="174"/>
      <c r="AY125" s="176"/>
      <c r="AZ125" s="132"/>
      <c r="BA125" s="133"/>
      <c r="BB125" s="134"/>
      <c r="BC125" s="134"/>
      <c r="BD125" s="134"/>
      <c r="BE125" s="135"/>
      <c r="BF125" s="136"/>
      <c r="BG125" s="137"/>
      <c r="BH125" s="177"/>
      <c r="BI125" s="137"/>
      <c r="BJ125" s="177"/>
      <c r="BK125" s="178"/>
      <c r="BL125" s="168"/>
      <c r="BM125" s="169"/>
      <c r="BN125" s="169"/>
      <c r="BO125" s="170"/>
      <c r="BP125" s="171"/>
      <c r="BQ125" s="172"/>
      <c r="BR125" s="173"/>
      <c r="BS125" s="172"/>
      <c r="BT125" s="17" t="s">
        <v>28</v>
      </c>
      <c r="BU125" s="174"/>
      <c r="BV125" s="175"/>
      <c r="BW125" s="174"/>
      <c r="BX125" s="176"/>
      <c r="BY125" s="6"/>
      <c r="BZ125" s="15" t="str">
        <f>IF(COUNTA(AA125,AX125,AM125)=3,"〇","-")</f>
        <v>-</v>
      </c>
      <c r="CA125" s="15" t="str">
        <f t="shared" ref="CA125:CA128" si="28">IF(COUNTA(AZ125,BW125,BL125)=3,"〇","-")</f>
        <v>-</v>
      </c>
    </row>
    <row r="126" spans="1:79" ht="16.5" customHeight="1">
      <c r="A126" s="4"/>
      <c r="B126" s="262"/>
      <c r="C126" s="263"/>
      <c r="D126" s="97" t="s">
        <v>13</v>
      </c>
      <c r="E126" s="98"/>
      <c r="F126" s="98"/>
      <c r="G126" s="98"/>
      <c r="H126" s="98"/>
      <c r="I126" s="98"/>
      <c r="J126" s="99"/>
      <c r="K126" s="122" t="str">
        <f>IF(別紙１!AB22="","-",別紙１!AB22)</f>
        <v>-</v>
      </c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5"/>
      <c r="AA126" s="125"/>
      <c r="AB126" s="242"/>
      <c r="AC126" s="243"/>
      <c r="AD126" s="243"/>
      <c r="AE126" s="243"/>
      <c r="AF126" s="244"/>
      <c r="AG126" s="245"/>
      <c r="AH126" s="246"/>
      <c r="AI126" s="247"/>
      <c r="AJ126" s="246"/>
      <c r="AK126" s="247"/>
      <c r="AL126" s="248"/>
      <c r="AM126" s="92"/>
      <c r="AN126" s="249"/>
      <c r="AO126" s="249"/>
      <c r="AP126" s="250"/>
      <c r="AQ126" s="251"/>
      <c r="AR126" s="175"/>
      <c r="AS126" s="174"/>
      <c r="AT126" s="175"/>
      <c r="AU126" s="17" t="s">
        <v>28</v>
      </c>
      <c r="AV126" s="174"/>
      <c r="AW126" s="175"/>
      <c r="AX126" s="174"/>
      <c r="AY126" s="176"/>
      <c r="AZ126" s="132"/>
      <c r="BA126" s="133"/>
      <c r="BB126" s="134"/>
      <c r="BC126" s="134"/>
      <c r="BD126" s="134"/>
      <c r="BE126" s="135"/>
      <c r="BF126" s="136"/>
      <c r="BG126" s="137"/>
      <c r="BH126" s="177"/>
      <c r="BI126" s="137"/>
      <c r="BJ126" s="177"/>
      <c r="BK126" s="178"/>
      <c r="BL126" s="168"/>
      <c r="BM126" s="169"/>
      <c r="BN126" s="169"/>
      <c r="BO126" s="170"/>
      <c r="BP126" s="171"/>
      <c r="BQ126" s="172"/>
      <c r="BR126" s="173"/>
      <c r="BS126" s="172"/>
      <c r="BT126" s="17" t="s">
        <v>28</v>
      </c>
      <c r="BU126" s="174"/>
      <c r="BV126" s="175"/>
      <c r="BW126" s="174"/>
      <c r="BX126" s="176"/>
      <c r="BY126" s="6"/>
      <c r="BZ126" s="15" t="str">
        <f t="shared" ref="BZ126:BZ129" si="29">IF(COUNTA(AA126,AX126,AM126)=3,"〇","-")</f>
        <v>-</v>
      </c>
      <c r="CA126" s="15" t="str">
        <f t="shared" si="28"/>
        <v>-</v>
      </c>
    </row>
    <row r="127" spans="1:79" ht="16.5" customHeight="1">
      <c r="A127" s="4"/>
      <c r="B127" s="262"/>
      <c r="C127" s="263"/>
      <c r="D127" s="97" t="s">
        <v>11</v>
      </c>
      <c r="E127" s="98"/>
      <c r="F127" s="98"/>
      <c r="G127" s="98"/>
      <c r="H127" s="98"/>
      <c r="I127" s="98"/>
      <c r="J127" s="99"/>
      <c r="K127" s="100" t="str">
        <f>IF(別紙１!V22="","サービスの提供に使用の範囲内",別紙１!V22)</f>
        <v>サービスの提供に使用の範囲内</v>
      </c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5"/>
      <c r="AA127" s="125"/>
      <c r="AB127" s="243"/>
      <c r="AC127" s="243"/>
      <c r="AD127" s="243"/>
      <c r="AE127" s="243"/>
      <c r="AF127" s="244"/>
      <c r="AG127" s="245"/>
      <c r="AH127" s="246"/>
      <c r="AI127" s="247"/>
      <c r="AJ127" s="246"/>
      <c r="AK127" s="247"/>
      <c r="AL127" s="248"/>
      <c r="AM127" s="92"/>
      <c r="AN127" s="249"/>
      <c r="AO127" s="249"/>
      <c r="AP127" s="250"/>
      <c r="AQ127" s="251"/>
      <c r="AR127" s="175"/>
      <c r="AS127" s="174"/>
      <c r="AT127" s="175"/>
      <c r="AU127" s="17" t="s">
        <v>28</v>
      </c>
      <c r="AV127" s="174"/>
      <c r="AW127" s="175"/>
      <c r="AX127" s="174"/>
      <c r="AY127" s="176"/>
      <c r="AZ127" s="132"/>
      <c r="BA127" s="133"/>
      <c r="BB127" s="134"/>
      <c r="BC127" s="134"/>
      <c r="BD127" s="134"/>
      <c r="BE127" s="135"/>
      <c r="BF127" s="136"/>
      <c r="BG127" s="137"/>
      <c r="BH127" s="177"/>
      <c r="BI127" s="137"/>
      <c r="BJ127" s="177"/>
      <c r="BK127" s="178"/>
      <c r="BL127" s="168"/>
      <c r="BM127" s="169"/>
      <c r="BN127" s="169"/>
      <c r="BO127" s="170"/>
      <c r="BP127" s="171"/>
      <c r="BQ127" s="172"/>
      <c r="BR127" s="173"/>
      <c r="BS127" s="172"/>
      <c r="BT127" s="17" t="s">
        <v>28</v>
      </c>
      <c r="BU127" s="174"/>
      <c r="BV127" s="175"/>
      <c r="BW127" s="174"/>
      <c r="BX127" s="176"/>
      <c r="BY127" s="6"/>
      <c r="BZ127" s="15" t="str">
        <f t="shared" si="29"/>
        <v>-</v>
      </c>
      <c r="CA127" s="15" t="str">
        <f t="shared" si="28"/>
        <v>-</v>
      </c>
    </row>
    <row r="128" spans="1:79" ht="16.5" customHeight="1">
      <c r="A128" s="4"/>
      <c r="B128" s="262"/>
      <c r="C128" s="263"/>
      <c r="D128" s="97" t="s">
        <v>12</v>
      </c>
      <c r="E128" s="98"/>
      <c r="F128" s="98"/>
      <c r="G128" s="98"/>
      <c r="H128" s="98"/>
      <c r="I128" s="98"/>
      <c r="J128" s="99"/>
      <c r="K128" s="100" t="str">
        <f>IF(別紙１!Y22="","サービスの提供に使用の範囲内",別紙１!Y22)</f>
        <v>サービスの提供に使用の範囲内</v>
      </c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5"/>
      <c r="AA128" s="125"/>
      <c r="AB128" s="242"/>
      <c r="AC128" s="243"/>
      <c r="AD128" s="243"/>
      <c r="AE128" s="243"/>
      <c r="AF128" s="244"/>
      <c r="AG128" s="245"/>
      <c r="AH128" s="246"/>
      <c r="AI128" s="247"/>
      <c r="AJ128" s="246"/>
      <c r="AK128" s="247"/>
      <c r="AL128" s="248"/>
      <c r="AM128" s="92"/>
      <c r="AN128" s="249"/>
      <c r="AO128" s="249"/>
      <c r="AP128" s="250"/>
      <c r="AQ128" s="251"/>
      <c r="AR128" s="175"/>
      <c r="AS128" s="174"/>
      <c r="AT128" s="175"/>
      <c r="AU128" s="17" t="s">
        <v>28</v>
      </c>
      <c r="AV128" s="174"/>
      <c r="AW128" s="175"/>
      <c r="AX128" s="174"/>
      <c r="AY128" s="176"/>
      <c r="AZ128" s="132"/>
      <c r="BA128" s="133"/>
      <c r="BB128" s="134"/>
      <c r="BC128" s="134"/>
      <c r="BD128" s="134"/>
      <c r="BE128" s="135"/>
      <c r="BF128" s="136"/>
      <c r="BG128" s="137"/>
      <c r="BH128" s="177"/>
      <c r="BI128" s="137"/>
      <c r="BJ128" s="177"/>
      <c r="BK128" s="178"/>
      <c r="BL128" s="168"/>
      <c r="BM128" s="169"/>
      <c r="BN128" s="169"/>
      <c r="BO128" s="170"/>
      <c r="BP128" s="171"/>
      <c r="BQ128" s="172"/>
      <c r="BR128" s="173"/>
      <c r="BS128" s="172"/>
      <c r="BT128" s="17" t="s">
        <v>28</v>
      </c>
      <c r="BU128" s="174"/>
      <c r="BV128" s="175"/>
      <c r="BW128" s="174"/>
      <c r="BX128" s="176"/>
      <c r="BY128" s="6"/>
      <c r="BZ128" s="15" t="str">
        <f t="shared" si="29"/>
        <v>-</v>
      </c>
      <c r="CA128" s="15" t="str">
        <f t="shared" si="28"/>
        <v>-</v>
      </c>
    </row>
    <row r="129" spans="1:79" ht="16.5" customHeight="1">
      <c r="A129" s="4"/>
      <c r="B129" s="262"/>
      <c r="C129" s="263"/>
      <c r="D129" s="97" t="s">
        <v>14</v>
      </c>
      <c r="E129" s="98"/>
      <c r="F129" s="98"/>
      <c r="G129" s="98"/>
      <c r="H129" s="98"/>
      <c r="I129" s="98"/>
      <c r="J129" s="99"/>
      <c r="K129" s="179">
        <f>IF(AND(K128="サービスの提供に使用の範囲内",COUNTIF(BZ124:CA130,"〇")&gt;=1,COUNTIF(K123:K126,"&lt;&gt;-")=4),COUNTIF(BZ124:CA130,"〇"),IF(AND(K128&gt;=1,COUNTIF(K123:K126,"&lt;&gt;-")=4),MIN(K128,COUNTIF(BZ124:CA130,"〇")),0))</f>
        <v>0</v>
      </c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5"/>
      <c r="AA129" s="125"/>
      <c r="AB129" s="242"/>
      <c r="AC129" s="243"/>
      <c r="AD129" s="243"/>
      <c r="AE129" s="243"/>
      <c r="AF129" s="244"/>
      <c r="AG129" s="245"/>
      <c r="AH129" s="246"/>
      <c r="AI129" s="247"/>
      <c r="AJ129" s="246"/>
      <c r="AK129" s="247"/>
      <c r="AL129" s="248"/>
      <c r="AM129" s="92"/>
      <c r="AN129" s="249"/>
      <c r="AO129" s="249"/>
      <c r="AP129" s="250"/>
      <c r="AQ129" s="251"/>
      <c r="AR129" s="175"/>
      <c r="AS129" s="174"/>
      <c r="AT129" s="175"/>
      <c r="AU129" s="17" t="s">
        <v>28</v>
      </c>
      <c r="AV129" s="174"/>
      <c r="AW129" s="175"/>
      <c r="AX129" s="174"/>
      <c r="AY129" s="176"/>
      <c r="AZ129" s="132"/>
      <c r="BA129" s="133"/>
      <c r="BB129" s="134"/>
      <c r="BC129" s="134"/>
      <c r="BD129" s="134"/>
      <c r="BE129" s="135"/>
      <c r="BF129" s="136"/>
      <c r="BG129" s="137"/>
      <c r="BH129" s="177"/>
      <c r="BI129" s="137"/>
      <c r="BJ129" s="177"/>
      <c r="BK129" s="178"/>
      <c r="BL129" s="168"/>
      <c r="BM129" s="169"/>
      <c r="BN129" s="169"/>
      <c r="BO129" s="170"/>
      <c r="BP129" s="171"/>
      <c r="BQ129" s="172"/>
      <c r="BR129" s="173"/>
      <c r="BS129" s="172"/>
      <c r="BT129" s="17" t="s">
        <v>28</v>
      </c>
      <c r="BU129" s="174"/>
      <c r="BV129" s="175"/>
      <c r="BW129" s="174"/>
      <c r="BX129" s="176"/>
      <c r="BY129" s="6"/>
      <c r="BZ129" s="15" t="str">
        <f t="shared" si="29"/>
        <v>-</v>
      </c>
      <c r="CA129" s="15" t="str">
        <f>IF(COUNTA(AZ129,BW129,BL129)=3,"〇","-")</f>
        <v>-</v>
      </c>
    </row>
    <row r="130" spans="1:79" ht="16.5" customHeight="1">
      <c r="A130" s="4"/>
      <c r="B130" s="264"/>
      <c r="C130" s="265"/>
      <c r="D130" s="207" t="s">
        <v>15</v>
      </c>
      <c r="E130" s="208"/>
      <c r="F130" s="208"/>
      <c r="G130" s="208"/>
      <c r="H130" s="208"/>
      <c r="I130" s="208"/>
      <c r="J130" s="209"/>
      <c r="K130" s="210" t="str">
        <f>IFERROR(K126*K129,"")</f>
        <v/>
      </c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9"/>
      <c r="AA130" s="213"/>
      <c r="AB130" s="216"/>
      <c r="AC130" s="217"/>
      <c r="AD130" s="217"/>
      <c r="AE130" s="217"/>
      <c r="AF130" s="218"/>
      <c r="AG130" s="182"/>
      <c r="AH130" s="183"/>
      <c r="AI130" s="184"/>
      <c r="AJ130" s="183"/>
      <c r="AK130" s="184"/>
      <c r="AL130" s="185"/>
      <c r="AM130" s="186"/>
      <c r="AN130" s="187"/>
      <c r="AO130" s="187"/>
      <c r="AP130" s="188"/>
      <c r="AQ130" s="189"/>
      <c r="AR130" s="190"/>
      <c r="AS130" s="191"/>
      <c r="AT130" s="190"/>
      <c r="AU130" s="18" t="s">
        <v>28</v>
      </c>
      <c r="AV130" s="191"/>
      <c r="AW130" s="190"/>
      <c r="AX130" s="191"/>
      <c r="AY130" s="198"/>
      <c r="AZ130" s="199"/>
      <c r="BA130" s="200"/>
      <c r="BB130" s="201"/>
      <c r="BC130" s="201"/>
      <c r="BD130" s="201"/>
      <c r="BE130" s="202"/>
      <c r="BF130" s="203"/>
      <c r="BG130" s="204"/>
      <c r="BH130" s="205"/>
      <c r="BI130" s="204"/>
      <c r="BJ130" s="205"/>
      <c r="BK130" s="206"/>
      <c r="BL130" s="192"/>
      <c r="BM130" s="193"/>
      <c r="BN130" s="193"/>
      <c r="BO130" s="194"/>
      <c r="BP130" s="195"/>
      <c r="BQ130" s="196"/>
      <c r="BR130" s="197"/>
      <c r="BS130" s="196"/>
      <c r="BT130" s="18" t="s">
        <v>28</v>
      </c>
      <c r="BU130" s="191"/>
      <c r="BV130" s="190"/>
      <c r="BW130" s="191"/>
      <c r="BX130" s="198"/>
      <c r="BY130" s="6"/>
      <c r="BZ130" s="15" t="str">
        <f>IF(COUNTA(AA130,AX130,AM130)=3,"〇","-")</f>
        <v>-</v>
      </c>
      <c r="CA130" s="15" t="str">
        <f>IF(COUNTA(AZ130,BW130,BL130)=3,"〇","-")</f>
        <v>-</v>
      </c>
    </row>
    <row r="131" spans="1:79" ht="16.5" customHeight="1">
      <c r="A131" s="4"/>
      <c r="B131" s="19"/>
      <c r="C131" s="19"/>
      <c r="D131" s="11"/>
      <c r="E131" s="20"/>
      <c r="F131" s="20"/>
      <c r="G131" s="20"/>
      <c r="H131" s="20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7"/>
      <c r="BY131" s="6"/>
      <c r="BZ131" s="11"/>
      <c r="CA131" s="11"/>
    </row>
    <row r="132" spans="1:79" ht="16.5" customHeight="1">
      <c r="A132" s="4"/>
      <c r="B132" s="138" t="s">
        <v>31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6"/>
      <c r="CA132" s="8"/>
    </row>
    <row r="133" spans="1:79" ht="16.5" customHeight="1">
      <c r="A133" s="4"/>
      <c r="B133" s="5"/>
      <c r="C133" s="5"/>
      <c r="D133" s="5"/>
      <c r="E133" s="5"/>
      <c r="F133" s="4"/>
      <c r="G133" s="4"/>
      <c r="H133" s="4"/>
      <c r="I133" s="4"/>
      <c r="J133" s="4"/>
      <c r="AA133" s="10" t="s">
        <v>21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6"/>
    </row>
    <row r="134" spans="1:79" ht="16.5" customHeight="1" thickBot="1">
      <c r="A134" s="4"/>
      <c r="B134" s="260">
        <v>16</v>
      </c>
      <c r="C134" s="261"/>
      <c r="D134" s="71" t="s">
        <v>8</v>
      </c>
      <c r="E134" s="72"/>
      <c r="F134" s="72"/>
      <c r="G134" s="72"/>
      <c r="H134" s="72"/>
      <c r="I134" s="72"/>
      <c r="J134" s="73"/>
      <c r="K134" s="74" t="str">
        <f>IF(別紙１!H23="","-",別紙１!H23)</f>
        <v>-</v>
      </c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3"/>
      <c r="AA134" s="77" t="s">
        <v>22</v>
      </c>
      <c r="AB134" s="78"/>
      <c r="AC134" s="78"/>
      <c r="AD134" s="78"/>
      <c r="AE134" s="78"/>
      <c r="AF134" s="79"/>
      <c r="AG134" s="80" t="s">
        <v>23</v>
      </c>
      <c r="AH134" s="81"/>
      <c r="AI134" s="81"/>
      <c r="AJ134" s="81"/>
      <c r="AK134" s="81"/>
      <c r="AL134" s="81"/>
      <c r="AM134" s="82" t="s">
        <v>24</v>
      </c>
      <c r="AN134" s="83"/>
      <c r="AO134" s="83"/>
      <c r="AP134" s="84"/>
      <c r="AQ134" s="154" t="s">
        <v>25</v>
      </c>
      <c r="AR134" s="155"/>
      <c r="AS134" s="155"/>
      <c r="AT134" s="155"/>
      <c r="AU134" s="155"/>
      <c r="AV134" s="155"/>
      <c r="AW134" s="155"/>
      <c r="AX134" s="155"/>
      <c r="AY134" s="156"/>
      <c r="AZ134" s="77" t="s">
        <v>22</v>
      </c>
      <c r="BA134" s="78"/>
      <c r="BB134" s="78"/>
      <c r="BC134" s="78"/>
      <c r="BD134" s="78"/>
      <c r="BE134" s="79"/>
      <c r="BF134" s="80" t="s">
        <v>23</v>
      </c>
      <c r="BG134" s="81"/>
      <c r="BH134" s="81"/>
      <c r="BI134" s="81"/>
      <c r="BJ134" s="81"/>
      <c r="BK134" s="81"/>
      <c r="BL134" s="82" t="s">
        <v>24</v>
      </c>
      <c r="BM134" s="83"/>
      <c r="BN134" s="83"/>
      <c r="BO134" s="84"/>
      <c r="BP134" s="154" t="s">
        <v>25</v>
      </c>
      <c r="BQ134" s="155"/>
      <c r="BR134" s="155"/>
      <c r="BS134" s="155"/>
      <c r="BT134" s="155"/>
      <c r="BU134" s="155"/>
      <c r="BV134" s="155"/>
      <c r="BW134" s="155"/>
      <c r="BX134" s="156"/>
      <c r="BY134" s="6"/>
      <c r="CA134" s="8"/>
    </row>
    <row r="135" spans="1:79" ht="16.5" customHeight="1">
      <c r="A135" s="4"/>
      <c r="B135" s="262"/>
      <c r="C135" s="263"/>
      <c r="D135" s="97" t="s">
        <v>9</v>
      </c>
      <c r="E135" s="98"/>
      <c r="F135" s="98"/>
      <c r="G135" s="98"/>
      <c r="H135" s="98"/>
      <c r="I135" s="98"/>
      <c r="J135" s="99"/>
      <c r="K135" s="100" t="str">
        <f>IF(別紙１!L23="","-",別紙１!L23)</f>
        <v>-</v>
      </c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5"/>
      <c r="AA135" s="157" t="s">
        <v>26</v>
      </c>
      <c r="AB135" s="158"/>
      <c r="AC135" s="158"/>
      <c r="AD135" s="158"/>
      <c r="AE135" s="158"/>
      <c r="AF135" s="159"/>
      <c r="AG135" s="160">
        <v>5</v>
      </c>
      <c r="AH135" s="161"/>
      <c r="AI135" s="85">
        <v>0</v>
      </c>
      <c r="AJ135" s="161"/>
      <c r="AK135" s="85">
        <v>0</v>
      </c>
      <c r="AL135" s="86"/>
      <c r="AM135" s="87" t="s">
        <v>27</v>
      </c>
      <c r="AN135" s="88"/>
      <c r="AO135" s="88"/>
      <c r="AP135" s="89"/>
      <c r="AQ135" s="113">
        <v>1</v>
      </c>
      <c r="AR135" s="114"/>
      <c r="AS135" s="115">
        <v>1</v>
      </c>
      <c r="AT135" s="114"/>
      <c r="AU135" s="14" t="s">
        <v>28</v>
      </c>
      <c r="AV135" s="115">
        <v>2</v>
      </c>
      <c r="AW135" s="114"/>
      <c r="AX135" s="115">
        <v>3</v>
      </c>
      <c r="AY135" s="116"/>
      <c r="AZ135" s="117"/>
      <c r="BA135" s="118"/>
      <c r="BB135" s="119"/>
      <c r="BC135" s="119"/>
      <c r="BD135" s="119"/>
      <c r="BE135" s="120"/>
      <c r="BF135" s="121"/>
      <c r="BG135" s="104"/>
      <c r="BH135" s="103"/>
      <c r="BI135" s="104"/>
      <c r="BJ135" s="103"/>
      <c r="BK135" s="105"/>
      <c r="BL135" s="106"/>
      <c r="BM135" s="107"/>
      <c r="BN135" s="107"/>
      <c r="BO135" s="108"/>
      <c r="BP135" s="109"/>
      <c r="BQ135" s="110"/>
      <c r="BR135" s="111"/>
      <c r="BS135" s="110"/>
      <c r="BT135" s="14" t="s">
        <v>28</v>
      </c>
      <c r="BU135" s="95"/>
      <c r="BV135" s="112"/>
      <c r="BW135" s="95"/>
      <c r="BX135" s="96"/>
      <c r="BY135" s="6"/>
      <c r="CA135" s="15" t="str">
        <f>IF(COUNTA(AZ135,BW135,BL135)=3,"〇","-")</f>
        <v>-</v>
      </c>
    </row>
    <row r="136" spans="1:79" ht="16.5" customHeight="1">
      <c r="A136" s="4"/>
      <c r="B136" s="262"/>
      <c r="C136" s="263"/>
      <c r="D136" s="97" t="s">
        <v>10</v>
      </c>
      <c r="E136" s="98"/>
      <c r="F136" s="98"/>
      <c r="G136" s="98"/>
      <c r="H136" s="98"/>
      <c r="I136" s="98"/>
      <c r="J136" s="99"/>
      <c r="K136" s="100" t="str">
        <f>IF(別紙１!Q23="","-",別紙１!Q23)</f>
        <v>-</v>
      </c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5"/>
      <c r="AA136" s="125"/>
      <c r="AB136" s="242"/>
      <c r="AC136" s="243"/>
      <c r="AD136" s="243"/>
      <c r="AE136" s="243"/>
      <c r="AF136" s="244"/>
      <c r="AG136" s="245"/>
      <c r="AH136" s="246"/>
      <c r="AI136" s="247"/>
      <c r="AJ136" s="246"/>
      <c r="AK136" s="247"/>
      <c r="AL136" s="248"/>
      <c r="AM136" s="92"/>
      <c r="AN136" s="249"/>
      <c r="AO136" s="249"/>
      <c r="AP136" s="250"/>
      <c r="AQ136" s="251"/>
      <c r="AR136" s="175"/>
      <c r="AS136" s="174"/>
      <c r="AT136" s="175"/>
      <c r="AU136" s="17" t="s">
        <v>28</v>
      </c>
      <c r="AV136" s="174"/>
      <c r="AW136" s="175"/>
      <c r="AX136" s="174"/>
      <c r="AY136" s="176"/>
      <c r="AZ136" s="132"/>
      <c r="BA136" s="133"/>
      <c r="BB136" s="134"/>
      <c r="BC136" s="134"/>
      <c r="BD136" s="134"/>
      <c r="BE136" s="135"/>
      <c r="BF136" s="136"/>
      <c r="BG136" s="137"/>
      <c r="BH136" s="177"/>
      <c r="BI136" s="137"/>
      <c r="BJ136" s="177"/>
      <c r="BK136" s="178"/>
      <c r="BL136" s="168"/>
      <c r="BM136" s="169"/>
      <c r="BN136" s="169"/>
      <c r="BO136" s="170"/>
      <c r="BP136" s="171"/>
      <c r="BQ136" s="172"/>
      <c r="BR136" s="173"/>
      <c r="BS136" s="172"/>
      <c r="BT136" s="17" t="s">
        <v>28</v>
      </c>
      <c r="BU136" s="174"/>
      <c r="BV136" s="175"/>
      <c r="BW136" s="174"/>
      <c r="BX136" s="176"/>
      <c r="BY136" s="6"/>
      <c r="BZ136" s="15" t="str">
        <f>IF(COUNTA(AA136,AX136,AM136)=3,"〇","-")</f>
        <v>-</v>
      </c>
      <c r="CA136" s="15" t="str">
        <f t="shared" ref="CA136:CA139" si="30">IF(COUNTA(AZ136,BW136,BL136)=3,"〇","-")</f>
        <v>-</v>
      </c>
    </row>
    <row r="137" spans="1:79" ht="16.5" customHeight="1">
      <c r="A137" s="4"/>
      <c r="B137" s="262"/>
      <c r="C137" s="263"/>
      <c r="D137" s="97" t="s">
        <v>13</v>
      </c>
      <c r="E137" s="98"/>
      <c r="F137" s="98"/>
      <c r="G137" s="98"/>
      <c r="H137" s="98"/>
      <c r="I137" s="98"/>
      <c r="J137" s="99"/>
      <c r="K137" s="122" t="str">
        <f>IF(別紙１!AB23="","-",別紙１!AB23)</f>
        <v>-</v>
      </c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5"/>
      <c r="AA137" s="125"/>
      <c r="AB137" s="242"/>
      <c r="AC137" s="243"/>
      <c r="AD137" s="243"/>
      <c r="AE137" s="243"/>
      <c r="AF137" s="244"/>
      <c r="AG137" s="245"/>
      <c r="AH137" s="246"/>
      <c r="AI137" s="247"/>
      <c r="AJ137" s="246"/>
      <c r="AK137" s="247"/>
      <c r="AL137" s="248"/>
      <c r="AM137" s="92"/>
      <c r="AN137" s="249"/>
      <c r="AO137" s="249"/>
      <c r="AP137" s="250"/>
      <c r="AQ137" s="251"/>
      <c r="AR137" s="175"/>
      <c r="AS137" s="174"/>
      <c r="AT137" s="175"/>
      <c r="AU137" s="17" t="s">
        <v>28</v>
      </c>
      <c r="AV137" s="174"/>
      <c r="AW137" s="175"/>
      <c r="AX137" s="174"/>
      <c r="AY137" s="176"/>
      <c r="AZ137" s="132"/>
      <c r="BA137" s="133"/>
      <c r="BB137" s="134"/>
      <c r="BC137" s="134"/>
      <c r="BD137" s="134"/>
      <c r="BE137" s="135"/>
      <c r="BF137" s="136"/>
      <c r="BG137" s="137"/>
      <c r="BH137" s="177"/>
      <c r="BI137" s="137"/>
      <c r="BJ137" s="177"/>
      <c r="BK137" s="178"/>
      <c r="BL137" s="168"/>
      <c r="BM137" s="169"/>
      <c r="BN137" s="169"/>
      <c r="BO137" s="170"/>
      <c r="BP137" s="171"/>
      <c r="BQ137" s="172"/>
      <c r="BR137" s="173"/>
      <c r="BS137" s="172"/>
      <c r="BT137" s="17" t="s">
        <v>28</v>
      </c>
      <c r="BU137" s="174"/>
      <c r="BV137" s="175"/>
      <c r="BW137" s="174"/>
      <c r="BX137" s="176"/>
      <c r="BY137" s="6"/>
      <c r="BZ137" s="15" t="str">
        <f t="shared" ref="BZ137:BZ140" si="31">IF(COUNTA(AA137,AX137,AM137)=3,"〇","-")</f>
        <v>-</v>
      </c>
      <c r="CA137" s="15" t="str">
        <f t="shared" si="30"/>
        <v>-</v>
      </c>
    </row>
    <row r="138" spans="1:79" ht="16.5" customHeight="1">
      <c r="A138" s="4"/>
      <c r="B138" s="262"/>
      <c r="C138" s="263"/>
      <c r="D138" s="97" t="s">
        <v>11</v>
      </c>
      <c r="E138" s="98"/>
      <c r="F138" s="98"/>
      <c r="G138" s="98"/>
      <c r="H138" s="98"/>
      <c r="I138" s="98"/>
      <c r="J138" s="99"/>
      <c r="K138" s="100" t="str">
        <f>IF(別紙１!V23="","サービスの提供に使用の範囲内",別紙１!V23)</f>
        <v>サービスの提供に使用の範囲内</v>
      </c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5"/>
      <c r="AA138" s="125"/>
      <c r="AB138" s="243"/>
      <c r="AC138" s="243"/>
      <c r="AD138" s="243"/>
      <c r="AE138" s="243"/>
      <c r="AF138" s="244"/>
      <c r="AG138" s="245"/>
      <c r="AH138" s="246"/>
      <c r="AI138" s="247"/>
      <c r="AJ138" s="246"/>
      <c r="AK138" s="247"/>
      <c r="AL138" s="248"/>
      <c r="AM138" s="92"/>
      <c r="AN138" s="249"/>
      <c r="AO138" s="249"/>
      <c r="AP138" s="250"/>
      <c r="AQ138" s="251"/>
      <c r="AR138" s="175"/>
      <c r="AS138" s="174"/>
      <c r="AT138" s="175"/>
      <c r="AU138" s="17" t="s">
        <v>28</v>
      </c>
      <c r="AV138" s="174"/>
      <c r="AW138" s="175"/>
      <c r="AX138" s="174"/>
      <c r="AY138" s="176"/>
      <c r="AZ138" s="132"/>
      <c r="BA138" s="133"/>
      <c r="BB138" s="134"/>
      <c r="BC138" s="134"/>
      <c r="BD138" s="134"/>
      <c r="BE138" s="135"/>
      <c r="BF138" s="136"/>
      <c r="BG138" s="137"/>
      <c r="BH138" s="177"/>
      <c r="BI138" s="137"/>
      <c r="BJ138" s="177"/>
      <c r="BK138" s="178"/>
      <c r="BL138" s="168"/>
      <c r="BM138" s="169"/>
      <c r="BN138" s="169"/>
      <c r="BO138" s="170"/>
      <c r="BP138" s="171"/>
      <c r="BQ138" s="172"/>
      <c r="BR138" s="173"/>
      <c r="BS138" s="172"/>
      <c r="BT138" s="17" t="s">
        <v>28</v>
      </c>
      <c r="BU138" s="174"/>
      <c r="BV138" s="175"/>
      <c r="BW138" s="174"/>
      <c r="BX138" s="176"/>
      <c r="BY138" s="6"/>
      <c r="BZ138" s="15" t="str">
        <f t="shared" si="31"/>
        <v>-</v>
      </c>
      <c r="CA138" s="15" t="str">
        <f t="shared" si="30"/>
        <v>-</v>
      </c>
    </row>
    <row r="139" spans="1:79" ht="16.5" customHeight="1">
      <c r="A139" s="4"/>
      <c r="B139" s="262"/>
      <c r="C139" s="263"/>
      <c r="D139" s="97" t="s">
        <v>12</v>
      </c>
      <c r="E139" s="98"/>
      <c r="F139" s="98"/>
      <c r="G139" s="98"/>
      <c r="H139" s="98"/>
      <c r="I139" s="98"/>
      <c r="J139" s="99"/>
      <c r="K139" s="100" t="str">
        <f>IF(別紙１!Y23="","サービスの提供に使用の範囲内",別紙１!Y23)</f>
        <v>サービスの提供に使用の範囲内</v>
      </c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5"/>
      <c r="AA139" s="125"/>
      <c r="AB139" s="242"/>
      <c r="AC139" s="243"/>
      <c r="AD139" s="243"/>
      <c r="AE139" s="243"/>
      <c r="AF139" s="244"/>
      <c r="AG139" s="245"/>
      <c r="AH139" s="246"/>
      <c r="AI139" s="247"/>
      <c r="AJ139" s="246"/>
      <c r="AK139" s="247"/>
      <c r="AL139" s="248"/>
      <c r="AM139" s="92"/>
      <c r="AN139" s="249"/>
      <c r="AO139" s="249"/>
      <c r="AP139" s="250"/>
      <c r="AQ139" s="251"/>
      <c r="AR139" s="175"/>
      <c r="AS139" s="174"/>
      <c r="AT139" s="175"/>
      <c r="AU139" s="17" t="s">
        <v>28</v>
      </c>
      <c r="AV139" s="174"/>
      <c r="AW139" s="175"/>
      <c r="AX139" s="174"/>
      <c r="AY139" s="176"/>
      <c r="AZ139" s="132"/>
      <c r="BA139" s="133"/>
      <c r="BB139" s="134"/>
      <c r="BC139" s="134"/>
      <c r="BD139" s="134"/>
      <c r="BE139" s="135"/>
      <c r="BF139" s="136"/>
      <c r="BG139" s="137"/>
      <c r="BH139" s="177"/>
      <c r="BI139" s="137"/>
      <c r="BJ139" s="177"/>
      <c r="BK139" s="178"/>
      <c r="BL139" s="168"/>
      <c r="BM139" s="169"/>
      <c r="BN139" s="169"/>
      <c r="BO139" s="170"/>
      <c r="BP139" s="171"/>
      <c r="BQ139" s="172"/>
      <c r="BR139" s="173"/>
      <c r="BS139" s="172"/>
      <c r="BT139" s="17" t="s">
        <v>28</v>
      </c>
      <c r="BU139" s="174"/>
      <c r="BV139" s="175"/>
      <c r="BW139" s="174"/>
      <c r="BX139" s="176"/>
      <c r="BY139" s="6"/>
      <c r="BZ139" s="15" t="str">
        <f t="shared" si="31"/>
        <v>-</v>
      </c>
      <c r="CA139" s="15" t="str">
        <f t="shared" si="30"/>
        <v>-</v>
      </c>
    </row>
    <row r="140" spans="1:79" ht="16.5" customHeight="1">
      <c r="A140" s="4"/>
      <c r="B140" s="262"/>
      <c r="C140" s="263"/>
      <c r="D140" s="97" t="s">
        <v>14</v>
      </c>
      <c r="E140" s="98"/>
      <c r="F140" s="98"/>
      <c r="G140" s="98"/>
      <c r="H140" s="98"/>
      <c r="I140" s="98"/>
      <c r="J140" s="99"/>
      <c r="K140" s="179">
        <f>IF(AND(K139="サービスの提供に使用の範囲内",COUNTIF(BZ135:CA141,"〇")&gt;=1,COUNTIF(K134:K137,"&lt;&gt;-")=4),COUNTIF(BZ135:CA141,"〇"),IF(AND(K139&gt;=1,COUNTIF(K134:K137,"&lt;&gt;-")=4),MIN(K139,COUNTIF(BZ135:CA141,"〇")),0))</f>
        <v>0</v>
      </c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5"/>
      <c r="AA140" s="125"/>
      <c r="AB140" s="242"/>
      <c r="AC140" s="243"/>
      <c r="AD140" s="243"/>
      <c r="AE140" s="243"/>
      <c r="AF140" s="244"/>
      <c r="AG140" s="245"/>
      <c r="AH140" s="246"/>
      <c r="AI140" s="247"/>
      <c r="AJ140" s="246"/>
      <c r="AK140" s="247"/>
      <c r="AL140" s="248"/>
      <c r="AM140" s="92"/>
      <c r="AN140" s="249"/>
      <c r="AO140" s="249"/>
      <c r="AP140" s="250"/>
      <c r="AQ140" s="251"/>
      <c r="AR140" s="175"/>
      <c r="AS140" s="174"/>
      <c r="AT140" s="175"/>
      <c r="AU140" s="17" t="s">
        <v>28</v>
      </c>
      <c r="AV140" s="174"/>
      <c r="AW140" s="175"/>
      <c r="AX140" s="174"/>
      <c r="AY140" s="176"/>
      <c r="AZ140" s="132"/>
      <c r="BA140" s="133"/>
      <c r="BB140" s="134"/>
      <c r="BC140" s="134"/>
      <c r="BD140" s="134"/>
      <c r="BE140" s="135"/>
      <c r="BF140" s="136"/>
      <c r="BG140" s="137"/>
      <c r="BH140" s="177"/>
      <c r="BI140" s="137"/>
      <c r="BJ140" s="177"/>
      <c r="BK140" s="178"/>
      <c r="BL140" s="168"/>
      <c r="BM140" s="169"/>
      <c r="BN140" s="169"/>
      <c r="BO140" s="170"/>
      <c r="BP140" s="171"/>
      <c r="BQ140" s="172"/>
      <c r="BR140" s="173"/>
      <c r="BS140" s="172"/>
      <c r="BT140" s="17" t="s">
        <v>28</v>
      </c>
      <c r="BU140" s="174"/>
      <c r="BV140" s="175"/>
      <c r="BW140" s="174"/>
      <c r="BX140" s="176"/>
      <c r="BY140" s="6"/>
      <c r="BZ140" s="15" t="str">
        <f t="shared" si="31"/>
        <v>-</v>
      </c>
      <c r="CA140" s="15" t="str">
        <f>IF(COUNTA(AZ140,BW140,BL140)=3,"〇","-")</f>
        <v>-</v>
      </c>
    </row>
    <row r="141" spans="1:79" ht="16.5" customHeight="1">
      <c r="A141" s="4"/>
      <c r="B141" s="264"/>
      <c r="C141" s="265"/>
      <c r="D141" s="207" t="s">
        <v>15</v>
      </c>
      <c r="E141" s="208"/>
      <c r="F141" s="208"/>
      <c r="G141" s="208"/>
      <c r="H141" s="208"/>
      <c r="I141" s="208"/>
      <c r="J141" s="209"/>
      <c r="K141" s="210" t="str">
        <f>IFERROR(K137*K140,"")</f>
        <v/>
      </c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9"/>
      <c r="AA141" s="213"/>
      <c r="AB141" s="216"/>
      <c r="AC141" s="217"/>
      <c r="AD141" s="217"/>
      <c r="AE141" s="217"/>
      <c r="AF141" s="218"/>
      <c r="AG141" s="182"/>
      <c r="AH141" s="183"/>
      <c r="AI141" s="184"/>
      <c r="AJ141" s="183"/>
      <c r="AK141" s="184"/>
      <c r="AL141" s="185"/>
      <c r="AM141" s="186"/>
      <c r="AN141" s="187"/>
      <c r="AO141" s="187"/>
      <c r="AP141" s="188"/>
      <c r="AQ141" s="189"/>
      <c r="AR141" s="190"/>
      <c r="AS141" s="191"/>
      <c r="AT141" s="190"/>
      <c r="AU141" s="18" t="s">
        <v>28</v>
      </c>
      <c r="AV141" s="191"/>
      <c r="AW141" s="190"/>
      <c r="AX141" s="191"/>
      <c r="AY141" s="198"/>
      <c r="AZ141" s="199"/>
      <c r="BA141" s="200"/>
      <c r="BB141" s="201"/>
      <c r="BC141" s="201"/>
      <c r="BD141" s="201"/>
      <c r="BE141" s="202"/>
      <c r="BF141" s="203"/>
      <c r="BG141" s="204"/>
      <c r="BH141" s="205"/>
      <c r="BI141" s="204"/>
      <c r="BJ141" s="205"/>
      <c r="BK141" s="206"/>
      <c r="BL141" s="192"/>
      <c r="BM141" s="193"/>
      <c r="BN141" s="193"/>
      <c r="BO141" s="194"/>
      <c r="BP141" s="195"/>
      <c r="BQ141" s="196"/>
      <c r="BR141" s="197"/>
      <c r="BS141" s="196"/>
      <c r="BT141" s="18" t="s">
        <v>28</v>
      </c>
      <c r="BU141" s="191"/>
      <c r="BV141" s="190"/>
      <c r="BW141" s="191"/>
      <c r="BX141" s="198"/>
      <c r="BY141" s="6"/>
      <c r="BZ141" s="15" t="str">
        <f>IF(COUNTA(AA141,AX141,AM141)=3,"〇","-")</f>
        <v>-</v>
      </c>
      <c r="CA141" s="15" t="str">
        <f>IF(COUNTA(AZ141,BW141,BL141)=3,"〇","-")</f>
        <v>-</v>
      </c>
    </row>
    <row r="142" spans="1:79" ht="16.5" customHeight="1" thickBot="1">
      <c r="A142" s="4"/>
      <c r="B142" s="260">
        <v>17</v>
      </c>
      <c r="C142" s="261"/>
      <c r="D142" s="71" t="s">
        <v>8</v>
      </c>
      <c r="E142" s="72"/>
      <c r="F142" s="72"/>
      <c r="G142" s="72"/>
      <c r="H142" s="72"/>
      <c r="I142" s="72"/>
      <c r="J142" s="73"/>
      <c r="K142" s="74" t="str">
        <f>IF(別紙１!H24="","-",別紙１!H24)</f>
        <v>-</v>
      </c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3"/>
      <c r="AA142" s="77" t="s">
        <v>22</v>
      </c>
      <c r="AB142" s="78"/>
      <c r="AC142" s="78"/>
      <c r="AD142" s="78"/>
      <c r="AE142" s="78"/>
      <c r="AF142" s="79"/>
      <c r="AG142" s="80" t="s">
        <v>23</v>
      </c>
      <c r="AH142" s="81"/>
      <c r="AI142" s="81"/>
      <c r="AJ142" s="81"/>
      <c r="AK142" s="81"/>
      <c r="AL142" s="81"/>
      <c r="AM142" s="82" t="s">
        <v>24</v>
      </c>
      <c r="AN142" s="83"/>
      <c r="AO142" s="83"/>
      <c r="AP142" s="84"/>
      <c r="AQ142" s="154" t="s">
        <v>25</v>
      </c>
      <c r="AR142" s="155"/>
      <c r="AS142" s="155"/>
      <c r="AT142" s="155"/>
      <c r="AU142" s="155"/>
      <c r="AV142" s="155"/>
      <c r="AW142" s="155"/>
      <c r="AX142" s="155"/>
      <c r="AY142" s="156"/>
      <c r="AZ142" s="77" t="s">
        <v>22</v>
      </c>
      <c r="BA142" s="78"/>
      <c r="BB142" s="78"/>
      <c r="BC142" s="78"/>
      <c r="BD142" s="78"/>
      <c r="BE142" s="79"/>
      <c r="BF142" s="80" t="s">
        <v>23</v>
      </c>
      <c r="BG142" s="81"/>
      <c r="BH142" s="81"/>
      <c r="BI142" s="81"/>
      <c r="BJ142" s="81"/>
      <c r="BK142" s="81"/>
      <c r="BL142" s="82" t="s">
        <v>24</v>
      </c>
      <c r="BM142" s="83"/>
      <c r="BN142" s="83"/>
      <c r="BO142" s="84"/>
      <c r="BP142" s="154" t="s">
        <v>25</v>
      </c>
      <c r="BQ142" s="155"/>
      <c r="BR142" s="155"/>
      <c r="BS142" s="155"/>
      <c r="BT142" s="155"/>
      <c r="BU142" s="155"/>
      <c r="BV142" s="155"/>
      <c r="BW142" s="155"/>
      <c r="BX142" s="156"/>
      <c r="BY142" s="6"/>
      <c r="CA142" s="8"/>
    </row>
    <row r="143" spans="1:79" ht="16.5" customHeight="1">
      <c r="A143" s="4"/>
      <c r="B143" s="262"/>
      <c r="C143" s="263"/>
      <c r="D143" s="97" t="s">
        <v>9</v>
      </c>
      <c r="E143" s="98"/>
      <c r="F143" s="98"/>
      <c r="G143" s="98"/>
      <c r="H143" s="98"/>
      <c r="I143" s="98"/>
      <c r="J143" s="99"/>
      <c r="K143" s="100" t="str">
        <f>IF(別紙１!L24="","-",別紙１!L24)</f>
        <v>-</v>
      </c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5"/>
      <c r="AA143" s="157" t="s">
        <v>26</v>
      </c>
      <c r="AB143" s="158"/>
      <c r="AC143" s="158"/>
      <c r="AD143" s="158"/>
      <c r="AE143" s="158"/>
      <c r="AF143" s="159"/>
      <c r="AG143" s="160">
        <v>5</v>
      </c>
      <c r="AH143" s="161"/>
      <c r="AI143" s="85">
        <v>0</v>
      </c>
      <c r="AJ143" s="161"/>
      <c r="AK143" s="85">
        <v>0</v>
      </c>
      <c r="AL143" s="86"/>
      <c r="AM143" s="87" t="s">
        <v>27</v>
      </c>
      <c r="AN143" s="88"/>
      <c r="AO143" s="88"/>
      <c r="AP143" s="89"/>
      <c r="AQ143" s="113">
        <v>1</v>
      </c>
      <c r="AR143" s="114"/>
      <c r="AS143" s="115">
        <v>1</v>
      </c>
      <c r="AT143" s="114"/>
      <c r="AU143" s="14" t="s">
        <v>28</v>
      </c>
      <c r="AV143" s="115">
        <v>2</v>
      </c>
      <c r="AW143" s="114"/>
      <c r="AX143" s="115">
        <v>3</v>
      </c>
      <c r="AY143" s="116"/>
      <c r="AZ143" s="117"/>
      <c r="BA143" s="118"/>
      <c r="BB143" s="119"/>
      <c r="BC143" s="119"/>
      <c r="BD143" s="119"/>
      <c r="BE143" s="120"/>
      <c r="BF143" s="121"/>
      <c r="BG143" s="104"/>
      <c r="BH143" s="103"/>
      <c r="BI143" s="104"/>
      <c r="BJ143" s="103"/>
      <c r="BK143" s="105"/>
      <c r="BL143" s="106"/>
      <c r="BM143" s="107"/>
      <c r="BN143" s="107"/>
      <c r="BO143" s="108"/>
      <c r="BP143" s="109"/>
      <c r="BQ143" s="110"/>
      <c r="BR143" s="111"/>
      <c r="BS143" s="110"/>
      <c r="BT143" s="14" t="s">
        <v>28</v>
      </c>
      <c r="BU143" s="95"/>
      <c r="BV143" s="112"/>
      <c r="BW143" s="95"/>
      <c r="BX143" s="96"/>
      <c r="BY143" s="6"/>
      <c r="CA143" s="15" t="str">
        <f>IF(COUNTA(AZ143,BW143,BL143)=3,"〇","-")</f>
        <v>-</v>
      </c>
    </row>
    <row r="144" spans="1:79" ht="16.5" customHeight="1">
      <c r="A144" s="4"/>
      <c r="B144" s="262"/>
      <c r="C144" s="263"/>
      <c r="D144" s="97" t="s">
        <v>10</v>
      </c>
      <c r="E144" s="98"/>
      <c r="F144" s="98"/>
      <c r="G144" s="98"/>
      <c r="H144" s="98"/>
      <c r="I144" s="98"/>
      <c r="J144" s="99"/>
      <c r="K144" s="100" t="str">
        <f>IF(別紙１!Q24="","-",別紙１!Q24)</f>
        <v>-</v>
      </c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5"/>
      <c r="AA144" s="125"/>
      <c r="AB144" s="242"/>
      <c r="AC144" s="243"/>
      <c r="AD144" s="243"/>
      <c r="AE144" s="243"/>
      <c r="AF144" s="244"/>
      <c r="AG144" s="245"/>
      <c r="AH144" s="246"/>
      <c r="AI144" s="247"/>
      <c r="AJ144" s="246"/>
      <c r="AK144" s="247"/>
      <c r="AL144" s="248"/>
      <c r="AM144" s="92"/>
      <c r="AN144" s="249"/>
      <c r="AO144" s="249"/>
      <c r="AP144" s="250"/>
      <c r="AQ144" s="251"/>
      <c r="AR144" s="175"/>
      <c r="AS144" s="174"/>
      <c r="AT144" s="175"/>
      <c r="AU144" s="17" t="s">
        <v>28</v>
      </c>
      <c r="AV144" s="174"/>
      <c r="AW144" s="175"/>
      <c r="AX144" s="174"/>
      <c r="AY144" s="176"/>
      <c r="AZ144" s="132"/>
      <c r="BA144" s="133"/>
      <c r="BB144" s="134"/>
      <c r="BC144" s="134"/>
      <c r="BD144" s="134"/>
      <c r="BE144" s="135"/>
      <c r="BF144" s="136"/>
      <c r="BG144" s="137"/>
      <c r="BH144" s="177"/>
      <c r="BI144" s="137"/>
      <c r="BJ144" s="177"/>
      <c r="BK144" s="178"/>
      <c r="BL144" s="168"/>
      <c r="BM144" s="169"/>
      <c r="BN144" s="169"/>
      <c r="BO144" s="170"/>
      <c r="BP144" s="171"/>
      <c r="BQ144" s="172"/>
      <c r="BR144" s="173"/>
      <c r="BS144" s="172"/>
      <c r="BT144" s="17" t="s">
        <v>28</v>
      </c>
      <c r="BU144" s="174"/>
      <c r="BV144" s="175"/>
      <c r="BW144" s="174"/>
      <c r="BX144" s="176"/>
      <c r="BY144" s="6"/>
      <c r="BZ144" s="15" t="str">
        <f>IF(COUNTA(AA144,AX144,AM144)=3,"〇","-")</f>
        <v>-</v>
      </c>
      <c r="CA144" s="15" t="str">
        <f t="shared" ref="CA144:CA147" si="32">IF(COUNTA(AZ144,BW144,BL144)=3,"〇","-")</f>
        <v>-</v>
      </c>
    </row>
    <row r="145" spans="1:79" ht="16.5" customHeight="1">
      <c r="A145" s="4"/>
      <c r="B145" s="262"/>
      <c r="C145" s="263"/>
      <c r="D145" s="97" t="s">
        <v>13</v>
      </c>
      <c r="E145" s="98"/>
      <c r="F145" s="98"/>
      <c r="G145" s="98"/>
      <c r="H145" s="98"/>
      <c r="I145" s="98"/>
      <c r="J145" s="99"/>
      <c r="K145" s="122" t="str">
        <f>IF(別紙１!AB24="","-",別紙１!AB24)</f>
        <v>-</v>
      </c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5"/>
      <c r="AA145" s="125"/>
      <c r="AB145" s="242"/>
      <c r="AC145" s="243"/>
      <c r="AD145" s="243"/>
      <c r="AE145" s="243"/>
      <c r="AF145" s="244"/>
      <c r="AG145" s="245"/>
      <c r="AH145" s="246"/>
      <c r="AI145" s="247"/>
      <c r="AJ145" s="246"/>
      <c r="AK145" s="247"/>
      <c r="AL145" s="248"/>
      <c r="AM145" s="92"/>
      <c r="AN145" s="249"/>
      <c r="AO145" s="249"/>
      <c r="AP145" s="250"/>
      <c r="AQ145" s="251"/>
      <c r="AR145" s="175"/>
      <c r="AS145" s="174"/>
      <c r="AT145" s="175"/>
      <c r="AU145" s="17" t="s">
        <v>28</v>
      </c>
      <c r="AV145" s="174"/>
      <c r="AW145" s="175"/>
      <c r="AX145" s="174"/>
      <c r="AY145" s="176"/>
      <c r="AZ145" s="132"/>
      <c r="BA145" s="133"/>
      <c r="BB145" s="134"/>
      <c r="BC145" s="134"/>
      <c r="BD145" s="134"/>
      <c r="BE145" s="135"/>
      <c r="BF145" s="136"/>
      <c r="BG145" s="137"/>
      <c r="BH145" s="177"/>
      <c r="BI145" s="137"/>
      <c r="BJ145" s="177"/>
      <c r="BK145" s="178"/>
      <c r="BL145" s="168"/>
      <c r="BM145" s="169"/>
      <c r="BN145" s="169"/>
      <c r="BO145" s="170"/>
      <c r="BP145" s="171"/>
      <c r="BQ145" s="172"/>
      <c r="BR145" s="173"/>
      <c r="BS145" s="172"/>
      <c r="BT145" s="17" t="s">
        <v>28</v>
      </c>
      <c r="BU145" s="174"/>
      <c r="BV145" s="175"/>
      <c r="BW145" s="174"/>
      <c r="BX145" s="176"/>
      <c r="BY145" s="6"/>
      <c r="BZ145" s="15" t="str">
        <f t="shared" ref="BZ145:BZ148" si="33">IF(COUNTA(AA145,AX145,AM145)=3,"〇","-")</f>
        <v>-</v>
      </c>
      <c r="CA145" s="15" t="str">
        <f t="shared" si="32"/>
        <v>-</v>
      </c>
    </row>
    <row r="146" spans="1:79" ht="16.5" customHeight="1">
      <c r="A146" s="4"/>
      <c r="B146" s="262"/>
      <c r="C146" s="263"/>
      <c r="D146" s="97" t="s">
        <v>11</v>
      </c>
      <c r="E146" s="98"/>
      <c r="F146" s="98"/>
      <c r="G146" s="98"/>
      <c r="H146" s="98"/>
      <c r="I146" s="98"/>
      <c r="J146" s="99"/>
      <c r="K146" s="100" t="str">
        <f>IF(別紙１!V24="","サービスの提供に使用の範囲内",別紙１!V24)</f>
        <v>サービスの提供に使用の範囲内</v>
      </c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5"/>
      <c r="AA146" s="125"/>
      <c r="AB146" s="243"/>
      <c r="AC146" s="243"/>
      <c r="AD146" s="243"/>
      <c r="AE146" s="243"/>
      <c r="AF146" s="244"/>
      <c r="AG146" s="245"/>
      <c r="AH146" s="246"/>
      <c r="AI146" s="247"/>
      <c r="AJ146" s="246"/>
      <c r="AK146" s="247"/>
      <c r="AL146" s="248"/>
      <c r="AM146" s="92"/>
      <c r="AN146" s="249"/>
      <c r="AO146" s="249"/>
      <c r="AP146" s="250"/>
      <c r="AQ146" s="251"/>
      <c r="AR146" s="175"/>
      <c r="AS146" s="174"/>
      <c r="AT146" s="175"/>
      <c r="AU146" s="17" t="s">
        <v>28</v>
      </c>
      <c r="AV146" s="174"/>
      <c r="AW146" s="175"/>
      <c r="AX146" s="174"/>
      <c r="AY146" s="176"/>
      <c r="AZ146" s="132"/>
      <c r="BA146" s="133"/>
      <c r="BB146" s="134"/>
      <c r="BC146" s="134"/>
      <c r="BD146" s="134"/>
      <c r="BE146" s="135"/>
      <c r="BF146" s="136"/>
      <c r="BG146" s="137"/>
      <c r="BH146" s="177"/>
      <c r="BI146" s="137"/>
      <c r="BJ146" s="177"/>
      <c r="BK146" s="178"/>
      <c r="BL146" s="168"/>
      <c r="BM146" s="169"/>
      <c r="BN146" s="169"/>
      <c r="BO146" s="170"/>
      <c r="BP146" s="171"/>
      <c r="BQ146" s="172"/>
      <c r="BR146" s="173"/>
      <c r="BS146" s="172"/>
      <c r="BT146" s="17" t="s">
        <v>28</v>
      </c>
      <c r="BU146" s="174"/>
      <c r="BV146" s="175"/>
      <c r="BW146" s="174"/>
      <c r="BX146" s="176"/>
      <c r="BY146" s="6"/>
      <c r="BZ146" s="15" t="str">
        <f t="shared" si="33"/>
        <v>-</v>
      </c>
      <c r="CA146" s="15" t="str">
        <f t="shared" si="32"/>
        <v>-</v>
      </c>
    </row>
    <row r="147" spans="1:79" ht="16.5" customHeight="1">
      <c r="A147" s="4"/>
      <c r="B147" s="262"/>
      <c r="C147" s="263"/>
      <c r="D147" s="97" t="s">
        <v>12</v>
      </c>
      <c r="E147" s="98"/>
      <c r="F147" s="98"/>
      <c r="G147" s="98"/>
      <c r="H147" s="98"/>
      <c r="I147" s="98"/>
      <c r="J147" s="99"/>
      <c r="K147" s="100" t="str">
        <f>IF(別紙１!Y24="","サービスの提供に使用の範囲内",別紙１!Y24)</f>
        <v>サービスの提供に使用の範囲内</v>
      </c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5"/>
      <c r="AA147" s="125"/>
      <c r="AB147" s="242"/>
      <c r="AC147" s="243"/>
      <c r="AD147" s="243"/>
      <c r="AE147" s="243"/>
      <c r="AF147" s="244"/>
      <c r="AG147" s="245"/>
      <c r="AH147" s="246"/>
      <c r="AI147" s="247"/>
      <c r="AJ147" s="246"/>
      <c r="AK147" s="247"/>
      <c r="AL147" s="248"/>
      <c r="AM147" s="92"/>
      <c r="AN147" s="249"/>
      <c r="AO147" s="249"/>
      <c r="AP147" s="250"/>
      <c r="AQ147" s="251"/>
      <c r="AR147" s="175"/>
      <c r="AS147" s="174"/>
      <c r="AT147" s="175"/>
      <c r="AU147" s="17" t="s">
        <v>28</v>
      </c>
      <c r="AV147" s="174"/>
      <c r="AW147" s="175"/>
      <c r="AX147" s="174"/>
      <c r="AY147" s="176"/>
      <c r="AZ147" s="132"/>
      <c r="BA147" s="133"/>
      <c r="BB147" s="134"/>
      <c r="BC147" s="134"/>
      <c r="BD147" s="134"/>
      <c r="BE147" s="135"/>
      <c r="BF147" s="136"/>
      <c r="BG147" s="137"/>
      <c r="BH147" s="177"/>
      <c r="BI147" s="137"/>
      <c r="BJ147" s="177"/>
      <c r="BK147" s="178"/>
      <c r="BL147" s="168"/>
      <c r="BM147" s="169"/>
      <c r="BN147" s="169"/>
      <c r="BO147" s="170"/>
      <c r="BP147" s="171"/>
      <c r="BQ147" s="172"/>
      <c r="BR147" s="173"/>
      <c r="BS147" s="172"/>
      <c r="BT147" s="17" t="s">
        <v>28</v>
      </c>
      <c r="BU147" s="174"/>
      <c r="BV147" s="175"/>
      <c r="BW147" s="174"/>
      <c r="BX147" s="176"/>
      <c r="BY147" s="6"/>
      <c r="BZ147" s="15" t="str">
        <f t="shared" si="33"/>
        <v>-</v>
      </c>
      <c r="CA147" s="15" t="str">
        <f t="shared" si="32"/>
        <v>-</v>
      </c>
    </row>
    <row r="148" spans="1:79" ht="16.5" customHeight="1">
      <c r="A148" s="4"/>
      <c r="B148" s="262"/>
      <c r="C148" s="263"/>
      <c r="D148" s="97" t="s">
        <v>14</v>
      </c>
      <c r="E148" s="98"/>
      <c r="F148" s="98"/>
      <c r="G148" s="98"/>
      <c r="H148" s="98"/>
      <c r="I148" s="98"/>
      <c r="J148" s="99"/>
      <c r="K148" s="179">
        <f>IF(AND(K147="サービスの提供に使用の範囲内",COUNTIF(BZ143:CA149,"〇")&gt;=1,COUNTIF(K142:K145,"&lt;&gt;-")=4),COUNTIF(BZ143:CA149,"〇"),IF(AND(K147&gt;=1,COUNTIF(K142:K145,"&lt;&gt;-")=4),MIN(K147,COUNTIF(BZ143:CA149,"〇")),0))</f>
        <v>0</v>
      </c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5"/>
      <c r="AA148" s="125"/>
      <c r="AB148" s="242"/>
      <c r="AC148" s="243"/>
      <c r="AD148" s="243"/>
      <c r="AE148" s="243"/>
      <c r="AF148" s="244"/>
      <c r="AG148" s="245"/>
      <c r="AH148" s="246"/>
      <c r="AI148" s="247"/>
      <c r="AJ148" s="246"/>
      <c r="AK148" s="247"/>
      <c r="AL148" s="248"/>
      <c r="AM148" s="92"/>
      <c r="AN148" s="249"/>
      <c r="AO148" s="249"/>
      <c r="AP148" s="250"/>
      <c r="AQ148" s="251"/>
      <c r="AR148" s="175"/>
      <c r="AS148" s="174"/>
      <c r="AT148" s="175"/>
      <c r="AU148" s="17" t="s">
        <v>28</v>
      </c>
      <c r="AV148" s="174"/>
      <c r="AW148" s="175"/>
      <c r="AX148" s="174"/>
      <c r="AY148" s="176"/>
      <c r="AZ148" s="132"/>
      <c r="BA148" s="133"/>
      <c r="BB148" s="134"/>
      <c r="BC148" s="134"/>
      <c r="BD148" s="134"/>
      <c r="BE148" s="135"/>
      <c r="BF148" s="136"/>
      <c r="BG148" s="137"/>
      <c r="BH148" s="177"/>
      <c r="BI148" s="137"/>
      <c r="BJ148" s="177"/>
      <c r="BK148" s="178"/>
      <c r="BL148" s="168"/>
      <c r="BM148" s="169"/>
      <c r="BN148" s="169"/>
      <c r="BO148" s="170"/>
      <c r="BP148" s="171"/>
      <c r="BQ148" s="172"/>
      <c r="BR148" s="173"/>
      <c r="BS148" s="172"/>
      <c r="BT148" s="17" t="s">
        <v>28</v>
      </c>
      <c r="BU148" s="174"/>
      <c r="BV148" s="175"/>
      <c r="BW148" s="174"/>
      <c r="BX148" s="176"/>
      <c r="BY148" s="6"/>
      <c r="BZ148" s="15" t="str">
        <f t="shared" si="33"/>
        <v>-</v>
      </c>
      <c r="CA148" s="15" t="str">
        <f>IF(COUNTA(AZ148,BW148,BL148)=3,"〇","-")</f>
        <v>-</v>
      </c>
    </row>
    <row r="149" spans="1:79" ht="16.5" customHeight="1">
      <c r="A149" s="4"/>
      <c r="B149" s="264"/>
      <c r="C149" s="265"/>
      <c r="D149" s="207" t="s">
        <v>15</v>
      </c>
      <c r="E149" s="208"/>
      <c r="F149" s="208"/>
      <c r="G149" s="208"/>
      <c r="H149" s="208"/>
      <c r="I149" s="208"/>
      <c r="J149" s="209"/>
      <c r="K149" s="210" t="str">
        <f>IFERROR(K145*K148,"")</f>
        <v/>
      </c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9"/>
      <c r="AA149" s="213"/>
      <c r="AB149" s="216"/>
      <c r="AC149" s="217"/>
      <c r="AD149" s="217"/>
      <c r="AE149" s="217"/>
      <c r="AF149" s="218"/>
      <c r="AG149" s="182"/>
      <c r="AH149" s="183"/>
      <c r="AI149" s="184"/>
      <c r="AJ149" s="183"/>
      <c r="AK149" s="184"/>
      <c r="AL149" s="185"/>
      <c r="AM149" s="186"/>
      <c r="AN149" s="187"/>
      <c r="AO149" s="187"/>
      <c r="AP149" s="188"/>
      <c r="AQ149" s="189"/>
      <c r="AR149" s="190"/>
      <c r="AS149" s="191"/>
      <c r="AT149" s="190"/>
      <c r="AU149" s="18" t="s">
        <v>28</v>
      </c>
      <c r="AV149" s="191"/>
      <c r="AW149" s="190"/>
      <c r="AX149" s="191"/>
      <c r="AY149" s="198"/>
      <c r="AZ149" s="199"/>
      <c r="BA149" s="200"/>
      <c r="BB149" s="201"/>
      <c r="BC149" s="201"/>
      <c r="BD149" s="201"/>
      <c r="BE149" s="202"/>
      <c r="BF149" s="203"/>
      <c r="BG149" s="204"/>
      <c r="BH149" s="205"/>
      <c r="BI149" s="204"/>
      <c r="BJ149" s="205"/>
      <c r="BK149" s="206"/>
      <c r="BL149" s="192"/>
      <c r="BM149" s="193"/>
      <c r="BN149" s="193"/>
      <c r="BO149" s="194"/>
      <c r="BP149" s="195"/>
      <c r="BQ149" s="196"/>
      <c r="BR149" s="197"/>
      <c r="BS149" s="196"/>
      <c r="BT149" s="18" t="s">
        <v>28</v>
      </c>
      <c r="BU149" s="191"/>
      <c r="BV149" s="190"/>
      <c r="BW149" s="191"/>
      <c r="BX149" s="198"/>
      <c r="BY149" s="6"/>
      <c r="BZ149" s="15" t="str">
        <f>IF(COUNTA(AA149,AX149,AM149)=3,"〇","-")</f>
        <v>-</v>
      </c>
      <c r="CA149" s="15" t="str">
        <f>IF(COUNTA(AZ149,BW149,BL149)=3,"〇","-")</f>
        <v>-</v>
      </c>
    </row>
    <row r="150" spans="1:79" ht="16.5" customHeight="1" thickBot="1">
      <c r="A150" s="4"/>
      <c r="B150" s="260">
        <v>18</v>
      </c>
      <c r="C150" s="261"/>
      <c r="D150" s="71" t="s">
        <v>8</v>
      </c>
      <c r="E150" s="72"/>
      <c r="F150" s="72"/>
      <c r="G150" s="72"/>
      <c r="H150" s="72"/>
      <c r="I150" s="72"/>
      <c r="J150" s="73"/>
      <c r="K150" s="74" t="str">
        <f>IF(別紙１!H25="","-",別紙１!H25)</f>
        <v>-</v>
      </c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3"/>
      <c r="AA150" s="77" t="s">
        <v>22</v>
      </c>
      <c r="AB150" s="78"/>
      <c r="AC150" s="78"/>
      <c r="AD150" s="78"/>
      <c r="AE150" s="78"/>
      <c r="AF150" s="79"/>
      <c r="AG150" s="80" t="s">
        <v>23</v>
      </c>
      <c r="AH150" s="81"/>
      <c r="AI150" s="81"/>
      <c r="AJ150" s="81"/>
      <c r="AK150" s="81"/>
      <c r="AL150" s="81"/>
      <c r="AM150" s="82" t="s">
        <v>24</v>
      </c>
      <c r="AN150" s="83"/>
      <c r="AO150" s="83"/>
      <c r="AP150" s="84"/>
      <c r="AQ150" s="154" t="s">
        <v>25</v>
      </c>
      <c r="AR150" s="155"/>
      <c r="AS150" s="155"/>
      <c r="AT150" s="155"/>
      <c r="AU150" s="155"/>
      <c r="AV150" s="155"/>
      <c r="AW150" s="155"/>
      <c r="AX150" s="155"/>
      <c r="AY150" s="156"/>
      <c r="AZ150" s="77" t="s">
        <v>22</v>
      </c>
      <c r="BA150" s="78"/>
      <c r="BB150" s="78"/>
      <c r="BC150" s="78"/>
      <c r="BD150" s="78"/>
      <c r="BE150" s="79"/>
      <c r="BF150" s="80" t="s">
        <v>23</v>
      </c>
      <c r="BG150" s="81"/>
      <c r="BH150" s="81"/>
      <c r="BI150" s="81"/>
      <c r="BJ150" s="81"/>
      <c r="BK150" s="81"/>
      <c r="BL150" s="82" t="s">
        <v>24</v>
      </c>
      <c r="BM150" s="83"/>
      <c r="BN150" s="83"/>
      <c r="BO150" s="84"/>
      <c r="BP150" s="154" t="s">
        <v>25</v>
      </c>
      <c r="BQ150" s="155"/>
      <c r="BR150" s="155"/>
      <c r="BS150" s="155"/>
      <c r="BT150" s="155"/>
      <c r="BU150" s="155"/>
      <c r="BV150" s="155"/>
      <c r="BW150" s="155"/>
      <c r="BX150" s="156"/>
      <c r="BY150" s="6"/>
      <c r="CA150" s="8"/>
    </row>
    <row r="151" spans="1:79" ht="16.5" customHeight="1">
      <c r="A151" s="4"/>
      <c r="B151" s="262"/>
      <c r="C151" s="263"/>
      <c r="D151" s="97" t="s">
        <v>9</v>
      </c>
      <c r="E151" s="98"/>
      <c r="F151" s="98"/>
      <c r="G151" s="98"/>
      <c r="H151" s="98"/>
      <c r="I151" s="98"/>
      <c r="J151" s="99"/>
      <c r="K151" s="100" t="str">
        <f>IF(別紙１!L25="","-",別紙１!L25)</f>
        <v>-</v>
      </c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5"/>
      <c r="AA151" s="157" t="s">
        <v>26</v>
      </c>
      <c r="AB151" s="158"/>
      <c r="AC151" s="158"/>
      <c r="AD151" s="158"/>
      <c r="AE151" s="158"/>
      <c r="AF151" s="159"/>
      <c r="AG151" s="160">
        <v>5</v>
      </c>
      <c r="AH151" s="161"/>
      <c r="AI151" s="85">
        <v>0</v>
      </c>
      <c r="AJ151" s="161"/>
      <c r="AK151" s="85">
        <v>0</v>
      </c>
      <c r="AL151" s="86"/>
      <c r="AM151" s="87" t="s">
        <v>27</v>
      </c>
      <c r="AN151" s="88"/>
      <c r="AO151" s="88"/>
      <c r="AP151" s="89"/>
      <c r="AQ151" s="113">
        <v>1</v>
      </c>
      <c r="AR151" s="114"/>
      <c r="AS151" s="115">
        <v>1</v>
      </c>
      <c r="AT151" s="114"/>
      <c r="AU151" s="14" t="s">
        <v>28</v>
      </c>
      <c r="AV151" s="115">
        <v>2</v>
      </c>
      <c r="AW151" s="114"/>
      <c r="AX151" s="115">
        <v>3</v>
      </c>
      <c r="AY151" s="116"/>
      <c r="AZ151" s="117"/>
      <c r="BA151" s="118"/>
      <c r="BB151" s="119"/>
      <c r="BC151" s="119"/>
      <c r="BD151" s="119"/>
      <c r="BE151" s="120"/>
      <c r="BF151" s="121"/>
      <c r="BG151" s="104"/>
      <c r="BH151" s="103"/>
      <c r="BI151" s="104"/>
      <c r="BJ151" s="103"/>
      <c r="BK151" s="105"/>
      <c r="BL151" s="106"/>
      <c r="BM151" s="107"/>
      <c r="BN151" s="107"/>
      <c r="BO151" s="108"/>
      <c r="BP151" s="109"/>
      <c r="BQ151" s="110"/>
      <c r="BR151" s="111"/>
      <c r="BS151" s="110"/>
      <c r="BT151" s="14" t="s">
        <v>28</v>
      </c>
      <c r="BU151" s="95"/>
      <c r="BV151" s="112"/>
      <c r="BW151" s="95"/>
      <c r="BX151" s="96"/>
      <c r="BY151" s="6"/>
      <c r="CA151" s="15" t="str">
        <f>IF(COUNTA(AZ151,BW151,BL151)=3,"〇","-")</f>
        <v>-</v>
      </c>
    </row>
    <row r="152" spans="1:79" ht="16.5" customHeight="1">
      <c r="A152" s="4"/>
      <c r="B152" s="262"/>
      <c r="C152" s="263"/>
      <c r="D152" s="97" t="s">
        <v>10</v>
      </c>
      <c r="E152" s="98"/>
      <c r="F152" s="98"/>
      <c r="G152" s="98"/>
      <c r="H152" s="98"/>
      <c r="I152" s="98"/>
      <c r="J152" s="99"/>
      <c r="K152" s="100" t="str">
        <f>IF(別紙１!Q25="","-",別紙１!Q25)</f>
        <v>-</v>
      </c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5"/>
      <c r="AA152" s="125"/>
      <c r="AB152" s="242"/>
      <c r="AC152" s="243"/>
      <c r="AD152" s="243"/>
      <c r="AE152" s="243"/>
      <c r="AF152" s="244"/>
      <c r="AG152" s="245"/>
      <c r="AH152" s="246"/>
      <c r="AI152" s="247"/>
      <c r="AJ152" s="246"/>
      <c r="AK152" s="247"/>
      <c r="AL152" s="248"/>
      <c r="AM152" s="92"/>
      <c r="AN152" s="249"/>
      <c r="AO152" s="249"/>
      <c r="AP152" s="250"/>
      <c r="AQ152" s="251"/>
      <c r="AR152" s="175"/>
      <c r="AS152" s="174"/>
      <c r="AT152" s="175"/>
      <c r="AU152" s="17" t="s">
        <v>28</v>
      </c>
      <c r="AV152" s="174"/>
      <c r="AW152" s="175"/>
      <c r="AX152" s="174"/>
      <c r="AY152" s="176"/>
      <c r="AZ152" s="132"/>
      <c r="BA152" s="133"/>
      <c r="BB152" s="134"/>
      <c r="BC152" s="134"/>
      <c r="BD152" s="134"/>
      <c r="BE152" s="135"/>
      <c r="BF152" s="136"/>
      <c r="BG152" s="137"/>
      <c r="BH152" s="177"/>
      <c r="BI152" s="137"/>
      <c r="BJ152" s="177"/>
      <c r="BK152" s="178"/>
      <c r="BL152" s="168"/>
      <c r="BM152" s="169"/>
      <c r="BN152" s="169"/>
      <c r="BO152" s="170"/>
      <c r="BP152" s="171"/>
      <c r="BQ152" s="172"/>
      <c r="BR152" s="173"/>
      <c r="BS152" s="172"/>
      <c r="BT152" s="17" t="s">
        <v>28</v>
      </c>
      <c r="BU152" s="174"/>
      <c r="BV152" s="175"/>
      <c r="BW152" s="174"/>
      <c r="BX152" s="176"/>
      <c r="BY152" s="6"/>
      <c r="BZ152" s="15" t="str">
        <f>IF(COUNTA(AA152,AX152,AM152)=3,"〇","-")</f>
        <v>-</v>
      </c>
      <c r="CA152" s="15" t="str">
        <f t="shared" ref="CA152:CA155" si="34">IF(COUNTA(AZ152,BW152,BL152)=3,"〇","-")</f>
        <v>-</v>
      </c>
    </row>
    <row r="153" spans="1:79" ht="16.5" customHeight="1">
      <c r="A153" s="4"/>
      <c r="B153" s="262"/>
      <c r="C153" s="263"/>
      <c r="D153" s="97" t="s">
        <v>13</v>
      </c>
      <c r="E153" s="98"/>
      <c r="F153" s="98"/>
      <c r="G153" s="98"/>
      <c r="H153" s="98"/>
      <c r="I153" s="98"/>
      <c r="J153" s="99"/>
      <c r="K153" s="122" t="str">
        <f>IF(別紙１!AB25="","-",別紙１!AB25)</f>
        <v>-</v>
      </c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5"/>
      <c r="AA153" s="125"/>
      <c r="AB153" s="242"/>
      <c r="AC153" s="243"/>
      <c r="AD153" s="243"/>
      <c r="AE153" s="243"/>
      <c r="AF153" s="244"/>
      <c r="AG153" s="245"/>
      <c r="AH153" s="246"/>
      <c r="AI153" s="247"/>
      <c r="AJ153" s="246"/>
      <c r="AK153" s="247"/>
      <c r="AL153" s="248"/>
      <c r="AM153" s="92"/>
      <c r="AN153" s="249"/>
      <c r="AO153" s="249"/>
      <c r="AP153" s="250"/>
      <c r="AQ153" s="251"/>
      <c r="AR153" s="175"/>
      <c r="AS153" s="174"/>
      <c r="AT153" s="175"/>
      <c r="AU153" s="17" t="s">
        <v>28</v>
      </c>
      <c r="AV153" s="174"/>
      <c r="AW153" s="175"/>
      <c r="AX153" s="174"/>
      <c r="AY153" s="176"/>
      <c r="AZ153" s="132"/>
      <c r="BA153" s="133"/>
      <c r="BB153" s="134"/>
      <c r="BC153" s="134"/>
      <c r="BD153" s="134"/>
      <c r="BE153" s="135"/>
      <c r="BF153" s="136"/>
      <c r="BG153" s="137"/>
      <c r="BH153" s="177"/>
      <c r="BI153" s="137"/>
      <c r="BJ153" s="177"/>
      <c r="BK153" s="178"/>
      <c r="BL153" s="168"/>
      <c r="BM153" s="169"/>
      <c r="BN153" s="169"/>
      <c r="BO153" s="170"/>
      <c r="BP153" s="171"/>
      <c r="BQ153" s="172"/>
      <c r="BR153" s="173"/>
      <c r="BS153" s="172"/>
      <c r="BT153" s="17" t="s">
        <v>28</v>
      </c>
      <c r="BU153" s="174"/>
      <c r="BV153" s="175"/>
      <c r="BW153" s="174"/>
      <c r="BX153" s="176"/>
      <c r="BY153" s="6"/>
      <c r="BZ153" s="15" t="str">
        <f t="shared" ref="BZ153:BZ156" si="35">IF(COUNTA(AA153,AX153,AM153)=3,"〇","-")</f>
        <v>-</v>
      </c>
      <c r="CA153" s="15" t="str">
        <f t="shared" si="34"/>
        <v>-</v>
      </c>
    </row>
    <row r="154" spans="1:79" ht="16.5" customHeight="1">
      <c r="A154" s="4"/>
      <c r="B154" s="262"/>
      <c r="C154" s="263"/>
      <c r="D154" s="97" t="s">
        <v>11</v>
      </c>
      <c r="E154" s="98"/>
      <c r="F154" s="98"/>
      <c r="G154" s="98"/>
      <c r="H154" s="98"/>
      <c r="I154" s="98"/>
      <c r="J154" s="99"/>
      <c r="K154" s="100" t="str">
        <f>IF(別紙１!V25="","サービスの提供に使用の範囲内",別紙１!V25)</f>
        <v>サービスの提供に使用の範囲内</v>
      </c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5"/>
      <c r="AA154" s="125"/>
      <c r="AB154" s="243"/>
      <c r="AC154" s="243"/>
      <c r="AD154" s="243"/>
      <c r="AE154" s="243"/>
      <c r="AF154" s="244"/>
      <c r="AG154" s="245"/>
      <c r="AH154" s="246"/>
      <c r="AI154" s="247"/>
      <c r="AJ154" s="246"/>
      <c r="AK154" s="247"/>
      <c r="AL154" s="248"/>
      <c r="AM154" s="92"/>
      <c r="AN154" s="249"/>
      <c r="AO154" s="249"/>
      <c r="AP154" s="250"/>
      <c r="AQ154" s="251"/>
      <c r="AR154" s="175"/>
      <c r="AS154" s="174"/>
      <c r="AT154" s="175"/>
      <c r="AU154" s="17" t="s">
        <v>28</v>
      </c>
      <c r="AV154" s="174"/>
      <c r="AW154" s="175"/>
      <c r="AX154" s="174"/>
      <c r="AY154" s="176"/>
      <c r="AZ154" s="132"/>
      <c r="BA154" s="133"/>
      <c r="BB154" s="134"/>
      <c r="BC154" s="134"/>
      <c r="BD154" s="134"/>
      <c r="BE154" s="135"/>
      <c r="BF154" s="136"/>
      <c r="BG154" s="137"/>
      <c r="BH154" s="177"/>
      <c r="BI154" s="137"/>
      <c r="BJ154" s="177"/>
      <c r="BK154" s="178"/>
      <c r="BL154" s="168"/>
      <c r="BM154" s="169"/>
      <c r="BN154" s="169"/>
      <c r="BO154" s="170"/>
      <c r="BP154" s="171"/>
      <c r="BQ154" s="172"/>
      <c r="BR154" s="173"/>
      <c r="BS154" s="172"/>
      <c r="BT154" s="17" t="s">
        <v>28</v>
      </c>
      <c r="BU154" s="174"/>
      <c r="BV154" s="175"/>
      <c r="BW154" s="174"/>
      <c r="BX154" s="176"/>
      <c r="BY154" s="6"/>
      <c r="BZ154" s="15" t="str">
        <f t="shared" si="35"/>
        <v>-</v>
      </c>
      <c r="CA154" s="15" t="str">
        <f t="shared" si="34"/>
        <v>-</v>
      </c>
    </row>
    <row r="155" spans="1:79" ht="16.5" customHeight="1">
      <c r="A155" s="4"/>
      <c r="B155" s="262"/>
      <c r="C155" s="263"/>
      <c r="D155" s="97" t="s">
        <v>12</v>
      </c>
      <c r="E155" s="98"/>
      <c r="F155" s="98"/>
      <c r="G155" s="98"/>
      <c r="H155" s="98"/>
      <c r="I155" s="98"/>
      <c r="J155" s="99"/>
      <c r="K155" s="100" t="str">
        <f>IF(別紙１!Y25="","サービスの提供に使用の範囲内",別紙１!Y25)</f>
        <v>サービスの提供に使用の範囲内</v>
      </c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5"/>
      <c r="AA155" s="125"/>
      <c r="AB155" s="242"/>
      <c r="AC155" s="243"/>
      <c r="AD155" s="243"/>
      <c r="AE155" s="243"/>
      <c r="AF155" s="244"/>
      <c r="AG155" s="245"/>
      <c r="AH155" s="246"/>
      <c r="AI155" s="247"/>
      <c r="AJ155" s="246"/>
      <c r="AK155" s="247"/>
      <c r="AL155" s="248"/>
      <c r="AM155" s="92"/>
      <c r="AN155" s="249"/>
      <c r="AO155" s="249"/>
      <c r="AP155" s="250"/>
      <c r="AQ155" s="251"/>
      <c r="AR155" s="175"/>
      <c r="AS155" s="174"/>
      <c r="AT155" s="175"/>
      <c r="AU155" s="17" t="s">
        <v>28</v>
      </c>
      <c r="AV155" s="174"/>
      <c r="AW155" s="175"/>
      <c r="AX155" s="174"/>
      <c r="AY155" s="176"/>
      <c r="AZ155" s="132"/>
      <c r="BA155" s="133"/>
      <c r="BB155" s="134"/>
      <c r="BC155" s="134"/>
      <c r="BD155" s="134"/>
      <c r="BE155" s="135"/>
      <c r="BF155" s="136"/>
      <c r="BG155" s="137"/>
      <c r="BH155" s="177"/>
      <c r="BI155" s="137"/>
      <c r="BJ155" s="177"/>
      <c r="BK155" s="178"/>
      <c r="BL155" s="168"/>
      <c r="BM155" s="169"/>
      <c r="BN155" s="169"/>
      <c r="BO155" s="170"/>
      <c r="BP155" s="171"/>
      <c r="BQ155" s="172"/>
      <c r="BR155" s="173"/>
      <c r="BS155" s="172"/>
      <c r="BT155" s="17" t="s">
        <v>28</v>
      </c>
      <c r="BU155" s="174"/>
      <c r="BV155" s="175"/>
      <c r="BW155" s="174"/>
      <c r="BX155" s="176"/>
      <c r="BY155" s="6"/>
      <c r="BZ155" s="15" t="str">
        <f t="shared" si="35"/>
        <v>-</v>
      </c>
      <c r="CA155" s="15" t="str">
        <f t="shared" si="34"/>
        <v>-</v>
      </c>
    </row>
    <row r="156" spans="1:79" ht="16.5" customHeight="1">
      <c r="A156" s="4"/>
      <c r="B156" s="262"/>
      <c r="C156" s="263"/>
      <c r="D156" s="97" t="s">
        <v>14</v>
      </c>
      <c r="E156" s="98"/>
      <c r="F156" s="98"/>
      <c r="G156" s="98"/>
      <c r="H156" s="98"/>
      <c r="I156" s="98"/>
      <c r="J156" s="99"/>
      <c r="K156" s="179">
        <f>IF(AND(K155="サービスの提供に使用の範囲内",COUNTIF(BZ151:CA157,"〇")&gt;=1,COUNTIF(K150:K153,"&lt;&gt;-")=4),COUNTIF(BZ151:CA157,"〇"),IF(AND(K155&gt;=1,COUNTIF(K150:K153,"&lt;&gt;-")=4),MIN(K155,COUNTIF(BZ151:CA157,"〇")),0))</f>
        <v>0</v>
      </c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5"/>
      <c r="AA156" s="125"/>
      <c r="AB156" s="242"/>
      <c r="AC156" s="243"/>
      <c r="AD156" s="243"/>
      <c r="AE156" s="243"/>
      <c r="AF156" s="244"/>
      <c r="AG156" s="245"/>
      <c r="AH156" s="246"/>
      <c r="AI156" s="247"/>
      <c r="AJ156" s="246"/>
      <c r="AK156" s="247"/>
      <c r="AL156" s="248"/>
      <c r="AM156" s="92"/>
      <c r="AN156" s="249"/>
      <c r="AO156" s="249"/>
      <c r="AP156" s="250"/>
      <c r="AQ156" s="251"/>
      <c r="AR156" s="175"/>
      <c r="AS156" s="174"/>
      <c r="AT156" s="175"/>
      <c r="AU156" s="17" t="s">
        <v>28</v>
      </c>
      <c r="AV156" s="174"/>
      <c r="AW156" s="175"/>
      <c r="AX156" s="174"/>
      <c r="AY156" s="176"/>
      <c r="AZ156" s="132"/>
      <c r="BA156" s="133"/>
      <c r="BB156" s="134"/>
      <c r="BC156" s="134"/>
      <c r="BD156" s="134"/>
      <c r="BE156" s="135"/>
      <c r="BF156" s="136"/>
      <c r="BG156" s="137"/>
      <c r="BH156" s="177"/>
      <c r="BI156" s="137"/>
      <c r="BJ156" s="177"/>
      <c r="BK156" s="178"/>
      <c r="BL156" s="168"/>
      <c r="BM156" s="169"/>
      <c r="BN156" s="169"/>
      <c r="BO156" s="170"/>
      <c r="BP156" s="171"/>
      <c r="BQ156" s="172"/>
      <c r="BR156" s="173"/>
      <c r="BS156" s="172"/>
      <c r="BT156" s="17" t="s">
        <v>28</v>
      </c>
      <c r="BU156" s="174"/>
      <c r="BV156" s="175"/>
      <c r="BW156" s="174"/>
      <c r="BX156" s="176"/>
      <c r="BY156" s="6"/>
      <c r="BZ156" s="15" t="str">
        <f t="shared" si="35"/>
        <v>-</v>
      </c>
      <c r="CA156" s="15" t="str">
        <f>IF(COUNTA(AZ156,BW156,BL156)=3,"〇","-")</f>
        <v>-</v>
      </c>
    </row>
    <row r="157" spans="1:79" ht="16.5" customHeight="1">
      <c r="A157" s="4"/>
      <c r="B157" s="264"/>
      <c r="C157" s="265"/>
      <c r="D157" s="207" t="s">
        <v>15</v>
      </c>
      <c r="E157" s="208"/>
      <c r="F157" s="208"/>
      <c r="G157" s="208"/>
      <c r="H157" s="208"/>
      <c r="I157" s="208"/>
      <c r="J157" s="209"/>
      <c r="K157" s="210" t="str">
        <f>IFERROR(K153*K156,"")</f>
        <v/>
      </c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9"/>
      <c r="AA157" s="213"/>
      <c r="AB157" s="216"/>
      <c r="AC157" s="217"/>
      <c r="AD157" s="217"/>
      <c r="AE157" s="217"/>
      <c r="AF157" s="218"/>
      <c r="AG157" s="182"/>
      <c r="AH157" s="183"/>
      <c r="AI157" s="184"/>
      <c r="AJ157" s="183"/>
      <c r="AK157" s="184"/>
      <c r="AL157" s="185"/>
      <c r="AM157" s="186"/>
      <c r="AN157" s="187"/>
      <c r="AO157" s="187"/>
      <c r="AP157" s="188"/>
      <c r="AQ157" s="189"/>
      <c r="AR157" s="190"/>
      <c r="AS157" s="191"/>
      <c r="AT157" s="190"/>
      <c r="AU157" s="18" t="s">
        <v>28</v>
      </c>
      <c r="AV157" s="191"/>
      <c r="AW157" s="190"/>
      <c r="AX157" s="191"/>
      <c r="AY157" s="198"/>
      <c r="AZ157" s="199"/>
      <c r="BA157" s="200"/>
      <c r="BB157" s="201"/>
      <c r="BC157" s="201"/>
      <c r="BD157" s="201"/>
      <c r="BE157" s="202"/>
      <c r="BF157" s="203"/>
      <c r="BG157" s="204"/>
      <c r="BH157" s="205"/>
      <c r="BI157" s="204"/>
      <c r="BJ157" s="205"/>
      <c r="BK157" s="206"/>
      <c r="BL157" s="192"/>
      <c r="BM157" s="193"/>
      <c r="BN157" s="193"/>
      <c r="BO157" s="194"/>
      <c r="BP157" s="195"/>
      <c r="BQ157" s="196"/>
      <c r="BR157" s="197"/>
      <c r="BS157" s="196"/>
      <c r="BT157" s="18" t="s">
        <v>28</v>
      </c>
      <c r="BU157" s="191"/>
      <c r="BV157" s="190"/>
      <c r="BW157" s="191"/>
      <c r="BX157" s="198"/>
      <c r="BY157" s="6"/>
      <c r="BZ157" s="15" t="str">
        <f>IF(COUNTA(AA157,AX157,AM157)=3,"〇","-")</f>
        <v>-</v>
      </c>
      <c r="CA157" s="15" t="str">
        <f>IF(COUNTA(AZ157,BW157,BL157)=3,"〇","-")</f>
        <v>-</v>
      </c>
    </row>
    <row r="158" spans="1:79" ht="16.5" customHeight="1" thickBot="1">
      <c r="A158" s="4"/>
      <c r="B158" s="260">
        <v>19</v>
      </c>
      <c r="C158" s="261"/>
      <c r="D158" s="71" t="s">
        <v>8</v>
      </c>
      <c r="E158" s="72"/>
      <c r="F158" s="72"/>
      <c r="G158" s="72"/>
      <c r="H158" s="72"/>
      <c r="I158" s="72"/>
      <c r="J158" s="73"/>
      <c r="K158" s="74" t="str">
        <f>IF(別紙１!H26="","-",別紙１!H26)</f>
        <v>-</v>
      </c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3"/>
      <c r="AA158" s="77" t="s">
        <v>22</v>
      </c>
      <c r="AB158" s="78"/>
      <c r="AC158" s="78"/>
      <c r="AD158" s="78"/>
      <c r="AE158" s="78"/>
      <c r="AF158" s="79"/>
      <c r="AG158" s="80" t="s">
        <v>23</v>
      </c>
      <c r="AH158" s="81"/>
      <c r="AI158" s="81"/>
      <c r="AJ158" s="81"/>
      <c r="AK158" s="81"/>
      <c r="AL158" s="81"/>
      <c r="AM158" s="82" t="s">
        <v>24</v>
      </c>
      <c r="AN158" s="83"/>
      <c r="AO158" s="83"/>
      <c r="AP158" s="84"/>
      <c r="AQ158" s="154" t="s">
        <v>25</v>
      </c>
      <c r="AR158" s="155"/>
      <c r="AS158" s="155"/>
      <c r="AT158" s="155"/>
      <c r="AU158" s="155"/>
      <c r="AV158" s="155"/>
      <c r="AW158" s="155"/>
      <c r="AX158" s="155"/>
      <c r="AY158" s="156"/>
      <c r="AZ158" s="77" t="s">
        <v>22</v>
      </c>
      <c r="BA158" s="78"/>
      <c r="BB158" s="78"/>
      <c r="BC158" s="78"/>
      <c r="BD158" s="78"/>
      <c r="BE158" s="79"/>
      <c r="BF158" s="80" t="s">
        <v>23</v>
      </c>
      <c r="BG158" s="81"/>
      <c r="BH158" s="81"/>
      <c r="BI158" s="81"/>
      <c r="BJ158" s="81"/>
      <c r="BK158" s="81"/>
      <c r="BL158" s="82" t="s">
        <v>24</v>
      </c>
      <c r="BM158" s="83"/>
      <c r="BN158" s="83"/>
      <c r="BO158" s="84"/>
      <c r="BP158" s="154" t="s">
        <v>25</v>
      </c>
      <c r="BQ158" s="155"/>
      <c r="BR158" s="155"/>
      <c r="BS158" s="155"/>
      <c r="BT158" s="155"/>
      <c r="BU158" s="155"/>
      <c r="BV158" s="155"/>
      <c r="BW158" s="155"/>
      <c r="BX158" s="156"/>
      <c r="BY158" s="6"/>
      <c r="CA158" s="8"/>
    </row>
    <row r="159" spans="1:79" ht="16.5" customHeight="1">
      <c r="A159" s="4"/>
      <c r="B159" s="262"/>
      <c r="C159" s="263"/>
      <c r="D159" s="97" t="s">
        <v>9</v>
      </c>
      <c r="E159" s="98"/>
      <c r="F159" s="98"/>
      <c r="G159" s="98"/>
      <c r="H159" s="98"/>
      <c r="I159" s="98"/>
      <c r="J159" s="99"/>
      <c r="K159" s="100" t="str">
        <f>IF(別紙１!L26="","-",別紙１!L26)</f>
        <v>-</v>
      </c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5"/>
      <c r="AA159" s="157" t="s">
        <v>26</v>
      </c>
      <c r="AB159" s="158"/>
      <c r="AC159" s="158"/>
      <c r="AD159" s="158"/>
      <c r="AE159" s="158"/>
      <c r="AF159" s="159"/>
      <c r="AG159" s="160">
        <v>5</v>
      </c>
      <c r="AH159" s="161"/>
      <c r="AI159" s="85">
        <v>0</v>
      </c>
      <c r="AJ159" s="161"/>
      <c r="AK159" s="85">
        <v>0</v>
      </c>
      <c r="AL159" s="86"/>
      <c r="AM159" s="87" t="s">
        <v>27</v>
      </c>
      <c r="AN159" s="88"/>
      <c r="AO159" s="88"/>
      <c r="AP159" s="89"/>
      <c r="AQ159" s="113">
        <v>1</v>
      </c>
      <c r="AR159" s="114"/>
      <c r="AS159" s="115">
        <v>1</v>
      </c>
      <c r="AT159" s="114"/>
      <c r="AU159" s="14" t="s">
        <v>28</v>
      </c>
      <c r="AV159" s="115">
        <v>2</v>
      </c>
      <c r="AW159" s="114"/>
      <c r="AX159" s="115">
        <v>3</v>
      </c>
      <c r="AY159" s="116"/>
      <c r="AZ159" s="117"/>
      <c r="BA159" s="118"/>
      <c r="BB159" s="119"/>
      <c r="BC159" s="119"/>
      <c r="BD159" s="119"/>
      <c r="BE159" s="120"/>
      <c r="BF159" s="121"/>
      <c r="BG159" s="104"/>
      <c r="BH159" s="103"/>
      <c r="BI159" s="104"/>
      <c r="BJ159" s="103"/>
      <c r="BK159" s="105"/>
      <c r="BL159" s="106"/>
      <c r="BM159" s="107"/>
      <c r="BN159" s="107"/>
      <c r="BO159" s="108"/>
      <c r="BP159" s="109"/>
      <c r="BQ159" s="110"/>
      <c r="BR159" s="111"/>
      <c r="BS159" s="110"/>
      <c r="BT159" s="14" t="s">
        <v>28</v>
      </c>
      <c r="BU159" s="95"/>
      <c r="BV159" s="112"/>
      <c r="BW159" s="95"/>
      <c r="BX159" s="96"/>
      <c r="BY159" s="6"/>
      <c r="CA159" s="15" t="str">
        <f>IF(COUNTA(AZ159,BW159,BL159)=3,"〇","-")</f>
        <v>-</v>
      </c>
    </row>
    <row r="160" spans="1:79" ht="16.5" customHeight="1">
      <c r="A160" s="4"/>
      <c r="B160" s="262"/>
      <c r="C160" s="263"/>
      <c r="D160" s="97" t="s">
        <v>10</v>
      </c>
      <c r="E160" s="98"/>
      <c r="F160" s="98"/>
      <c r="G160" s="98"/>
      <c r="H160" s="98"/>
      <c r="I160" s="98"/>
      <c r="J160" s="99"/>
      <c r="K160" s="100" t="str">
        <f>IF(別紙１!Q26="","-",別紙１!Q26)</f>
        <v>-</v>
      </c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5"/>
      <c r="AA160" s="125"/>
      <c r="AB160" s="242"/>
      <c r="AC160" s="243"/>
      <c r="AD160" s="243"/>
      <c r="AE160" s="243"/>
      <c r="AF160" s="244"/>
      <c r="AG160" s="245"/>
      <c r="AH160" s="246"/>
      <c r="AI160" s="247"/>
      <c r="AJ160" s="246"/>
      <c r="AK160" s="247"/>
      <c r="AL160" s="248"/>
      <c r="AM160" s="92"/>
      <c r="AN160" s="249"/>
      <c r="AO160" s="249"/>
      <c r="AP160" s="250"/>
      <c r="AQ160" s="251"/>
      <c r="AR160" s="175"/>
      <c r="AS160" s="174"/>
      <c r="AT160" s="175"/>
      <c r="AU160" s="17" t="s">
        <v>28</v>
      </c>
      <c r="AV160" s="174"/>
      <c r="AW160" s="175"/>
      <c r="AX160" s="174"/>
      <c r="AY160" s="176"/>
      <c r="AZ160" s="132"/>
      <c r="BA160" s="133"/>
      <c r="BB160" s="134"/>
      <c r="BC160" s="134"/>
      <c r="BD160" s="134"/>
      <c r="BE160" s="135"/>
      <c r="BF160" s="136"/>
      <c r="BG160" s="137"/>
      <c r="BH160" s="177"/>
      <c r="BI160" s="137"/>
      <c r="BJ160" s="177"/>
      <c r="BK160" s="178"/>
      <c r="BL160" s="168"/>
      <c r="BM160" s="169"/>
      <c r="BN160" s="169"/>
      <c r="BO160" s="170"/>
      <c r="BP160" s="171"/>
      <c r="BQ160" s="172"/>
      <c r="BR160" s="173"/>
      <c r="BS160" s="172"/>
      <c r="BT160" s="17" t="s">
        <v>28</v>
      </c>
      <c r="BU160" s="174"/>
      <c r="BV160" s="175"/>
      <c r="BW160" s="174"/>
      <c r="BX160" s="176"/>
      <c r="BY160" s="6"/>
      <c r="BZ160" s="15" t="str">
        <f>IF(COUNTA(AA160,AX160,AM160)=3,"〇","-")</f>
        <v>-</v>
      </c>
      <c r="CA160" s="15" t="str">
        <f t="shared" ref="CA160:CA163" si="36">IF(COUNTA(AZ160,BW160,BL160)=3,"〇","-")</f>
        <v>-</v>
      </c>
    </row>
    <row r="161" spans="1:79" ht="16.5" customHeight="1">
      <c r="A161" s="4"/>
      <c r="B161" s="262"/>
      <c r="C161" s="263"/>
      <c r="D161" s="97" t="s">
        <v>13</v>
      </c>
      <c r="E161" s="98"/>
      <c r="F161" s="98"/>
      <c r="G161" s="98"/>
      <c r="H161" s="98"/>
      <c r="I161" s="98"/>
      <c r="J161" s="99"/>
      <c r="K161" s="122" t="str">
        <f>IF(別紙１!AB26="","-",別紙１!AB26)</f>
        <v>-</v>
      </c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5"/>
      <c r="AA161" s="125"/>
      <c r="AB161" s="242"/>
      <c r="AC161" s="243"/>
      <c r="AD161" s="243"/>
      <c r="AE161" s="243"/>
      <c r="AF161" s="244"/>
      <c r="AG161" s="245"/>
      <c r="AH161" s="246"/>
      <c r="AI161" s="247"/>
      <c r="AJ161" s="246"/>
      <c r="AK161" s="247"/>
      <c r="AL161" s="248"/>
      <c r="AM161" s="92"/>
      <c r="AN161" s="249"/>
      <c r="AO161" s="249"/>
      <c r="AP161" s="250"/>
      <c r="AQ161" s="251"/>
      <c r="AR161" s="175"/>
      <c r="AS161" s="174"/>
      <c r="AT161" s="175"/>
      <c r="AU161" s="17" t="s">
        <v>28</v>
      </c>
      <c r="AV161" s="174"/>
      <c r="AW161" s="175"/>
      <c r="AX161" s="174"/>
      <c r="AY161" s="176"/>
      <c r="AZ161" s="132"/>
      <c r="BA161" s="133"/>
      <c r="BB161" s="134"/>
      <c r="BC161" s="134"/>
      <c r="BD161" s="134"/>
      <c r="BE161" s="135"/>
      <c r="BF161" s="136"/>
      <c r="BG161" s="137"/>
      <c r="BH161" s="177"/>
      <c r="BI161" s="137"/>
      <c r="BJ161" s="177"/>
      <c r="BK161" s="178"/>
      <c r="BL161" s="168"/>
      <c r="BM161" s="169"/>
      <c r="BN161" s="169"/>
      <c r="BO161" s="170"/>
      <c r="BP161" s="171"/>
      <c r="BQ161" s="172"/>
      <c r="BR161" s="173"/>
      <c r="BS161" s="172"/>
      <c r="BT161" s="17" t="s">
        <v>28</v>
      </c>
      <c r="BU161" s="174"/>
      <c r="BV161" s="175"/>
      <c r="BW161" s="174"/>
      <c r="BX161" s="176"/>
      <c r="BY161" s="6"/>
      <c r="BZ161" s="15" t="str">
        <f t="shared" ref="BZ161:BZ164" si="37">IF(COUNTA(AA161,AX161,AM161)=3,"〇","-")</f>
        <v>-</v>
      </c>
      <c r="CA161" s="15" t="str">
        <f t="shared" si="36"/>
        <v>-</v>
      </c>
    </row>
    <row r="162" spans="1:79" ht="16.5" customHeight="1">
      <c r="A162" s="4"/>
      <c r="B162" s="262"/>
      <c r="C162" s="263"/>
      <c r="D162" s="97" t="s">
        <v>11</v>
      </c>
      <c r="E162" s="98"/>
      <c r="F162" s="98"/>
      <c r="G162" s="98"/>
      <c r="H162" s="98"/>
      <c r="I162" s="98"/>
      <c r="J162" s="99"/>
      <c r="K162" s="100" t="str">
        <f>IF(別紙１!V26="","サービスの提供に使用の範囲内",別紙１!V26)</f>
        <v>サービスの提供に使用の範囲内</v>
      </c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5"/>
      <c r="AA162" s="125"/>
      <c r="AB162" s="243"/>
      <c r="AC162" s="243"/>
      <c r="AD162" s="243"/>
      <c r="AE162" s="243"/>
      <c r="AF162" s="244"/>
      <c r="AG162" s="245"/>
      <c r="AH162" s="246"/>
      <c r="AI162" s="247"/>
      <c r="AJ162" s="246"/>
      <c r="AK162" s="247"/>
      <c r="AL162" s="248"/>
      <c r="AM162" s="92"/>
      <c r="AN162" s="249"/>
      <c r="AO162" s="249"/>
      <c r="AP162" s="250"/>
      <c r="AQ162" s="251"/>
      <c r="AR162" s="175"/>
      <c r="AS162" s="174"/>
      <c r="AT162" s="175"/>
      <c r="AU162" s="17" t="s">
        <v>28</v>
      </c>
      <c r="AV162" s="174"/>
      <c r="AW162" s="175"/>
      <c r="AX162" s="174"/>
      <c r="AY162" s="176"/>
      <c r="AZ162" s="132"/>
      <c r="BA162" s="133"/>
      <c r="BB162" s="134"/>
      <c r="BC162" s="134"/>
      <c r="BD162" s="134"/>
      <c r="BE162" s="135"/>
      <c r="BF162" s="136"/>
      <c r="BG162" s="137"/>
      <c r="BH162" s="177"/>
      <c r="BI162" s="137"/>
      <c r="BJ162" s="177"/>
      <c r="BK162" s="178"/>
      <c r="BL162" s="168"/>
      <c r="BM162" s="169"/>
      <c r="BN162" s="169"/>
      <c r="BO162" s="170"/>
      <c r="BP162" s="171"/>
      <c r="BQ162" s="172"/>
      <c r="BR162" s="173"/>
      <c r="BS162" s="172"/>
      <c r="BT162" s="17" t="s">
        <v>28</v>
      </c>
      <c r="BU162" s="174"/>
      <c r="BV162" s="175"/>
      <c r="BW162" s="174"/>
      <c r="BX162" s="176"/>
      <c r="BY162" s="6"/>
      <c r="BZ162" s="15" t="str">
        <f t="shared" si="37"/>
        <v>-</v>
      </c>
      <c r="CA162" s="15" t="str">
        <f t="shared" si="36"/>
        <v>-</v>
      </c>
    </row>
    <row r="163" spans="1:79" ht="16.5" customHeight="1">
      <c r="A163" s="4"/>
      <c r="B163" s="262"/>
      <c r="C163" s="263"/>
      <c r="D163" s="97" t="s">
        <v>12</v>
      </c>
      <c r="E163" s="98"/>
      <c r="F163" s="98"/>
      <c r="G163" s="98"/>
      <c r="H163" s="98"/>
      <c r="I163" s="98"/>
      <c r="J163" s="99"/>
      <c r="K163" s="100" t="str">
        <f>IF(別紙１!Y26="","サービスの提供に使用の範囲内",別紙１!Y26)</f>
        <v>サービスの提供に使用の範囲内</v>
      </c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5"/>
      <c r="AA163" s="125"/>
      <c r="AB163" s="242"/>
      <c r="AC163" s="243"/>
      <c r="AD163" s="243"/>
      <c r="AE163" s="243"/>
      <c r="AF163" s="244"/>
      <c r="AG163" s="245"/>
      <c r="AH163" s="246"/>
      <c r="AI163" s="247"/>
      <c r="AJ163" s="246"/>
      <c r="AK163" s="247"/>
      <c r="AL163" s="248"/>
      <c r="AM163" s="92"/>
      <c r="AN163" s="249"/>
      <c r="AO163" s="249"/>
      <c r="AP163" s="250"/>
      <c r="AQ163" s="251"/>
      <c r="AR163" s="175"/>
      <c r="AS163" s="174"/>
      <c r="AT163" s="175"/>
      <c r="AU163" s="17" t="s">
        <v>28</v>
      </c>
      <c r="AV163" s="174"/>
      <c r="AW163" s="175"/>
      <c r="AX163" s="174"/>
      <c r="AY163" s="176"/>
      <c r="AZ163" s="132"/>
      <c r="BA163" s="133"/>
      <c r="BB163" s="134"/>
      <c r="BC163" s="134"/>
      <c r="BD163" s="134"/>
      <c r="BE163" s="135"/>
      <c r="BF163" s="136"/>
      <c r="BG163" s="137"/>
      <c r="BH163" s="177"/>
      <c r="BI163" s="137"/>
      <c r="BJ163" s="177"/>
      <c r="BK163" s="178"/>
      <c r="BL163" s="168"/>
      <c r="BM163" s="169"/>
      <c r="BN163" s="169"/>
      <c r="BO163" s="170"/>
      <c r="BP163" s="171"/>
      <c r="BQ163" s="172"/>
      <c r="BR163" s="173"/>
      <c r="BS163" s="172"/>
      <c r="BT163" s="17" t="s">
        <v>28</v>
      </c>
      <c r="BU163" s="174"/>
      <c r="BV163" s="175"/>
      <c r="BW163" s="174"/>
      <c r="BX163" s="176"/>
      <c r="BY163" s="6"/>
      <c r="BZ163" s="15" t="str">
        <f t="shared" si="37"/>
        <v>-</v>
      </c>
      <c r="CA163" s="15" t="str">
        <f t="shared" si="36"/>
        <v>-</v>
      </c>
    </row>
    <row r="164" spans="1:79" ht="16.5" customHeight="1">
      <c r="A164" s="4"/>
      <c r="B164" s="262"/>
      <c r="C164" s="263"/>
      <c r="D164" s="97" t="s">
        <v>14</v>
      </c>
      <c r="E164" s="98"/>
      <c r="F164" s="98"/>
      <c r="G164" s="98"/>
      <c r="H164" s="98"/>
      <c r="I164" s="98"/>
      <c r="J164" s="99"/>
      <c r="K164" s="179">
        <f>IF(AND(K163="サービスの提供に使用の範囲内",COUNTIF(BZ159:CA165,"〇")&gt;=1,COUNTIF(K158:K161,"&lt;&gt;-")=4),COUNTIF(BZ159:CA165,"〇"),IF(AND(K163&gt;=1,COUNTIF(K158:K161,"&lt;&gt;-")=4),MIN(K163,COUNTIF(BZ159:CA165,"〇")),0))</f>
        <v>0</v>
      </c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5"/>
      <c r="AA164" s="125"/>
      <c r="AB164" s="242"/>
      <c r="AC164" s="243"/>
      <c r="AD164" s="243"/>
      <c r="AE164" s="243"/>
      <c r="AF164" s="244"/>
      <c r="AG164" s="245"/>
      <c r="AH164" s="246"/>
      <c r="AI164" s="247"/>
      <c r="AJ164" s="246"/>
      <c r="AK164" s="247"/>
      <c r="AL164" s="248"/>
      <c r="AM164" s="92"/>
      <c r="AN164" s="249"/>
      <c r="AO164" s="249"/>
      <c r="AP164" s="250"/>
      <c r="AQ164" s="251"/>
      <c r="AR164" s="175"/>
      <c r="AS164" s="174"/>
      <c r="AT164" s="175"/>
      <c r="AU164" s="17" t="s">
        <v>28</v>
      </c>
      <c r="AV164" s="174"/>
      <c r="AW164" s="175"/>
      <c r="AX164" s="174"/>
      <c r="AY164" s="176"/>
      <c r="AZ164" s="132"/>
      <c r="BA164" s="133"/>
      <c r="BB164" s="134"/>
      <c r="BC164" s="134"/>
      <c r="BD164" s="134"/>
      <c r="BE164" s="135"/>
      <c r="BF164" s="136"/>
      <c r="BG164" s="137"/>
      <c r="BH164" s="177"/>
      <c r="BI164" s="137"/>
      <c r="BJ164" s="177"/>
      <c r="BK164" s="178"/>
      <c r="BL164" s="168"/>
      <c r="BM164" s="169"/>
      <c r="BN164" s="169"/>
      <c r="BO164" s="170"/>
      <c r="BP164" s="171"/>
      <c r="BQ164" s="172"/>
      <c r="BR164" s="173"/>
      <c r="BS164" s="172"/>
      <c r="BT164" s="17" t="s">
        <v>28</v>
      </c>
      <c r="BU164" s="174"/>
      <c r="BV164" s="175"/>
      <c r="BW164" s="174"/>
      <c r="BX164" s="176"/>
      <c r="BY164" s="6"/>
      <c r="BZ164" s="15" t="str">
        <f t="shared" si="37"/>
        <v>-</v>
      </c>
      <c r="CA164" s="15" t="str">
        <f>IF(COUNTA(AZ164,BW164,BL164)=3,"〇","-")</f>
        <v>-</v>
      </c>
    </row>
    <row r="165" spans="1:79" ht="16.5" customHeight="1">
      <c r="A165" s="4"/>
      <c r="B165" s="264"/>
      <c r="C165" s="265"/>
      <c r="D165" s="207" t="s">
        <v>15</v>
      </c>
      <c r="E165" s="208"/>
      <c r="F165" s="208"/>
      <c r="G165" s="208"/>
      <c r="H165" s="208"/>
      <c r="I165" s="208"/>
      <c r="J165" s="209"/>
      <c r="K165" s="210" t="str">
        <f>IFERROR(K161*K164,"")</f>
        <v/>
      </c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9"/>
      <c r="AA165" s="213"/>
      <c r="AB165" s="216"/>
      <c r="AC165" s="217"/>
      <c r="AD165" s="217"/>
      <c r="AE165" s="217"/>
      <c r="AF165" s="218"/>
      <c r="AG165" s="182"/>
      <c r="AH165" s="183"/>
      <c r="AI165" s="184"/>
      <c r="AJ165" s="183"/>
      <c r="AK165" s="184"/>
      <c r="AL165" s="185"/>
      <c r="AM165" s="186"/>
      <c r="AN165" s="187"/>
      <c r="AO165" s="187"/>
      <c r="AP165" s="188"/>
      <c r="AQ165" s="189"/>
      <c r="AR165" s="190"/>
      <c r="AS165" s="191"/>
      <c r="AT165" s="190"/>
      <c r="AU165" s="18" t="s">
        <v>28</v>
      </c>
      <c r="AV165" s="191"/>
      <c r="AW165" s="190"/>
      <c r="AX165" s="191"/>
      <c r="AY165" s="198"/>
      <c r="AZ165" s="199"/>
      <c r="BA165" s="200"/>
      <c r="BB165" s="201"/>
      <c r="BC165" s="201"/>
      <c r="BD165" s="201"/>
      <c r="BE165" s="202"/>
      <c r="BF165" s="203"/>
      <c r="BG165" s="204"/>
      <c r="BH165" s="205"/>
      <c r="BI165" s="204"/>
      <c r="BJ165" s="205"/>
      <c r="BK165" s="206"/>
      <c r="BL165" s="192"/>
      <c r="BM165" s="193"/>
      <c r="BN165" s="193"/>
      <c r="BO165" s="194"/>
      <c r="BP165" s="195"/>
      <c r="BQ165" s="196"/>
      <c r="BR165" s="197"/>
      <c r="BS165" s="196"/>
      <c r="BT165" s="18" t="s">
        <v>28</v>
      </c>
      <c r="BU165" s="191"/>
      <c r="BV165" s="190"/>
      <c r="BW165" s="191"/>
      <c r="BX165" s="198"/>
      <c r="BY165" s="6"/>
      <c r="BZ165" s="15" t="str">
        <f>IF(COUNTA(AA165,AX165,AM165)=3,"〇","-")</f>
        <v>-</v>
      </c>
      <c r="CA165" s="15" t="str">
        <f>IF(COUNTA(AZ165,BW165,BL165)=3,"〇","-")</f>
        <v>-</v>
      </c>
    </row>
    <row r="166" spans="1:79" ht="16.5" customHeight="1" thickBot="1">
      <c r="A166" s="4"/>
      <c r="B166" s="260">
        <v>20</v>
      </c>
      <c r="C166" s="261"/>
      <c r="D166" s="71" t="s">
        <v>8</v>
      </c>
      <c r="E166" s="72"/>
      <c r="F166" s="72"/>
      <c r="G166" s="72"/>
      <c r="H166" s="72"/>
      <c r="I166" s="72"/>
      <c r="J166" s="73"/>
      <c r="K166" s="74" t="str">
        <f>IF(別紙１!H27="","-",別紙１!H27)</f>
        <v>-</v>
      </c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3"/>
      <c r="AA166" s="77" t="s">
        <v>22</v>
      </c>
      <c r="AB166" s="78"/>
      <c r="AC166" s="78"/>
      <c r="AD166" s="78"/>
      <c r="AE166" s="78"/>
      <c r="AF166" s="79"/>
      <c r="AG166" s="80" t="s">
        <v>23</v>
      </c>
      <c r="AH166" s="81"/>
      <c r="AI166" s="81"/>
      <c r="AJ166" s="81"/>
      <c r="AK166" s="81"/>
      <c r="AL166" s="81"/>
      <c r="AM166" s="82" t="s">
        <v>24</v>
      </c>
      <c r="AN166" s="83"/>
      <c r="AO166" s="83"/>
      <c r="AP166" s="84"/>
      <c r="AQ166" s="154" t="s">
        <v>25</v>
      </c>
      <c r="AR166" s="155"/>
      <c r="AS166" s="155"/>
      <c r="AT166" s="155"/>
      <c r="AU166" s="155"/>
      <c r="AV166" s="155"/>
      <c r="AW166" s="155"/>
      <c r="AX166" s="155"/>
      <c r="AY166" s="156"/>
      <c r="AZ166" s="77" t="s">
        <v>22</v>
      </c>
      <c r="BA166" s="78"/>
      <c r="BB166" s="78"/>
      <c r="BC166" s="78"/>
      <c r="BD166" s="78"/>
      <c r="BE166" s="79"/>
      <c r="BF166" s="80" t="s">
        <v>23</v>
      </c>
      <c r="BG166" s="81"/>
      <c r="BH166" s="81"/>
      <c r="BI166" s="81"/>
      <c r="BJ166" s="81"/>
      <c r="BK166" s="81"/>
      <c r="BL166" s="82" t="s">
        <v>24</v>
      </c>
      <c r="BM166" s="83"/>
      <c r="BN166" s="83"/>
      <c r="BO166" s="84"/>
      <c r="BP166" s="154" t="s">
        <v>25</v>
      </c>
      <c r="BQ166" s="155"/>
      <c r="BR166" s="155"/>
      <c r="BS166" s="155"/>
      <c r="BT166" s="155"/>
      <c r="BU166" s="155"/>
      <c r="BV166" s="155"/>
      <c r="BW166" s="155"/>
      <c r="BX166" s="156"/>
      <c r="BY166" s="6"/>
      <c r="CA166" s="8"/>
    </row>
    <row r="167" spans="1:79" ht="16.5" customHeight="1">
      <c r="A167" s="4"/>
      <c r="B167" s="262"/>
      <c r="C167" s="263"/>
      <c r="D167" s="97" t="s">
        <v>9</v>
      </c>
      <c r="E167" s="98"/>
      <c r="F167" s="98"/>
      <c r="G167" s="98"/>
      <c r="H167" s="98"/>
      <c r="I167" s="98"/>
      <c r="J167" s="99"/>
      <c r="K167" s="100" t="str">
        <f>IF(別紙１!L27="","-",別紙１!L27)</f>
        <v>-</v>
      </c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5"/>
      <c r="AA167" s="157" t="s">
        <v>26</v>
      </c>
      <c r="AB167" s="158"/>
      <c r="AC167" s="158"/>
      <c r="AD167" s="158"/>
      <c r="AE167" s="158"/>
      <c r="AF167" s="159"/>
      <c r="AG167" s="160">
        <v>5</v>
      </c>
      <c r="AH167" s="161"/>
      <c r="AI167" s="85">
        <v>0</v>
      </c>
      <c r="AJ167" s="161"/>
      <c r="AK167" s="85">
        <v>0</v>
      </c>
      <c r="AL167" s="86"/>
      <c r="AM167" s="87" t="s">
        <v>27</v>
      </c>
      <c r="AN167" s="88"/>
      <c r="AO167" s="88"/>
      <c r="AP167" s="89"/>
      <c r="AQ167" s="113">
        <v>1</v>
      </c>
      <c r="AR167" s="114"/>
      <c r="AS167" s="115">
        <v>1</v>
      </c>
      <c r="AT167" s="114"/>
      <c r="AU167" s="14" t="s">
        <v>28</v>
      </c>
      <c r="AV167" s="115">
        <v>2</v>
      </c>
      <c r="AW167" s="114"/>
      <c r="AX167" s="115">
        <v>3</v>
      </c>
      <c r="AY167" s="116"/>
      <c r="AZ167" s="117"/>
      <c r="BA167" s="118"/>
      <c r="BB167" s="119"/>
      <c r="BC167" s="119"/>
      <c r="BD167" s="119"/>
      <c r="BE167" s="120"/>
      <c r="BF167" s="121"/>
      <c r="BG167" s="104"/>
      <c r="BH167" s="103"/>
      <c r="BI167" s="104"/>
      <c r="BJ167" s="103"/>
      <c r="BK167" s="105"/>
      <c r="BL167" s="106"/>
      <c r="BM167" s="107"/>
      <c r="BN167" s="107"/>
      <c r="BO167" s="108"/>
      <c r="BP167" s="109"/>
      <c r="BQ167" s="110"/>
      <c r="BR167" s="111"/>
      <c r="BS167" s="110"/>
      <c r="BT167" s="14" t="s">
        <v>28</v>
      </c>
      <c r="BU167" s="95"/>
      <c r="BV167" s="112"/>
      <c r="BW167" s="95"/>
      <c r="BX167" s="96"/>
      <c r="BY167" s="6"/>
      <c r="CA167" s="15" t="str">
        <f>IF(COUNTA(AZ167,BW167,BL167)=3,"〇","-")</f>
        <v>-</v>
      </c>
    </row>
    <row r="168" spans="1:79" ht="16.5" customHeight="1">
      <c r="A168" s="4"/>
      <c r="B168" s="262"/>
      <c r="C168" s="263"/>
      <c r="D168" s="97" t="s">
        <v>10</v>
      </c>
      <c r="E168" s="98"/>
      <c r="F168" s="98"/>
      <c r="G168" s="98"/>
      <c r="H168" s="98"/>
      <c r="I168" s="98"/>
      <c r="J168" s="99"/>
      <c r="K168" s="100" t="str">
        <f>IF(別紙１!Q27="","-",別紙１!Q27)</f>
        <v>-</v>
      </c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5"/>
      <c r="AA168" s="125"/>
      <c r="AB168" s="242"/>
      <c r="AC168" s="243"/>
      <c r="AD168" s="243"/>
      <c r="AE168" s="243"/>
      <c r="AF168" s="244"/>
      <c r="AG168" s="245"/>
      <c r="AH168" s="246"/>
      <c r="AI168" s="247"/>
      <c r="AJ168" s="246"/>
      <c r="AK168" s="247"/>
      <c r="AL168" s="248"/>
      <c r="AM168" s="92"/>
      <c r="AN168" s="249"/>
      <c r="AO168" s="249"/>
      <c r="AP168" s="250"/>
      <c r="AQ168" s="251"/>
      <c r="AR168" s="175"/>
      <c r="AS168" s="174"/>
      <c r="AT168" s="175"/>
      <c r="AU168" s="17" t="s">
        <v>28</v>
      </c>
      <c r="AV168" s="174"/>
      <c r="AW168" s="175"/>
      <c r="AX168" s="174"/>
      <c r="AY168" s="176"/>
      <c r="AZ168" s="132"/>
      <c r="BA168" s="133"/>
      <c r="BB168" s="134"/>
      <c r="BC168" s="134"/>
      <c r="BD168" s="134"/>
      <c r="BE168" s="135"/>
      <c r="BF168" s="136"/>
      <c r="BG168" s="137"/>
      <c r="BH168" s="177"/>
      <c r="BI168" s="137"/>
      <c r="BJ168" s="177"/>
      <c r="BK168" s="178"/>
      <c r="BL168" s="168"/>
      <c r="BM168" s="169"/>
      <c r="BN168" s="169"/>
      <c r="BO168" s="170"/>
      <c r="BP168" s="171"/>
      <c r="BQ168" s="172"/>
      <c r="BR168" s="173"/>
      <c r="BS168" s="172"/>
      <c r="BT168" s="17" t="s">
        <v>28</v>
      </c>
      <c r="BU168" s="174"/>
      <c r="BV168" s="175"/>
      <c r="BW168" s="174"/>
      <c r="BX168" s="176"/>
      <c r="BY168" s="6"/>
      <c r="BZ168" s="15" t="str">
        <f>IF(COUNTA(AA168,AX168,AM168)=3,"〇","-")</f>
        <v>-</v>
      </c>
      <c r="CA168" s="15" t="str">
        <f t="shared" ref="CA168:CA171" si="38">IF(COUNTA(AZ168,BW168,BL168)=3,"〇","-")</f>
        <v>-</v>
      </c>
    </row>
    <row r="169" spans="1:79" ht="16.5" customHeight="1">
      <c r="A169" s="4"/>
      <c r="B169" s="262"/>
      <c r="C169" s="263"/>
      <c r="D169" s="97" t="s">
        <v>13</v>
      </c>
      <c r="E169" s="98"/>
      <c r="F169" s="98"/>
      <c r="G169" s="98"/>
      <c r="H169" s="98"/>
      <c r="I169" s="98"/>
      <c r="J169" s="99"/>
      <c r="K169" s="122" t="str">
        <f>IF(別紙１!AB27="","-",別紙１!AB27)</f>
        <v>-</v>
      </c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5"/>
      <c r="AA169" s="125"/>
      <c r="AB169" s="242"/>
      <c r="AC169" s="243"/>
      <c r="AD169" s="243"/>
      <c r="AE169" s="243"/>
      <c r="AF169" s="244"/>
      <c r="AG169" s="245"/>
      <c r="AH169" s="246"/>
      <c r="AI169" s="247"/>
      <c r="AJ169" s="246"/>
      <c r="AK169" s="247"/>
      <c r="AL169" s="248"/>
      <c r="AM169" s="92"/>
      <c r="AN169" s="249"/>
      <c r="AO169" s="249"/>
      <c r="AP169" s="250"/>
      <c r="AQ169" s="251"/>
      <c r="AR169" s="175"/>
      <c r="AS169" s="174"/>
      <c r="AT169" s="175"/>
      <c r="AU169" s="17" t="s">
        <v>28</v>
      </c>
      <c r="AV169" s="174"/>
      <c r="AW169" s="175"/>
      <c r="AX169" s="174"/>
      <c r="AY169" s="176"/>
      <c r="AZ169" s="132"/>
      <c r="BA169" s="133"/>
      <c r="BB169" s="134"/>
      <c r="BC169" s="134"/>
      <c r="BD169" s="134"/>
      <c r="BE169" s="135"/>
      <c r="BF169" s="136"/>
      <c r="BG169" s="137"/>
      <c r="BH169" s="177"/>
      <c r="BI169" s="137"/>
      <c r="BJ169" s="177"/>
      <c r="BK169" s="178"/>
      <c r="BL169" s="168"/>
      <c r="BM169" s="169"/>
      <c r="BN169" s="169"/>
      <c r="BO169" s="170"/>
      <c r="BP169" s="171"/>
      <c r="BQ169" s="172"/>
      <c r="BR169" s="173"/>
      <c r="BS169" s="172"/>
      <c r="BT169" s="17" t="s">
        <v>28</v>
      </c>
      <c r="BU169" s="174"/>
      <c r="BV169" s="175"/>
      <c r="BW169" s="174"/>
      <c r="BX169" s="176"/>
      <c r="BY169" s="6"/>
      <c r="BZ169" s="15" t="str">
        <f t="shared" ref="BZ169:BZ172" si="39">IF(COUNTA(AA169,AX169,AM169)=3,"〇","-")</f>
        <v>-</v>
      </c>
      <c r="CA169" s="15" t="str">
        <f t="shared" si="38"/>
        <v>-</v>
      </c>
    </row>
    <row r="170" spans="1:79" ht="16.5" customHeight="1">
      <c r="A170" s="4"/>
      <c r="B170" s="262"/>
      <c r="C170" s="263"/>
      <c r="D170" s="97" t="s">
        <v>11</v>
      </c>
      <c r="E170" s="98"/>
      <c r="F170" s="98"/>
      <c r="G170" s="98"/>
      <c r="H170" s="98"/>
      <c r="I170" s="98"/>
      <c r="J170" s="99"/>
      <c r="K170" s="100" t="str">
        <f>IF(別紙１!V27="","サービスの提供に使用の範囲内",別紙１!V27)</f>
        <v>サービスの提供に使用の範囲内</v>
      </c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5"/>
      <c r="AA170" s="125"/>
      <c r="AB170" s="243"/>
      <c r="AC170" s="243"/>
      <c r="AD170" s="243"/>
      <c r="AE170" s="243"/>
      <c r="AF170" s="244"/>
      <c r="AG170" s="245"/>
      <c r="AH170" s="246"/>
      <c r="AI170" s="247"/>
      <c r="AJ170" s="246"/>
      <c r="AK170" s="247"/>
      <c r="AL170" s="248"/>
      <c r="AM170" s="92"/>
      <c r="AN170" s="249"/>
      <c r="AO170" s="249"/>
      <c r="AP170" s="250"/>
      <c r="AQ170" s="251"/>
      <c r="AR170" s="175"/>
      <c r="AS170" s="174"/>
      <c r="AT170" s="175"/>
      <c r="AU170" s="17" t="s">
        <v>28</v>
      </c>
      <c r="AV170" s="174"/>
      <c r="AW170" s="175"/>
      <c r="AX170" s="174"/>
      <c r="AY170" s="176"/>
      <c r="AZ170" s="132"/>
      <c r="BA170" s="133"/>
      <c r="BB170" s="134"/>
      <c r="BC170" s="134"/>
      <c r="BD170" s="134"/>
      <c r="BE170" s="135"/>
      <c r="BF170" s="136"/>
      <c r="BG170" s="137"/>
      <c r="BH170" s="177"/>
      <c r="BI170" s="137"/>
      <c r="BJ170" s="177"/>
      <c r="BK170" s="178"/>
      <c r="BL170" s="168"/>
      <c r="BM170" s="169"/>
      <c r="BN170" s="169"/>
      <c r="BO170" s="170"/>
      <c r="BP170" s="171"/>
      <c r="BQ170" s="172"/>
      <c r="BR170" s="173"/>
      <c r="BS170" s="172"/>
      <c r="BT170" s="17" t="s">
        <v>28</v>
      </c>
      <c r="BU170" s="174"/>
      <c r="BV170" s="175"/>
      <c r="BW170" s="174"/>
      <c r="BX170" s="176"/>
      <c r="BY170" s="6"/>
      <c r="BZ170" s="15" t="str">
        <f t="shared" si="39"/>
        <v>-</v>
      </c>
      <c r="CA170" s="15" t="str">
        <f t="shared" si="38"/>
        <v>-</v>
      </c>
    </row>
    <row r="171" spans="1:79" ht="16.5" customHeight="1">
      <c r="A171" s="4"/>
      <c r="B171" s="262"/>
      <c r="C171" s="263"/>
      <c r="D171" s="97" t="s">
        <v>12</v>
      </c>
      <c r="E171" s="98"/>
      <c r="F171" s="98"/>
      <c r="G171" s="98"/>
      <c r="H171" s="98"/>
      <c r="I171" s="98"/>
      <c r="J171" s="99"/>
      <c r="K171" s="100" t="str">
        <f>IF(別紙１!Y27="","サービスの提供に使用の範囲内",別紙１!Y27)</f>
        <v>サービスの提供に使用の範囲内</v>
      </c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5"/>
      <c r="AA171" s="125"/>
      <c r="AB171" s="242"/>
      <c r="AC171" s="243"/>
      <c r="AD171" s="243"/>
      <c r="AE171" s="243"/>
      <c r="AF171" s="244"/>
      <c r="AG171" s="245"/>
      <c r="AH171" s="246"/>
      <c r="AI171" s="247"/>
      <c r="AJ171" s="246"/>
      <c r="AK171" s="247"/>
      <c r="AL171" s="248"/>
      <c r="AM171" s="92"/>
      <c r="AN171" s="249"/>
      <c r="AO171" s="249"/>
      <c r="AP171" s="250"/>
      <c r="AQ171" s="251"/>
      <c r="AR171" s="175"/>
      <c r="AS171" s="174"/>
      <c r="AT171" s="175"/>
      <c r="AU171" s="17" t="s">
        <v>28</v>
      </c>
      <c r="AV171" s="174"/>
      <c r="AW171" s="175"/>
      <c r="AX171" s="174"/>
      <c r="AY171" s="176"/>
      <c r="AZ171" s="132"/>
      <c r="BA171" s="133"/>
      <c r="BB171" s="134"/>
      <c r="BC171" s="134"/>
      <c r="BD171" s="134"/>
      <c r="BE171" s="135"/>
      <c r="BF171" s="136"/>
      <c r="BG171" s="137"/>
      <c r="BH171" s="177"/>
      <c r="BI171" s="137"/>
      <c r="BJ171" s="177"/>
      <c r="BK171" s="178"/>
      <c r="BL171" s="168"/>
      <c r="BM171" s="169"/>
      <c r="BN171" s="169"/>
      <c r="BO171" s="170"/>
      <c r="BP171" s="171"/>
      <c r="BQ171" s="172"/>
      <c r="BR171" s="173"/>
      <c r="BS171" s="172"/>
      <c r="BT171" s="17" t="s">
        <v>28</v>
      </c>
      <c r="BU171" s="174"/>
      <c r="BV171" s="175"/>
      <c r="BW171" s="174"/>
      <c r="BX171" s="176"/>
      <c r="BY171" s="6"/>
      <c r="BZ171" s="15" t="str">
        <f t="shared" si="39"/>
        <v>-</v>
      </c>
      <c r="CA171" s="15" t="str">
        <f t="shared" si="38"/>
        <v>-</v>
      </c>
    </row>
    <row r="172" spans="1:79" ht="16.5" customHeight="1">
      <c r="A172" s="4"/>
      <c r="B172" s="262"/>
      <c r="C172" s="263"/>
      <c r="D172" s="97" t="s">
        <v>14</v>
      </c>
      <c r="E172" s="98"/>
      <c r="F172" s="98"/>
      <c r="G172" s="98"/>
      <c r="H172" s="98"/>
      <c r="I172" s="98"/>
      <c r="J172" s="99"/>
      <c r="K172" s="179">
        <f>IF(AND(K171="サービスの提供に使用の範囲内",COUNTIF(BZ167:CA173,"〇")&gt;=1,COUNTIF(K166:K169,"&lt;&gt;-")=4),COUNTIF(BZ167:CA173,"〇"),IF(AND(K171&gt;=1,COUNTIF(K166:K169,"&lt;&gt;-")=4),MIN(K171,COUNTIF(BZ167:CA173,"〇")),0))</f>
        <v>0</v>
      </c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5"/>
      <c r="AA172" s="125"/>
      <c r="AB172" s="242"/>
      <c r="AC172" s="243"/>
      <c r="AD172" s="243"/>
      <c r="AE172" s="243"/>
      <c r="AF172" s="244"/>
      <c r="AG172" s="245"/>
      <c r="AH172" s="246"/>
      <c r="AI172" s="247"/>
      <c r="AJ172" s="246"/>
      <c r="AK172" s="247"/>
      <c r="AL172" s="248"/>
      <c r="AM172" s="92"/>
      <c r="AN172" s="249"/>
      <c r="AO172" s="249"/>
      <c r="AP172" s="250"/>
      <c r="AQ172" s="251"/>
      <c r="AR172" s="175"/>
      <c r="AS172" s="174"/>
      <c r="AT172" s="175"/>
      <c r="AU172" s="17" t="s">
        <v>28</v>
      </c>
      <c r="AV172" s="174"/>
      <c r="AW172" s="175"/>
      <c r="AX172" s="174"/>
      <c r="AY172" s="176"/>
      <c r="AZ172" s="132"/>
      <c r="BA172" s="133"/>
      <c r="BB172" s="134"/>
      <c r="BC172" s="134"/>
      <c r="BD172" s="134"/>
      <c r="BE172" s="135"/>
      <c r="BF172" s="136"/>
      <c r="BG172" s="137"/>
      <c r="BH172" s="177"/>
      <c r="BI172" s="137"/>
      <c r="BJ172" s="177"/>
      <c r="BK172" s="178"/>
      <c r="BL172" s="168"/>
      <c r="BM172" s="169"/>
      <c r="BN172" s="169"/>
      <c r="BO172" s="170"/>
      <c r="BP172" s="171"/>
      <c r="BQ172" s="172"/>
      <c r="BR172" s="173"/>
      <c r="BS172" s="172"/>
      <c r="BT172" s="17" t="s">
        <v>28</v>
      </c>
      <c r="BU172" s="174"/>
      <c r="BV172" s="175"/>
      <c r="BW172" s="174"/>
      <c r="BX172" s="176"/>
      <c r="BY172" s="6"/>
      <c r="BZ172" s="15" t="str">
        <f t="shared" si="39"/>
        <v>-</v>
      </c>
      <c r="CA172" s="15" t="str">
        <f>IF(COUNTA(AZ172,BW172,BL172)=3,"〇","-")</f>
        <v>-</v>
      </c>
    </row>
    <row r="173" spans="1:79" ht="16.5" customHeight="1">
      <c r="A173" s="4"/>
      <c r="B173" s="264"/>
      <c r="C173" s="265"/>
      <c r="D173" s="207" t="s">
        <v>15</v>
      </c>
      <c r="E173" s="208"/>
      <c r="F173" s="208"/>
      <c r="G173" s="208"/>
      <c r="H173" s="208"/>
      <c r="I173" s="208"/>
      <c r="J173" s="209"/>
      <c r="K173" s="210" t="str">
        <f>IFERROR(K169*K172,"")</f>
        <v/>
      </c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9"/>
      <c r="AA173" s="213"/>
      <c r="AB173" s="216"/>
      <c r="AC173" s="217"/>
      <c r="AD173" s="217"/>
      <c r="AE173" s="217"/>
      <c r="AF173" s="218"/>
      <c r="AG173" s="182"/>
      <c r="AH173" s="183"/>
      <c r="AI173" s="184"/>
      <c r="AJ173" s="183"/>
      <c r="AK173" s="184"/>
      <c r="AL173" s="185"/>
      <c r="AM173" s="186"/>
      <c r="AN173" s="187"/>
      <c r="AO173" s="187"/>
      <c r="AP173" s="188"/>
      <c r="AQ173" s="189"/>
      <c r="AR173" s="190"/>
      <c r="AS173" s="191"/>
      <c r="AT173" s="190"/>
      <c r="AU173" s="18" t="s">
        <v>28</v>
      </c>
      <c r="AV173" s="191"/>
      <c r="AW173" s="190"/>
      <c r="AX173" s="191"/>
      <c r="AY173" s="198"/>
      <c r="AZ173" s="199"/>
      <c r="BA173" s="200"/>
      <c r="BB173" s="201"/>
      <c r="BC173" s="201"/>
      <c r="BD173" s="201"/>
      <c r="BE173" s="202"/>
      <c r="BF173" s="203"/>
      <c r="BG173" s="204"/>
      <c r="BH173" s="205"/>
      <c r="BI173" s="204"/>
      <c r="BJ173" s="205"/>
      <c r="BK173" s="206"/>
      <c r="BL173" s="192"/>
      <c r="BM173" s="193"/>
      <c r="BN173" s="193"/>
      <c r="BO173" s="194"/>
      <c r="BP173" s="195"/>
      <c r="BQ173" s="196"/>
      <c r="BR173" s="197"/>
      <c r="BS173" s="196"/>
      <c r="BT173" s="18" t="s">
        <v>28</v>
      </c>
      <c r="BU173" s="191"/>
      <c r="BV173" s="190"/>
      <c r="BW173" s="191"/>
      <c r="BX173" s="198"/>
      <c r="BY173" s="6"/>
      <c r="BZ173" s="15" t="str">
        <f>IF(COUNTA(AA173,AX173,AM173)=3,"〇","-")</f>
        <v>-</v>
      </c>
      <c r="CA173" s="15" t="str">
        <f>IF(COUNTA(AZ173,BW173,BL173)=3,"〇","-")</f>
        <v>-</v>
      </c>
    </row>
    <row r="174" spans="1:79" ht="16.5" customHeight="1">
      <c r="A174" s="4"/>
      <c r="B174" s="19"/>
      <c r="C174" s="19"/>
      <c r="D174" s="11"/>
      <c r="E174" s="20"/>
      <c r="F174" s="20"/>
      <c r="G174" s="20"/>
      <c r="H174" s="20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7"/>
      <c r="BY174" s="6"/>
      <c r="BZ174" s="11"/>
      <c r="CA174" s="11"/>
    </row>
    <row r="175" spans="1:79" ht="16.5" customHeight="1">
      <c r="A175" s="4"/>
      <c r="B175" s="138" t="s">
        <v>32</v>
      </c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6"/>
      <c r="CA175" s="8"/>
    </row>
    <row r="176" spans="1:79" ht="16.5" customHeight="1">
      <c r="A176" s="4"/>
      <c r="B176" s="5"/>
      <c r="C176" s="5"/>
      <c r="D176" s="5"/>
      <c r="E176" s="5"/>
      <c r="F176" s="4"/>
      <c r="G176" s="4"/>
      <c r="H176" s="4"/>
      <c r="I176" s="4"/>
      <c r="J176" s="4"/>
      <c r="AA176" s="10" t="s">
        <v>21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6"/>
    </row>
    <row r="177" spans="1:79" ht="16.5" customHeight="1" thickBot="1">
      <c r="A177" s="4"/>
      <c r="B177" s="260">
        <v>21</v>
      </c>
      <c r="C177" s="261"/>
      <c r="D177" s="71" t="s">
        <v>8</v>
      </c>
      <c r="E177" s="72"/>
      <c r="F177" s="72"/>
      <c r="G177" s="72"/>
      <c r="H177" s="72"/>
      <c r="I177" s="72"/>
      <c r="J177" s="73"/>
      <c r="K177" s="74" t="str">
        <f>IF(別紙１!H28="","-",別紙１!H28)</f>
        <v>-</v>
      </c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3"/>
      <c r="AA177" s="77" t="s">
        <v>22</v>
      </c>
      <c r="AB177" s="78"/>
      <c r="AC177" s="78"/>
      <c r="AD177" s="78"/>
      <c r="AE177" s="78"/>
      <c r="AF177" s="79"/>
      <c r="AG177" s="80" t="s">
        <v>23</v>
      </c>
      <c r="AH177" s="81"/>
      <c r="AI177" s="81"/>
      <c r="AJ177" s="81"/>
      <c r="AK177" s="81"/>
      <c r="AL177" s="81"/>
      <c r="AM177" s="82" t="s">
        <v>24</v>
      </c>
      <c r="AN177" s="83"/>
      <c r="AO177" s="83"/>
      <c r="AP177" s="84"/>
      <c r="AQ177" s="154" t="s">
        <v>25</v>
      </c>
      <c r="AR177" s="155"/>
      <c r="AS177" s="155"/>
      <c r="AT177" s="155"/>
      <c r="AU177" s="155"/>
      <c r="AV177" s="155"/>
      <c r="AW177" s="155"/>
      <c r="AX177" s="155"/>
      <c r="AY177" s="156"/>
      <c r="AZ177" s="77" t="s">
        <v>22</v>
      </c>
      <c r="BA177" s="78"/>
      <c r="BB177" s="78"/>
      <c r="BC177" s="78"/>
      <c r="BD177" s="78"/>
      <c r="BE177" s="79"/>
      <c r="BF177" s="80" t="s">
        <v>23</v>
      </c>
      <c r="BG177" s="81"/>
      <c r="BH177" s="81"/>
      <c r="BI177" s="81"/>
      <c r="BJ177" s="81"/>
      <c r="BK177" s="81"/>
      <c r="BL177" s="82" t="s">
        <v>24</v>
      </c>
      <c r="BM177" s="83"/>
      <c r="BN177" s="83"/>
      <c r="BO177" s="84"/>
      <c r="BP177" s="154" t="s">
        <v>25</v>
      </c>
      <c r="BQ177" s="155"/>
      <c r="BR177" s="155"/>
      <c r="BS177" s="155"/>
      <c r="BT177" s="155"/>
      <c r="BU177" s="155"/>
      <c r="BV177" s="155"/>
      <c r="BW177" s="155"/>
      <c r="BX177" s="156"/>
      <c r="BY177" s="6"/>
      <c r="CA177" s="8"/>
    </row>
    <row r="178" spans="1:79" ht="16.5" customHeight="1">
      <c r="A178" s="4"/>
      <c r="B178" s="262"/>
      <c r="C178" s="263"/>
      <c r="D178" s="97" t="s">
        <v>9</v>
      </c>
      <c r="E178" s="98"/>
      <c r="F178" s="98"/>
      <c r="G178" s="98"/>
      <c r="H178" s="98"/>
      <c r="I178" s="98"/>
      <c r="J178" s="99"/>
      <c r="K178" s="100" t="str">
        <f>IF(別紙１!L28="","-",別紙１!L28)</f>
        <v>-</v>
      </c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5"/>
      <c r="AA178" s="157" t="s">
        <v>26</v>
      </c>
      <c r="AB178" s="158"/>
      <c r="AC178" s="158"/>
      <c r="AD178" s="158"/>
      <c r="AE178" s="158"/>
      <c r="AF178" s="159"/>
      <c r="AG178" s="160">
        <v>5</v>
      </c>
      <c r="AH178" s="161"/>
      <c r="AI178" s="85">
        <v>0</v>
      </c>
      <c r="AJ178" s="161"/>
      <c r="AK178" s="85">
        <v>0</v>
      </c>
      <c r="AL178" s="86"/>
      <c r="AM178" s="87" t="s">
        <v>27</v>
      </c>
      <c r="AN178" s="88"/>
      <c r="AO178" s="88"/>
      <c r="AP178" s="89"/>
      <c r="AQ178" s="113">
        <v>1</v>
      </c>
      <c r="AR178" s="114"/>
      <c r="AS178" s="115">
        <v>1</v>
      </c>
      <c r="AT178" s="114"/>
      <c r="AU178" s="14" t="s">
        <v>28</v>
      </c>
      <c r="AV178" s="115">
        <v>2</v>
      </c>
      <c r="AW178" s="114"/>
      <c r="AX178" s="115">
        <v>3</v>
      </c>
      <c r="AY178" s="116"/>
      <c r="AZ178" s="117"/>
      <c r="BA178" s="118"/>
      <c r="BB178" s="119"/>
      <c r="BC178" s="119"/>
      <c r="BD178" s="119"/>
      <c r="BE178" s="120"/>
      <c r="BF178" s="121"/>
      <c r="BG178" s="104"/>
      <c r="BH178" s="103"/>
      <c r="BI178" s="104"/>
      <c r="BJ178" s="103"/>
      <c r="BK178" s="105"/>
      <c r="BL178" s="106"/>
      <c r="BM178" s="107"/>
      <c r="BN178" s="107"/>
      <c r="BO178" s="108"/>
      <c r="BP178" s="109"/>
      <c r="BQ178" s="110"/>
      <c r="BR178" s="111"/>
      <c r="BS178" s="110"/>
      <c r="BT178" s="14" t="s">
        <v>28</v>
      </c>
      <c r="BU178" s="95"/>
      <c r="BV178" s="112"/>
      <c r="BW178" s="95"/>
      <c r="BX178" s="96"/>
      <c r="BY178" s="6"/>
      <c r="CA178" s="15" t="str">
        <f>IF(COUNTA(AZ178,BW178,BL178)=3,"〇","-")</f>
        <v>-</v>
      </c>
    </row>
    <row r="179" spans="1:79" ht="16.5" customHeight="1">
      <c r="A179" s="4"/>
      <c r="B179" s="262"/>
      <c r="C179" s="263"/>
      <c r="D179" s="97" t="s">
        <v>10</v>
      </c>
      <c r="E179" s="98"/>
      <c r="F179" s="98"/>
      <c r="G179" s="98"/>
      <c r="H179" s="98"/>
      <c r="I179" s="98"/>
      <c r="J179" s="99"/>
      <c r="K179" s="100" t="str">
        <f>IF(別紙１!Q28="","-",別紙１!Q28)</f>
        <v>-</v>
      </c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5"/>
      <c r="AA179" s="125"/>
      <c r="AB179" s="242"/>
      <c r="AC179" s="243"/>
      <c r="AD179" s="243"/>
      <c r="AE179" s="243"/>
      <c r="AF179" s="244"/>
      <c r="AG179" s="245"/>
      <c r="AH179" s="246"/>
      <c r="AI179" s="247"/>
      <c r="AJ179" s="246"/>
      <c r="AK179" s="247"/>
      <c r="AL179" s="248"/>
      <c r="AM179" s="92"/>
      <c r="AN179" s="249"/>
      <c r="AO179" s="249"/>
      <c r="AP179" s="250"/>
      <c r="AQ179" s="251"/>
      <c r="AR179" s="175"/>
      <c r="AS179" s="174"/>
      <c r="AT179" s="175"/>
      <c r="AU179" s="17" t="s">
        <v>28</v>
      </c>
      <c r="AV179" s="174"/>
      <c r="AW179" s="175"/>
      <c r="AX179" s="174"/>
      <c r="AY179" s="176"/>
      <c r="AZ179" s="132"/>
      <c r="BA179" s="133"/>
      <c r="BB179" s="134"/>
      <c r="BC179" s="134"/>
      <c r="BD179" s="134"/>
      <c r="BE179" s="135"/>
      <c r="BF179" s="136"/>
      <c r="BG179" s="137"/>
      <c r="BH179" s="177"/>
      <c r="BI179" s="137"/>
      <c r="BJ179" s="177"/>
      <c r="BK179" s="178"/>
      <c r="BL179" s="168"/>
      <c r="BM179" s="169"/>
      <c r="BN179" s="169"/>
      <c r="BO179" s="170"/>
      <c r="BP179" s="171"/>
      <c r="BQ179" s="172"/>
      <c r="BR179" s="173"/>
      <c r="BS179" s="172"/>
      <c r="BT179" s="17" t="s">
        <v>28</v>
      </c>
      <c r="BU179" s="174"/>
      <c r="BV179" s="175"/>
      <c r="BW179" s="174"/>
      <c r="BX179" s="176"/>
      <c r="BY179" s="6"/>
      <c r="BZ179" s="15" t="str">
        <f>IF(COUNTA(AA179,AX179,AM179)=3,"〇","-")</f>
        <v>-</v>
      </c>
      <c r="CA179" s="15" t="str">
        <f t="shared" ref="CA179:CA182" si="40">IF(COUNTA(AZ179,BW179,BL179)=3,"〇","-")</f>
        <v>-</v>
      </c>
    </row>
    <row r="180" spans="1:79" ht="16.5" customHeight="1">
      <c r="A180" s="4"/>
      <c r="B180" s="262"/>
      <c r="C180" s="263"/>
      <c r="D180" s="97" t="s">
        <v>13</v>
      </c>
      <c r="E180" s="98"/>
      <c r="F180" s="98"/>
      <c r="G180" s="98"/>
      <c r="H180" s="98"/>
      <c r="I180" s="98"/>
      <c r="J180" s="99"/>
      <c r="K180" s="122" t="str">
        <f>IF(別紙１!AB28="","-",別紙１!AB28)</f>
        <v>-</v>
      </c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5"/>
      <c r="AA180" s="125"/>
      <c r="AB180" s="242"/>
      <c r="AC180" s="243"/>
      <c r="AD180" s="243"/>
      <c r="AE180" s="243"/>
      <c r="AF180" s="244"/>
      <c r="AG180" s="245"/>
      <c r="AH180" s="246"/>
      <c r="AI180" s="247"/>
      <c r="AJ180" s="246"/>
      <c r="AK180" s="247"/>
      <c r="AL180" s="248"/>
      <c r="AM180" s="92"/>
      <c r="AN180" s="249"/>
      <c r="AO180" s="249"/>
      <c r="AP180" s="250"/>
      <c r="AQ180" s="251"/>
      <c r="AR180" s="175"/>
      <c r="AS180" s="174"/>
      <c r="AT180" s="175"/>
      <c r="AU180" s="17" t="s">
        <v>28</v>
      </c>
      <c r="AV180" s="174"/>
      <c r="AW180" s="175"/>
      <c r="AX180" s="174"/>
      <c r="AY180" s="176"/>
      <c r="AZ180" s="132"/>
      <c r="BA180" s="133"/>
      <c r="BB180" s="134"/>
      <c r="BC180" s="134"/>
      <c r="BD180" s="134"/>
      <c r="BE180" s="135"/>
      <c r="BF180" s="136"/>
      <c r="BG180" s="137"/>
      <c r="BH180" s="177"/>
      <c r="BI180" s="137"/>
      <c r="BJ180" s="177"/>
      <c r="BK180" s="178"/>
      <c r="BL180" s="168"/>
      <c r="BM180" s="169"/>
      <c r="BN180" s="169"/>
      <c r="BO180" s="170"/>
      <c r="BP180" s="171"/>
      <c r="BQ180" s="172"/>
      <c r="BR180" s="173"/>
      <c r="BS180" s="172"/>
      <c r="BT180" s="17" t="s">
        <v>28</v>
      </c>
      <c r="BU180" s="174"/>
      <c r="BV180" s="175"/>
      <c r="BW180" s="174"/>
      <c r="BX180" s="176"/>
      <c r="BY180" s="6"/>
      <c r="BZ180" s="15" t="str">
        <f t="shared" ref="BZ180:BZ183" si="41">IF(COUNTA(AA180,AX180,AM180)=3,"〇","-")</f>
        <v>-</v>
      </c>
      <c r="CA180" s="15" t="str">
        <f t="shared" si="40"/>
        <v>-</v>
      </c>
    </row>
    <row r="181" spans="1:79" ht="16.5" customHeight="1">
      <c r="A181" s="4"/>
      <c r="B181" s="262"/>
      <c r="C181" s="263"/>
      <c r="D181" s="97" t="s">
        <v>11</v>
      </c>
      <c r="E181" s="98"/>
      <c r="F181" s="98"/>
      <c r="G181" s="98"/>
      <c r="H181" s="98"/>
      <c r="I181" s="98"/>
      <c r="J181" s="99"/>
      <c r="K181" s="100" t="str">
        <f>IF(別紙１!V28="","サービスの提供に使用の範囲内",別紙１!V28)</f>
        <v>サービスの提供に使用の範囲内</v>
      </c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5"/>
      <c r="AA181" s="125"/>
      <c r="AB181" s="243"/>
      <c r="AC181" s="243"/>
      <c r="AD181" s="243"/>
      <c r="AE181" s="243"/>
      <c r="AF181" s="244"/>
      <c r="AG181" s="245"/>
      <c r="AH181" s="246"/>
      <c r="AI181" s="247"/>
      <c r="AJ181" s="246"/>
      <c r="AK181" s="247"/>
      <c r="AL181" s="248"/>
      <c r="AM181" s="92"/>
      <c r="AN181" s="249"/>
      <c r="AO181" s="249"/>
      <c r="AP181" s="250"/>
      <c r="AQ181" s="251"/>
      <c r="AR181" s="175"/>
      <c r="AS181" s="174"/>
      <c r="AT181" s="175"/>
      <c r="AU181" s="17" t="s">
        <v>28</v>
      </c>
      <c r="AV181" s="174"/>
      <c r="AW181" s="175"/>
      <c r="AX181" s="174"/>
      <c r="AY181" s="176"/>
      <c r="AZ181" s="132"/>
      <c r="BA181" s="133"/>
      <c r="BB181" s="134"/>
      <c r="BC181" s="134"/>
      <c r="BD181" s="134"/>
      <c r="BE181" s="135"/>
      <c r="BF181" s="136"/>
      <c r="BG181" s="137"/>
      <c r="BH181" s="177"/>
      <c r="BI181" s="137"/>
      <c r="BJ181" s="177"/>
      <c r="BK181" s="178"/>
      <c r="BL181" s="168"/>
      <c r="BM181" s="169"/>
      <c r="BN181" s="169"/>
      <c r="BO181" s="170"/>
      <c r="BP181" s="171"/>
      <c r="BQ181" s="172"/>
      <c r="BR181" s="173"/>
      <c r="BS181" s="172"/>
      <c r="BT181" s="17" t="s">
        <v>28</v>
      </c>
      <c r="BU181" s="174"/>
      <c r="BV181" s="175"/>
      <c r="BW181" s="174"/>
      <c r="BX181" s="176"/>
      <c r="BY181" s="6"/>
      <c r="BZ181" s="15" t="str">
        <f t="shared" si="41"/>
        <v>-</v>
      </c>
      <c r="CA181" s="15" t="str">
        <f t="shared" si="40"/>
        <v>-</v>
      </c>
    </row>
    <row r="182" spans="1:79" ht="16.5" customHeight="1">
      <c r="A182" s="4"/>
      <c r="B182" s="262"/>
      <c r="C182" s="263"/>
      <c r="D182" s="97" t="s">
        <v>12</v>
      </c>
      <c r="E182" s="98"/>
      <c r="F182" s="98"/>
      <c r="G182" s="98"/>
      <c r="H182" s="98"/>
      <c r="I182" s="98"/>
      <c r="J182" s="99"/>
      <c r="K182" s="100" t="str">
        <f>IF(別紙１!Y28="","サービスの提供に使用の範囲内",別紙１!Y28)</f>
        <v>サービスの提供に使用の範囲内</v>
      </c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5"/>
      <c r="AA182" s="125"/>
      <c r="AB182" s="242"/>
      <c r="AC182" s="243"/>
      <c r="AD182" s="243"/>
      <c r="AE182" s="243"/>
      <c r="AF182" s="244"/>
      <c r="AG182" s="245"/>
      <c r="AH182" s="246"/>
      <c r="AI182" s="247"/>
      <c r="AJ182" s="246"/>
      <c r="AK182" s="247"/>
      <c r="AL182" s="248"/>
      <c r="AM182" s="92"/>
      <c r="AN182" s="249"/>
      <c r="AO182" s="249"/>
      <c r="AP182" s="250"/>
      <c r="AQ182" s="251"/>
      <c r="AR182" s="175"/>
      <c r="AS182" s="174"/>
      <c r="AT182" s="175"/>
      <c r="AU182" s="17" t="s">
        <v>28</v>
      </c>
      <c r="AV182" s="174"/>
      <c r="AW182" s="175"/>
      <c r="AX182" s="174"/>
      <c r="AY182" s="176"/>
      <c r="AZ182" s="132"/>
      <c r="BA182" s="133"/>
      <c r="BB182" s="134"/>
      <c r="BC182" s="134"/>
      <c r="BD182" s="134"/>
      <c r="BE182" s="135"/>
      <c r="BF182" s="136"/>
      <c r="BG182" s="137"/>
      <c r="BH182" s="177"/>
      <c r="BI182" s="137"/>
      <c r="BJ182" s="177"/>
      <c r="BK182" s="178"/>
      <c r="BL182" s="168"/>
      <c r="BM182" s="169"/>
      <c r="BN182" s="169"/>
      <c r="BO182" s="170"/>
      <c r="BP182" s="171"/>
      <c r="BQ182" s="172"/>
      <c r="BR182" s="173"/>
      <c r="BS182" s="172"/>
      <c r="BT182" s="17" t="s">
        <v>28</v>
      </c>
      <c r="BU182" s="174"/>
      <c r="BV182" s="175"/>
      <c r="BW182" s="174"/>
      <c r="BX182" s="176"/>
      <c r="BY182" s="6"/>
      <c r="BZ182" s="15" t="str">
        <f t="shared" si="41"/>
        <v>-</v>
      </c>
      <c r="CA182" s="15" t="str">
        <f t="shared" si="40"/>
        <v>-</v>
      </c>
    </row>
    <row r="183" spans="1:79" ht="16.5" customHeight="1">
      <c r="A183" s="4"/>
      <c r="B183" s="262"/>
      <c r="C183" s="263"/>
      <c r="D183" s="97" t="s">
        <v>14</v>
      </c>
      <c r="E183" s="98"/>
      <c r="F183" s="98"/>
      <c r="G183" s="98"/>
      <c r="H183" s="98"/>
      <c r="I183" s="98"/>
      <c r="J183" s="99"/>
      <c r="K183" s="179">
        <f>IF(AND(K182="サービスの提供に使用の範囲内",COUNTIF(BZ178:CA184,"〇")&gt;=1,COUNTIF(K177:K180,"&lt;&gt;-")=4),COUNTIF(BZ178:CA184,"〇"),IF(AND(K182&gt;=1,COUNTIF(K177:K180,"&lt;&gt;-")=4),MIN(K182,COUNTIF(BZ178:CA184,"〇")),0))</f>
        <v>0</v>
      </c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5"/>
      <c r="AA183" s="125"/>
      <c r="AB183" s="242"/>
      <c r="AC183" s="243"/>
      <c r="AD183" s="243"/>
      <c r="AE183" s="243"/>
      <c r="AF183" s="244"/>
      <c r="AG183" s="245"/>
      <c r="AH183" s="246"/>
      <c r="AI183" s="247"/>
      <c r="AJ183" s="246"/>
      <c r="AK183" s="247"/>
      <c r="AL183" s="248"/>
      <c r="AM183" s="92"/>
      <c r="AN183" s="249"/>
      <c r="AO183" s="249"/>
      <c r="AP183" s="250"/>
      <c r="AQ183" s="251"/>
      <c r="AR183" s="175"/>
      <c r="AS183" s="174"/>
      <c r="AT183" s="175"/>
      <c r="AU183" s="17" t="s">
        <v>28</v>
      </c>
      <c r="AV183" s="174"/>
      <c r="AW183" s="175"/>
      <c r="AX183" s="174"/>
      <c r="AY183" s="176"/>
      <c r="AZ183" s="132"/>
      <c r="BA183" s="133"/>
      <c r="BB183" s="134"/>
      <c r="BC183" s="134"/>
      <c r="BD183" s="134"/>
      <c r="BE183" s="135"/>
      <c r="BF183" s="136"/>
      <c r="BG183" s="137"/>
      <c r="BH183" s="177"/>
      <c r="BI183" s="137"/>
      <c r="BJ183" s="177"/>
      <c r="BK183" s="178"/>
      <c r="BL183" s="168"/>
      <c r="BM183" s="169"/>
      <c r="BN183" s="169"/>
      <c r="BO183" s="170"/>
      <c r="BP183" s="171"/>
      <c r="BQ183" s="172"/>
      <c r="BR183" s="173"/>
      <c r="BS183" s="172"/>
      <c r="BT183" s="17" t="s">
        <v>28</v>
      </c>
      <c r="BU183" s="174"/>
      <c r="BV183" s="175"/>
      <c r="BW183" s="174"/>
      <c r="BX183" s="176"/>
      <c r="BY183" s="6"/>
      <c r="BZ183" s="15" t="str">
        <f t="shared" si="41"/>
        <v>-</v>
      </c>
      <c r="CA183" s="15" t="str">
        <f>IF(COUNTA(AZ183,BW183,BL183)=3,"〇","-")</f>
        <v>-</v>
      </c>
    </row>
    <row r="184" spans="1:79" ht="16.5" customHeight="1">
      <c r="A184" s="4"/>
      <c r="B184" s="264"/>
      <c r="C184" s="265"/>
      <c r="D184" s="207" t="s">
        <v>15</v>
      </c>
      <c r="E184" s="208"/>
      <c r="F184" s="208"/>
      <c r="G184" s="208"/>
      <c r="H184" s="208"/>
      <c r="I184" s="208"/>
      <c r="J184" s="209"/>
      <c r="K184" s="210" t="str">
        <f>IFERROR(K180*K183,"")</f>
        <v/>
      </c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9"/>
      <c r="AA184" s="213"/>
      <c r="AB184" s="216"/>
      <c r="AC184" s="217"/>
      <c r="AD184" s="217"/>
      <c r="AE184" s="217"/>
      <c r="AF184" s="218"/>
      <c r="AG184" s="182"/>
      <c r="AH184" s="183"/>
      <c r="AI184" s="184"/>
      <c r="AJ184" s="183"/>
      <c r="AK184" s="184"/>
      <c r="AL184" s="185"/>
      <c r="AM184" s="186"/>
      <c r="AN184" s="187"/>
      <c r="AO184" s="187"/>
      <c r="AP184" s="188"/>
      <c r="AQ184" s="189"/>
      <c r="AR184" s="190"/>
      <c r="AS184" s="191"/>
      <c r="AT184" s="190"/>
      <c r="AU184" s="18" t="s">
        <v>28</v>
      </c>
      <c r="AV184" s="191"/>
      <c r="AW184" s="190"/>
      <c r="AX184" s="191"/>
      <c r="AY184" s="198"/>
      <c r="AZ184" s="199"/>
      <c r="BA184" s="200"/>
      <c r="BB184" s="201"/>
      <c r="BC184" s="201"/>
      <c r="BD184" s="201"/>
      <c r="BE184" s="202"/>
      <c r="BF184" s="203"/>
      <c r="BG184" s="204"/>
      <c r="BH184" s="205"/>
      <c r="BI184" s="204"/>
      <c r="BJ184" s="205"/>
      <c r="BK184" s="206"/>
      <c r="BL184" s="192"/>
      <c r="BM184" s="193"/>
      <c r="BN184" s="193"/>
      <c r="BO184" s="194"/>
      <c r="BP184" s="195"/>
      <c r="BQ184" s="196"/>
      <c r="BR184" s="197"/>
      <c r="BS184" s="196"/>
      <c r="BT184" s="18" t="s">
        <v>28</v>
      </c>
      <c r="BU184" s="191"/>
      <c r="BV184" s="190"/>
      <c r="BW184" s="191"/>
      <c r="BX184" s="198"/>
      <c r="BY184" s="6"/>
      <c r="BZ184" s="15" t="str">
        <f>IF(COUNTA(AA184,AX184,AM184)=3,"〇","-")</f>
        <v>-</v>
      </c>
      <c r="CA184" s="15" t="str">
        <f>IF(COUNTA(AZ184,BW184,BL184)=3,"〇","-")</f>
        <v>-</v>
      </c>
    </row>
    <row r="185" spans="1:79" ht="16.5" customHeight="1" thickBot="1">
      <c r="A185" s="4"/>
      <c r="B185" s="260">
        <v>22</v>
      </c>
      <c r="C185" s="261"/>
      <c r="D185" s="71" t="s">
        <v>8</v>
      </c>
      <c r="E185" s="72"/>
      <c r="F185" s="72"/>
      <c r="G185" s="72"/>
      <c r="H185" s="72"/>
      <c r="I185" s="72"/>
      <c r="J185" s="73"/>
      <c r="K185" s="74" t="str">
        <f>IF(別紙１!H29="","-",別紙１!H29)</f>
        <v>-</v>
      </c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3"/>
      <c r="AA185" s="77" t="s">
        <v>22</v>
      </c>
      <c r="AB185" s="78"/>
      <c r="AC185" s="78"/>
      <c r="AD185" s="78"/>
      <c r="AE185" s="78"/>
      <c r="AF185" s="79"/>
      <c r="AG185" s="80" t="s">
        <v>23</v>
      </c>
      <c r="AH185" s="81"/>
      <c r="AI185" s="81"/>
      <c r="AJ185" s="81"/>
      <c r="AK185" s="81"/>
      <c r="AL185" s="81"/>
      <c r="AM185" s="82" t="s">
        <v>24</v>
      </c>
      <c r="AN185" s="83"/>
      <c r="AO185" s="83"/>
      <c r="AP185" s="84"/>
      <c r="AQ185" s="154" t="s">
        <v>25</v>
      </c>
      <c r="AR185" s="155"/>
      <c r="AS185" s="155"/>
      <c r="AT185" s="155"/>
      <c r="AU185" s="155"/>
      <c r="AV185" s="155"/>
      <c r="AW185" s="155"/>
      <c r="AX185" s="155"/>
      <c r="AY185" s="156"/>
      <c r="AZ185" s="77" t="s">
        <v>22</v>
      </c>
      <c r="BA185" s="78"/>
      <c r="BB185" s="78"/>
      <c r="BC185" s="78"/>
      <c r="BD185" s="78"/>
      <c r="BE185" s="79"/>
      <c r="BF185" s="80" t="s">
        <v>23</v>
      </c>
      <c r="BG185" s="81"/>
      <c r="BH185" s="81"/>
      <c r="BI185" s="81"/>
      <c r="BJ185" s="81"/>
      <c r="BK185" s="81"/>
      <c r="BL185" s="82" t="s">
        <v>24</v>
      </c>
      <c r="BM185" s="83"/>
      <c r="BN185" s="83"/>
      <c r="BO185" s="84"/>
      <c r="BP185" s="154" t="s">
        <v>25</v>
      </c>
      <c r="BQ185" s="155"/>
      <c r="BR185" s="155"/>
      <c r="BS185" s="155"/>
      <c r="BT185" s="155"/>
      <c r="BU185" s="155"/>
      <c r="BV185" s="155"/>
      <c r="BW185" s="155"/>
      <c r="BX185" s="156"/>
      <c r="BY185" s="6"/>
      <c r="CA185" s="8"/>
    </row>
    <row r="186" spans="1:79" ht="16.5" customHeight="1">
      <c r="A186" s="4"/>
      <c r="B186" s="262"/>
      <c r="C186" s="263"/>
      <c r="D186" s="97" t="s">
        <v>9</v>
      </c>
      <c r="E186" s="98"/>
      <c r="F186" s="98"/>
      <c r="G186" s="98"/>
      <c r="H186" s="98"/>
      <c r="I186" s="98"/>
      <c r="J186" s="99"/>
      <c r="K186" s="100" t="str">
        <f>IF(別紙１!L29="","-",別紙１!L29)</f>
        <v>-</v>
      </c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5"/>
      <c r="AA186" s="157" t="s">
        <v>26</v>
      </c>
      <c r="AB186" s="158"/>
      <c r="AC186" s="158"/>
      <c r="AD186" s="158"/>
      <c r="AE186" s="158"/>
      <c r="AF186" s="159"/>
      <c r="AG186" s="160">
        <v>5</v>
      </c>
      <c r="AH186" s="161"/>
      <c r="AI186" s="85">
        <v>0</v>
      </c>
      <c r="AJ186" s="161"/>
      <c r="AK186" s="85">
        <v>0</v>
      </c>
      <c r="AL186" s="86"/>
      <c r="AM186" s="87" t="s">
        <v>27</v>
      </c>
      <c r="AN186" s="88"/>
      <c r="AO186" s="88"/>
      <c r="AP186" s="89"/>
      <c r="AQ186" s="113">
        <v>1</v>
      </c>
      <c r="AR186" s="114"/>
      <c r="AS186" s="115">
        <v>1</v>
      </c>
      <c r="AT186" s="114"/>
      <c r="AU186" s="14" t="s">
        <v>28</v>
      </c>
      <c r="AV186" s="115">
        <v>2</v>
      </c>
      <c r="AW186" s="114"/>
      <c r="AX186" s="115">
        <v>3</v>
      </c>
      <c r="AY186" s="116"/>
      <c r="AZ186" s="117"/>
      <c r="BA186" s="118"/>
      <c r="BB186" s="119"/>
      <c r="BC186" s="119"/>
      <c r="BD186" s="119"/>
      <c r="BE186" s="120"/>
      <c r="BF186" s="121"/>
      <c r="BG186" s="104"/>
      <c r="BH186" s="103"/>
      <c r="BI186" s="104"/>
      <c r="BJ186" s="103"/>
      <c r="BK186" s="105"/>
      <c r="BL186" s="106"/>
      <c r="BM186" s="107"/>
      <c r="BN186" s="107"/>
      <c r="BO186" s="108"/>
      <c r="BP186" s="109"/>
      <c r="BQ186" s="110"/>
      <c r="BR186" s="111"/>
      <c r="BS186" s="110"/>
      <c r="BT186" s="14" t="s">
        <v>28</v>
      </c>
      <c r="BU186" s="95"/>
      <c r="BV186" s="112"/>
      <c r="BW186" s="95"/>
      <c r="BX186" s="96"/>
      <c r="BY186" s="6"/>
      <c r="CA186" s="15" t="str">
        <f>IF(COUNTA(AZ186,BW186,BL186)=3,"〇","-")</f>
        <v>-</v>
      </c>
    </row>
    <row r="187" spans="1:79" ht="16.5" customHeight="1">
      <c r="A187" s="4"/>
      <c r="B187" s="262"/>
      <c r="C187" s="263"/>
      <c r="D187" s="97" t="s">
        <v>10</v>
      </c>
      <c r="E187" s="98"/>
      <c r="F187" s="98"/>
      <c r="G187" s="98"/>
      <c r="H187" s="98"/>
      <c r="I187" s="98"/>
      <c r="J187" s="99"/>
      <c r="K187" s="100" t="str">
        <f>IF(別紙１!Q29="","-",別紙１!Q29)</f>
        <v>-</v>
      </c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5"/>
      <c r="AA187" s="125"/>
      <c r="AB187" s="242"/>
      <c r="AC187" s="243"/>
      <c r="AD187" s="243"/>
      <c r="AE187" s="243"/>
      <c r="AF187" s="244"/>
      <c r="AG187" s="245"/>
      <c r="AH187" s="246"/>
      <c r="AI187" s="247"/>
      <c r="AJ187" s="246"/>
      <c r="AK187" s="247"/>
      <c r="AL187" s="248"/>
      <c r="AM187" s="92"/>
      <c r="AN187" s="249"/>
      <c r="AO187" s="249"/>
      <c r="AP187" s="250"/>
      <c r="AQ187" s="251"/>
      <c r="AR187" s="175"/>
      <c r="AS187" s="174"/>
      <c r="AT187" s="175"/>
      <c r="AU187" s="17" t="s">
        <v>28</v>
      </c>
      <c r="AV187" s="174"/>
      <c r="AW187" s="175"/>
      <c r="AX187" s="174"/>
      <c r="AY187" s="176"/>
      <c r="AZ187" s="132"/>
      <c r="BA187" s="133"/>
      <c r="BB187" s="134"/>
      <c r="BC187" s="134"/>
      <c r="BD187" s="134"/>
      <c r="BE187" s="135"/>
      <c r="BF187" s="136"/>
      <c r="BG187" s="137"/>
      <c r="BH187" s="177"/>
      <c r="BI187" s="137"/>
      <c r="BJ187" s="177"/>
      <c r="BK187" s="178"/>
      <c r="BL187" s="168"/>
      <c r="BM187" s="169"/>
      <c r="BN187" s="169"/>
      <c r="BO187" s="170"/>
      <c r="BP187" s="171"/>
      <c r="BQ187" s="172"/>
      <c r="BR187" s="173"/>
      <c r="BS187" s="172"/>
      <c r="BT187" s="17" t="s">
        <v>28</v>
      </c>
      <c r="BU187" s="174"/>
      <c r="BV187" s="175"/>
      <c r="BW187" s="174"/>
      <c r="BX187" s="176"/>
      <c r="BY187" s="6"/>
      <c r="BZ187" s="15" t="str">
        <f>IF(COUNTA(AA187,AX187,AM187)=3,"〇","-")</f>
        <v>-</v>
      </c>
      <c r="CA187" s="15" t="str">
        <f t="shared" ref="CA187:CA190" si="42">IF(COUNTA(AZ187,BW187,BL187)=3,"〇","-")</f>
        <v>-</v>
      </c>
    </row>
    <row r="188" spans="1:79" ht="16.5" customHeight="1">
      <c r="A188" s="4"/>
      <c r="B188" s="262"/>
      <c r="C188" s="263"/>
      <c r="D188" s="97" t="s">
        <v>13</v>
      </c>
      <c r="E188" s="98"/>
      <c r="F188" s="98"/>
      <c r="G188" s="98"/>
      <c r="H188" s="98"/>
      <c r="I188" s="98"/>
      <c r="J188" s="99"/>
      <c r="K188" s="122" t="str">
        <f>IF(別紙１!AB29="","-",別紙１!AB29)</f>
        <v>-</v>
      </c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5"/>
      <c r="AA188" s="125"/>
      <c r="AB188" s="242"/>
      <c r="AC188" s="243"/>
      <c r="AD188" s="243"/>
      <c r="AE188" s="243"/>
      <c r="AF188" s="244"/>
      <c r="AG188" s="245"/>
      <c r="AH188" s="246"/>
      <c r="AI188" s="247"/>
      <c r="AJ188" s="246"/>
      <c r="AK188" s="247"/>
      <c r="AL188" s="248"/>
      <c r="AM188" s="92"/>
      <c r="AN188" s="249"/>
      <c r="AO188" s="249"/>
      <c r="AP188" s="250"/>
      <c r="AQ188" s="251"/>
      <c r="AR188" s="175"/>
      <c r="AS188" s="174"/>
      <c r="AT188" s="175"/>
      <c r="AU188" s="17" t="s">
        <v>28</v>
      </c>
      <c r="AV188" s="174"/>
      <c r="AW188" s="175"/>
      <c r="AX188" s="174"/>
      <c r="AY188" s="176"/>
      <c r="AZ188" s="132"/>
      <c r="BA188" s="133"/>
      <c r="BB188" s="134"/>
      <c r="BC188" s="134"/>
      <c r="BD188" s="134"/>
      <c r="BE188" s="135"/>
      <c r="BF188" s="136"/>
      <c r="BG188" s="137"/>
      <c r="BH188" s="177"/>
      <c r="BI188" s="137"/>
      <c r="BJ188" s="177"/>
      <c r="BK188" s="178"/>
      <c r="BL188" s="168"/>
      <c r="BM188" s="169"/>
      <c r="BN188" s="169"/>
      <c r="BO188" s="170"/>
      <c r="BP188" s="171"/>
      <c r="BQ188" s="172"/>
      <c r="BR188" s="173"/>
      <c r="BS188" s="172"/>
      <c r="BT188" s="17" t="s">
        <v>28</v>
      </c>
      <c r="BU188" s="174"/>
      <c r="BV188" s="175"/>
      <c r="BW188" s="174"/>
      <c r="BX188" s="176"/>
      <c r="BY188" s="6"/>
      <c r="BZ188" s="15" t="str">
        <f t="shared" ref="BZ188:BZ191" si="43">IF(COUNTA(AA188,AX188,AM188)=3,"〇","-")</f>
        <v>-</v>
      </c>
      <c r="CA188" s="15" t="str">
        <f t="shared" si="42"/>
        <v>-</v>
      </c>
    </row>
    <row r="189" spans="1:79" ht="16.5" customHeight="1">
      <c r="A189" s="4"/>
      <c r="B189" s="262"/>
      <c r="C189" s="263"/>
      <c r="D189" s="97" t="s">
        <v>11</v>
      </c>
      <c r="E189" s="98"/>
      <c r="F189" s="98"/>
      <c r="G189" s="98"/>
      <c r="H189" s="98"/>
      <c r="I189" s="98"/>
      <c r="J189" s="99"/>
      <c r="K189" s="100" t="str">
        <f>IF(別紙１!V29="","サービスの提供に使用の範囲内",別紙１!V29)</f>
        <v>サービスの提供に使用の範囲内</v>
      </c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5"/>
      <c r="AA189" s="125"/>
      <c r="AB189" s="243"/>
      <c r="AC189" s="243"/>
      <c r="AD189" s="243"/>
      <c r="AE189" s="243"/>
      <c r="AF189" s="244"/>
      <c r="AG189" s="245"/>
      <c r="AH189" s="246"/>
      <c r="AI189" s="247"/>
      <c r="AJ189" s="246"/>
      <c r="AK189" s="247"/>
      <c r="AL189" s="248"/>
      <c r="AM189" s="92"/>
      <c r="AN189" s="249"/>
      <c r="AO189" s="249"/>
      <c r="AP189" s="250"/>
      <c r="AQ189" s="251"/>
      <c r="AR189" s="175"/>
      <c r="AS189" s="174"/>
      <c r="AT189" s="175"/>
      <c r="AU189" s="17" t="s">
        <v>28</v>
      </c>
      <c r="AV189" s="174"/>
      <c r="AW189" s="175"/>
      <c r="AX189" s="174"/>
      <c r="AY189" s="176"/>
      <c r="AZ189" s="132"/>
      <c r="BA189" s="133"/>
      <c r="BB189" s="134"/>
      <c r="BC189" s="134"/>
      <c r="BD189" s="134"/>
      <c r="BE189" s="135"/>
      <c r="BF189" s="136"/>
      <c r="BG189" s="137"/>
      <c r="BH189" s="177"/>
      <c r="BI189" s="137"/>
      <c r="BJ189" s="177"/>
      <c r="BK189" s="178"/>
      <c r="BL189" s="168"/>
      <c r="BM189" s="169"/>
      <c r="BN189" s="169"/>
      <c r="BO189" s="170"/>
      <c r="BP189" s="171"/>
      <c r="BQ189" s="172"/>
      <c r="BR189" s="173"/>
      <c r="BS189" s="172"/>
      <c r="BT189" s="17" t="s">
        <v>28</v>
      </c>
      <c r="BU189" s="174"/>
      <c r="BV189" s="175"/>
      <c r="BW189" s="174"/>
      <c r="BX189" s="176"/>
      <c r="BY189" s="6"/>
      <c r="BZ189" s="15" t="str">
        <f t="shared" si="43"/>
        <v>-</v>
      </c>
      <c r="CA189" s="15" t="str">
        <f t="shared" si="42"/>
        <v>-</v>
      </c>
    </row>
    <row r="190" spans="1:79" ht="16.5" customHeight="1">
      <c r="A190" s="4"/>
      <c r="B190" s="262"/>
      <c r="C190" s="263"/>
      <c r="D190" s="97" t="s">
        <v>12</v>
      </c>
      <c r="E190" s="98"/>
      <c r="F190" s="98"/>
      <c r="G190" s="98"/>
      <c r="H190" s="98"/>
      <c r="I190" s="98"/>
      <c r="J190" s="99"/>
      <c r="K190" s="100" t="str">
        <f>IF(別紙１!Y29="","サービスの提供に使用の範囲内",別紙１!Y29)</f>
        <v>サービスの提供に使用の範囲内</v>
      </c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5"/>
      <c r="AA190" s="125"/>
      <c r="AB190" s="242"/>
      <c r="AC190" s="243"/>
      <c r="AD190" s="243"/>
      <c r="AE190" s="243"/>
      <c r="AF190" s="244"/>
      <c r="AG190" s="245"/>
      <c r="AH190" s="246"/>
      <c r="AI190" s="247"/>
      <c r="AJ190" s="246"/>
      <c r="AK190" s="247"/>
      <c r="AL190" s="248"/>
      <c r="AM190" s="92"/>
      <c r="AN190" s="249"/>
      <c r="AO190" s="249"/>
      <c r="AP190" s="250"/>
      <c r="AQ190" s="251"/>
      <c r="AR190" s="175"/>
      <c r="AS190" s="174"/>
      <c r="AT190" s="175"/>
      <c r="AU190" s="17" t="s">
        <v>28</v>
      </c>
      <c r="AV190" s="174"/>
      <c r="AW190" s="175"/>
      <c r="AX190" s="174"/>
      <c r="AY190" s="176"/>
      <c r="AZ190" s="132"/>
      <c r="BA190" s="133"/>
      <c r="BB190" s="134"/>
      <c r="BC190" s="134"/>
      <c r="BD190" s="134"/>
      <c r="BE190" s="135"/>
      <c r="BF190" s="136"/>
      <c r="BG190" s="137"/>
      <c r="BH190" s="177"/>
      <c r="BI190" s="137"/>
      <c r="BJ190" s="177"/>
      <c r="BK190" s="178"/>
      <c r="BL190" s="168"/>
      <c r="BM190" s="169"/>
      <c r="BN190" s="169"/>
      <c r="BO190" s="170"/>
      <c r="BP190" s="171"/>
      <c r="BQ190" s="172"/>
      <c r="BR190" s="173"/>
      <c r="BS190" s="172"/>
      <c r="BT190" s="17" t="s">
        <v>28</v>
      </c>
      <c r="BU190" s="174"/>
      <c r="BV190" s="175"/>
      <c r="BW190" s="174"/>
      <c r="BX190" s="176"/>
      <c r="BY190" s="6"/>
      <c r="BZ190" s="15" t="str">
        <f t="shared" si="43"/>
        <v>-</v>
      </c>
      <c r="CA190" s="15" t="str">
        <f t="shared" si="42"/>
        <v>-</v>
      </c>
    </row>
    <row r="191" spans="1:79" ht="16.5" customHeight="1">
      <c r="A191" s="4"/>
      <c r="B191" s="262"/>
      <c r="C191" s="263"/>
      <c r="D191" s="97" t="s">
        <v>14</v>
      </c>
      <c r="E191" s="98"/>
      <c r="F191" s="98"/>
      <c r="G191" s="98"/>
      <c r="H191" s="98"/>
      <c r="I191" s="98"/>
      <c r="J191" s="99"/>
      <c r="K191" s="179">
        <f>IF(AND(K190="サービスの提供に使用の範囲内",COUNTIF(BZ186:CA192,"〇")&gt;=1,COUNTIF(K185:K188,"&lt;&gt;-")=4),COUNTIF(BZ186:CA192,"〇"),IF(AND(K190&gt;=1,COUNTIF(K185:K188,"&lt;&gt;-")=4),MIN(K190,COUNTIF(BZ186:CA192,"〇")),0))</f>
        <v>0</v>
      </c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5"/>
      <c r="AA191" s="125"/>
      <c r="AB191" s="242"/>
      <c r="AC191" s="243"/>
      <c r="AD191" s="243"/>
      <c r="AE191" s="243"/>
      <c r="AF191" s="244"/>
      <c r="AG191" s="245"/>
      <c r="AH191" s="246"/>
      <c r="AI191" s="247"/>
      <c r="AJ191" s="246"/>
      <c r="AK191" s="247"/>
      <c r="AL191" s="248"/>
      <c r="AM191" s="92"/>
      <c r="AN191" s="249"/>
      <c r="AO191" s="249"/>
      <c r="AP191" s="250"/>
      <c r="AQ191" s="251"/>
      <c r="AR191" s="175"/>
      <c r="AS191" s="174"/>
      <c r="AT191" s="175"/>
      <c r="AU191" s="17" t="s">
        <v>28</v>
      </c>
      <c r="AV191" s="174"/>
      <c r="AW191" s="175"/>
      <c r="AX191" s="174"/>
      <c r="AY191" s="176"/>
      <c r="AZ191" s="132"/>
      <c r="BA191" s="133"/>
      <c r="BB191" s="134"/>
      <c r="BC191" s="134"/>
      <c r="BD191" s="134"/>
      <c r="BE191" s="135"/>
      <c r="BF191" s="136"/>
      <c r="BG191" s="137"/>
      <c r="BH191" s="177"/>
      <c r="BI191" s="137"/>
      <c r="BJ191" s="177"/>
      <c r="BK191" s="178"/>
      <c r="BL191" s="168"/>
      <c r="BM191" s="169"/>
      <c r="BN191" s="169"/>
      <c r="BO191" s="170"/>
      <c r="BP191" s="171"/>
      <c r="BQ191" s="172"/>
      <c r="BR191" s="173"/>
      <c r="BS191" s="172"/>
      <c r="BT191" s="17" t="s">
        <v>28</v>
      </c>
      <c r="BU191" s="174"/>
      <c r="BV191" s="175"/>
      <c r="BW191" s="174"/>
      <c r="BX191" s="176"/>
      <c r="BY191" s="6"/>
      <c r="BZ191" s="15" t="str">
        <f t="shared" si="43"/>
        <v>-</v>
      </c>
      <c r="CA191" s="15" t="str">
        <f>IF(COUNTA(AZ191,BW191,BL191)=3,"〇","-")</f>
        <v>-</v>
      </c>
    </row>
    <row r="192" spans="1:79" ht="16.5" customHeight="1">
      <c r="A192" s="4"/>
      <c r="B192" s="264"/>
      <c r="C192" s="265"/>
      <c r="D192" s="207" t="s">
        <v>15</v>
      </c>
      <c r="E192" s="208"/>
      <c r="F192" s="208"/>
      <c r="G192" s="208"/>
      <c r="H192" s="208"/>
      <c r="I192" s="208"/>
      <c r="J192" s="209"/>
      <c r="K192" s="210" t="str">
        <f>IFERROR(K188*K191,"")</f>
        <v/>
      </c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9"/>
      <c r="AA192" s="213"/>
      <c r="AB192" s="216"/>
      <c r="AC192" s="217"/>
      <c r="AD192" s="217"/>
      <c r="AE192" s="217"/>
      <c r="AF192" s="218"/>
      <c r="AG192" s="182"/>
      <c r="AH192" s="183"/>
      <c r="AI192" s="184"/>
      <c r="AJ192" s="183"/>
      <c r="AK192" s="184"/>
      <c r="AL192" s="185"/>
      <c r="AM192" s="186"/>
      <c r="AN192" s="187"/>
      <c r="AO192" s="187"/>
      <c r="AP192" s="188"/>
      <c r="AQ192" s="189"/>
      <c r="AR192" s="190"/>
      <c r="AS192" s="191"/>
      <c r="AT192" s="190"/>
      <c r="AU192" s="18" t="s">
        <v>28</v>
      </c>
      <c r="AV192" s="191"/>
      <c r="AW192" s="190"/>
      <c r="AX192" s="191"/>
      <c r="AY192" s="198"/>
      <c r="AZ192" s="199"/>
      <c r="BA192" s="200"/>
      <c r="BB192" s="201"/>
      <c r="BC192" s="201"/>
      <c r="BD192" s="201"/>
      <c r="BE192" s="202"/>
      <c r="BF192" s="203"/>
      <c r="BG192" s="204"/>
      <c r="BH192" s="205"/>
      <c r="BI192" s="204"/>
      <c r="BJ192" s="205"/>
      <c r="BK192" s="206"/>
      <c r="BL192" s="192"/>
      <c r="BM192" s="193"/>
      <c r="BN192" s="193"/>
      <c r="BO192" s="194"/>
      <c r="BP192" s="195"/>
      <c r="BQ192" s="196"/>
      <c r="BR192" s="197"/>
      <c r="BS192" s="196"/>
      <c r="BT192" s="18" t="s">
        <v>28</v>
      </c>
      <c r="BU192" s="191"/>
      <c r="BV192" s="190"/>
      <c r="BW192" s="191"/>
      <c r="BX192" s="198"/>
      <c r="BY192" s="6"/>
      <c r="BZ192" s="15" t="str">
        <f>IF(COUNTA(AA192,AX192,AM192)=3,"〇","-")</f>
        <v>-</v>
      </c>
      <c r="CA192" s="15" t="str">
        <f>IF(COUNTA(AZ192,BW192,BL192)=3,"〇","-")</f>
        <v>-</v>
      </c>
    </row>
    <row r="193" spans="1:79" ht="16.5" customHeight="1" thickBot="1">
      <c r="A193" s="4"/>
      <c r="B193" s="260">
        <v>23</v>
      </c>
      <c r="C193" s="261"/>
      <c r="D193" s="71" t="s">
        <v>8</v>
      </c>
      <c r="E193" s="72"/>
      <c r="F193" s="72"/>
      <c r="G193" s="72"/>
      <c r="H193" s="72"/>
      <c r="I193" s="72"/>
      <c r="J193" s="73"/>
      <c r="K193" s="74" t="str">
        <f>IF(別紙１!H30="","-",別紙１!H30)</f>
        <v>-</v>
      </c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3"/>
      <c r="AA193" s="77" t="s">
        <v>22</v>
      </c>
      <c r="AB193" s="78"/>
      <c r="AC193" s="78"/>
      <c r="AD193" s="78"/>
      <c r="AE193" s="78"/>
      <c r="AF193" s="79"/>
      <c r="AG193" s="80" t="s">
        <v>23</v>
      </c>
      <c r="AH193" s="81"/>
      <c r="AI193" s="81"/>
      <c r="AJ193" s="81"/>
      <c r="AK193" s="81"/>
      <c r="AL193" s="81"/>
      <c r="AM193" s="82" t="s">
        <v>24</v>
      </c>
      <c r="AN193" s="83"/>
      <c r="AO193" s="83"/>
      <c r="AP193" s="84"/>
      <c r="AQ193" s="154" t="s">
        <v>25</v>
      </c>
      <c r="AR193" s="155"/>
      <c r="AS193" s="155"/>
      <c r="AT193" s="155"/>
      <c r="AU193" s="155"/>
      <c r="AV193" s="155"/>
      <c r="AW193" s="155"/>
      <c r="AX193" s="155"/>
      <c r="AY193" s="156"/>
      <c r="AZ193" s="77" t="s">
        <v>22</v>
      </c>
      <c r="BA193" s="78"/>
      <c r="BB193" s="78"/>
      <c r="BC193" s="78"/>
      <c r="BD193" s="78"/>
      <c r="BE193" s="79"/>
      <c r="BF193" s="80" t="s">
        <v>23</v>
      </c>
      <c r="BG193" s="81"/>
      <c r="BH193" s="81"/>
      <c r="BI193" s="81"/>
      <c r="BJ193" s="81"/>
      <c r="BK193" s="81"/>
      <c r="BL193" s="82" t="s">
        <v>24</v>
      </c>
      <c r="BM193" s="83"/>
      <c r="BN193" s="83"/>
      <c r="BO193" s="84"/>
      <c r="BP193" s="154" t="s">
        <v>25</v>
      </c>
      <c r="BQ193" s="155"/>
      <c r="BR193" s="155"/>
      <c r="BS193" s="155"/>
      <c r="BT193" s="155"/>
      <c r="BU193" s="155"/>
      <c r="BV193" s="155"/>
      <c r="BW193" s="155"/>
      <c r="BX193" s="156"/>
      <c r="BY193" s="6"/>
      <c r="CA193" s="8"/>
    </row>
    <row r="194" spans="1:79" ht="16.5" customHeight="1">
      <c r="A194" s="4"/>
      <c r="B194" s="262"/>
      <c r="C194" s="263"/>
      <c r="D194" s="97" t="s">
        <v>9</v>
      </c>
      <c r="E194" s="98"/>
      <c r="F194" s="98"/>
      <c r="G194" s="98"/>
      <c r="H194" s="98"/>
      <c r="I194" s="98"/>
      <c r="J194" s="99"/>
      <c r="K194" s="100" t="str">
        <f>IF(別紙１!L30="","-",別紙１!L30)</f>
        <v>-</v>
      </c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5"/>
      <c r="AA194" s="157" t="s">
        <v>26</v>
      </c>
      <c r="AB194" s="158"/>
      <c r="AC194" s="158"/>
      <c r="AD194" s="158"/>
      <c r="AE194" s="158"/>
      <c r="AF194" s="159"/>
      <c r="AG194" s="160">
        <v>5</v>
      </c>
      <c r="AH194" s="161"/>
      <c r="AI194" s="85">
        <v>0</v>
      </c>
      <c r="AJ194" s="161"/>
      <c r="AK194" s="85">
        <v>0</v>
      </c>
      <c r="AL194" s="86"/>
      <c r="AM194" s="87" t="s">
        <v>27</v>
      </c>
      <c r="AN194" s="88"/>
      <c r="AO194" s="88"/>
      <c r="AP194" s="89"/>
      <c r="AQ194" s="113">
        <v>1</v>
      </c>
      <c r="AR194" s="114"/>
      <c r="AS194" s="115">
        <v>1</v>
      </c>
      <c r="AT194" s="114"/>
      <c r="AU194" s="14" t="s">
        <v>28</v>
      </c>
      <c r="AV194" s="115">
        <v>2</v>
      </c>
      <c r="AW194" s="114"/>
      <c r="AX194" s="115">
        <v>3</v>
      </c>
      <c r="AY194" s="116"/>
      <c r="AZ194" s="117"/>
      <c r="BA194" s="118"/>
      <c r="BB194" s="119"/>
      <c r="BC194" s="119"/>
      <c r="BD194" s="119"/>
      <c r="BE194" s="120"/>
      <c r="BF194" s="121"/>
      <c r="BG194" s="104"/>
      <c r="BH194" s="103"/>
      <c r="BI194" s="104"/>
      <c r="BJ194" s="103"/>
      <c r="BK194" s="105"/>
      <c r="BL194" s="106"/>
      <c r="BM194" s="107"/>
      <c r="BN194" s="107"/>
      <c r="BO194" s="108"/>
      <c r="BP194" s="109"/>
      <c r="BQ194" s="110"/>
      <c r="BR194" s="111"/>
      <c r="BS194" s="110"/>
      <c r="BT194" s="14" t="s">
        <v>28</v>
      </c>
      <c r="BU194" s="95"/>
      <c r="BV194" s="112"/>
      <c r="BW194" s="95"/>
      <c r="BX194" s="96"/>
      <c r="BY194" s="6"/>
      <c r="CA194" s="15" t="str">
        <f>IF(COUNTA(AZ194,BW194,BL194)=3,"〇","-")</f>
        <v>-</v>
      </c>
    </row>
    <row r="195" spans="1:79" ht="16.5" customHeight="1">
      <c r="A195" s="4"/>
      <c r="B195" s="262"/>
      <c r="C195" s="263"/>
      <c r="D195" s="97" t="s">
        <v>10</v>
      </c>
      <c r="E195" s="98"/>
      <c r="F195" s="98"/>
      <c r="G195" s="98"/>
      <c r="H195" s="98"/>
      <c r="I195" s="98"/>
      <c r="J195" s="99"/>
      <c r="K195" s="100" t="str">
        <f>IF(別紙１!Q30="","-",別紙１!Q30)</f>
        <v>-</v>
      </c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5"/>
      <c r="AA195" s="125"/>
      <c r="AB195" s="242"/>
      <c r="AC195" s="243"/>
      <c r="AD195" s="243"/>
      <c r="AE195" s="243"/>
      <c r="AF195" s="244"/>
      <c r="AG195" s="245"/>
      <c r="AH195" s="246"/>
      <c r="AI195" s="247"/>
      <c r="AJ195" s="246"/>
      <c r="AK195" s="247"/>
      <c r="AL195" s="248"/>
      <c r="AM195" s="92"/>
      <c r="AN195" s="249"/>
      <c r="AO195" s="249"/>
      <c r="AP195" s="250"/>
      <c r="AQ195" s="251"/>
      <c r="AR195" s="175"/>
      <c r="AS195" s="174"/>
      <c r="AT195" s="175"/>
      <c r="AU195" s="17" t="s">
        <v>28</v>
      </c>
      <c r="AV195" s="174"/>
      <c r="AW195" s="175"/>
      <c r="AX195" s="174"/>
      <c r="AY195" s="176"/>
      <c r="AZ195" s="132"/>
      <c r="BA195" s="133"/>
      <c r="BB195" s="134"/>
      <c r="BC195" s="134"/>
      <c r="BD195" s="134"/>
      <c r="BE195" s="135"/>
      <c r="BF195" s="136"/>
      <c r="BG195" s="137"/>
      <c r="BH195" s="177"/>
      <c r="BI195" s="137"/>
      <c r="BJ195" s="177"/>
      <c r="BK195" s="178"/>
      <c r="BL195" s="168"/>
      <c r="BM195" s="169"/>
      <c r="BN195" s="169"/>
      <c r="BO195" s="170"/>
      <c r="BP195" s="171"/>
      <c r="BQ195" s="172"/>
      <c r="BR195" s="173"/>
      <c r="BS195" s="172"/>
      <c r="BT195" s="17" t="s">
        <v>28</v>
      </c>
      <c r="BU195" s="174"/>
      <c r="BV195" s="175"/>
      <c r="BW195" s="174"/>
      <c r="BX195" s="176"/>
      <c r="BY195" s="6"/>
      <c r="BZ195" s="15" t="str">
        <f>IF(COUNTA(AA195,AX195,AM195)=3,"〇","-")</f>
        <v>-</v>
      </c>
      <c r="CA195" s="15" t="str">
        <f t="shared" ref="CA195:CA198" si="44">IF(COUNTA(AZ195,BW195,BL195)=3,"〇","-")</f>
        <v>-</v>
      </c>
    </row>
    <row r="196" spans="1:79" ht="16.5" customHeight="1">
      <c r="A196" s="4"/>
      <c r="B196" s="262"/>
      <c r="C196" s="263"/>
      <c r="D196" s="97" t="s">
        <v>13</v>
      </c>
      <c r="E196" s="98"/>
      <c r="F196" s="98"/>
      <c r="G196" s="98"/>
      <c r="H196" s="98"/>
      <c r="I196" s="98"/>
      <c r="J196" s="99"/>
      <c r="K196" s="122" t="str">
        <f>IF(別紙１!AB30="","-",別紙１!AB30)</f>
        <v>-</v>
      </c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5"/>
      <c r="AA196" s="125"/>
      <c r="AB196" s="242"/>
      <c r="AC196" s="243"/>
      <c r="AD196" s="243"/>
      <c r="AE196" s="243"/>
      <c r="AF196" s="244"/>
      <c r="AG196" s="245"/>
      <c r="AH196" s="246"/>
      <c r="AI196" s="247"/>
      <c r="AJ196" s="246"/>
      <c r="AK196" s="247"/>
      <c r="AL196" s="248"/>
      <c r="AM196" s="92"/>
      <c r="AN196" s="249"/>
      <c r="AO196" s="249"/>
      <c r="AP196" s="250"/>
      <c r="AQ196" s="251"/>
      <c r="AR196" s="175"/>
      <c r="AS196" s="174"/>
      <c r="AT196" s="175"/>
      <c r="AU196" s="17" t="s">
        <v>28</v>
      </c>
      <c r="AV196" s="174"/>
      <c r="AW196" s="175"/>
      <c r="AX196" s="174"/>
      <c r="AY196" s="176"/>
      <c r="AZ196" s="132"/>
      <c r="BA196" s="133"/>
      <c r="BB196" s="134"/>
      <c r="BC196" s="134"/>
      <c r="BD196" s="134"/>
      <c r="BE196" s="135"/>
      <c r="BF196" s="136"/>
      <c r="BG196" s="137"/>
      <c r="BH196" s="177"/>
      <c r="BI196" s="137"/>
      <c r="BJ196" s="177"/>
      <c r="BK196" s="178"/>
      <c r="BL196" s="168"/>
      <c r="BM196" s="169"/>
      <c r="BN196" s="169"/>
      <c r="BO196" s="170"/>
      <c r="BP196" s="171"/>
      <c r="BQ196" s="172"/>
      <c r="BR196" s="173"/>
      <c r="BS196" s="172"/>
      <c r="BT196" s="17" t="s">
        <v>28</v>
      </c>
      <c r="BU196" s="174"/>
      <c r="BV196" s="175"/>
      <c r="BW196" s="174"/>
      <c r="BX196" s="176"/>
      <c r="BY196" s="6"/>
      <c r="BZ196" s="15" t="str">
        <f t="shared" ref="BZ196:BZ199" si="45">IF(COUNTA(AA196,AX196,AM196)=3,"〇","-")</f>
        <v>-</v>
      </c>
      <c r="CA196" s="15" t="str">
        <f t="shared" si="44"/>
        <v>-</v>
      </c>
    </row>
    <row r="197" spans="1:79" ht="16.5" customHeight="1">
      <c r="A197" s="4"/>
      <c r="B197" s="262"/>
      <c r="C197" s="263"/>
      <c r="D197" s="97" t="s">
        <v>11</v>
      </c>
      <c r="E197" s="98"/>
      <c r="F197" s="98"/>
      <c r="G197" s="98"/>
      <c r="H197" s="98"/>
      <c r="I197" s="98"/>
      <c r="J197" s="99"/>
      <c r="K197" s="100" t="str">
        <f>IF(別紙１!V30="","サービスの提供に使用の範囲内",別紙１!V30)</f>
        <v>サービスの提供に使用の範囲内</v>
      </c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5"/>
      <c r="AA197" s="125"/>
      <c r="AB197" s="243"/>
      <c r="AC197" s="243"/>
      <c r="AD197" s="243"/>
      <c r="AE197" s="243"/>
      <c r="AF197" s="244"/>
      <c r="AG197" s="245"/>
      <c r="AH197" s="246"/>
      <c r="AI197" s="247"/>
      <c r="AJ197" s="246"/>
      <c r="AK197" s="247"/>
      <c r="AL197" s="248"/>
      <c r="AM197" s="92"/>
      <c r="AN197" s="249"/>
      <c r="AO197" s="249"/>
      <c r="AP197" s="250"/>
      <c r="AQ197" s="251"/>
      <c r="AR197" s="175"/>
      <c r="AS197" s="174"/>
      <c r="AT197" s="175"/>
      <c r="AU197" s="17" t="s">
        <v>28</v>
      </c>
      <c r="AV197" s="174"/>
      <c r="AW197" s="175"/>
      <c r="AX197" s="174"/>
      <c r="AY197" s="176"/>
      <c r="AZ197" s="132"/>
      <c r="BA197" s="133"/>
      <c r="BB197" s="134"/>
      <c r="BC197" s="134"/>
      <c r="BD197" s="134"/>
      <c r="BE197" s="135"/>
      <c r="BF197" s="136"/>
      <c r="BG197" s="137"/>
      <c r="BH197" s="177"/>
      <c r="BI197" s="137"/>
      <c r="BJ197" s="177"/>
      <c r="BK197" s="178"/>
      <c r="BL197" s="168"/>
      <c r="BM197" s="169"/>
      <c r="BN197" s="169"/>
      <c r="BO197" s="170"/>
      <c r="BP197" s="171"/>
      <c r="BQ197" s="172"/>
      <c r="BR197" s="173"/>
      <c r="BS197" s="172"/>
      <c r="BT197" s="17" t="s">
        <v>28</v>
      </c>
      <c r="BU197" s="174"/>
      <c r="BV197" s="175"/>
      <c r="BW197" s="174"/>
      <c r="BX197" s="176"/>
      <c r="BY197" s="6"/>
      <c r="BZ197" s="15" t="str">
        <f t="shared" si="45"/>
        <v>-</v>
      </c>
      <c r="CA197" s="15" t="str">
        <f t="shared" si="44"/>
        <v>-</v>
      </c>
    </row>
    <row r="198" spans="1:79" ht="16.5" customHeight="1">
      <c r="A198" s="4"/>
      <c r="B198" s="262"/>
      <c r="C198" s="263"/>
      <c r="D198" s="97" t="s">
        <v>12</v>
      </c>
      <c r="E198" s="98"/>
      <c r="F198" s="98"/>
      <c r="G198" s="98"/>
      <c r="H198" s="98"/>
      <c r="I198" s="98"/>
      <c r="J198" s="99"/>
      <c r="K198" s="100" t="str">
        <f>IF(別紙１!Y30="","サービスの提供に使用の範囲内",別紙１!Y30)</f>
        <v>サービスの提供に使用の範囲内</v>
      </c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5"/>
      <c r="AA198" s="125"/>
      <c r="AB198" s="242"/>
      <c r="AC198" s="243"/>
      <c r="AD198" s="243"/>
      <c r="AE198" s="243"/>
      <c r="AF198" s="244"/>
      <c r="AG198" s="245"/>
      <c r="AH198" s="246"/>
      <c r="AI198" s="247"/>
      <c r="AJ198" s="246"/>
      <c r="AK198" s="247"/>
      <c r="AL198" s="248"/>
      <c r="AM198" s="92"/>
      <c r="AN198" s="249"/>
      <c r="AO198" s="249"/>
      <c r="AP198" s="250"/>
      <c r="AQ198" s="251"/>
      <c r="AR198" s="175"/>
      <c r="AS198" s="174"/>
      <c r="AT198" s="175"/>
      <c r="AU198" s="17" t="s">
        <v>28</v>
      </c>
      <c r="AV198" s="174"/>
      <c r="AW198" s="175"/>
      <c r="AX198" s="174"/>
      <c r="AY198" s="176"/>
      <c r="AZ198" s="132"/>
      <c r="BA198" s="133"/>
      <c r="BB198" s="134"/>
      <c r="BC198" s="134"/>
      <c r="BD198" s="134"/>
      <c r="BE198" s="135"/>
      <c r="BF198" s="136"/>
      <c r="BG198" s="137"/>
      <c r="BH198" s="177"/>
      <c r="BI198" s="137"/>
      <c r="BJ198" s="177"/>
      <c r="BK198" s="178"/>
      <c r="BL198" s="168"/>
      <c r="BM198" s="169"/>
      <c r="BN198" s="169"/>
      <c r="BO198" s="170"/>
      <c r="BP198" s="171"/>
      <c r="BQ198" s="172"/>
      <c r="BR198" s="173"/>
      <c r="BS198" s="172"/>
      <c r="BT198" s="17" t="s">
        <v>28</v>
      </c>
      <c r="BU198" s="174"/>
      <c r="BV198" s="175"/>
      <c r="BW198" s="174"/>
      <c r="BX198" s="176"/>
      <c r="BY198" s="6"/>
      <c r="BZ198" s="15" t="str">
        <f t="shared" si="45"/>
        <v>-</v>
      </c>
      <c r="CA198" s="15" t="str">
        <f t="shared" si="44"/>
        <v>-</v>
      </c>
    </row>
    <row r="199" spans="1:79" ht="16.5" customHeight="1">
      <c r="A199" s="4"/>
      <c r="B199" s="262"/>
      <c r="C199" s="263"/>
      <c r="D199" s="97" t="s">
        <v>14</v>
      </c>
      <c r="E199" s="98"/>
      <c r="F199" s="98"/>
      <c r="G199" s="98"/>
      <c r="H199" s="98"/>
      <c r="I199" s="98"/>
      <c r="J199" s="99"/>
      <c r="K199" s="179">
        <f>IF(AND(K198="サービスの提供に使用の範囲内",COUNTIF(BZ194:CA200,"〇")&gt;=1,COUNTIF(K193:K196,"&lt;&gt;-")=4),COUNTIF(BZ194:CA200,"〇"),IF(AND(K198&gt;=1,COUNTIF(K193:K196,"&lt;&gt;-")=4),MIN(K198,COUNTIF(BZ194:CA200,"〇")),0))</f>
        <v>0</v>
      </c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5"/>
      <c r="AA199" s="125"/>
      <c r="AB199" s="242"/>
      <c r="AC199" s="243"/>
      <c r="AD199" s="243"/>
      <c r="AE199" s="243"/>
      <c r="AF199" s="244"/>
      <c r="AG199" s="245"/>
      <c r="AH199" s="246"/>
      <c r="AI199" s="247"/>
      <c r="AJ199" s="246"/>
      <c r="AK199" s="247"/>
      <c r="AL199" s="248"/>
      <c r="AM199" s="92"/>
      <c r="AN199" s="249"/>
      <c r="AO199" s="249"/>
      <c r="AP199" s="250"/>
      <c r="AQ199" s="251"/>
      <c r="AR199" s="175"/>
      <c r="AS199" s="174"/>
      <c r="AT199" s="175"/>
      <c r="AU199" s="17" t="s">
        <v>28</v>
      </c>
      <c r="AV199" s="174"/>
      <c r="AW199" s="175"/>
      <c r="AX199" s="174"/>
      <c r="AY199" s="176"/>
      <c r="AZ199" s="132"/>
      <c r="BA199" s="133"/>
      <c r="BB199" s="134"/>
      <c r="BC199" s="134"/>
      <c r="BD199" s="134"/>
      <c r="BE199" s="135"/>
      <c r="BF199" s="136"/>
      <c r="BG199" s="137"/>
      <c r="BH199" s="177"/>
      <c r="BI199" s="137"/>
      <c r="BJ199" s="177"/>
      <c r="BK199" s="178"/>
      <c r="BL199" s="168"/>
      <c r="BM199" s="169"/>
      <c r="BN199" s="169"/>
      <c r="BO199" s="170"/>
      <c r="BP199" s="171"/>
      <c r="BQ199" s="172"/>
      <c r="BR199" s="173"/>
      <c r="BS199" s="172"/>
      <c r="BT199" s="17" t="s">
        <v>28</v>
      </c>
      <c r="BU199" s="174"/>
      <c r="BV199" s="175"/>
      <c r="BW199" s="174"/>
      <c r="BX199" s="176"/>
      <c r="BY199" s="6"/>
      <c r="BZ199" s="15" t="str">
        <f t="shared" si="45"/>
        <v>-</v>
      </c>
      <c r="CA199" s="15" t="str">
        <f>IF(COUNTA(AZ199,BW199,BL199)=3,"〇","-")</f>
        <v>-</v>
      </c>
    </row>
    <row r="200" spans="1:79" ht="16.5" customHeight="1">
      <c r="A200" s="4"/>
      <c r="B200" s="264"/>
      <c r="C200" s="265"/>
      <c r="D200" s="207" t="s">
        <v>15</v>
      </c>
      <c r="E200" s="208"/>
      <c r="F200" s="208"/>
      <c r="G200" s="208"/>
      <c r="H200" s="208"/>
      <c r="I200" s="208"/>
      <c r="J200" s="209"/>
      <c r="K200" s="210" t="str">
        <f>IFERROR(K196*K199,"")</f>
        <v/>
      </c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9"/>
      <c r="AA200" s="213"/>
      <c r="AB200" s="216"/>
      <c r="AC200" s="217"/>
      <c r="AD200" s="217"/>
      <c r="AE200" s="217"/>
      <c r="AF200" s="218"/>
      <c r="AG200" s="182"/>
      <c r="AH200" s="183"/>
      <c r="AI200" s="184"/>
      <c r="AJ200" s="183"/>
      <c r="AK200" s="184"/>
      <c r="AL200" s="185"/>
      <c r="AM200" s="186"/>
      <c r="AN200" s="187"/>
      <c r="AO200" s="187"/>
      <c r="AP200" s="188"/>
      <c r="AQ200" s="189"/>
      <c r="AR200" s="190"/>
      <c r="AS200" s="191"/>
      <c r="AT200" s="190"/>
      <c r="AU200" s="18" t="s">
        <v>28</v>
      </c>
      <c r="AV200" s="191"/>
      <c r="AW200" s="190"/>
      <c r="AX200" s="191"/>
      <c r="AY200" s="198"/>
      <c r="AZ200" s="199"/>
      <c r="BA200" s="200"/>
      <c r="BB200" s="201"/>
      <c r="BC200" s="201"/>
      <c r="BD200" s="201"/>
      <c r="BE200" s="202"/>
      <c r="BF200" s="203"/>
      <c r="BG200" s="204"/>
      <c r="BH200" s="205"/>
      <c r="BI200" s="204"/>
      <c r="BJ200" s="205"/>
      <c r="BK200" s="206"/>
      <c r="BL200" s="192"/>
      <c r="BM200" s="193"/>
      <c r="BN200" s="193"/>
      <c r="BO200" s="194"/>
      <c r="BP200" s="195"/>
      <c r="BQ200" s="196"/>
      <c r="BR200" s="197"/>
      <c r="BS200" s="196"/>
      <c r="BT200" s="18" t="s">
        <v>28</v>
      </c>
      <c r="BU200" s="191"/>
      <c r="BV200" s="190"/>
      <c r="BW200" s="191"/>
      <c r="BX200" s="198"/>
      <c r="BY200" s="6"/>
      <c r="BZ200" s="15" t="str">
        <f>IF(COUNTA(AA200,AX200,AM200)=3,"〇","-")</f>
        <v>-</v>
      </c>
      <c r="CA200" s="15" t="str">
        <f>IF(COUNTA(AZ200,BW200,BL200)=3,"〇","-")</f>
        <v>-</v>
      </c>
    </row>
    <row r="201" spans="1:79" ht="16.5" customHeight="1" thickBot="1">
      <c r="A201" s="4"/>
      <c r="B201" s="260">
        <v>24</v>
      </c>
      <c r="C201" s="261"/>
      <c r="D201" s="71" t="s">
        <v>8</v>
      </c>
      <c r="E201" s="72"/>
      <c r="F201" s="72"/>
      <c r="G201" s="72"/>
      <c r="H201" s="72"/>
      <c r="I201" s="72"/>
      <c r="J201" s="73"/>
      <c r="K201" s="74" t="str">
        <f>IF(別紙１!H31="","-",別紙１!H31)</f>
        <v>-</v>
      </c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3"/>
      <c r="AA201" s="77" t="s">
        <v>22</v>
      </c>
      <c r="AB201" s="78"/>
      <c r="AC201" s="78"/>
      <c r="AD201" s="78"/>
      <c r="AE201" s="78"/>
      <c r="AF201" s="79"/>
      <c r="AG201" s="80" t="s">
        <v>23</v>
      </c>
      <c r="AH201" s="81"/>
      <c r="AI201" s="81"/>
      <c r="AJ201" s="81"/>
      <c r="AK201" s="81"/>
      <c r="AL201" s="81"/>
      <c r="AM201" s="82" t="s">
        <v>24</v>
      </c>
      <c r="AN201" s="83"/>
      <c r="AO201" s="83"/>
      <c r="AP201" s="84"/>
      <c r="AQ201" s="154" t="s">
        <v>25</v>
      </c>
      <c r="AR201" s="155"/>
      <c r="AS201" s="155"/>
      <c r="AT201" s="155"/>
      <c r="AU201" s="155"/>
      <c r="AV201" s="155"/>
      <c r="AW201" s="155"/>
      <c r="AX201" s="155"/>
      <c r="AY201" s="156"/>
      <c r="AZ201" s="77" t="s">
        <v>22</v>
      </c>
      <c r="BA201" s="78"/>
      <c r="BB201" s="78"/>
      <c r="BC201" s="78"/>
      <c r="BD201" s="78"/>
      <c r="BE201" s="79"/>
      <c r="BF201" s="80" t="s">
        <v>23</v>
      </c>
      <c r="BG201" s="81"/>
      <c r="BH201" s="81"/>
      <c r="BI201" s="81"/>
      <c r="BJ201" s="81"/>
      <c r="BK201" s="81"/>
      <c r="BL201" s="82" t="s">
        <v>24</v>
      </c>
      <c r="BM201" s="83"/>
      <c r="BN201" s="83"/>
      <c r="BO201" s="84"/>
      <c r="BP201" s="154" t="s">
        <v>25</v>
      </c>
      <c r="BQ201" s="155"/>
      <c r="BR201" s="155"/>
      <c r="BS201" s="155"/>
      <c r="BT201" s="155"/>
      <c r="BU201" s="155"/>
      <c r="BV201" s="155"/>
      <c r="BW201" s="155"/>
      <c r="BX201" s="156"/>
      <c r="BY201" s="6"/>
      <c r="CA201" s="8"/>
    </row>
    <row r="202" spans="1:79" ht="16.5" customHeight="1">
      <c r="A202" s="4"/>
      <c r="B202" s="262"/>
      <c r="C202" s="263"/>
      <c r="D202" s="97" t="s">
        <v>9</v>
      </c>
      <c r="E202" s="98"/>
      <c r="F202" s="98"/>
      <c r="G202" s="98"/>
      <c r="H202" s="98"/>
      <c r="I202" s="98"/>
      <c r="J202" s="99"/>
      <c r="K202" s="100" t="str">
        <f>IF(別紙１!L31="","-",別紙１!L31)</f>
        <v>-</v>
      </c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5"/>
      <c r="AA202" s="157" t="s">
        <v>26</v>
      </c>
      <c r="AB202" s="158"/>
      <c r="AC202" s="158"/>
      <c r="AD202" s="158"/>
      <c r="AE202" s="158"/>
      <c r="AF202" s="159"/>
      <c r="AG202" s="160">
        <v>5</v>
      </c>
      <c r="AH202" s="161"/>
      <c r="AI202" s="85">
        <v>0</v>
      </c>
      <c r="AJ202" s="161"/>
      <c r="AK202" s="85">
        <v>0</v>
      </c>
      <c r="AL202" s="86"/>
      <c r="AM202" s="87" t="s">
        <v>27</v>
      </c>
      <c r="AN202" s="88"/>
      <c r="AO202" s="88"/>
      <c r="AP202" s="89"/>
      <c r="AQ202" s="113">
        <v>1</v>
      </c>
      <c r="AR202" s="114"/>
      <c r="AS202" s="115">
        <v>1</v>
      </c>
      <c r="AT202" s="114"/>
      <c r="AU202" s="14" t="s">
        <v>28</v>
      </c>
      <c r="AV202" s="115">
        <v>2</v>
      </c>
      <c r="AW202" s="114"/>
      <c r="AX202" s="115">
        <v>3</v>
      </c>
      <c r="AY202" s="116"/>
      <c r="AZ202" s="117"/>
      <c r="BA202" s="118"/>
      <c r="BB202" s="119"/>
      <c r="BC202" s="119"/>
      <c r="BD202" s="119"/>
      <c r="BE202" s="120"/>
      <c r="BF202" s="121"/>
      <c r="BG202" s="104"/>
      <c r="BH202" s="103"/>
      <c r="BI202" s="104"/>
      <c r="BJ202" s="103"/>
      <c r="BK202" s="105"/>
      <c r="BL202" s="106"/>
      <c r="BM202" s="107"/>
      <c r="BN202" s="107"/>
      <c r="BO202" s="108"/>
      <c r="BP202" s="109"/>
      <c r="BQ202" s="110"/>
      <c r="BR202" s="111"/>
      <c r="BS202" s="110"/>
      <c r="BT202" s="14" t="s">
        <v>28</v>
      </c>
      <c r="BU202" s="95"/>
      <c r="BV202" s="112"/>
      <c r="BW202" s="95"/>
      <c r="BX202" s="96"/>
      <c r="BY202" s="6"/>
      <c r="CA202" s="15" t="str">
        <f>IF(COUNTA(AZ202,BW202,BL202)=3,"〇","-")</f>
        <v>-</v>
      </c>
    </row>
    <row r="203" spans="1:79" ht="16.5" customHeight="1">
      <c r="A203" s="4"/>
      <c r="B203" s="262"/>
      <c r="C203" s="263"/>
      <c r="D203" s="97" t="s">
        <v>10</v>
      </c>
      <c r="E203" s="98"/>
      <c r="F203" s="98"/>
      <c r="G203" s="98"/>
      <c r="H203" s="98"/>
      <c r="I203" s="98"/>
      <c r="J203" s="99"/>
      <c r="K203" s="100" t="str">
        <f>IF(別紙１!Q31="","-",別紙１!Q31)</f>
        <v>-</v>
      </c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5"/>
      <c r="AA203" s="125"/>
      <c r="AB203" s="242"/>
      <c r="AC203" s="243"/>
      <c r="AD203" s="243"/>
      <c r="AE203" s="243"/>
      <c r="AF203" s="244"/>
      <c r="AG203" s="245"/>
      <c r="AH203" s="246"/>
      <c r="AI203" s="247"/>
      <c r="AJ203" s="246"/>
      <c r="AK203" s="247"/>
      <c r="AL203" s="248"/>
      <c r="AM203" s="92"/>
      <c r="AN203" s="249"/>
      <c r="AO203" s="249"/>
      <c r="AP203" s="250"/>
      <c r="AQ203" s="251"/>
      <c r="AR203" s="175"/>
      <c r="AS203" s="174"/>
      <c r="AT203" s="175"/>
      <c r="AU203" s="17" t="s">
        <v>28</v>
      </c>
      <c r="AV203" s="174"/>
      <c r="AW203" s="175"/>
      <c r="AX203" s="174"/>
      <c r="AY203" s="176"/>
      <c r="AZ203" s="132"/>
      <c r="BA203" s="133"/>
      <c r="BB203" s="134"/>
      <c r="BC203" s="134"/>
      <c r="BD203" s="134"/>
      <c r="BE203" s="135"/>
      <c r="BF203" s="136"/>
      <c r="BG203" s="137"/>
      <c r="BH203" s="177"/>
      <c r="BI203" s="137"/>
      <c r="BJ203" s="177"/>
      <c r="BK203" s="178"/>
      <c r="BL203" s="168"/>
      <c r="BM203" s="169"/>
      <c r="BN203" s="169"/>
      <c r="BO203" s="170"/>
      <c r="BP203" s="171"/>
      <c r="BQ203" s="172"/>
      <c r="BR203" s="173"/>
      <c r="BS203" s="172"/>
      <c r="BT203" s="17" t="s">
        <v>28</v>
      </c>
      <c r="BU203" s="174"/>
      <c r="BV203" s="175"/>
      <c r="BW203" s="174"/>
      <c r="BX203" s="176"/>
      <c r="BY203" s="6"/>
      <c r="BZ203" s="15" t="str">
        <f>IF(COUNTA(AA203,AX203,AM203)=3,"〇","-")</f>
        <v>-</v>
      </c>
      <c r="CA203" s="15" t="str">
        <f t="shared" ref="CA203:CA206" si="46">IF(COUNTA(AZ203,BW203,BL203)=3,"〇","-")</f>
        <v>-</v>
      </c>
    </row>
    <row r="204" spans="1:79" ht="16.5" customHeight="1">
      <c r="A204" s="4"/>
      <c r="B204" s="262"/>
      <c r="C204" s="263"/>
      <c r="D204" s="97" t="s">
        <v>13</v>
      </c>
      <c r="E204" s="98"/>
      <c r="F204" s="98"/>
      <c r="G204" s="98"/>
      <c r="H204" s="98"/>
      <c r="I204" s="98"/>
      <c r="J204" s="99"/>
      <c r="K204" s="122" t="str">
        <f>IF(別紙１!AB31="","-",別紙１!AB31)</f>
        <v>-</v>
      </c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5"/>
      <c r="AA204" s="125"/>
      <c r="AB204" s="242"/>
      <c r="AC204" s="243"/>
      <c r="AD204" s="243"/>
      <c r="AE204" s="243"/>
      <c r="AF204" s="244"/>
      <c r="AG204" s="245"/>
      <c r="AH204" s="246"/>
      <c r="AI204" s="247"/>
      <c r="AJ204" s="246"/>
      <c r="AK204" s="247"/>
      <c r="AL204" s="248"/>
      <c r="AM204" s="92"/>
      <c r="AN204" s="249"/>
      <c r="AO204" s="249"/>
      <c r="AP204" s="250"/>
      <c r="AQ204" s="251"/>
      <c r="AR204" s="175"/>
      <c r="AS204" s="174"/>
      <c r="AT204" s="175"/>
      <c r="AU204" s="17" t="s">
        <v>28</v>
      </c>
      <c r="AV204" s="174"/>
      <c r="AW204" s="175"/>
      <c r="AX204" s="174"/>
      <c r="AY204" s="176"/>
      <c r="AZ204" s="132"/>
      <c r="BA204" s="133"/>
      <c r="BB204" s="134"/>
      <c r="BC204" s="134"/>
      <c r="BD204" s="134"/>
      <c r="BE204" s="135"/>
      <c r="BF204" s="136"/>
      <c r="BG204" s="137"/>
      <c r="BH204" s="177"/>
      <c r="BI204" s="137"/>
      <c r="BJ204" s="177"/>
      <c r="BK204" s="178"/>
      <c r="BL204" s="168"/>
      <c r="BM204" s="169"/>
      <c r="BN204" s="169"/>
      <c r="BO204" s="170"/>
      <c r="BP204" s="171"/>
      <c r="BQ204" s="172"/>
      <c r="BR204" s="173"/>
      <c r="BS204" s="172"/>
      <c r="BT204" s="17" t="s">
        <v>28</v>
      </c>
      <c r="BU204" s="174"/>
      <c r="BV204" s="175"/>
      <c r="BW204" s="174"/>
      <c r="BX204" s="176"/>
      <c r="BY204" s="6"/>
      <c r="BZ204" s="15" t="str">
        <f t="shared" ref="BZ204:BZ207" si="47">IF(COUNTA(AA204,AX204,AM204)=3,"〇","-")</f>
        <v>-</v>
      </c>
      <c r="CA204" s="15" t="str">
        <f t="shared" si="46"/>
        <v>-</v>
      </c>
    </row>
    <row r="205" spans="1:79" ht="16.5" customHeight="1">
      <c r="A205" s="4"/>
      <c r="B205" s="262"/>
      <c r="C205" s="263"/>
      <c r="D205" s="97" t="s">
        <v>11</v>
      </c>
      <c r="E205" s="98"/>
      <c r="F205" s="98"/>
      <c r="G205" s="98"/>
      <c r="H205" s="98"/>
      <c r="I205" s="98"/>
      <c r="J205" s="99"/>
      <c r="K205" s="100" t="str">
        <f>IF(別紙１!V31="","サービスの提供に使用の範囲内",別紙１!V31)</f>
        <v>サービスの提供に使用の範囲内</v>
      </c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5"/>
      <c r="AA205" s="125"/>
      <c r="AB205" s="243"/>
      <c r="AC205" s="243"/>
      <c r="AD205" s="243"/>
      <c r="AE205" s="243"/>
      <c r="AF205" s="244"/>
      <c r="AG205" s="245"/>
      <c r="AH205" s="246"/>
      <c r="AI205" s="247"/>
      <c r="AJ205" s="246"/>
      <c r="AK205" s="247"/>
      <c r="AL205" s="248"/>
      <c r="AM205" s="92"/>
      <c r="AN205" s="249"/>
      <c r="AO205" s="249"/>
      <c r="AP205" s="250"/>
      <c r="AQ205" s="251"/>
      <c r="AR205" s="175"/>
      <c r="AS205" s="174"/>
      <c r="AT205" s="175"/>
      <c r="AU205" s="17" t="s">
        <v>28</v>
      </c>
      <c r="AV205" s="174"/>
      <c r="AW205" s="175"/>
      <c r="AX205" s="174"/>
      <c r="AY205" s="176"/>
      <c r="AZ205" s="132"/>
      <c r="BA205" s="133"/>
      <c r="BB205" s="134"/>
      <c r="BC205" s="134"/>
      <c r="BD205" s="134"/>
      <c r="BE205" s="135"/>
      <c r="BF205" s="136"/>
      <c r="BG205" s="137"/>
      <c r="BH205" s="177"/>
      <c r="BI205" s="137"/>
      <c r="BJ205" s="177"/>
      <c r="BK205" s="178"/>
      <c r="BL205" s="168"/>
      <c r="BM205" s="169"/>
      <c r="BN205" s="169"/>
      <c r="BO205" s="170"/>
      <c r="BP205" s="171"/>
      <c r="BQ205" s="172"/>
      <c r="BR205" s="173"/>
      <c r="BS205" s="172"/>
      <c r="BT205" s="17" t="s">
        <v>28</v>
      </c>
      <c r="BU205" s="174"/>
      <c r="BV205" s="175"/>
      <c r="BW205" s="174"/>
      <c r="BX205" s="176"/>
      <c r="BY205" s="6"/>
      <c r="BZ205" s="15" t="str">
        <f t="shared" si="47"/>
        <v>-</v>
      </c>
      <c r="CA205" s="15" t="str">
        <f t="shared" si="46"/>
        <v>-</v>
      </c>
    </row>
    <row r="206" spans="1:79" ht="16.5" customHeight="1">
      <c r="A206" s="4"/>
      <c r="B206" s="262"/>
      <c r="C206" s="263"/>
      <c r="D206" s="97" t="s">
        <v>12</v>
      </c>
      <c r="E206" s="98"/>
      <c r="F206" s="98"/>
      <c r="G206" s="98"/>
      <c r="H206" s="98"/>
      <c r="I206" s="98"/>
      <c r="J206" s="99"/>
      <c r="K206" s="100" t="str">
        <f>IF(別紙１!Y31="","サービスの提供に使用の範囲内",別紙１!Y31)</f>
        <v>サービスの提供に使用の範囲内</v>
      </c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5"/>
      <c r="AA206" s="125"/>
      <c r="AB206" s="242"/>
      <c r="AC206" s="243"/>
      <c r="AD206" s="243"/>
      <c r="AE206" s="243"/>
      <c r="AF206" s="244"/>
      <c r="AG206" s="245"/>
      <c r="AH206" s="246"/>
      <c r="AI206" s="247"/>
      <c r="AJ206" s="246"/>
      <c r="AK206" s="247"/>
      <c r="AL206" s="248"/>
      <c r="AM206" s="92"/>
      <c r="AN206" s="249"/>
      <c r="AO206" s="249"/>
      <c r="AP206" s="250"/>
      <c r="AQ206" s="251"/>
      <c r="AR206" s="175"/>
      <c r="AS206" s="174"/>
      <c r="AT206" s="175"/>
      <c r="AU206" s="17" t="s">
        <v>28</v>
      </c>
      <c r="AV206" s="174"/>
      <c r="AW206" s="175"/>
      <c r="AX206" s="174"/>
      <c r="AY206" s="176"/>
      <c r="AZ206" s="132"/>
      <c r="BA206" s="133"/>
      <c r="BB206" s="134"/>
      <c r="BC206" s="134"/>
      <c r="BD206" s="134"/>
      <c r="BE206" s="135"/>
      <c r="BF206" s="136"/>
      <c r="BG206" s="137"/>
      <c r="BH206" s="177"/>
      <c r="BI206" s="137"/>
      <c r="BJ206" s="177"/>
      <c r="BK206" s="178"/>
      <c r="BL206" s="168"/>
      <c r="BM206" s="169"/>
      <c r="BN206" s="169"/>
      <c r="BO206" s="170"/>
      <c r="BP206" s="171"/>
      <c r="BQ206" s="172"/>
      <c r="BR206" s="173"/>
      <c r="BS206" s="172"/>
      <c r="BT206" s="17" t="s">
        <v>28</v>
      </c>
      <c r="BU206" s="174"/>
      <c r="BV206" s="175"/>
      <c r="BW206" s="174"/>
      <c r="BX206" s="176"/>
      <c r="BY206" s="6"/>
      <c r="BZ206" s="15" t="str">
        <f t="shared" si="47"/>
        <v>-</v>
      </c>
      <c r="CA206" s="15" t="str">
        <f t="shared" si="46"/>
        <v>-</v>
      </c>
    </row>
    <row r="207" spans="1:79" ht="16.5" customHeight="1">
      <c r="A207" s="4"/>
      <c r="B207" s="262"/>
      <c r="C207" s="263"/>
      <c r="D207" s="97" t="s">
        <v>14</v>
      </c>
      <c r="E207" s="98"/>
      <c r="F207" s="98"/>
      <c r="G207" s="98"/>
      <c r="H207" s="98"/>
      <c r="I207" s="98"/>
      <c r="J207" s="99"/>
      <c r="K207" s="179">
        <f>IF(AND(K206="サービスの提供に使用の範囲内",COUNTIF(BZ202:CA208,"〇")&gt;=1,COUNTIF(K201:K204,"&lt;&gt;-")=4),COUNTIF(BZ202:CA208,"〇"),IF(AND(K206&gt;=1,COUNTIF(K201:K204,"&lt;&gt;-")=4),MIN(K206,COUNTIF(BZ202:CA208,"〇")),0))</f>
        <v>0</v>
      </c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5"/>
      <c r="AA207" s="125"/>
      <c r="AB207" s="242"/>
      <c r="AC207" s="243"/>
      <c r="AD207" s="243"/>
      <c r="AE207" s="243"/>
      <c r="AF207" s="244"/>
      <c r="AG207" s="245"/>
      <c r="AH207" s="246"/>
      <c r="AI207" s="247"/>
      <c r="AJ207" s="246"/>
      <c r="AK207" s="247"/>
      <c r="AL207" s="248"/>
      <c r="AM207" s="92"/>
      <c r="AN207" s="249"/>
      <c r="AO207" s="249"/>
      <c r="AP207" s="250"/>
      <c r="AQ207" s="251"/>
      <c r="AR207" s="175"/>
      <c r="AS207" s="174"/>
      <c r="AT207" s="175"/>
      <c r="AU207" s="17" t="s">
        <v>28</v>
      </c>
      <c r="AV207" s="174"/>
      <c r="AW207" s="175"/>
      <c r="AX207" s="174"/>
      <c r="AY207" s="176"/>
      <c r="AZ207" s="132"/>
      <c r="BA207" s="133"/>
      <c r="BB207" s="134"/>
      <c r="BC207" s="134"/>
      <c r="BD207" s="134"/>
      <c r="BE207" s="135"/>
      <c r="BF207" s="136"/>
      <c r="BG207" s="137"/>
      <c r="BH207" s="177"/>
      <c r="BI207" s="137"/>
      <c r="BJ207" s="177"/>
      <c r="BK207" s="178"/>
      <c r="BL207" s="168"/>
      <c r="BM207" s="169"/>
      <c r="BN207" s="169"/>
      <c r="BO207" s="170"/>
      <c r="BP207" s="171"/>
      <c r="BQ207" s="172"/>
      <c r="BR207" s="173"/>
      <c r="BS207" s="172"/>
      <c r="BT207" s="17" t="s">
        <v>28</v>
      </c>
      <c r="BU207" s="174"/>
      <c r="BV207" s="175"/>
      <c r="BW207" s="174"/>
      <c r="BX207" s="176"/>
      <c r="BY207" s="6"/>
      <c r="BZ207" s="15" t="str">
        <f t="shared" si="47"/>
        <v>-</v>
      </c>
      <c r="CA207" s="15" t="str">
        <f>IF(COUNTA(AZ207,BW207,BL207)=3,"〇","-")</f>
        <v>-</v>
      </c>
    </row>
    <row r="208" spans="1:79" ht="16.5" customHeight="1">
      <c r="A208" s="4"/>
      <c r="B208" s="264"/>
      <c r="C208" s="265"/>
      <c r="D208" s="207" t="s">
        <v>15</v>
      </c>
      <c r="E208" s="208"/>
      <c r="F208" s="208"/>
      <c r="G208" s="208"/>
      <c r="H208" s="208"/>
      <c r="I208" s="208"/>
      <c r="J208" s="209"/>
      <c r="K208" s="210" t="str">
        <f>IFERROR(K204*K207,"")</f>
        <v/>
      </c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9"/>
      <c r="AA208" s="213"/>
      <c r="AB208" s="216"/>
      <c r="AC208" s="217"/>
      <c r="AD208" s="217"/>
      <c r="AE208" s="217"/>
      <c r="AF208" s="218"/>
      <c r="AG208" s="182"/>
      <c r="AH208" s="183"/>
      <c r="AI208" s="184"/>
      <c r="AJ208" s="183"/>
      <c r="AK208" s="184"/>
      <c r="AL208" s="185"/>
      <c r="AM208" s="186"/>
      <c r="AN208" s="187"/>
      <c r="AO208" s="187"/>
      <c r="AP208" s="188"/>
      <c r="AQ208" s="189"/>
      <c r="AR208" s="190"/>
      <c r="AS208" s="191"/>
      <c r="AT208" s="190"/>
      <c r="AU208" s="18" t="s">
        <v>28</v>
      </c>
      <c r="AV208" s="191"/>
      <c r="AW208" s="190"/>
      <c r="AX208" s="191"/>
      <c r="AY208" s="198"/>
      <c r="AZ208" s="199"/>
      <c r="BA208" s="200"/>
      <c r="BB208" s="201"/>
      <c r="BC208" s="201"/>
      <c r="BD208" s="201"/>
      <c r="BE208" s="202"/>
      <c r="BF208" s="203"/>
      <c r="BG208" s="204"/>
      <c r="BH208" s="205"/>
      <c r="BI208" s="204"/>
      <c r="BJ208" s="205"/>
      <c r="BK208" s="206"/>
      <c r="BL208" s="192"/>
      <c r="BM208" s="193"/>
      <c r="BN208" s="193"/>
      <c r="BO208" s="194"/>
      <c r="BP208" s="195"/>
      <c r="BQ208" s="196"/>
      <c r="BR208" s="197"/>
      <c r="BS208" s="196"/>
      <c r="BT208" s="18" t="s">
        <v>28</v>
      </c>
      <c r="BU208" s="191"/>
      <c r="BV208" s="190"/>
      <c r="BW208" s="191"/>
      <c r="BX208" s="198"/>
      <c r="BY208" s="6"/>
      <c r="BZ208" s="15" t="str">
        <f>IF(COUNTA(AA208,AX208,AM208)=3,"〇","-")</f>
        <v>-</v>
      </c>
      <c r="CA208" s="15" t="str">
        <f>IF(COUNTA(AZ208,BW208,BL208)=3,"〇","-")</f>
        <v>-</v>
      </c>
    </row>
    <row r="209" spans="1:79" ht="16.5" customHeight="1" thickBot="1">
      <c r="A209" s="4"/>
      <c r="B209" s="260">
        <v>25</v>
      </c>
      <c r="C209" s="261"/>
      <c r="D209" s="71" t="s">
        <v>8</v>
      </c>
      <c r="E209" s="72"/>
      <c r="F209" s="72"/>
      <c r="G209" s="72"/>
      <c r="H209" s="72"/>
      <c r="I209" s="72"/>
      <c r="J209" s="73"/>
      <c r="K209" s="74" t="str">
        <f>IF(別紙１!H32="","-",別紙１!H32)</f>
        <v>-</v>
      </c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3"/>
      <c r="AA209" s="77" t="s">
        <v>22</v>
      </c>
      <c r="AB209" s="78"/>
      <c r="AC209" s="78"/>
      <c r="AD209" s="78"/>
      <c r="AE209" s="78"/>
      <c r="AF209" s="79"/>
      <c r="AG209" s="80" t="s">
        <v>23</v>
      </c>
      <c r="AH209" s="81"/>
      <c r="AI209" s="81"/>
      <c r="AJ209" s="81"/>
      <c r="AK209" s="81"/>
      <c r="AL209" s="81"/>
      <c r="AM209" s="82" t="s">
        <v>24</v>
      </c>
      <c r="AN209" s="83"/>
      <c r="AO209" s="83"/>
      <c r="AP209" s="84"/>
      <c r="AQ209" s="154" t="s">
        <v>25</v>
      </c>
      <c r="AR209" s="155"/>
      <c r="AS209" s="155"/>
      <c r="AT209" s="155"/>
      <c r="AU209" s="155"/>
      <c r="AV209" s="155"/>
      <c r="AW209" s="155"/>
      <c r="AX209" s="155"/>
      <c r="AY209" s="156"/>
      <c r="AZ209" s="77" t="s">
        <v>22</v>
      </c>
      <c r="BA209" s="78"/>
      <c r="BB209" s="78"/>
      <c r="BC209" s="78"/>
      <c r="BD209" s="78"/>
      <c r="BE209" s="79"/>
      <c r="BF209" s="80" t="s">
        <v>23</v>
      </c>
      <c r="BG209" s="81"/>
      <c r="BH209" s="81"/>
      <c r="BI209" s="81"/>
      <c r="BJ209" s="81"/>
      <c r="BK209" s="81"/>
      <c r="BL209" s="82" t="s">
        <v>24</v>
      </c>
      <c r="BM209" s="83"/>
      <c r="BN209" s="83"/>
      <c r="BO209" s="84"/>
      <c r="BP209" s="154" t="s">
        <v>25</v>
      </c>
      <c r="BQ209" s="155"/>
      <c r="BR209" s="155"/>
      <c r="BS209" s="155"/>
      <c r="BT209" s="155"/>
      <c r="BU209" s="155"/>
      <c r="BV209" s="155"/>
      <c r="BW209" s="155"/>
      <c r="BX209" s="156"/>
      <c r="BY209" s="6"/>
      <c r="CA209" s="8"/>
    </row>
    <row r="210" spans="1:79" ht="16.5" customHeight="1">
      <c r="A210" s="4"/>
      <c r="B210" s="262"/>
      <c r="C210" s="263"/>
      <c r="D210" s="97" t="s">
        <v>9</v>
      </c>
      <c r="E210" s="98"/>
      <c r="F210" s="98"/>
      <c r="G210" s="98"/>
      <c r="H210" s="98"/>
      <c r="I210" s="98"/>
      <c r="J210" s="99"/>
      <c r="K210" s="100" t="str">
        <f>IF(別紙１!L32="","-",別紙１!L32)</f>
        <v>-</v>
      </c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5"/>
      <c r="AA210" s="157" t="s">
        <v>26</v>
      </c>
      <c r="AB210" s="158"/>
      <c r="AC210" s="158"/>
      <c r="AD210" s="158"/>
      <c r="AE210" s="158"/>
      <c r="AF210" s="159"/>
      <c r="AG210" s="160">
        <v>5</v>
      </c>
      <c r="AH210" s="161"/>
      <c r="AI210" s="85">
        <v>0</v>
      </c>
      <c r="AJ210" s="161"/>
      <c r="AK210" s="85">
        <v>0</v>
      </c>
      <c r="AL210" s="86"/>
      <c r="AM210" s="87" t="s">
        <v>27</v>
      </c>
      <c r="AN210" s="88"/>
      <c r="AO210" s="88"/>
      <c r="AP210" s="89"/>
      <c r="AQ210" s="113">
        <v>1</v>
      </c>
      <c r="AR210" s="114"/>
      <c r="AS210" s="115">
        <v>1</v>
      </c>
      <c r="AT210" s="114"/>
      <c r="AU210" s="14" t="s">
        <v>28</v>
      </c>
      <c r="AV210" s="115">
        <v>2</v>
      </c>
      <c r="AW210" s="114"/>
      <c r="AX210" s="115">
        <v>3</v>
      </c>
      <c r="AY210" s="116"/>
      <c r="AZ210" s="117"/>
      <c r="BA210" s="118"/>
      <c r="BB210" s="119"/>
      <c r="BC210" s="119"/>
      <c r="BD210" s="119"/>
      <c r="BE210" s="120"/>
      <c r="BF210" s="121"/>
      <c r="BG210" s="104"/>
      <c r="BH210" s="103"/>
      <c r="BI210" s="104"/>
      <c r="BJ210" s="103"/>
      <c r="BK210" s="105"/>
      <c r="BL210" s="106"/>
      <c r="BM210" s="107"/>
      <c r="BN210" s="107"/>
      <c r="BO210" s="108"/>
      <c r="BP210" s="109"/>
      <c r="BQ210" s="110"/>
      <c r="BR210" s="111"/>
      <c r="BS210" s="110"/>
      <c r="BT210" s="14" t="s">
        <v>28</v>
      </c>
      <c r="BU210" s="95"/>
      <c r="BV210" s="112"/>
      <c r="BW210" s="95"/>
      <c r="BX210" s="96"/>
      <c r="BY210" s="6"/>
      <c r="CA210" s="15" t="str">
        <f>IF(COUNTA(AZ210,BW210,BL210)=3,"〇","-")</f>
        <v>-</v>
      </c>
    </row>
    <row r="211" spans="1:79" ht="16.5" customHeight="1">
      <c r="A211" s="4"/>
      <c r="B211" s="262"/>
      <c r="C211" s="263"/>
      <c r="D211" s="97" t="s">
        <v>10</v>
      </c>
      <c r="E211" s="98"/>
      <c r="F211" s="98"/>
      <c r="G211" s="98"/>
      <c r="H211" s="98"/>
      <c r="I211" s="98"/>
      <c r="J211" s="99"/>
      <c r="K211" s="100" t="str">
        <f>IF(別紙１!Q32="","-",別紙１!Q32)</f>
        <v>-</v>
      </c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5"/>
      <c r="AA211" s="125"/>
      <c r="AB211" s="242"/>
      <c r="AC211" s="243"/>
      <c r="AD211" s="243"/>
      <c r="AE211" s="243"/>
      <c r="AF211" s="244"/>
      <c r="AG211" s="245"/>
      <c r="AH211" s="246"/>
      <c r="AI211" s="247"/>
      <c r="AJ211" s="246"/>
      <c r="AK211" s="247"/>
      <c r="AL211" s="248"/>
      <c r="AM211" s="92"/>
      <c r="AN211" s="249"/>
      <c r="AO211" s="249"/>
      <c r="AP211" s="250"/>
      <c r="AQ211" s="251"/>
      <c r="AR211" s="175"/>
      <c r="AS211" s="174"/>
      <c r="AT211" s="175"/>
      <c r="AU211" s="17" t="s">
        <v>28</v>
      </c>
      <c r="AV211" s="174"/>
      <c r="AW211" s="175"/>
      <c r="AX211" s="174"/>
      <c r="AY211" s="176"/>
      <c r="AZ211" s="132"/>
      <c r="BA211" s="133"/>
      <c r="BB211" s="134"/>
      <c r="BC211" s="134"/>
      <c r="BD211" s="134"/>
      <c r="BE211" s="135"/>
      <c r="BF211" s="136"/>
      <c r="BG211" s="137"/>
      <c r="BH211" s="177"/>
      <c r="BI211" s="137"/>
      <c r="BJ211" s="177"/>
      <c r="BK211" s="178"/>
      <c r="BL211" s="168"/>
      <c r="BM211" s="169"/>
      <c r="BN211" s="169"/>
      <c r="BO211" s="170"/>
      <c r="BP211" s="171"/>
      <c r="BQ211" s="172"/>
      <c r="BR211" s="173"/>
      <c r="BS211" s="172"/>
      <c r="BT211" s="17" t="s">
        <v>28</v>
      </c>
      <c r="BU211" s="174"/>
      <c r="BV211" s="175"/>
      <c r="BW211" s="174"/>
      <c r="BX211" s="176"/>
      <c r="BY211" s="6"/>
      <c r="BZ211" s="15" t="str">
        <f>IF(COUNTA(AA211,AX211,AM211)=3,"〇","-")</f>
        <v>-</v>
      </c>
      <c r="CA211" s="15" t="str">
        <f t="shared" ref="CA211:CA214" si="48">IF(COUNTA(AZ211,BW211,BL211)=3,"〇","-")</f>
        <v>-</v>
      </c>
    </row>
    <row r="212" spans="1:79" ht="16.5" customHeight="1">
      <c r="A212" s="4"/>
      <c r="B212" s="262"/>
      <c r="C212" s="263"/>
      <c r="D212" s="97" t="s">
        <v>13</v>
      </c>
      <c r="E212" s="98"/>
      <c r="F212" s="98"/>
      <c r="G212" s="98"/>
      <c r="H212" s="98"/>
      <c r="I212" s="98"/>
      <c r="J212" s="99"/>
      <c r="K212" s="122" t="str">
        <f>IF(別紙１!AB32="","-",別紙１!AB32)</f>
        <v>-</v>
      </c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5"/>
      <c r="AA212" s="125"/>
      <c r="AB212" s="242"/>
      <c r="AC212" s="243"/>
      <c r="AD212" s="243"/>
      <c r="AE212" s="243"/>
      <c r="AF212" s="244"/>
      <c r="AG212" s="245"/>
      <c r="AH212" s="246"/>
      <c r="AI212" s="247"/>
      <c r="AJ212" s="246"/>
      <c r="AK212" s="247"/>
      <c r="AL212" s="248"/>
      <c r="AM212" s="92"/>
      <c r="AN212" s="249"/>
      <c r="AO212" s="249"/>
      <c r="AP212" s="250"/>
      <c r="AQ212" s="251"/>
      <c r="AR212" s="175"/>
      <c r="AS212" s="174"/>
      <c r="AT212" s="175"/>
      <c r="AU212" s="17" t="s">
        <v>28</v>
      </c>
      <c r="AV212" s="174"/>
      <c r="AW212" s="175"/>
      <c r="AX212" s="174"/>
      <c r="AY212" s="176"/>
      <c r="AZ212" s="132"/>
      <c r="BA212" s="133"/>
      <c r="BB212" s="134"/>
      <c r="BC212" s="134"/>
      <c r="BD212" s="134"/>
      <c r="BE212" s="135"/>
      <c r="BF212" s="136"/>
      <c r="BG212" s="137"/>
      <c r="BH212" s="177"/>
      <c r="BI212" s="137"/>
      <c r="BJ212" s="177"/>
      <c r="BK212" s="178"/>
      <c r="BL212" s="168"/>
      <c r="BM212" s="169"/>
      <c r="BN212" s="169"/>
      <c r="BO212" s="170"/>
      <c r="BP212" s="171"/>
      <c r="BQ212" s="172"/>
      <c r="BR212" s="173"/>
      <c r="BS212" s="172"/>
      <c r="BT212" s="17" t="s">
        <v>28</v>
      </c>
      <c r="BU212" s="174"/>
      <c r="BV212" s="175"/>
      <c r="BW212" s="174"/>
      <c r="BX212" s="176"/>
      <c r="BY212" s="6"/>
      <c r="BZ212" s="15" t="str">
        <f t="shared" ref="BZ212:BZ215" si="49">IF(COUNTA(AA212,AX212,AM212)=3,"〇","-")</f>
        <v>-</v>
      </c>
      <c r="CA212" s="15" t="str">
        <f t="shared" si="48"/>
        <v>-</v>
      </c>
    </row>
    <row r="213" spans="1:79" ht="16.5" customHeight="1">
      <c r="A213" s="4"/>
      <c r="B213" s="262"/>
      <c r="C213" s="263"/>
      <c r="D213" s="97" t="s">
        <v>11</v>
      </c>
      <c r="E213" s="98"/>
      <c r="F213" s="98"/>
      <c r="G213" s="98"/>
      <c r="H213" s="98"/>
      <c r="I213" s="98"/>
      <c r="J213" s="99"/>
      <c r="K213" s="100" t="str">
        <f>IF(別紙１!V32="","サービスの提供に使用の範囲内",別紙１!V32)</f>
        <v>サービスの提供に使用の範囲内</v>
      </c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5"/>
      <c r="AA213" s="125"/>
      <c r="AB213" s="243"/>
      <c r="AC213" s="243"/>
      <c r="AD213" s="243"/>
      <c r="AE213" s="243"/>
      <c r="AF213" s="244"/>
      <c r="AG213" s="245"/>
      <c r="AH213" s="246"/>
      <c r="AI213" s="247"/>
      <c r="AJ213" s="246"/>
      <c r="AK213" s="247"/>
      <c r="AL213" s="248"/>
      <c r="AM213" s="92"/>
      <c r="AN213" s="249"/>
      <c r="AO213" s="249"/>
      <c r="AP213" s="250"/>
      <c r="AQ213" s="251"/>
      <c r="AR213" s="175"/>
      <c r="AS213" s="174"/>
      <c r="AT213" s="175"/>
      <c r="AU213" s="17" t="s">
        <v>28</v>
      </c>
      <c r="AV213" s="174"/>
      <c r="AW213" s="175"/>
      <c r="AX213" s="174"/>
      <c r="AY213" s="176"/>
      <c r="AZ213" s="132"/>
      <c r="BA213" s="133"/>
      <c r="BB213" s="134"/>
      <c r="BC213" s="134"/>
      <c r="BD213" s="134"/>
      <c r="BE213" s="135"/>
      <c r="BF213" s="136"/>
      <c r="BG213" s="137"/>
      <c r="BH213" s="177"/>
      <c r="BI213" s="137"/>
      <c r="BJ213" s="177"/>
      <c r="BK213" s="178"/>
      <c r="BL213" s="168"/>
      <c r="BM213" s="169"/>
      <c r="BN213" s="169"/>
      <c r="BO213" s="170"/>
      <c r="BP213" s="171"/>
      <c r="BQ213" s="172"/>
      <c r="BR213" s="173"/>
      <c r="BS213" s="172"/>
      <c r="BT213" s="17" t="s">
        <v>28</v>
      </c>
      <c r="BU213" s="174"/>
      <c r="BV213" s="175"/>
      <c r="BW213" s="174"/>
      <c r="BX213" s="176"/>
      <c r="BY213" s="6"/>
      <c r="BZ213" s="15" t="str">
        <f t="shared" si="49"/>
        <v>-</v>
      </c>
      <c r="CA213" s="15" t="str">
        <f t="shared" si="48"/>
        <v>-</v>
      </c>
    </row>
    <row r="214" spans="1:79" ht="16.5" customHeight="1">
      <c r="A214" s="4"/>
      <c r="B214" s="262"/>
      <c r="C214" s="263"/>
      <c r="D214" s="97" t="s">
        <v>12</v>
      </c>
      <c r="E214" s="98"/>
      <c r="F214" s="98"/>
      <c r="G214" s="98"/>
      <c r="H214" s="98"/>
      <c r="I214" s="98"/>
      <c r="J214" s="99"/>
      <c r="K214" s="100" t="str">
        <f>IF(別紙１!Y32="","サービスの提供に使用の範囲内",別紙１!Y32)</f>
        <v>サービスの提供に使用の範囲内</v>
      </c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5"/>
      <c r="AA214" s="125"/>
      <c r="AB214" s="242"/>
      <c r="AC214" s="243"/>
      <c r="AD214" s="243"/>
      <c r="AE214" s="243"/>
      <c r="AF214" s="244"/>
      <c r="AG214" s="245"/>
      <c r="AH214" s="246"/>
      <c r="AI214" s="247"/>
      <c r="AJ214" s="246"/>
      <c r="AK214" s="247"/>
      <c r="AL214" s="248"/>
      <c r="AM214" s="92"/>
      <c r="AN214" s="249"/>
      <c r="AO214" s="249"/>
      <c r="AP214" s="250"/>
      <c r="AQ214" s="251"/>
      <c r="AR214" s="175"/>
      <c r="AS214" s="174"/>
      <c r="AT214" s="175"/>
      <c r="AU214" s="17" t="s">
        <v>28</v>
      </c>
      <c r="AV214" s="174"/>
      <c r="AW214" s="175"/>
      <c r="AX214" s="174"/>
      <c r="AY214" s="176"/>
      <c r="AZ214" s="132"/>
      <c r="BA214" s="133"/>
      <c r="BB214" s="134"/>
      <c r="BC214" s="134"/>
      <c r="BD214" s="134"/>
      <c r="BE214" s="135"/>
      <c r="BF214" s="136"/>
      <c r="BG214" s="137"/>
      <c r="BH214" s="177"/>
      <c r="BI214" s="137"/>
      <c r="BJ214" s="177"/>
      <c r="BK214" s="178"/>
      <c r="BL214" s="168"/>
      <c r="BM214" s="169"/>
      <c r="BN214" s="169"/>
      <c r="BO214" s="170"/>
      <c r="BP214" s="171"/>
      <c r="BQ214" s="172"/>
      <c r="BR214" s="173"/>
      <c r="BS214" s="172"/>
      <c r="BT214" s="17" t="s">
        <v>28</v>
      </c>
      <c r="BU214" s="174"/>
      <c r="BV214" s="175"/>
      <c r="BW214" s="174"/>
      <c r="BX214" s="176"/>
      <c r="BY214" s="6"/>
      <c r="BZ214" s="15" t="str">
        <f t="shared" si="49"/>
        <v>-</v>
      </c>
      <c r="CA214" s="15" t="str">
        <f t="shared" si="48"/>
        <v>-</v>
      </c>
    </row>
    <row r="215" spans="1:79" ht="16.5" customHeight="1">
      <c r="A215" s="4"/>
      <c r="B215" s="262"/>
      <c r="C215" s="263"/>
      <c r="D215" s="97" t="s">
        <v>14</v>
      </c>
      <c r="E215" s="98"/>
      <c r="F215" s="98"/>
      <c r="G215" s="98"/>
      <c r="H215" s="98"/>
      <c r="I215" s="98"/>
      <c r="J215" s="99"/>
      <c r="K215" s="179">
        <f>IF(AND(K214="サービスの提供に使用の範囲内",COUNTIF(BZ210:CA216,"〇")&gt;=1,COUNTIF(K209:K212,"&lt;&gt;-")=4),COUNTIF(BZ210:CA216,"〇"),IF(AND(K214&gt;=1,COUNTIF(K209:K212,"&lt;&gt;-")=4),MIN(K214,COUNTIF(BZ210:CA216,"〇")),0))</f>
        <v>0</v>
      </c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5"/>
      <c r="AA215" s="125"/>
      <c r="AB215" s="242"/>
      <c r="AC215" s="243"/>
      <c r="AD215" s="243"/>
      <c r="AE215" s="243"/>
      <c r="AF215" s="244"/>
      <c r="AG215" s="245"/>
      <c r="AH215" s="246"/>
      <c r="AI215" s="247"/>
      <c r="AJ215" s="246"/>
      <c r="AK215" s="247"/>
      <c r="AL215" s="248"/>
      <c r="AM215" s="92"/>
      <c r="AN215" s="249"/>
      <c r="AO215" s="249"/>
      <c r="AP215" s="250"/>
      <c r="AQ215" s="251"/>
      <c r="AR215" s="175"/>
      <c r="AS215" s="174"/>
      <c r="AT215" s="175"/>
      <c r="AU215" s="17" t="s">
        <v>28</v>
      </c>
      <c r="AV215" s="174"/>
      <c r="AW215" s="175"/>
      <c r="AX215" s="174"/>
      <c r="AY215" s="176"/>
      <c r="AZ215" s="132"/>
      <c r="BA215" s="133"/>
      <c r="BB215" s="134"/>
      <c r="BC215" s="134"/>
      <c r="BD215" s="134"/>
      <c r="BE215" s="135"/>
      <c r="BF215" s="136"/>
      <c r="BG215" s="137"/>
      <c r="BH215" s="177"/>
      <c r="BI215" s="137"/>
      <c r="BJ215" s="177"/>
      <c r="BK215" s="178"/>
      <c r="BL215" s="168"/>
      <c r="BM215" s="169"/>
      <c r="BN215" s="169"/>
      <c r="BO215" s="170"/>
      <c r="BP215" s="171"/>
      <c r="BQ215" s="172"/>
      <c r="BR215" s="173"/>
      <c r="BS215" s="172"/>
      <c r="BT215" s="17" t="s">
        <v>28</v>
      </c>
      <c r="BU215" s="174"/>
      <c r="BV215" s="175"/>
      <c r="BW215" s="174"/>
      <c r="BX215" s="176"/>
      <c r="BY215" s="6"/>
      <c r="BZ215" s="15" t="str">
        <f t="shared" si="49"/>
        <v>-</v>
      </c>
      <c r="CA215" s="15" t="str">
        <f>IF(COUNTA(AZ215,BW215,BL215)=3,"〇","-")</f>
        <v>-</v>
      </c>
    </row>
    <row r="216" spans="1:79" ht="16.5" customHeight="1">
      <c r="A216" s="4"/>
      <c r="B216" s="264"/>
      <c r="C216" s="265"/>
      <c r="D216" s="207" t="s">
        <v>15</v>
      </c>
      <c r="E216" s="208"/>
      <c r="F216" s="208"/>
      <c r="G216" s="208"/>
      <c r="H216" s="208"/>
      <c r="I216" s="208"/>
      <c r="J216" s="209"/>
      <c r="K216" s="210" t="str">
        <f>IFERROR(K212*K215,"")</f>
        <v/>
      </c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9"/>
      <c r="AA216" s="213"/>
      <c r="AB216" s="216"/>
      <c r="AC216" s="217"/>
      <c r="AD216" s="217"/>
      <c r="AE216" s="217"/>
      <c r="AF216" s="218"/>
      <c r="AG216" s="182"/>
      <c r="AH216" s="183"/>
      <c r="AI216" s="184"/>
      <c r="AJ216" s="183"/>
      <c r="AK216" s="184"/>
      <c r="AL216" s="185"/>
      <c r="AM216" s="186"/>
      <c r="AN216" s="187"/>
      <c r="AO216" s="187"/>
      <c r="AP216" s="188"/>
      <c r="AQ216" s="189"/>
      <c r="AR216" s="190"/>
      <c r="AS216" s="191"/>
      <c r="AT216" s="190"/>
      <c r="AU216" s="18" t="s">
        <v>28</v>
      </c>
      <c r="AV216" s="191"/>
      <c r="AW216" s="190"/>
      <c r="AX216" s="191"/>
      <c r="AY216" s="198"/>
      <c r="AZ216" s="199"/>
      <c r="BA216" s="200"/>
      <c r="BB216" s="201"/>
      <c r="BC216" s="201"/>
      <c r="BD216" s="201"/>
      <c r="BE216" s="202"/>
      <c r="BF216" s="203"/>
      <c r="BG216" s="204"/>
      <c r="BH216" s="205"/>
      <c r="BI216" s="204"/>
      <c r="BJ216" s="205"/>
      <c r="BK216" s="206"/>
      <c r="BL216" s="192"/>
      <c r="BM216" s="193"/>
      <c r="BN216" s="193"/>
      <c r="BO216" s="194"/>
      <c r="BP216" s="195"/>
      <c r="BQ216" s="196"/>
      <c r="BR216" s="197"/>
      <c r="BS216" s="196"/>
      <c r="BT216" s="18" t="s">
        <v>28</v>
      </c>
      <c r="BU216" s="191"/>
      <c r="BV216" s="190"/>
      <c r="BW216" s="191"/>
      <c r="BX216" s="198"/>
      <c r="BY216" s="6"/>
      <c r="BZ216" s="15" t="str">
        <f>IF(COUNTA(AA216,AX216,AM216)=3,"〇","-")</f>
        <v>-</v>
      </c>
      <c r="CA216" s="15" t="str">
        <f>IF(COUNTA(AZ216,BW216,BL216)=3,"〇","-")</f>
        <v>-</v>
      </c>
    </row>
    <row r="217" spans="1:79" ht="16.5" customHeight="1">
      <c r="A217" s="4"/>
      <c r="B217" s="19"/>
      <c r="C217" s="19"/>
      <c r="D217" s="11"/>
      <c r="E217" s="20"/>
      <c r="F217" s="20"/>
      <c r="G217" s="20"/>
      <c r="H217" s="20"/>
      <c r="I217" s="20"/>
      <c r="J217" s="20"/>
      <c r="K217" s="21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7"/>
      <c r="BY217" s="6"/>
      <c r="BZ217" s="11"/>
      <c r="CA217" s="11"/>
    </row>
    <row r="218" spans="1:79" ht="16.5" customHeight="1">
      <c r="A218" s="4"/>
      <c r="B218" s="138" t="s">
        <v>33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6"/>
      <c r="CA218" s="8"/>
    </row>
    <row r="219" spans="1:79" ht="16.5" customHeight="1">
      <c r="A219" s="4"/>
      <c r="B219" s="5"/>
      <c r="C219" s="5"/>
      <c r="D219" s="5"/>
      <c r="E219" s="5"/>
      <c r="F219" s="4"/>
      <c r="G219" s="4"/>
      <c r="H219" s="4"/>
      <c r="I219" s="4"/>
      <c r="J219" s="4"/>
      <c r="AA219" s="10" t="s">
        <v>21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6"/>
    </row>
    <row r="220" spans="1:79" ht="16.5" customHeight="1" thickBot="1">
      <c r="A220" s="4"/>
      <c r="B220" s="260">
        <v>26</v>
      </c>
      <c r="C220" s="261"/>
      <c r="D220" s="71" t="s">
        <v>8</v>
      </c>
      <c r="E220" s="72"/>
      <c r="F220" s="72"/>
      <c r="G220" s="72"/>
      <c r="H220" s="72"/>
      <c r="I220" s="72"/>
      <c r="J220" s="73"/>
      <c r="K220" s="74" t="str">
        <f>IF(別紙１!H33="","-",別紙１!H33)</f>
        <v>-</v>
      </c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3"/>
      <c r="AA220" s="77" t="s">
        <v>22</v>
      </c>
      <c r="AB220" s="78"/>
      <c r="AC220" s="78"/>
      <c r="AD220" s="78"/>
      <c r="AE220" s="78"/>
      <c r="AF220" s="79"/>
      <c r="AG220" s="80" t="s">
        <v>23</v>
      </c>
      <c r="AH220" s="81"/>
      <c r="AI220" s="81"/>
      <c r="AJ220" s="81"/>
      <c r="AK220" s="81"/>
      <c r="AL220" s="81"/>
      <c r="AM220" s="82" t="s">
        <v>24</v>
      </c>
      <c r="AN220" s="83"/>
      <c r="AO220" s="83"/>
      <c r="AP220" s="84"/>
      <c r="AQ220" s="154" t="s">
        <v>25</v>
      </c>
      <c r="AR220" s="155"/>
      <c r="AS220" s="155"/>
      <c r="AT220" s="155"/>
      <c r="AU220" s="155"/>
      <c r="AV220" s="155"/>
      <c r="AW220" s="155"/>
      <c r="AX220" s="155"/>
      <c r="AY220" s="156"/>
      <c r="AZ220" s="77" t="s">
        <v>22</v>
      </c>
      <c r="BA220" s="78"/>
      <c r="BB220" s="78"/>
      <c r="BC220" s="78"/>
      <c r="BD220" s="78"/>
      <c r="BE220" s="79"/>
      <c r="BF220" s="80" t="s">
        <v>23</v>
      </c>
      <c r="BG220" s="81"/>
      <c r="BH220" s="81"/>
      <c r="BI220" s="81"/>
      <c r="BJ220" s="81"/>
      <c r="BK220" s="81"/>
      <c r="BL220" s="82" t="s">
        <v>24</v>
      </c>
      <c r="BM220" s="83"/>
      <c r="BN220" s="83"/>
      <c r="BO220" s="84"/>
      <c r="BP220" s="154" t="s">
        <v>25</v>
      </c>
      <c r="BQ220" s="155"/>
      <c r="BR220" s="155"/>
      <c r="BS220" s="155"/>
      <c r="BT220" s="155"/>
      <c r="BU220" s="155"/>
      <c r="BV220" s="155"/>
      <c r="BW220" s="155"/>
      <c r="BX220" s="156"/>
      <c r="BY220" s="6"/>
      <c r="CA220" s="8"/>
    </row>
    <row r="221" spans="1:79" ht="16.5" customHeight="1">
      <c r="A221" s="4"/>
      <c r="B221" s="262"/>
      <c r="C221" s="263"/>
      <c r="D221" s="97" t="s">
        <v>9</v>
      </c>
      <c r="E221" s="98"/>
      <c r="F221" s="98"/>
      <c r="G221" s="98"/>
      <c r="H221" s="98"/>
      <c r="I221" s="98"/>
      <c r="J221" s="99"/>
      <c r="K221" s="100" t="str">
        <f>IF(別紙１!L33="","-",別紙１!L33)</f>
        <v>-</v>
      </c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5"/>
      <c r="AA221" s="157" t="s">
        <v>26</v>
      </c>
      <c r="AB221" s="158"/>
      <c r="AC221" s="158"/>
      <c r="AD221" s="158"/>
      <c r="AE221" s="158"/>
      <c r="AF221" s="159"/>
      <c r="AG221" s="160">
        <v>5</v>
      </c>
      <c r="AH221" s="161"/>
      <c r="AI221" s="85">
        <v>0</v>
      </c>
      <c r="AJ221" s="161"/>
      <c r="AK221" s="85">
        <v>0</v>
      </c>
      <c r="AL221" s="86"/>
      <c r="AM221" s="87" t="s">
        <v>27</v>
      </c>
      <c r="AN221" s="88"/>
      <c r="AO221" s="88"/>
      <c r="AP221" s="89"/>
      <c r="AQ221" s="113">
        <v>1</v>
      </c>
      <c r="AR221" s="114"/>
      <c r="AS221" s="115">
        <v>1</v>
      </c>
      <c r="AT221" s="114"/>
      <c r="AU221" s="14" t="s">
        <v>28</v>
      </c>
      <c r="AV221" s="115">
        <v>2</v>
      </c>
      <c r="AW221" s="114"/>
      <c r="AX221" s="115">
        <v>3</v>
      </c>
      <c r="AY221" s="116"/>
      <c r="AZ221" s="117"/>
      <c r="BA221" s="118"/>
      <c r="BB221" s="119"/>
      <c r="BC221" s="119"/>
      <c r="BD221" s="119"/>
      <c r="BE221" s="120"/>
      <c r="BF221" s="121"/>
      <c r="BG221" s="104"/>
      <c r="BH221" s="103"/>
      <c r="BI221" s="104"/>
      <c r="BJ221" s="103"/>
      <c r="BK221" s="105"/>
      <c r="BL221" s="106"/>
      <c r="BM221" s="107"/>
      <c r="BN221" s="107"/>
      <c r="BO221" s="108"/>
      <c r="BP221" s="109"/>
      <c r="BQ221" s="110"/>
      <c r="BR221" s="111"/>
      <c r="BS221" s="110"/>
      <c r="BT221" s="14" t="s">
        <v>28</v>
      </c>
      <c r="BU221" s="95"/>
      <c r="BV221" s="112"/>
      <c r="BW221" s="95"/>
      <c r="BX221" s="96"/>
      <c r="BY221" s="6"/>
      <c r="CA221" s="15" t="str">
        <f>IF(COUNTA(AZ221,BW221,BL221)=3,"〇","-")</f>
        <v>-</v>
      </c>
    </row>
    <row r="222" spans="1:79" ht="16.5" customHeight="1">
      <c r="A222" s="4"/>
      <c r="B222" s="262"/>
      <c r="C222" s="263"/>
      <c r="D222" s="97" t="s">
        <v>10</v>
      </c>
      <c r="E222" s="98"/>
      <c r="F222" s="98"/>
      <c r="G222" s="98"/>
      <c r="H222" s="98"/>
      <c r="I222" s="98"/>
      <c r="J222" s="99"/>
      <c r="K222" s="100" t="str">
        <f>IF(別紙１!Q33="","-",別紙１!Q33)</f>
        <v>-</v>
      </c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5"/>
      <c r="AA222" s="125"/>
      <c r="AB222" s="242"/>
      <c r="AC222" s="243"/>
      <c r="AD222" s="243"/>
      <c r="AE222" s="243"/>
      <c r="AF222" s="244"/>
      <c r="AG222" s="245"/>
      <c r="AH222" s="246"/>
      <c r="AI222" s="247"/>
      <c r="AJ222" s="246"/>
      <c r="AK222" s="247"/>
      <c r="AL222" s="248"/>
      <c r="AM222" s="92"/>
      <c r="AN222" s="249"/>
      <c r="AO222" s="249"/>
      <c r="AP222" s="250"/>
      <c r="AQ222" s="251"/>
      <c r="AR222" s="175"/>
      <c r="AS222" s="174"/>
      <c r="AT222" s="175"/>
      <c r="AU222" s="17" t="s">
        <v>28</v>
      </c>
      <c r="AV222" s="174"/>
      <c r="AW222" s="175"/>
      <c r="AX222" s="174"/>
      <c r="AY222" s="176"/>
      <c r="AZ222" s="132"/>
      <c r="BA222" s="133"/>
      <c r="BB222" s="134"/>
      <c r="BC222" s="134"/>
      <c r="BD222" s="134"/>
      <c r="BE222" s="135"/>
      <c r="BF222" s="136"/>
      <c r="BG222" s="137"/>
      <c r="BH222" s="177"/>
      <c r="BI222" s="137"/>
      <c r="BJ222" s="177"/>
      <c r="BK222" s="178"/>
      <c r="BL222" s="168"/>
      <c r="BM222" s="169"/>
      <c r="BN222" s="169"/>
      <c r="BO222" s="170"/>
      <c r="BP222" s="171"/>
      <c r="BQ222" s="172"/>
      <c r="BR222" s="173"/>
      <c r="BS222" s="172"/>
      <c r="BT222" s="17" t="s">
        <v>28</v>
      </c>
      <c r="BU222" s="174"/>
      <c r="BV222" s="175"/>
      <c r="BW222" s="174"/>
      <c r="BX222" s="176"/>
      <c r="BY222" s="6"/>
      <c r="BZ222" s="15" t="str">
        <f>IF(COUNTA(AA222,AX222,AM222)=3,"〇","-")</f>
        <v>-</v>
      </c>
      <c r="CA222" s="15" t="str">
        <f t="shared" ref="CA222:CA225" si="50">IF(COUNTA(AZ222,BW222,BL222)=3,"〇","-")</f>
        <v>-</v>
      </c>
    </row>
    <row r="223" spans="1:79" ht="16.5" customHeight="1">
      <c r="A223" s="4"/>
      <c r="B223" s="262"/>
      <c r="C223" s="263"/>
      <c r="D223" s="97" t="s">
        <v>13</v>
      </c>
      <c r="E223" s="98"/>
      <c r="F223" s="98"/>
      <c r="G223" s="98"/>
      <c r="H223" s="98"/>
      <c r="I223" s="98"/>
      <c r="J223" s="99"/>
      <c r="K223" s="122" t="str">
        <f>IF(別紙１!AB33="","-",別紙１!AB33)</f>
        <v>-</v>
      </c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5"/>
      <c r="AA223" s="125"/>
      <c r="AB223" s="242"/>
      <c r="AC223" s="243"/>
      <c r="AD223" s="243"/>
      <c r="AE223" s="243"/>
      <c r="AF223" s="244"/>
      <c r="AG223" s="245"/>
      <c r="AH223" s="246"/>
      <c r="AI223" s="247"/>
      <c r="AJ223" s="246"/>
      <c r="AK223" s="247"/>
      <c r="AL223" s="248"/>
      <c r="AM223" s="92"/>
      <c r="AN223" s="249"/>
      <c r="AO223" s="249"/>
      <c r="AP223" s="250"/>
      <c r="AQ223" s="251"/>
      <c r="AR223" s="175"/>
      <c r="AS223" s="174"/>
      <c r="AT223" s="175"/>
      <c r="AU223" s="17" t="s">
        <v>28</v>
      </c>
      <c r="AV223" s="174"/>
      <c r="AW223" s="175"/>
      <c r="AX223" s="174"/>
      <c r="AY223" s="176"/>
      <c r="AZ223" s="132"/>
      <c r="BA223" s="133"/>
      <c r="BB223" s="134"/>
      <c r="BC223" s="134"/>
      <c r="BD223" s="134"/>
      <c r="BE223" s="135"/>
      <c r="BF223" s="136"/>
      <c r="BG223" s="137"/>
      <c r="BH223" s="177"/>
      <c r="BI223" s="137"/>
      <c r="BJ223" s="177"/>
      <c r="BK223" s="178"/>
      <c r="BL223" s="168"/>
      <c r="BM223" s="169"/>
      <c r="BN223" s="169"/>
      <c r="BO223" s="170"/>
      <c r="BP223" s="171"/>
      <c r="BQ223" s="172"/>
      <c r="BR223" s="173"/>
      <c r="BS223" s="172"/>
      <c r="BT223" s="17" t="s">
        <v>28</v>
      </c>
      <c r="BU223" s="174"/>
      <c r="BV223" s="175"/>
      <c r="BW223" s="174"/>
      <c r="BX223" s="176"/>
      <c r="BY223" s="6"/>
      <c r="BZ223" s="15" t="str">
        <f t="shared" ref="BZ223:BZ226" si="51">IF(COUNTA(AA223,AX223,AM223)=3,"〇","-")</f>
        <v>-</v>
      </c>
      <c r="CA223" s="15" t="str">
        <f t="shared" si="50"/>
        <v>-</v>
      </c>
    </row>
    <row r="224" spans="1:79" ht="16.5" customHeight="1">
      <c r="A224" s="4"/>
      <c r="B224" s="262"/>
      <c r="C224" s="263"/>
      <c r="D224" s="97" t="s">
        <v>11</v>
      </c>
      <c r="E224" s="98"/>
      <c r="F224" s="98"/>
      <c r="G224" s="98"/>
      <c r="H224" s="98"/>
      <c r="I224" s="98"/>
      <c r="J224" s="99"/>
      <c r="K224" s="100" t="str">
        <f>IF(別紙１!V33="","サービスの提供に使用の範囲内",別紙１!V33)</f>
        <v>サービスの提供に使用の範囲内</v>
      </c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  <c r="Z224" s="255"/>
      <c r="AA224" s="125"/>
      <c r="AB224" s="243"/>
      <c r="AC224" s="243"/>
      <c r="AD224" s="243"/>
      <c r="AE224" s="243"/>
      <c r="AF224" s="244"/>
      <c r="AG224" s="245"/>
      <c r="AH224" s="246"/>
      <c r="AI224" s="247"/>
      <c r="AJ224" s="246"/>
      <c r="AK224" s="247"/>
      <c r="AL224" s="248"/>
      <c r="AM224" s="92"/>
      <c r="AN224" s="249"/>
      <c r="AO224" s="249"/>
      <c r="AP224" s="250"/>
      <c r="AQ224" s="251"/>
      <c r="AR224" s="175"/>
      <c r="AS224" s="174"/>
      <c r="AT224" s="175"/>
      <c r="AU224" s="17" t="s">
        <v>28</v>
      </c>
      <c r="AV224" s="174"/>
      <c r="AW224" s="175"/>
      <c r="AX224" s="174"/>
      <c r="AY224" s="176"/>
      <c r="AZ224" s="132"/>
      <c r="BA224" s="133"/>
      <c r="BB224" s="134"/>
      <c r="BC224" s="134"/>
      <c r="BD224" s="134"/>
      <c r="BE224" s="135"/>
      <c r="BF224" s="136"/>
      <c r="BG224" s="137"/>
      <c r="BH224" s="177"/>
      <c r="BI224" s="137"/>
      <c r="BJ224" s="177"/>
      <c r="BK224" s="178"/>
      <c r="BL224" s="168"/>
      <c r="BM224" s="169"/>
      <c r="BN224" s="169"/>
      <c r="BO224" s="170"/>
      <c r="BP224" s="171"/>
      <c r="BQ224" s="172"/>
      <c r="BR224" s="173"/>
      <c r="BS224" s="172"/>
      <c r="BT224" s="17" t="s">
        <v>28</v>
      </c>
      <c r="BU224" s="174"/>
      <c r="BV224" s="175"/>
      <c r="BW224" s="174"/>
      <c r="BX224" s="176"/>
      <c r="BY224" s="6"/>
      <c r="BZ224" s="15" t="str">
        <f t="shared" si="51"/>
        <v>-</v>
      </c>
      <c r="CA224" s="15" t="str">
        <f t="shared" si="50"/>
        <v>-</v>
      </c>
    </row>
    <row r="225" spans="1:79" ht="16.5" customHeight="1">
      <c r="A225" s="4"/>
      <c r="B225" s="262"/>
      <c r="C225" s="263"/>
      <c r="D225" s="97" t="s">
        <v>12</v>
      </c>
      <c r="E225" s="98"/>
      <c r="F225" s="98"/>
      <c r="G225" s="98"/>
      <c r="H225" s="98"/>
      <c r="I225" s="98"/>
      <c r="J225" s="99"/>
      <c r="K225" s="100" t="str">
        <f>IF(別紙１!Y33="","サービスの提供に使用の範囲内",別紙１!Y33)</f>
        <v>サービスの提供に使用の範囲内</v>
      </c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  <c r="Z225" s="255"/>
      <c r="AA225" s="125"/>
      <c r="AB225" s="242"/>
      <c r="AC225" s="243"/>
      <c r="AD225" s="243"/>
      <c r="AE225" s="243"/>
      <c r="AF225" s="244"/>
      <c r="AG225" s="245"/>
      <c r="AH225" s="246"/>
      <c r="AI225" s="247"/>
      <c r="AJ225" s="246"/>
      <c r="AK225" s="247"/>
      <c r="AL225" s="248"/>
      <c r="AM225" s="92"/>
      <c r="AN225" s="249"/>
      <c r="AO225" s="249"/>
      <c r="AP225" s="250"/>
      <c r="AQ225" s="251"/>
      <c r="AR225" s="175"/>
      <c r="AS225" s="174"/>
      <c r="AT225" s="175"/>
      <c r="AU225" s="17" t="s">
        <v>28</v>
      </c>
      <c r="AV225" s="174"/>
      <c r="AW225" s="175"/>
      <c r="AX225" s="174"/>
      <c r="AY225" s="176"/>
      <c r="AZ225" s="132"/>
      <c r="BA225" s="133"/>
      <c r="BB225" s="134"/>
      <c r="BC225" s="134"/>
      <c r="BD225" s="134"/>
      <c r="BE225" s="135"/>
      <c r="BF225" s="136"/>
      <c r="BG225" s="137"/>
      <c r="BH225" s="177"/>
      <c r="BI225" s="137"/>
      <c r="BJ225" s="177"/>
      <c r="BK225" s="178"/>
      <c r="BL225" s="168"/>
      <c r="BM225" s="169"/>
      <c r="BN225" s="169"/>
      <c r="BO225" s="170"/>
      <c r="BP225" s="171"/>
      <c r="BQ225" s="172"/>
      <c r="BR225" s="173"/>
      <c r="BS225" s="172"/>
      <c r="BT225" s="17" t="s">
        <v>28</v>
      </c>
      <c r="BU225" s="174"/>
      <c r="BV225" s="175"/>
      <c r="BW225" s="174"/>
      <c r="BX225" s="176"/>
      <c r="BY225" s="6"/>
      <c r="BZ225" s="15" t="str">
        <f t="shared" si="51"/>
        <v>-</v>
      </c>
      <c r="CA225" s="15" t="str">
        <f t="shared" si="50"/>
        <v>-</v>
      </c>
    </row>
    <row r="226" spans="1:79" ht="16.5" customHeight="1">
      <c r="A226" s="4"/>
      <c r="B226" s="262"/>
      <c r="C226" s="263"/>
      <c r="D226" s="97" t="s">
        <v>14</v>
      </c>
      <c r="E226" s="98"/>
      <c r="F226" s="98"/>
      <c r="G226" s="98"/>
      <c r="H226" s="98"/>
      <c r="I226" s="98"/>
      <c r="J226" s="99"/>
      <c r="K226" s="179">
        <f>IF(AND(K225="サービスの提供に使用の範囲内",COUNTIF(BZ221:CA227,"〇")&gt;=1,COUNTIF(K220:K223,"&lt;&gt;-")=4),COUNTIF(BZ221:CA227,"〇"),IF(AND(K225&gt;=1,COUNTIF(K220:K223,"&lt;&gt;-")=4),MIN(K225,COUNTIF(BZ221:CA227,"〇")),0))</f>
        <v>0</v>
      </c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5"/>
      <c r="AA226" s="125"/>
      <c r="AB226" s="242"/>
      <c r="AC226" s="243"/>
      <c r="AD226" s="243"/>
      <c r="AE226" s="243"/>
      <c r="AF226" s="244"/>
      <c r="AG226" s="245"/>
      <c r="AH226" s="246"/>
      <c r="AI226" s="247"/>
      <c r="AJ226" s="246"/>
      <c r="AK226" s="247"/>
      <c r="AL226" s="248"/>
      <c r="AM226" s="92"/>
      <c r="AN226" s="249"/>
      <c r="AO226" s="249"/>
      <c r="AP226" s="250"/>
      <c r="AQ226" s="251"/>
      <c r="AR226" s="175"/>
      <c r="AS226" s="174"/>
      <c r="AT226" s="175"/>
      <c r="AU226" s="17" t="s">
        <v>28</v>
      </c>
      <c r="AV226" s="174"/>
      <c r="AW226" s="175"/>
      <c r="AX226" s="174"/>
      <c r="AY226" s="176"/>
      <c r="AZ226" s="132"/>
      <c r="BA226" s="133"/>
      <c r="BB226" s="134"/>
      <c r="BC226" s="134"/>
      <c r="BD226" s="134"/>
      <c r="BE226" s="135"/>
      <c r="BF226" s="136"/>
      <c r="BG226" s="137"/>
      <c r="BH226" s="177"/>
      <c r="BI226" s="137"/>
      <c r="BJ226" s="177"/>
      <c r="BK226" s="178"/>
      <c r="BL226" s="168"/>
      <c r="BM226" s="169"/>
      <c r="BN226" s="169"/>
      <c r="BO226" s="170"/>
      <c r="BP226" s="171"/>
      <c r="BQ226" s="172"/>
      <c r="BR226" s="173"/>
      <c r="BS226" s="172"/>
      <c r="BT226" s="17" t="s">
        <v>28</v>
      </c>
      <c r="BU226" s="174"/>
      <c r="BV226" s="175"/>
      <c r="BW226" s="174"/>
      <c r="BX226" s="176"/>
      <c r="BY226" s="6"/>
      <c r="BZ226" s="15" t="str">
        <f t="shared" si="51"/>
        <v>-</v>
      </c>
      <c r="CA226" s="15" t="str">
        <f>IF(COUNTA(AZ226,BW226,BL226)=3,"〇","-")</f>
        <v>-</v>
      </c>
    </row>
    <row r="227" spans="1:79" ht="16.5" customHeight="1">
      <c r="A227" s="4"/>
      <c r="B227" s="264"/>
      <c r="C227" s="265"/>
      <c r="D227" s="207" t="s">
        <v>15</v>
      </c>
      <c r="E227" s="208"/>
      <c r="F227" s="208"/>
      <c r="G227" s="208"/>
      <c r="H227" s="208"/>
      <c r="I227" s="208"/>
      <c r="J227" s="209"/>
      <c r="K227" s="210" t="str">
        <f>IFERROR(K223*K226,"")</f>
        <v/>
      </c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9"/>
      <c r="AA227" s="213"/>
      <c r="AB227" s="216"/>
      <c r="AC227" s="217"/>
      <c r="AD227" s="217"/>
      <c r="AE227" s="217"/>
      <c r="AF227" s="218"/>
      <c r="AG227" s="182"/>
      <c r="AH227" s="183"/>
      <c r="AI227" s="184"/>
      <c r="AJ227" s="183"/>
      <c r="AK227" s="184"/>
      <c r="AL227" s="185"/>
      <c r="AM227" s="186"/>
      <c r="AN227" s="187"/>
      <c r="AO227" s="187"/>
      <c r="AP227" s="188"/>
      <c r="AQ227" s="189"/>
      <c r="AR227" s="190"/>
      <c r="AS227" s="191"/>
      <c r="AT227" s="190"/>
      <c r="AU227" s="18" t="s">
        <v>28</v>
      </c>
      <c r="AV227" s="191"/>
      <c r="AW227" s="190"/>
      <c r="AX227" s="191"/>
      <c r="AY227" s="198"/>
      <c r="AZ227" s="199"/>
      <c r="BA227" s="200"/>
      <c r="BB227" s="201"/>
      <c r="BC227" s="201"/>
      <c r="BD227" s="201"/>
      <c r="BE227" s="202"/>
      <c r="BF227" s="203"/>
      <c r="BG227" s="204"/>
      <c r="BH227" s="205"/>
      <c r="BI227" s="204"/>
      <c r="BJ227" s="205"/>
      <c r="BK227" s="206"/>
      <c r="BL227" s="192"/>
      <c r="BM227" s="193"/>
      <c r="BN227" s="193"/>
      <c r="BO227" s="194"/>
      <c r="BP227" s="195"/>
      <c r="BQ227" s="196"/>
      <c r="BR227" s="197"/>
      <c r="BS227" s="196"/>
      <c r="BT227" s="18" t="s">
        <v>28</v>
      </c>
      <c r="BU227" s="191"/>
      <c r="BV227" s="190"/>
      <c r="BW227" s="191"/>
      <c r="BX227" s="198"/>
      <c r="BY227" s="6"/>
      <c r="BZ227" s="15" t="str">
        <f>IF(COUNTA(AA227,AX227,AM227)=3,"〇","-")</f>
        <v>-</v>
      </c>
      <c r="CA227" s="15" t="str">
        <f>IF(COUNTA(AZ227,BW227,BL227)=3,"〇","-")</f>
        <v>-</v>
      </c>
    </row>
    <row r="228" spans="1:79" ht="16.5" customHeight="1" thickBot="1">
      <c r="A228" s="4"/>
      <c r="B228" s="260">
        <v>27</v>
      </c>
      <c r="C228" s="261"/>
      <c r="D228" s="71" t="s">
        <v>8</v>
      </c>
      <c r="E228" s="72"/>
      <c r="F228" s="72"/>
      <c r="G228" s="72"/>
      <c r="H228" s="72"/>
      <c r="I228" s="72"/>
      <c r="J228" s="73"/>
      <c r="K228" s="74" t="str">
        <f>IF(別紙１!H34="","-",別紙１!H34)</f>
        <v>-</v>
      </c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3"/>
      <c r="AA228" s="77" t="s">
        <v>22</v>
      </c>
      <c r="AB228" s="78"/>
      <c r="AC228" s="78"/>
      <c r="AD228" s="78"/>
      <c r="AE228" s="78"/>
      <c r="AF228" s="79"/>
      <c r="AG228" s="80" t="s">
        <v>23</v>
      </c>
      <c r="AH228" s="81"/>
      <c r="AI228" s="81"/>
      <c r="AJ228" s="81"/>
      <c r="AK228" s="81"/>
      <c r="AL228" s="81"/>
      <c r="AM228" s="82" t="s">
        <v>24</v>
      </c>
      <c r="AN228" s="83"/>
      <c r="AO228" s="83"/>
      <c r="AP228" s="84"/>
      <c r="AQ228" s="154" t="s">
        <v>25</v>
      </c>
      <c r="AR228" s="155"/>
      <c r="AS228" s="155"/>
      <c r="AT228" s="155"/>
      <c r="AU228" s="155"/>
      <c r="AV228" s="155"/>
      <c r="AW228" s="155"/>
      <c r="AX228" s="155"/>
      <c r="AY228" s="156"/>
      <c r="AZ228" s="77" t="s">
        <v>22</v>
      </c>
      <c r="BA228" s="78"/>
      <c r="BB228" s="78"/>
      <c r="BC228" s="78"/>
      <c r="BD228" s="78"/>
      <c r="BE228" s="79"/>
      <c r="BF228" s="80" t="s">
        <v>23</v>
      </c>
      <c r="BG228" s="81"/>
      <c r="BH228" s="81"/>
      <c r="BI228" s="81"/>
      <c r="BJ228" s="81"/>
      <c r="BK228" s="81"/>
      <c r="BL228" s="82" t="s">
        <v>24</v>
      </c>
      <c r="BM228" s="83"/>
      <c r="BN228" s="83"/>
      <c r="BO228" s="84"/>
      <c r="BP228" s="154" t="s">
        <v>25</v>
      </c>
      <c r="BQ228" s="155"/>
      <c r="BR228" s="155"/>
      <c r="BS228" s="155"/>
      <c r="BT228" s="155"/>
      <c r="BU228" s="155"/>
      <c r="BV228" s="155"/>
      <c r="BW228" s="155"/>
      <c r="BX228" s="156"/>
      <c r="BY228" s="6"/>
      <c r="CA228" s="8"/>
    </row>
    <row r="229" spans="1:79" ht="16.5" customHeight="1">
      <c r="A229" s="4"/>
      <c r="B229" s="262"/>
      <c r="C229" s="263"/>
      <c r="D229" s="97" t="s">
        <v>9</v>
      </c>
      <c r="E229" s="98"/>
      <c r="F229" s="98"/>
      <c r="G229" s="98"/>
      <c r="H229" s="98"/>
      <c r="I229" s="98"/>
      <c r="J229" s="99"/>
      <c r="K229" s="100" t="str">
        <f>IF(別紙１!L34="","-",別紙１!L34)</f>
        <v>-</v>
      </c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5"/>
      <c r="AA229" s="157" t="s">
        <v>26</v>
      </c>
      <c r="AB229" s="158"/>
      <c r="AC229" s="158"/>
      <c r="AD229" s="158"/>
      <c r="AE229" s="158"/>
      <c r="AF229" s="159"/>
      <c r="AG229" s="160">
        <v>5</v>
      </c>
      <c r="AH229" s="161"/>
      <c r="AI229" s="85">
        <v>0</v>
      </c>
      <c r="AJ229" s="161"/>
      <c r="AK229" s="85">
        <v>0</v>
      </c>
      <c r="AL229" s="86"/>
      <c r="AM229" s="87" t="s">
        <v>27</v>
      </c>
      <c r="AN229" s="88"/>
      <c r="AO229" s="88"/>
      <c r="AP229" s="89"/>
      <c r="AQ229" s="113">
        <v>1</v>
      </c>
      <c r="AR229" s="114"/>
      <c r="AS229" s="115">
        <v>1</v>
      </c>
      <c r="AT229" s="114"/>
      <c r="AU229" s="14" t="s">
        <v>28</v>
      </c>
      <c r="AV229" s="115">
        <v>2</v>
      </c>
      <c r="AW229" s="114"/>
      <c r="AX229" s="115">
        <v>3</v>
      </c>
      <c r="AY229" s="116"/>
      <c r="AZ229" s="117"/>
      <c r="BA229" s="118"/>
      <c r="BB229" s="119"/>
      <c r="BC229" s="119"/>
      <c r="BD229" s="119"/>
      <c r="BE229" s="120"/>
      <c r="BF229" s="121"/>
      <c r="BG229" s="104"/>
      <c r="BH229" s="103"/>
      <c r="BI229" s="104"/>
      <c r="BJ229" s="103"/>
      <c r="BK229" s="105"/>
      <c r="BL229" s="106"/>
      <c r="BM229" s="107"/>
      <c r="BN229" s="107"/>
      <c r="BO229" s="108"/>
      <c r="BP229" s="109"/>
      <c r="BQ229" s="110"/>
      <c r="BR229" s="111"/>
      <c r="BS229" s="110"/>
      <c r="BT229" s="14" t="s">
        <v>28</v>
      </c>
      <c r="BU229" s="95"/>
      <c r="BV229" s="112"/>
      <c r="BW229" s="95"/>
      <c r="BX229" s="96"/>
      <c r="BY229" s="6"/>
      <c r="CA229" s="15" t="str">
        <f>IF(COUNTA(AZ229,BW229,BL229)=3,"〇","-")</f>
        <v>-</v>
      </c>
    </row>
    <row r="230" spans="1:79" ht="16.5" customHeight="1">
      <c r="A230" s="4"/>
      <c r="B230" s="262"/>
      <c r="C230" s="263"/>
      <c r="D230" s="97" t="s">
        <v>10</v>
      </c>
      <c r="E230" s="98"/>
      <c r="F230" s="98"/>
      <c r="G230" s="98"/>
      <c r="H230" s="98"/>
      <c r="I230" s="98"/>
      <c r="J230" s="99"/>
      <c r="K230" s="100" t="str">
        <f>IF(別紙１!Q34="","-",別紙１!Q34)</f>
        <v>-</v>
      </c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5"/>
      <c r="AA230" s="125"/>
      <c r="AB230" s="242"/>
      <c r="AC230" s="243"/>
      <c r="AD230" s="243"/>
      <c r="AE230" s="243"/>
      <c r="AF230" s="244"/>
      <c r="AG230" s="245"/>
      <c r="AH230" s="246"/>
      <c r="AI230" s="247"/>
      <c r="AJ230" s="246"/>
      <c r="AK230" s="247"/>
      <c r="AL230" s="248"/>
      <c r="AM230" s="92"/>
      <c r="AN230" s="249"/>
      <c r="AO230" s="249"/>
      <c r="AP230" s="250"/>
      <c r="AQ230" s="251"/>
      <c r="AR230" s="175"/>
      <c r="AS230" s="174"/>
      <c r="AT230" s="175"/>
      <c r="AU230" s="17" t="s">
        <v>28</v>
      </c>
      <c r="AV230" s="174"/>
      <c r="AW230" s="175"/>
      <c r="AX230" s="174"/>
      <c r="AY230" s="176"/>
      <c r="AZ230" s="132"/>
      <c r="BA230" s="133"/>
      <c r="BB230" s="134"/>
      <c r="BC230" s="134"/>
      <c r="BD230" s="134"/>
      <c r="BE230" s="135"/>
      <c r="BF230" s="136"/>
      <c r="BG230" s="137"/>
      <c r="BH230" s="177"/>
      <c r="BI230" s="137"/>
      <c r="BJ230" s="177"/>
      <c r="BK230" s="178"/>
      <c r="BL230" s="168"/>
      <c r="BM230" s="169"/>
      <c r="BN230" s="169"/>
      <c r="BO230" s="170"/>
      <c r="BP230" s="171"/>
      <c r="BQ230" s="172"/>
      <c r="BR230" s="173"/>
      <c r="BS230" s="172"/>
      <c r="BT230" s="17" t="s">
        <v>28</v>
      </c>
      <c r="BU230" s="174"/>
      <c r="BV230" s="175"/>
      <c r="BW230" s="174"/>
      <c r="BX230" s="176"/>
      <c r="BY230" s="6"/>
      <c r="BZ230" s="15" t="str">
        <f>IF(COUNTA(AA230,AX230,AM230)=3,"〇","-")</f>
        <v>-</v>
      </c>
      <c r="CA230" s="15" t="str">
        <f t="shared" ref="CA230:CA233" si="52">IF(COUNTA(AZ230,BW230,BL230)=3,"〇","-")</f>
        <v>-</v>
      </c>
    </row>
    <row r="231" spans="1:79" ht="16.5" customHeight="1">
      <c r="A231" s="4"/>
      <c r="B231" s="262"/>
      <c r="C231" s="263"/>
      <c r="D231" s="97" t="s">
        <v>13</v>
      </c>
      <c r="E231" s="98"/>
      <c r="F231" s="98"/>
      <c r="G231" s="98"/>
      <c r="H231" s="98"/>
      <c r="I231" s="98"/>
      <c r="J231" s="99"/>
      <c r="K231" s="122" t="str">
        <f>IF(別紙１!AB34="","-",別紙１!AB34)</f>
        <v>-</v>
      </c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5"/>
      <c r="AA231" s="125"/>
      <c r="AB231" s="242"/>
      <c r="AC231" s="243"/>
      <c r="AD231" s="243"/>
      <c r="AE231" s="243"/>
      <c r="AF231" s="244"/>
      <c r="AG231" s="245"/>
      <c r="AH231" s="246"/>
      <c r="AI231" s="247"/>
      <c r="AJ231" s="246"/>
      <c r="AK231" s="247"/>
      <c r="AL231" s="248"/>
      <c r="AM231" s="92"/>
      <c r="AN231" s="249"/>
      <c r="AO231" s="249"/>
      <c r="AP231" s="250"/>
      <c r="AQ231" s="251"/>
      <c r="AR231" s="175"/>
      <c r="AS231" s="174"/>
      <c r="AT231" s="175"/>
      <c r="AU231" s="17" t="s">
        <v>28</v>
      </c>
      <c r="AV231" s="174"/>
      <c r="AW231" s="175"/>
      <c r="AX231" s="174"/>
      <c r="AY231" s="176"/>
      <c r="AZ231" s="132"/>
      <c r="BA231" s="133"/>
      <c r="BB231" s="134"/>
      <c r="BC231" s="134"/>
      <c r="BD231" s="134"/>
      <c r="BE231" s="135"/>
      <c r="BF231" s="136"/>
      <c r="BG231" s="137"/>
      <c r="BH231" s="177"/>
      <c r="BI231" s="137"/>
      <c r="BJ231" s="177"/>
      <c r="BK231" s="178"/>
      <c r="BL231" s="168"/>
      <c r="BM231" s="169"/>
      <c r="BN231" s="169"/>
      <c r="BO231" s="170"/>
      <c r="BP231" s="171"/>
      <c r="BQ231" s="172"/>
      <c r="BR231" s="173"/>
      <c r="BS231" s="172"/>
      <c r="BT231" s="17" t="s">
        <v>28</v>
      </c>
      <c r="BU231" s="174"/>
      <c r="BV231" s="175"/>
      <c r="BW231" s="174"/>
      <c r="BX231" s="176"/>
      <c r="BY231" s="6"/>
      <c r="BZ231" s="15" t="str">
        <f t="shared" ref="BZ231:BZ234" si="53">IF(COUNTA(AA231,AX231,AM231)=3,"〇","-")</f>
        <v>-</v>
      </c>
      <c r="CA231" s="15" t="str">
        <f t="shared" si="52"/>
        <v>-</v>
      </c>
    </row>
    <row r="232" spans="1:79" ht="16.5" customHeight="1">
      <c r="A232" s="4"/>
      <c r="B232" s="262"/>
      <c r="C232" s="263"/>
      <c r="D232" s="97" t="s">
        <v>11</v>
      </c>
      <c r="E232" s="98"/>
      <c r="F232" s="98"/>
      <c r="G232" s="98"/>
      <c r="H232" s="98"/>
      <c r="I232" s="98"/>
      <c r="J232" s="99"/>
      <c r="K232" s="100" t="str">
        <f>IF(別紙１!V34="","サービスの提供に使用の範囲内",別紙１!V34)</f>
        <v>サービスの提供に使用の範囲内</v>
      </c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5"/>
      <c r="AA232" s="125"/>
      <c r="AB232" s="243"/>
      <c r="AC232" s="243"/>
      <c r="AD232" s="243"/>
      <c r="AE232" s="243"/>
      <c r="AF232" s="244"/>
      <c r="AG232" s="245"/>
      <c r="AH232" s="246"/>
      <c r="AI232" s="247"/>
      <c r="AJ232" s="246"/>
      <c r="AK232" s="247"/>
      <c r="AL232" s="248"/>
      <c r="AM232" s="92"/>
      <c r="AN232" s="249"/>
      <c r="AO232" s="249"/>
      <c r="AP232" s="250"/>
      <c r="AQ232" s="251"/>
      <c r="AR232" s="175"/>
      <c r="AS232" s="174"/>
      <c r="AT232" s="175"/>
      <c r="AU232" s="17" t="s">
        <v>28</v>
      </c>
      <c r="AV232" s="174"/>
      <c r="AW232" s="175"/>
      <c r="AX232" s="174"/>
      <c r="AY232" s="176"/>
      <c r="AZ232" s="132"/>
      <c r="BA232" s="133"/>
      <c r="BB232" s="134"/>
      <c r="BC232" s="134"/>
      <c r="BD232" s="134"/>
      <c r="BE232" s="135"/>
      <c r="BF232" s="136"/>
      <c r="BG232" s="137"/>
      <c r="BH232" s="177"/>
      <c r="BI232" s="137"/>
      <c r="BJ232" s="177"/>
      <c r="BK232" s="178"/>
      <c r="BL232" s="168"/>
      <c r="BM232" s="169"/>
      <c r="BN232" s="169"/>
      <c r="BO232" s="170"/>
      <c r="BP232" s="171"/>
      <c r="BQ232" s="172"/>
      <c r="BR232" s="173"/>
      <c r="BS232" s="172"/>
      <c r="BT232" s="17" t="s">
        <v>28</v>
      </c>
      <c r="BU232" s="174"/>
      <c r="BV232" s="175"/>
      <c r="BW232" s="174"/>
      <c r="BX232" s="176"/>
      <c r="BY232" s="6"/>
      <c r="BZ232" s="15" t="str">
        <f t="shared" si="53"/>
        <v>-</v>
      </c>
      <c r="CA232" s="15" t="str">
        <f t="shared" si="52"/>
        <v>-</v>
      </c>
    </row>
    <row r="233" spans="1:79" ht="16.5" customHeight="1">
      <c r="A233" s="4"/>
      <c r="B233" s="262"/>
      <c r="C233" s="263"/>
      <c r="D233" s="97" t="s">
        <v>12</v>
      </c>
      <c r="E233" s="98"/>
      <c r="F233" s="98"/>
      <c r="G233" s="98"/>
      <c r="H233" s="98"/>
      <c r="I233" s="98"/>
      <c r="J233" s="99"/>
      <c r="K233" s="100" t="str">
        <f>IF(別紙１!Y34="","サービスの提供に使用の範囲内",別紙１!Y34)</f>
        <v>サービスの提供に使用の範囲内</v>
      </c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5"/>
      <c r="AA233" s="125"/>
      <c r="AB233" s="242"/>
      <c r="AC233" s="243"/>
      <c r="AD233" s="243"/>
      <c r="AE233" s="243"/>
      <c r="AF233" s="244"/>
      <c r="AG233" s="245"/>
      <c r="AH233" s="246"/>
      <c r="AI233" s="247"/>
      <c r="AJ233" s="246"/>
      <c r="AK233" s="247"/>
      <c r="AL233" s="248"/>
      <c r="AM233" s="92"/>
      <c r="AN233" s="249"/>
      <c r="AO233" s="249"/>
      <c r="AP233" s="250"/>
      <c r="AQ233" s="251"/>
      <c r="AR233" s="175"/>
      <c r="AS233" s="174"/>
      <c r="AT233" s="175"/>
      <c r="AU233" s="17" t="s">
        <v>28</v>
      </c>
      <c r="AV233" s="174"/>
      <c r="AW233" s="175"/>
      <c r="AX233" s="174"/>
      <c r="AY233" s="176"/>
      <c r="AZ233" s="132"/>
      <c r="BA233" s="133"/>
      <c r="BB233" s="134"/>
      <c r="BC233" s="134"/>
      <c r="BD233" s="134"/>
      <c r="BE233" s="135"/>
      <c r="BF233" s="136"/>
      <c r="BG233" s="137"/>
      <c r="BH233" s="177"/>
      <c r="BI233" s="137"/>
      <c r="BJ233" s="177"/>
      <c r="BK233" s="178"/>
      <c r="BL233" s="168"/>
      <c r="BM233" s="169"/>
      <c r="BN233" s="169"/>
      <c r="BO233" s="170"/>
      <c r="BP233" s="171"/>
      <c r="BQ233" s="172"/>
      <c r="BR233" s="173"/>
      <c r="BS233" s="172"/>
      <c r="BT233" s="17" t="s">
        <v>28</v>
      </c>
      <c r="BU233" s="174"/>
      <c r="BV233" s="175"/>
      <c r="BW233" s="174"/>
      <c r="BX233" s="176"/>
      <c r="BY233" s="6"/>
      <c r="BZ233" s="15" t="str">
        <f t="shared" si="53"/>
        <v>-</v>
      </c>
      <c r="CA233" s="15" t="str">
        <f t="shared" si="52"/>
        <v>-</v>
      </c>
    </row>
    <row r="234" spans="1:79" ht="16.5" customHeight="1">
      <c r="A234" s="4"/>
      <c r="B234" s="262"/>
      <c r="C234" s="263"/>
      <c r="D234" s="97" t="s">
        <v>14</v>
      </c>
      <c r="E234" s="98"/>
      <c r="F234" s="98"/>
      <c r="G234" s="98"/>
      <c r="H234" s="98"/>
      <c r="I234" s="98"/>
      <c r="J234" s="99"/>
      <c r="K234" s="179">
        <f>IF(AND(K233="サービスの提供に使用の範囲内",COUNTIF(BZ229:CA235,"〇")&gt;=1,COUNTIF(K228:K231,"&lt;&gt;-")=4),COUNTIF(BZ229:CA235,"〇"),IF(AND(K233&gt;=1,COUNTIF(K228:K231,"&lt;&gt;-")=4),MIN(K233,COUNTIF(BZ229:CA235,"〇")),0))</f>
        <v>0</v>
      </c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5"/>
      <c r="AA234" s="125"/>
      <c r="AB234" s="242"/>
      <c r="AC234" s="243"/>
      <c r="AD234" s="243"/>
      <c r="AE234" s="243"/>
      <c r="AF234" s="244"/>
      <c r="AG234" s="245"/>
      <c r="AH234" s="246"/>
      <c r="AI234" s="247"/>
      <c r="AJ234" s="246"/>
      <c r="AK234" s="247"/>
      <c r="AL234" s="248"/>
      <c r="AM234" s="92"/>
      <c r="AN234" s="249"/>
      <c r="AO234" s="249"/>
      <c r="AP234" s="250"/>
      <c r="AQ234" s="251"/>
      <c r="AR234" s="175"/>
      <c r="AS234" s="174"/>
      <c r="AT234" s="175"/>
      <c r="AU234" s="17" t="s">
        <v>28</v>
      </c>
      <c r="AV234" s="174"/>
      <c r="AW234" s="175"/>
      <c r="AX234" s="174"/>
      <c r="AY234" s="176"/>
      <c r="AZ234" s="132"/>
      <c r="BA234" s="133"/>
      <c r="BB234" s="134"/>
      <c r="BC234" s="134"/>
      <c r="BD234" s="134"/>
      <c r="BE234" s="135"/>
      <c r="BF234" s="136"/>
      <c r="BG234" s="137"/>
      <c r="BH234" s="177"/>
      <c r="BI234" s="137"/>
      <c r="BJ234" s="177"/>
      <c r="BK234" s="178"/>
      <c r="BL234" s="168"/>
      <c r="BM234" s="169"/>
      <c r="BN234" s="169"/>
      <c r="BO234" s="170"/>
      <c r="BP234" s="171"/>
      <c r="BQ234" s="172"/>
      <c r="BR234" s="173"/>
      <c r="BS234" s="172"/>
      <c r="BT234" s="17" t="s">
        <v>28</v>
      </c>
      <c r="BU234" s="174"/>
      <c r="BV234" s="175"/>
      <c r="BW234" s="174"/>
      <c r="BX234" s="176"/>
      <c r="BY234" s="6"/>
      <c r="BZ234" s="15" t="str">
        <f t="shared" si="53"/>
        <v>-</v>
      </c>
      <c r="CA234" s="15" t="str">
        <f>IF(COUNTA(AZ234,BW234,BL234)=3,"〇","-")</f>
        <v>-</v>
      </c>
    </row>
    <row r="235" spans="1:79" ht="16.5" customHeight="1">
      <c r="A235" s="4"/>
      <c r="B235" s="264"/>
      <c r="C235" s="265"/>
      <c r="D235" s="207" t="s">
        <v>15</v>
      </c>
      <c r="E235" s="208"/>
      <c r="F235" s="208"/>
      <c r="G235" s="208"/>
      <c r="H235" s="208"/>
      <c r="I235" s="208"/>
      <c r="J235" s="209"/>
      <c r="K235" s="210" t="str">
        <f>IFERROR(K231*K234,"")</f>
        <v/>
      </c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9"/>
      <c r="AA235" s="213"/>
      <c r="AB235" s="216"/>
      <c r="AC235" s="217"/>
      <c r="AD235" s="217"/>
      <c r="AE235" s="217"/>
      <c r="AF235" s="218"/>
      <c r="AG235" s="182"/>
      <c r="AH235" s="183"/>
      <c r="AI235" s="184"/>
      <c r="AJ235" s="183"/>
      <c r="AK235" s="184"/>
      <c r="AL235" s="185"/>
      <c r="AM235" s="186"/>
      <c r="AN235" s="187"/>
      <c r="AO235" s="187"/>
      <c r="AP235" s="188"/>
      <c r="AQ235" s="189"/>
      <c r="AR235" s="190"/>
      <c r="AS235" s="191"/>
      <c r="AT235" s="190"/>
      <c r="AU235" s="18" t="s">
        <v>28</v>
      </c>
      <c r="AV235" s="191"/>
      <c r="AW235" s="190"/>
      <c r="AX235" s="191"/>
      <c r="AY235" s="198"/>
      <c r="AZ235" s="199"/>
      <c r="BA235" s="200"/>
      <c r="BB235" s="201"/>
      <c r="BC235" s="201"/>
      <c r="BD235" s="201"/>
      <c r="BE235" s="202"/>
      <c r="BF235" s="203"/>
      <c r="BG235" s="204"/>
      <c r="BH235" s="205"/>
      <c r="BI235" s="204"/>
      <c r="BJ235" s="205"/>
      <c r="BK235" s="206"/>
      <c r="BL235" s="192"/>
      <c r="BM235" s="193"/>
      <c r="BN235" s="193"/>
      <c r="BO235" s="194"/>
      <c r="BP235" s="195"/>
      <c r="BQ235" s="196"/>
      <c r="BR235" s="197"/>
      <c r="BS235" s="196"/>
      <c r="BT235" s="18" t="s">
        <v>28</v>
      </c>
      <c r="BU235" s="191"/>
      <c r="BV235" s="190"/>
      <c r="BW235" s="191"/>
      <c r="BX235" s="198"/>
      <c r="BY235" s="6"/>
      <c r="BZ235" s="15" t="str">
        <f>IF(COUNTA(AA235,AX235,AM235)=3,"〇","-")</f>
        <v>-</v>
      </c>
      <c r="CA235" s="15" t="str">
        <f>IF(COUNTA(AZ235,BW235,BL235)=3,"〇","-")</f>
        <v>-</v>
      </c>
    </row>
    <row r="236" spans="1:79" ht="16.5" customHeight="1" thickBot="1">
      <c r="A236" s="4"/>
      <c r="B236" s="260">
        <v>28</v>
      </c>
      <c r="C236" s="261"/>
      <c r="D236" s="71" t="s">
        <v>8</v>
      </c>
      <c r="E236" s="72"/>
      <c r="F236" s="72"/>
      <c r="G236" s="72"/>
      <c r="H236" s="72"/>
      <c r="I236" s="72"/>
      <c r="J236" s="73"/>
      <c r="K236" s="74" t="str">
        <f>IF(別紙１!H35="","-",別紙１!H35)</f>
        <v>-</v>
      </c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3"/>
      <c r="AA236" s="77" t="s">
        <v>22</v>
      </c>
      <c r="AB236" s="78"/>
      <c r="AC236" s="78"/>
      <c r="AD236" s="78"/>
      <c r="AE236" s="78"/>
      <c r="AF236" s="79"/>
      <c r="AG236" s="80" t="s">
        <v>23</v>
      </c>
      <c r="AH236" s="81"/>
      <c r="AI236" s="81"/>
      <c r="AJ236" s="81"/>
      <c r="AK236" s="81"/>
      <c r="AL236" s="81"/>
      <c r="AM236" s="82" t="s">
        <v>24</v>
      </c>
      <c r="AN236" s="83"/>
      <c r="AO236" s="83"/>
      <c r="AP236" s="84"/>
      <c r="AQ236" s="154" t="s">
        <v>25</v>
      </c>
      <c r="AR236" s="155"/>
      <c r="AS236" s="155"/>
      <c r="AT236" s="155"/>
      <c r="AU236" s="155"/>
      <c r="AV236" s="155"/>
      <c r="AW236" s="155"/>
      <c r="AX236" s="155"/>
      <c r="AY236" s="156"/>
      <c r="AZ236" s="77" t="s">
        <v>22</v>
      </c>
      <c r="BA236" s="78"/>
      <c r="BB236" s="78"/>
      <c r="BC236" s="78"/>
      <c r="BD236" s="78"/>
      <c r="BE236" s="79"/>
      <c r="BF236" s="80" t="s">
        <v>23</v>
      </c>
      <c r="BG236" s="81"/>
      <c r="BH236" s="81"/>
      <c r="BI236" s="81"/>
      <c r="BJ236" s="81"/>
      <c r="BK236" s="81"/>
      <c r="BL236" s="82" t="s">
        <v>24</v>
      </c>
      <c r="BM236" s="83"/>
      <c r="BN236" s="83"/>
      <c r="BO236" s="84"/>
      <c r="BP236" s="154" t="s">
        <v>25</v>
      </c>
      <c r="BQ236" s="155"/>
      <c r="BR236" s="155"/>
      <c r="BS236" s="155"/>
      <c r="BT236" s="155"/>
      <c r="BU236" s="155"/>
      <c r="BV236" s="155"/>
      <c r="BW236" s="155"/>
      <c r="BX236" s="156"/>
      <c r="BY236" s="6"/>
      <c r="CA236" s="8"/>
    </row>
    <row r="237" spans="1:79" ht="16.5" customHeight="1">
      <c r="A237" s="4"/>
      <c r="B237" s="262"/>
      <c r="C237" s="263"/>
      <c r="D237" s="97" t="s">
        <v>9</v>
      </c>
      <c r="E237" s="98"/>
      <c r="F237" s="98"/>
      <c r="G237" s="98"/>
      <c r="H237" s="98"/>
      <c r="I237" s="98"/>
      <c r="J237" s="99"/>
      <c r="K237" s="100" t="str">
        <f>IF(別紙１!L35="","-",別紙１!L35)</f>
        <v>-</v>
      </c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5"/>
      <c r="AA237" s="157" t="s">
        <v>26</v>
      </c>
      <c r="AB237" s="158"/>
      <c r="AC237" s="158"/>
      <c r="AD237" s="158"/>
      <c r="AE237" s="158"/>
      <c r="AF237" s="159"/>
      <c r="AG237" s="160">
        <v>5</v>
      </c>
      <c r="AH237" s="161"/>
      <c r="AI237" s="85">
        <v>0</v>
      </c>
      <c r="AJ237" s="161"/>
      <c r="AK237" s="85">
        <v>0</v>
      </c>
      <c r="AL237" s="86"/>
      <c r="AM237" s="87" t="s">
        <v>27</v>
      </c>
      <c r="AN237" s="88"/>
      <c r="AO237" s="88"/>
      <c r="AP237" s="89"/>
      <c r="AQ237" s="113">
        <v>1</v>
      </c>
      <c r="AR237" s="114"/>
      <c r="AS237" s="115">
        <v>1</v>
      </c>
      <c r="AT237" s="114"/>
      <c r="AU237" s="14" t="s">
        <v>28</v>
      </c>
      <c r="AV237" s="115">
        <v>2</v>
      </c>
      <c r="AW237" s="114"/>
      <c r="AX237" s="115">
        <v>3</v>
      </c>
      <c r="AY237" s="116"/>
      <c r="AZ237" s="117"/>
      <c r="BA237" s="118"/>
      <c r="BB237" s="119"/>
      <c r="BC237" s="119"/>
      <c r="BD237" s="119"/>
      <c r="BE237" s="120"/>
      <c r="BF237" s="121"/>
      <c r="BG237" s="104"/>
      <c r="BH237" s="103"/>
      <c r="BI237" s="104"/>
      <c r="BJ237" s="103"/>
      <c r="BK237" s="105"/>
      <c r="BL237" s="106"/>
      <c r="BM237" s="107"/>
      <c r="BN237" s="107"/>
      <c r="BO237" s="108"/>
      <c r="BP237" s="109"/>
      <c r="BQ237" s="110"/>
      <c r="BR237" s="111"/>
      <c r="BS237" s="110"/>
      <c r="BT237" s="14" t="s">
        <v>28</v>
      </c>
      <c r="BU237" s="95"/>
      <c r="BV237" s="112"/>
      <c r="BW237" s="95"/>
      <c r="BX237" s="96"/>
      <c r="BY237" s="6"/>
      <c r="CA237" s="15" t="str">
        <f>IF(COUNTA(AZ237,BW237,BL237)=3,"〇","-")</f>
        <v>-</v>
      </c>
    </row>
    <row r="238" spans="1:79" ht="16.5" customHeight="1">
      <c r="A238" s="4"/>
      <c r="B238" s="262"/>
      <c r="C238" s="263"/>
      <c r="D238" s="97" t="s">
        <v>10</v>
      </c>
      <c r="E238" s="98"/>
      <c r="F238" s="98"/>
      <c r="G238" s="98"/>
      <c r="H238" s="98"/>
      <c r="I238" s="98"/>
      <c r="J238" s="99"/>
      <c r="K238" s="100" t="str">
        <f>IF(別紙１!Q35="","-",別紙１!Q35)</f>
        <v>-</v>
      </c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5"/>
      <c r="AA238" s="125"/>
      <c r="AB238" s="242"/>
      <c r="AC238" s="243"/>
      <c r="AD238" s="243"/>
      <c r="AE238" s="243"/>
      <c r="AF238" s="244"/>
      <c r="AG238" s="245"/>
      <c r="AH238" s="246"/>
      <c r="AI238" s="247"/>
      <c r="AJ238" s="246"/>
      <c r="AK238" s="247"/>
      <c r="AL238" s="248"/>
      <c r="AM238" s="92"/>
      <c r="AN238" s="249"/>
      <c r="AO238" s="249"/>
      <c r="AP238" s="250"/>
      <c r="AQ238" s="251"/>
      <c r="AR238" s="175"/>
      <c r="AS238" s="174"/>
      <c r="AT238" s="175"/>
      <c r="AU238" s="17" t="s">
        <v>28</v>
      </c>
      <c r="AV238" s="174"/>
      <c r="AW238" s="175"/>
      <c r="AX238" s="174"/>
      <c r="AY238" s="176"/>
      <c r="AZ238" s="132"/>
      <c r="BA238" s="133"/>
      <c r="BB238" s="134"/>
      <c r="BC238" s="134"/>
      <c r="BD238" s="134"/>
      <c r="BE238" s="135"/>
      <c r="BF238" s="136"/>
      <c r="BG238" s="137"/>
      <c r="BH238" s="177"/>
      <c r="BI238" s="137"/>
      <c r="BJ238" s="177"/>
      <c r="BK238" s="178"/>
      <c r="BL238" s="168"/>
      <c r="BM238" s="169"/>
      <c r="BN238" s="169"/>
      <c r="BO238" s="170"/>
      <c r="BP238" s="171"/>
      <c r="BQ238" s="172"/>
      <c r="BR238" s="173"/>
      <c r="BS238" s="172"/>
      <c r="BT238" s="17" t="s">
        <v>28</v>
      </c>
      <c r="BU238" s="174"/>
      <c r="BV238" s="175"/>
      <c r="BW238" s="174"/>
      <c r="BX238" s="176"/>
      <c r="BY238" s="6"/>
      <c r="BZ238" s="15" t="str">
        <f>IF(COUNTA(AA238,AX238,AM238)=3,"〇","-")</f>
        <v>-</v>
      </c>
      <c r="CA238" s="15" t="str">
        <f t="shared" ref="CA238:CA241" si="54">IF(COUNTA(AZ238,BW238,BL238)=3,"〇","-")</f>
        <v>-</v>
      </c>
    </row>
    <row r="239" spans="1:79" ht="16.5" customHeight="1">
      <c r="A239" s="4"/>
      <c r="B239" s="262"/>
      <c r="C239" s="263"/>
      <c r="D239" s="97" t="s">
        <v>13</v>
      </c>
      <c r="E239" s="98"/>
      <c r="F239" s="98"/>
      <c r="G239" s="98"/>
      <c r="H239" s="98"/>
      <c r="I239" s="98"/>
      <c r="J239" s="99"/>
      <c r="K239" s="122" t="str">
        <f>IF(別紙１!AB35="","-",別紙１!AB35)</f>
        <v>-</v>
      </c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5"/>
      <c r="AA239" s="125"/>
      <c r="AB239" s="242"/>
      <c r="AC239" s="243"/>
      <c r="AD239" s="243"/>
      <c r="AE239" s="243"/>
      <c r="AF239" s="244"/>
      <c r="AG239" s="245"/>
      <c r="AH239" s="246"/>
      <c r="AI239" s="247"/>
      <c r="AJ239" s="246"/>
      <c r="AK239" s="247"/>
      <c r="AL239" s="248"/>
      <c r="AM239" s="92"/>
      <c r="AN239" s="249"/>
      <c r="AO239" s="249"/>
      <c r="AP239" s="250"/>
      <c r="AQ239" s="251"/>
      <c r="AR239" s="175"/>
      <c r="AS239" s="174"/>
      <c r="AT239" s="175"/>
      <c r="AU239" s="17" t="s">
        <v>28</v>
      </c>
      <c r="AV239" s="174"/>
      <c r="AW239" s="175"/>
      <c r="AX239" s="174"/>
      <c r="AY239" s="176"/>
      <c r="AZ239" s="132"/>
      <c r="BA239" s="133"/>
      <c r="BB239" s="134"/>
      <c r="BC239" s="134"/>
      <c r="BD239" s="134"/>
      <c r="BE239" s="135"/>
      <c r="BF239" s="136"/>
      <c r="BG239" s="137"/>
      <c r="BH239" s="177"/>
      <c r="BI239" s="137"/>
      <c r="BJ239" s="177"/>
      <c r="BK239" s="178"/>
      <c r="BL239" s="168"/>
      <c r="BM239" s="169"/>
      <c r="BN239" s="169"/>
      <c r="BO239" s="170"/>
      <c r="BP239" s="171"/>
      <c r="BQ239" s="172"/>
      <c r="BR239" s="173"/>
      <c r="BS239" s="172"/>
      <c r="BT239" s="17" t="s">
        <v>28</v>
      </c>
      <c r="BU239" s="174"/>
      <c r="BV239" s="175"/>
      <c r="BW239" s="174"/>
      <c r="BX239" s="176"/>
      <c r="BY239" s="6"/>
      <c r="BZ239" s="15" t="str">
        <f t="shared" ref="BZ239:BZ242" si="55">IF(COUNTA(AA239,AX239,AM239)=3,"〇","-")</f>
        <v>-</v>
      </c>
      <c r="CA239" s="15" t="str">
        <f t="shared" si="54"/>
        <v>-</v>
      </c>
    </row>
    <row r="240" spans="1:79" ht="16.5" customHeight="1">
      <c r="A240" s="4"/>
      <c r="B240" s="262"/>
      <c r="C240" s="263"/>
      <c r="D240" s="97" t="s">
        <v>11</v>
      </c>
      <c r="E240" s="98"/>
      <c r="F240" s="98"/>
      <c r="G240" s="98"/>
      <c r="H240" s="98"/>
      <c r="I240" s="98"/>
      <c r="J240" s="99"/>
      <c r="K240" s="100" t="str">
        <f>IF(別紙１!V35="","サービスの提供に使用の範囲内",別紙１!V35)</f>
        <v>サービスの提供に使用の範囲内</v>
      </c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5"/>
      <c r="AA240" s="125"/>
      <c r="AB240" s="243"/>
      <c r="AC240" s="243"/>
      <c r="AD240" s="243"/>
      <c r="AE240" s="243"/>
      <c r="AF240" s="244"/>
      <c r="AG240" s="245"/>
      <c r="AH240" s="246"/>
      <c r="AI240" s="247"/>
      <c r="AJ240" s="246"/>
      <c r="AK240" s="247"/>
      <c r="AL240" s="248"/>
      <c r="AM240" s="92"/>
      <c r="AN240" s="249"/>
      <c r="AO240" s="249"/>
      <c r="AP240" s="250"/>
      <c r="AQ240" s="251"/>
      <c r="AR240" s="175"/>
      <c r="AS240" s="174"/>
      <c r="AT240" s="175"/>
      <c r="AU240" s="17" t="s">
        <v>28</v>
      </c>
      <c r="AV240" s="174"/>
      <c r="AW240" s="175"/>
      <c r="AX240" s="174"/>
      <c r="AY240" s="176"/>
      <c r="AZ240" s="132"/>
      <c r="BA240" s="133"/>
      <c r="BB240" s="134"/>
      <c r="BC240" s="134"/>
      <c r="BD240" s="134"/>
      <c r="BE240" s="135"/>
      <c r="BF240" s="136"/>
      <c r="BG240" s="137"/>
      <c r="BH240" s="177"/>
      <c r="BI240" s="137"/>
      <c r="BJ240" s="177"/>
      <c r="BK240" s="178"/>
      <c r="BL240" s="168"/>
      <c r="BM240" s="169"/>
      <c r="BN240" s="169"/>
      <c r="BO240" s="170"/>
      <c r="BP240" s="171"/>
      <c r="BQ240" s="172"/>
      <c r="BR240" s="173"/>
      <c r="BS240" s="172"/>
      <c r="BT240" s="17" t="s">
        <v>28</v>
      </c>
      <c r="BU240" s="174"/>
      <c r="BV240" s="175"/>
      <c r="BW240" s="174"/>
      <c r="BX240" s="176"/>
      <c r="BY240" s="6"/>
      <c r="BZ240" s="15" t="str">
        <f t="shared" si="55"/>
        <v>-</v>
      </c>
      <c r="CA240" s="15" t="str">
        <f t="shared" si="54"/>
        <v>-</v>
      </c>
    </row>
    <row r="241" spans="1:79" ht="16.5" customHeight="1">
      <c r="A241" s="4"/>
      <c r="B241" s="262"/>
      <c r="C241" s="263"/>
      <c r="D241" s="97" t="s">
        <v>12</v>
      </c>
      <c r="E241" s="98"/>
      <c r="F241" s="98"/>
      <c r="G241" s="98"/>
      <c r="H241" s="98"/>
      <c r="I241" s="98"/>
      <c r="J241" s="99"/>
      <c r="K241" s="100" t="str">
        <f>IF(別紙１!Y35="","サービスの提供に使用の範囲内",別紙１!Y35)</f>
        <v>サービスの提供に使用の範囲内</v>
      </c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5"/>
      <c r="AA241" s="125"/>
      <c r="AB241" s="242"/>
      <c r="AC241" s="243"/>
      <c r="AD241" s="243"/>
      <c r="AE241" s="243"/>
      <c r="AF241" s="244"/>
      <c r="AG241" s="245"/>
      <c r="AH241" s="246"/>
      <c r="AI241" s="247"/>
      <c r="AJ241" s="246"/>
      <c r="AK241" s="247"/>
      <c r="AL241" s="248"/>
      <c r="AM241" s="92"/>
      <c r="AN241" s="249"/>
      <c r="AO241" s="249"/>
      <c r="AP241" s="250"/>
      <c r="AQ241" s="251"/>
      <c r="AR241" s="175"/>
      <c r="AS241" s="174"/>
      <c r="AT241" s="175"/>
      <c r="AU241" s="17" t="s">
        <v>28</v>
      </c>
      <c r="AV241" s="174"/>
      <c r="AW241" s="175"/>
      <c r="AX241" s="174"/>
      <c r="AY241" s="176"/>
      <c r="AZ241" s="132"/>
      <c r="BA241" s="133"/>
      <c r="BB241" s="134"/>
      <c r="BC241" s="134"/>
      <c r="BD241" s="134"/>
      <c r="BE241" s="135"/>
      <c r="BF241" s="136"/>
      <c r="BG241" s="137"/>
      <c r="BH241" s="177"/>
      <c r="BI241" s="137"/>
      <c r="BJ241" s="177"/>
      <c r="BK241" s="178"/>
      <c r="BL241" s="168"/>
      <c r="BM241" s="169"/>
      <c r="BN241" s="169"/>
      <c r="BO241" s="170"/>
      <c r="BP241" s="171"/>
      <c r="BQ241" s="172"/>
      <c r="BR241" s="173"/>
      <c r="BS241" s="172"/>
      <c r="BT241" s="17" t="s">
        <v>28</v>
      </c>
      <c r="BU241" s="174"/>
      <c r="BV241" s="175"/>
      <c r="BW241" s="174"/>
      <c r="BX241" s="176"/>
      <c r="BY241" s="6"/>
      <c r="BZ241" s="15" t="str">
        <f t="shared" si="55"/>
        <v>-</v>
      </c>
      <c r="CA241" s="15" t="str">
        <f t="shared" si="54"/>
        <v>-</v>
      </c>
    </row>
    <row r="242" spans="1:79" ht="16.5" customHeight="1">
      <c r="A242" s="4"/>
      <c r="B242" s="262"/>
      <c r="C242" s="263"/>
      <c r="D242" s="97" t="s">
        <v>14</v>
      </c>
      <c r="E242" s="98"/>
      <c r="F242" s="98"/>
      <c r="G242" s="98"/>
      <c r="H242" s="98"/>
      <c r="I242" s="98"/>
      <c r="J242" s="99"/>
      <c r="K242" s="179">
        <f>IF(AND(K241="サービスの提供に使用の範囲内",COUNTIF(BZ237:CA243,"〇")&gt;=1,COUNTIF(K236:K239,"&lt;&gt;-")=4),COUNTIF(BZ237:CA243,"〇"),IF(AND(K241&gt;=1,COUNTIF(K236:K239,"&lt;&gt;-")=4),MIN(K241,COUNTIF(BZ237:CA243,"〇")),0))</f>
        <v>0</v>
      </c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5"/>
      <c r="AA242" s="125"/>
      <c r="AB242" s="242"/>
      <c r="AC242" s="243"/>
      <c r="AD242" s="243"/>
      <c r="AE242" s="243"/>
      <c r="AF242" s="244"/>
      <c r="AG242" s="245"/>
      <c r="AH242" s="246"/>
      <c r="AI242" s="247"/>
      <c r="AJ242" s="246"/>
      <c r="AK242" s="247"/>
      <c r="AL242" s="248"/>
      <c r="AM242" s="92"/>
      <c r="AN242" s="249"/>
      <c r="AO242" s="249"/>
      <c r="AP242" s="250"/>
      <c r="AQ242" s="251"/>
      <c r="AR242" s="175"/>
      <c r="AS242" s="174"/>
      <c r="AT242" s="175"/>
      <c r="AU242" s="17" t="s">
        <v>28</v>
      </c>
      <c r="AV242" s="174"/>
      <c r="AW242" s="175"/>
      <c r="AX242" s="174"/>
      <c r="AY242" s="176"/>
      <c r="AZ242" s="132"/>
      <c r="BA242" s="133"/>
      <c r="BB242" s="134"/>
      <c r="BC242" s="134"/>
      <c r="BD242" s="134"/>
      <c r="BE242" s="135"/>
      <c r="BF242" s="136"/>
      <c r="BG242" s="137"/>
      <c r="BH242" s="177"/>
      <c r="BI242" s="137"/>
      <c r="BJ242" s="177"/>
      <c r="BK242" s="178"/>
      <c r="BL242" s="168"/>
      <c r="BM242" s="169"/>
      <c r="BN242" s="169"/>
      <c r="BO242" s="170"/>
      <c r="BP242" s="171"/>
      <c r="BQ242" s="172"/>
      <c r="BR242" s="173"/>
      <c r="BS242" s="172"/>
      <c r="BT242" s="17" t="s">
        <v>28</v>
      </c>
      <c r="BU242" s="174"/>
      <c r="BV242" s="175"/>
      <c r="BW242" s="174"/>
      <c r="BX242" s="176"/>
      <c r="BY242" s="6"/>
      <c r="BZ242" s="15" t="str">
        <f t="shared" si="55"/>
        <v>-</v>
      </c>
      <c r="CA242" s="15" t="str">
        <f>IF(COUNTA(AZ242,BW242,BL242)=3,"〇","-")</f>
        <v>-</v>
      </c>
    </row>
    <row r="243" spans="1:79" ht="16.5" customHeight="1">
      <c r="A243" s="4"/>
      <c r="B243" s="264"/>
      <c r="C243" s="265"/>
      <c r="D243" s="207" t="s">
        <v>15</v>
      </c>
      <c r="E243" s="208"/>
      <c r="F243" s="208"/>
      <c r="G243" s="208"/>
      <c r="H243" s="208"/>
      <c r="I243" s="208"/>
      <c r="J243" s="209"/>
      <c r="K243" s="210" t="str">
        <f>IFERROR(K239*K242,"")</f>
        <v/>
      </c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9"/>
      <c r="AA243" s="213"/>
      <c r="AB243" s="216"/>
      <c r="AC243" s="217"/>
      <c r="AD243" s="217"/>
      <c r="AE243" s="217"/>
      <c r="AF243" s="218"/>
      <c r="AG243" s="182"/>
      <c r="AH243" s="183"/>
      <c r="AI243" s="184"/>
      <c r="AJ243" s="183"/>
      <c r="AK243" s="184"/>
      <c r="AL243" s="185"/>
      <c r="AM243" s="186"/>
      <c r="AN243" s="187"/>
      <c r="AO243" s="187"/>
      <c r="AP243" s="188"/>
      <c r="AQ243" s="189"/>
      <c r="AR243" s="190"/>
      <c r="AS243" s="191"/>
      <c r="AT243" s="190"/>
      <c r="AU243" s="18" t="s">
        <v>28</v>
      </c>
      <c r="AV243" s="191"/>
      <c r="AW243" s="190"/>
      <c r="AX243" s="191"/>
      <c r="AY243" s="198"/>
      <c r="AZ243" s="199"/>
      <c r="BA243" s="200"/>
      <c r="BB243" s="201"/>
      <c r="BC243" s="201"/>
      <c r="BD243" s="201"/>
      <c r="BE243" s="202"/>
      <c r="BF243" s="203"/>
      <c r="BG243" s="204"/>
      <c r="BH243" s="205"/>
      <c r="BI243" s="204"/>
      <c r="BJ243" s="205"/>
      <c r="BK243" s="206"/>
      <c r="BL243" s="192"/>
      <c r="BM243" s="193"/>
      <c r="BN243" s="193"/>
      <c r="BO243" s="194"/>
      <c r="BP243" s="195"/>
      <c r="BQ243" s="196"/>
      <c r="BR243" s="197"/>
      <c r="BS243" s="196"/>
      <c r="BT243" s="18" t="s">
        <v>28</v>
      </c>
      <c r="BU243" s="191"/>
      <c r="BV243" s="190"/>
      <c r="BW243" s="191"/>
      <c r="BX243" s="198"/>
      <c r="BY243" s="6"/>
      <c r="BZ243" s="15" t="str">
        <f>IF(COUNTA(AA243,AX243,AM243)=3,"〇","-")</f>
        <v>-</v>
      </c>
      <c r="CA243" s="15" t="str">
        <f>IF(COUNTA(AZ243,BW243,BL243)=3,"〇","-")</f>
        <v>-</v>
      </c>
    </row>
    <row r="244" spans="1:79" ht="16.5" customHeight="1" thickBot="1">
      <c r="A244" s="4"/>
      <c r="B244" s="260">
        <v>29</v>
      </c>
      <c r="C244" s="261"/>
      <c r="D244" s="71" t="s">
        <v>8</v>
      </c>
      <c r="E244" s="72"/>
      <c r="F244" s="72"/>
      <c r="G244" s="72"/>
      <c r="H244" s="72"/>
      <c r="I244" s="72"/>
      <c r="J244" s="73"/>
      <c r="K244" s="74" t="str">
        <f>IF(別紙１!H36="","-",別紙１!H36)</f>
        <v>-</v>
      </c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3"/>
      <c r="AA244" s="77" t="s">
        <v>22</v>
      </c>
      <c r="AB244" s="78"/>
      <c r="AC244" s="78"/>
      <c r="AD244" s="78"/>
      <c r="AE244" s="78"/>
      <c r="AF244" s="79"/>
      <c r="AG244" s="80" t="s">
        <v>23</v>
      </c>
      <c r="AH244" s="81"/>
      <c r="AI244" s="81"/>
      <c r="AJ244" s="81"/>
      <c r="AK244" s="81"/>
      <c r="AL244" s="81"/>
      <c r="AM244" s="82" t="s">
        <v>24</v>
      </c>
      <c r="AN244" s="83"/>
      <c r="AO244" s="83"/>
      <c r="AP244" s="84"/>
      <c r="AQ244" s="154" t="s">
        <v>25</v>
      </c>
      <c r="AR244" s="155"/>
      <c r="AS244" s="155"/>
      <c r="AT244" s="155"/>
      <c r="AU244" s="155"/>
      <c r="AV244" s="155"/>
      <c r="AW244" s="155"/>
      <c r="AX244" s="155"/>
      <c r="AY244" s="156"/>
      <c r="AZ244" s="77" t="s">
        <v>22</v>
      </c>
      <c r="BA244" s="78"/>
      <c r="BB244" s="78"/>
      <c r="BC244" s="78"/>
      <c r="BD244" s="78"/>
      <c r="BE244" s="79"/>
      <c r="BF244" s="80" t="s">
        <v>23</v>
      </c>
      <c r="BG244" s="81"/>
      <c r="BH244" s="81"/>
      <c r="BI244" s="81"/>
      <c r="BJ244" s="81"/>
      <c r="BK244" s="81"/>
      <c r="BL244" s="82" t="s">
        <v>24</v>
      </c>
      <c r="BM244" s="83"/>
      <c r="BN244" s="83"/>
      <c r="BO244" s="84"/>
      <c r="BP244" s="154" t="s">
        <v>25</v>
      </c>
      <c r="BQ244" s="155"/>
      <c r="BR244" s="155"/>
      <c r="BS244" s="155"/>
      <c r="BT244" s="155"/>
      <c r="BU244" s="155"/>
      <c r="BV244" s="155"/>
      <c r="BW244" s="155"/>
      <c r="BX244" s="156"/>
      <c r="BY244" s="6"/>
      <c r="CA244" s="8"/>
    </row>
    <row r="245" spans="1:79" ht="16.5" customHeight="1">
      <c r="A245" s="4"/>
      <c r="B245" s="262"/>
      <c r="C245" s="263"/>
      <c r="D245" s="97" t="s">
        <v>9</v>
      </c>
      <c r="E245" s="98"/>
      <c r="F245" s="98"/>
      <c r="G245" s="98"/>
      <c r="H245" s="98"/>
      <c r="I245" s="98"/>
      <c r="J245" s="99"/>
      <c r="K245" s="100" t="str">
        <f>IF(別紙１!L36="","-",別紙１!L36)</f>
        <v>-</v>
      </c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5"/>
      <c r="AA245" s="157" t="s">
        <v>26</v>
      </c>
      <c r="AB245" s="158"/>
      <c r="AC245" s="158"/>
      <c r="AD245" s="158"/>
      <c r="AE245" s="158"/>
      <c r="AF245" s="159"/>
      <c r="AG245" s="160">
        <v>5</v>
      </c>
      <c r="AH245" s="161"/>
      <c r="AI245" s="85">
        <v>0</v>
      </c>
      <c r="AJ245" s="161"/>
      <c r="AK245" s="85">
        <v>0</v>
      </c>
      <c r="AL245" s="86"/>
      <c r="AM245" s="87" t="s">
        <v>27</v>
      </c>
      <c r="AN245" s="88"/>
      <c r="AO245" s="88"/>
      <c r="AP245" s="89"/>
      <c r="AQ245" s="113">
        <v>1</v>
      </c>
      <c r="AR245" s="114"/>
      <c r="AS245" s="115">
        <v>1</v>
      </c>
      <c r="AT245" s="114"/>
      <c r="AU245" s="14" t="s">
        <v>28</v>
      </c>
      <c r="AV245" s="115">
        <v>2</v>
      </c>
      <c r="AW245" s="114"/>
      <c r="AX245" s="115">
        <v>3</v>
      </c>
      <c r="AY245" s="116"/>
      <c r="AZ245" s="117"/>
      <c r="BA245" s="118"/>
      <c r="BB245" s="119"/>
      <c r="BC245" s="119"/>
      <c r="BD245" s="119"/>
      <c r="BE245" s="120"/>
      <c r="BF245" s="121"/>
      <c r="BG245" s="104"/>
      <c r="BH245" s="103"/>
      <c r="BI245" s="104"/>
      <c r="BJ245" s="103"/>
      <c r="BK245" s="105"/>
      <c r="BL245" s="106"/>
      <c r="BM245" s="107"/>
      <c r="BN245" s="107"/>
      <c r="BO245" s="108"/>
      <c r="BP245" s="109"/>
      <c r="BQ245" s="110"/>
      <c r="BR245" s="111"/>
      <c r="BS245" s="110"/>
      <c r="BT245" s="14" t="s">
        <v>28</v>
      </c>
      <c r="BU245" s="95"/>
      <c r="BV245" s="112"/>
      <c r="BW245" s="95"/>
      <c r="BX245" s="96"/>
      <c r="BY245" s="6"/>
      <c r="CA245" s="15" t="str">
        <f>IF(COUNTA(AZ245,BW245,BL245)=3,"〇","-")</f>
        <v>-</v>
      </c>
    </row>
    <row r="246" spans="1:79" ht="16.5" customHeight="1">
      <c r="A246" s="4"/>
      <c r="B246" s="262"/>
      <c r="C246" s="263"/>
      <c r="D246" s="97" t="s">
        <v>10</v>
      </c>
      <c r="E246" s="98"/>
      <c r="F246" s="98"/>
      <c r="G246" s="98"/>
      <c r="H246" s="98"/>
      <c r="I246" s="98"/>
      <c r="J246" s="99"/>
      <c r="K246" s="100" t="str">
        <f>IF(別紙１!Q36="","-",別紙１!Q36)</f>
        <v>-</v>
      </c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5"/>
      <c r="AA246" s="125"/>
      <c r="AB246" s="242"/>
      <c r="AC246" s="243"/>
      <c r="AD246" s="243"/>
      <c r="AE246" s="243"/>
      <c r="AF246" s="244"/>
      <c r="AG246" s="245"/>
      <c r="AH246" s="246"/>
      <c r="AI246" s="247"/>
      <c r="AJ246" s="246"/>
      <c r="AK246" s="247"/>
      <c r="AL246" s="248"/>
      <c r="AM246" s="92"/>
      <c r="AN246" s="249"/>
      <c r="AO246" s="249"/>
      <c r="AP246" s="250"/>
      <c r="AQ246" s="251"/>
      <c r="AR246" s="175"/>
      <c r="AS246" s="174"/>
      <c r="AT246" s="175"/>
      <c r="AU246" s="17" t="s">
        <v>28</v>
      </c>
      <c r="AV246" s="174"/>
      <c r="AW246" s="175"/>
      <c r="AX246" s="174"/>
      <c r="AY246" s="176"/>
      <c r="AZ246" s="132"/>
      <c r="BA246" s="133"/>
      <c r="BB246" s="134"/>
      <c r="BC246" s="134"/>
      <c r="BD246" s="134"/>
      <c r="BE246" s="135"/>
      <c r="BF246" s="136"/>
      <c r="BG246" s="137"/>
      <c r="BH246" s="177"/>
      <c r="BI246" s="137"/>
      <c r="BJ246" s="177"/>
      <c r="BK246" s="178"/>
      <c r="BL246" s="168"/>
      <c r="BM246" s="169"/>
      <c r="BN246" s="169"/>
      <c r="BO246" s="170"/>
      <c r="BP246" s="171"/>
      <c r="BQ246" s="172"/>
      <c r="BR246" s="173"/>
      <c r="BS246" s="172"/>
      <c r="BT246" s="17" t="s">
        <v>28</v>
      </c>
      <c r="BU246" s="174"/>
      <c r="BV246" s="175"/>
      <c r="BW246" s="174"/>
      <c r="BX246" s="176"/>
      <c r="BY246" s="6"/>
      <c r="BZ246" s="15" t="str">
        <f>IF(COUNTA(AA246,AX246,AM246)=3,"〇","-")</f>
        <v>-</v>
      </c>
      <c r="CA246" s="15" t="str">
        <f t="shared" ref="CA246:CA249" si="56">IF(COUNTA(AZ246,BW246,BL246)=3,"〇","-")</f>
        <v>-</v>
      </c>
    </row>
    <row r="247" spans="1:79" ht="16.5" customHeight="1">
      <c r="A247" s="4"/>
      <c r="B247" s="262"/>
      <c r="C247" s="263"/>
      <c r="D247" s="97" t="s">
        <v>13</v>
      </c>
      <c r="E247" s="98"/>
      <c r="F247" s="98"/>
      <c r="G247" s="98"/>
      <c r="H247" s="98"/>
      <c r="I247" s="98"/>
      <c r="J247" s="99"/>
      <c r="K247" s="122" t="str">
        <f>IF(別紙１!AB36="","-",別紙１!AB36)</f>
        <v>-</v>
      </c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5"/>
      <c r="AA247" s="125"/>
      <c r="AB247" s="242"/>
      <c r="AC247" s="243"/>
      <c r="AD247" s="243"/>
      <c r="AE247" s="243"/>
      <c r="AF247" s="244"/>
      <c r="AG247" s="245"/>
      <c r="AH247" s="246"/>
      <c r="AI247" s="247"/>
      <c r="AJ247" s="246"/>
      <c r="AK247" s="247"/>
      <c r="AL247" s="248"/>
      <c r="AM247" s="92"/>
      <c r="AN247" s="249"/>
      <c r="AO247" s="249"/>
      <c r="AP247" s="250"/>
      <c r="AQ247" s="251"/>
      <c r="AR247" s="175"/>
      <c r="AS247" s="174"/>
      <c r="AT247" s="175"/>
      <c r="AU247" s="17" t="s">
        <v>28</v>
      </c>
      <c r="AV247" s="174"/>
      <c r="AW247" s="175"/>
      <c r="AX247" s="174"/>
      <c r="AY247" s="176"/>
      <c r="AZ247" s="132"/>
      <c r="BA247" s="133"/>
      <c r="BB247" s="134"/>
      <c r="BC247" s="134"/>
      <c r="BD247" s="134"/>
      <c r="BE247" s="135"/>
      <c r="BF247" s="136"/>
      <c r="BG247" s="137"/>
      <c r="BH247" s="177"/>
      <c r="BI247" s="137"/>
      <c r="BJ247" s="177"/>
      <c r="BK247" s="178"/>
      <c r="BL247" s="168"/>
      <c r="BM247" s="169"/>
      <c r="BN247" s="169"/>
      <c r="BO247" s="170"/>
      <c r="BP247" s="171"/>
      <c r="BQ247" s="172"/>
      <c r="BR247" s="173"/>
      <c r="BS247" s="172"/>
      <c r="BT247" s="17" t="s">
        <v>28</v>
      </c>
      <c r="BU247" s="174"/>
      <c r="BV247" s="175"/>
      <c r="BW247" s="174"/>
      <c r="BX247" s="176"/>
      <c r="BY247" s="6"/>
      <c r="BZ247" s="15" t="str">
        <f t="shared" ref="BZ247:BZ250" si="57">IF(COUNTA(AA247,AX247,AM247)=3,"〇","-")</f>
        <v>-</v>
      </c>
      <c r="CA247" s="15" t="str">
        <f t="shared" si="56"/>
        <v>-</v>
      </c>
    </row>
    <row r="248" spans="1:79" ht="16.5" customHeight="1">
      <c r="A248" s="4"/>
      <c r="B248" s="262"/>
      <c r="C248" s="263"/>
      <c r="D248" s="97" t="s">
        <v>11</v>
      </c>
      <c r="E248" s="98"/>
      <c r="F248" s="98"/>
      <c r="G248" s="98"/>
      <c r="H248" s="98"/>
      <c r="I248" s="98"/>
      <c r="J248" s="99"/>
      <c r="K248" s="100" t="str">
        <f>IF(別紙１!V36="","サービスの提供に使用の範囲内",別紙１!V36)</f>
        <v>サービスの提供に使用の範囲内</v>
      </c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5"/>
      <c r="AA248" s="125"/>
      <c r="AB248" s="243"/>
      <c r="AC248" s="243"/>
      <c r="AD248" s="243"/>
      <c r="AE248" s="243"/>
      <c r="AF248" s="244"/>
      <c r="AG248" s="245"/>
      <c r="AH248" s="246"/>
      <c r="AI248" s="247"/>
      <c r="AJ248" s="246"/>
      <c r="AK248" s="247"/>
      <c r="AL248" s="248"/>
      <c r="AM248" s="92"/>
      <c r="AN248" s="249"/>
      <c r="AO248" s="249"/>
      <c r="AP248" s="250"/>
      <c r="AQ248" s="251"/>
      <c r="AR248" s="175"/>
      <c r="AS248" s="174"/>
      <c r="AT248" s="175"/>
      <c r="AU248" s="17" t="s">
        <v>28</v>
      </c>
      <c r="AV248" s="174"/>
      <c r="AW248" s="175"/>
      <c r="AX248" s="174"/>
      <c r="AY248" s="176"/>
      <c r="AZ248" s="132"/>
      <c r="BA248" s="133"/>
      <c r="BB248" s="134"/>
      <c r="BC248" s="134"/>
      <c r="BD248" s="134"/>
      <c r="BE248" s="135"/>
      <c r="BF248" s="136"/>
      <c r="BG248" s="137"/>
      <c r="BH248" s="177"/>
      <c r="BI248" s="137"/>
      <c r="BJ248" s="177"/>
      <c r="BK248" s="178"/>
      <c r="BL248" s="168"/>
      <c r="BM248" s="169"/>
      <c r="BN248" s="169"/>
      <c r="BO248" s="170"/>
      <c r="BP248" s="171"/>
      <c r="BQ248" s="172"/>
      <c r="BR248" s="173"/>
      <c r="BS248" s="172"/>
      <c r="BT248" s="17" t="s">
        <v>28</v>
      </c>
      <c r="BU248" s="174"/>
      <c r="BV248" s="175"/>
      <c r="BW248" s="174"/>
      <c r="BX248" s="176"/>
      <c r="BY248" s="6"/>
      <c r="BZ248" s="15" t="str">
        <f t="shared" si="57"/>
        <v>-</v>
      </c>
      <c r="CA248" s="15" t="str">
        <f t="shared" si="56"/>
        <v>-</v>
      </c>
    </row>
    <row r="249" spans="1:79" ht="16.5" customHeight="1">
      <c r="A249" s="4"/>
      <c r="B249" s="262"/>
      <c r="C249" s="263"/>
      <c r="D249" s="97" t="s">
        <v>12</v>
      </c>
      <c r="E249" s="98"/>
      <c r="F249" s="98"/>
      <c r="G249" s="98"/>
      <c r="H249" s="98"/>
      <c r="I249" s="98"/>
      <c r="J249" s="99"/>
      <c r="K249" s="100" t="str">
        <f>IF(別紙１!Y36="","サービスの提供に使用の範囲内",別紙１!Y36)</f>
        <v>サービスの提供に使用の範囲内</v>
      </c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5"/>
      <c r="AA249" s="125"/>
      <c r="AB249" s="242"/>
      <c r="AC249" s="243"/>
      <c r="AD249" s="243"/>
      <c r="AE249" s="243"/>
      <c r="AF249" s="244"/>
      <c r="AG249" s="245"/>
      <c r="AH249" s="246"/>
      <c r="AI249" s="247"/>
      <c r="AJ249" s="246"/>
      <c r="AK249" s="247"/>
      <c r="AL249" s="248"/>
      <c r="AM249" s="92"/>
      <c r="AN249" s="249"/>
      <c r="AO249" s="249"/>
      <c r="AP249" s="250"/>
      <c r="AQ249" s="251"/>
      <c r="AR249" s="175"/>
      <c r="AS249" s="174"/>
      <c r="AT249" s="175"/>
      <c r="AU249" s="17" t="s">
        <v>28</v>
      </c>
      <c r="AV249" s="174"/>
      <c r="AW249" s="175"/>
      <c r="AX249" s="174"/>
      <c r="AY249" s="176"/>
      <c r="AZ249" s="132"/>
      <c r="BA249" s="133"/>
      <c r="BB249" s="134"/>
      <c r="BC249" s="134"/>
      <c r="BD249" s="134"/>
      <c r="BE249" s="135"/>
      <c r="BF249" s="136"/>
      <c r="BG249" s="137"/>
      <c r="BH249" s="177"/>
      <c r="BI249" s="137"/>
      <c r="BJ249" s="177"/>
      <c r="BK249" s="178"/>
      <c r="BL249" s="168"/>
      <c r="BM249" s="169"/>
      <c r="BN249" s="169"/>
      <c r="BO249" s="170"/>
      <c r="BP249" s="171"/>
      <c r="BQ249" s="172"/>
      <c r="BR249" s="173"/>
      <c r="BS249" s="172"/>
      <c r="BT249" s="17" t="s">
        <v>28</v>
      </c>
      <c r="BU249" s="174"/>
      <c r="BV249" s="175"/>
      <c r="BW249" s="174"/>
      <c r="BX249" s="176"/>
      <c r="BY249" s="6"/>
      <c r="BZ249" s="15" t="str">
        <f t="shared" si="57"/>
        <v>-</v>
      </c>
      <c r="CA249" s="15" t="str">
        <f t="shared" si="56"/>
        <v>-</v>
      </c>
    </row>
    <row r="250" spans="1:79" ht="16.5" customHeight="1">
      <c r="A250" s="4"/>
      <c r="B250" s="262"/>
      <c r="C250" s="263"/>
      <c r="D250" s="97" t="s">
        <v>14</v>
      </c>
      <c r="E250" s="98"/>
      <c r="F250" s="98"/>
      <c r="G250" s="98"/>
      <c r="H250" s="98"/>
      <c r="I250" s="98"/>
      <c r="J250" s="99"/>
      <c r="K250" s="179">
        <f>IF(AND(K249="サービスの提供に使用の範囲内",COUNTIF(BZ245:CA251,"〇")&gt;=1,COUNTIF(K244:K247,"&lt;&gt;-")=4),COUNTIF(BZ245:CA251,"〇"),IF(AND(K249&gt;=1,COUNTIF(K244:K247,"&lt;&gt;-")=4),MIN(K249,COUNTIF(BZ245:CA251,"〇")),0))</f>
        <v>0</v>
      </c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5"/>
      <c r="AA250" s="125"/>
      <c r="AB250" s="242"/>
      <c r="AC250" s="243"/>
      <c r="AD250" s="243"/>
      <c r="AE250" s="243"/>
      <c r="AF250" s="244"/>
      <c r="AG250" s="245"/>
      <c r="AH250" s="246"/>
      <c r="AI250" s="247"/>
      <c r="AJ250" s="246"/>
      <c r="AK250" s="247"/>
      <c r="AL250" s="248"/>
      <c r="AM250" s="92"/>
      <c r="AN250" s="249"/>
      <c r="AO250" s="249"/>
      <c r="AP250" s="250"/>
      <c r="AQ250" s="251"/>
      <c r="AR250" s="175"/>
      <c r="AS250" s="174"/>
      <c r="AT250" s="175"/>
      <c r="AU250" s="17" t="s">
        <v>28</v>
      </c>
      <c r="AV250" s="174"/>
      <c r="AW250" s="175"/>
      <c r="AX250" s="174"/>
      <c r="AY250" s="176"/>
      <c r="AZ250" s="132"/>
      <c r="BA250" s="133"/>
      <c r="BB250" s="134"/>
      <c r="BC250" s="134"/>
      <c r="BD250" s="134"/>
      <c r="BE250" s="135"/>
      <c r="BF250" s="136"/>
      <c r="BG250" s="137"/>
      <c r="BH250" s="177"/>
      <c r="BI250" s="137"/>
      <c r="BJ250" s="177"/>
      <c r="BK250" s="178"/>
      <c r="BL250" s="168"/>
      <c r="BM250" s="169"/>
      <c r="BN250" s="169"/>
      <c r="BO250" s="170"/>
      <c r="BP250" s="171"/>
      <c r="BQ250" s="172"/>
      <c r="BR250" s="173"/>
      <c r="BS250" s="172"/>
      <c r="BT250" s="17" t="s">
        <v>28</v>
      </c>
      <c r="BU250" s="174"/>
      <c r="BV250" s="175"/>
      <c r="BW250" s="174"/>
      <c r="BX250" s="176"/>
      <c r="BY250" s="6"/>
      <c r="BZ250" s="15" t="str">
        <f t="shared" si="57"/>
        <v>-</v>
      </c>
      <c r="CA250" s="15" t="str">
        <f>IF(COUNTA(AZ250,BW250,BL250)=3,"〇","-")</f>
        <v>-</v>
      </c>
    </row>
    <row r="251" spans="1:79" ht="16.5" customHeight="1">
      <c r="A251" s="4"/>
      <c r="B251" s="264"/>
      <c r="C251" s="265"/>
      <c r="D251" s="207" t="s">
        <v>15</v>
      </c>
      <c r="E251" s="208"/>
      <c r="F251" s="208"/>
      <c r="G251" s="208"/>
      <c r="H251" s="208"/>
      <c r="I251" s="208"/>
      <c r="J251" s="209"/>
      <c r="K251" s="210" t="str">
        <f>IFERROR(K247*K250,"")</f>
        <v/>
      </c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9"/>
      <c r="AA251" s="213"/>
      <c r="AB251" s="216"/>
      <c r="AC251" s="217"/>
      <c r="AD251" s="217"/>
      <c r="AE251" s="217"/>
      <c r="AF251" s="218"/>
      <c r="AG251" s="182"/>
      <c r="AH251" s="183"/>
      <c r="AI251" s="184"/>
      <c r="AJ251" s="183"/>
      <c r="AK251" s="184"/>
      <c r="AL251" s="185"/>
      <c r="AM251" s="186"/>
      <c r="AN251" s="187"/>
      <c r="AO251" s="187"/>
      <c r="AP251" s="188"/>
      <c r="AQ251" s="189"/>
      <c r="AR251" s="190"/>
      <c r="AS251" s="191"/>
      <c r="AT251" s="190"/>
      <c r="AU251" s="18" t="s">
        <v>28</v>
      </c>
      <c r="AV251" s="191"/>
      <c r="AW251" s="190"/>
      <c r="AX251" s="191"/>
      <c r="AY251" s="198"/>
      <c r="AZ251" s="199"/>
      <c r="BA251" s="200"/>
      <c r="BB251" s="201"/>
      <c r="BC251" s="201"/>
      <c r="BD251" s="201"/>
      <c r="BE251" s="202"/>
      <c r="BF251" s="203"/>
      <c r="BG251" s="204"/>
      <c r="BH251" s="205"/>
      <c r="BI251" s="204"/>
      <c r="BJ251" s="205"/>
      <c r="BK251" s="206"/>
      <c r="BL251" s="192"/>
      <c r="BM251" s="193"/>
      <c r="BN251" s="193"/>
      <c r="BO251" s="194"/>
      <c r="BP251" s="195"/>
      <c r="BQ251" s="196"/>
      <c r="BR251" s="197"/>
      <c r="BS251" s="196"/>
      <c r="BT251" s="18" t="s">
        <v>28</v>
      </c>
      <c r="BU251" s="191"/>
      <c r="BV251" s="190"/>
      <c r="BW251" s="191"/>
      <c r="BX251" s="198"/>
      <c r="BY251" s="6"/>
      <c r="BZ251" s="15" t="str">
        <f>IF(COUNTA(AA251,AX251,AM251)=3,"〇","-")</f>
        <v>-</v>
      </c>
      <c r="CA251" s="15" t="str">
        <f>IF(COUNTA(AZ251,BW251,BL251)=3,"〇","-")</f>
        <v>-</v>
      </c>
    </row>
    <row r="252" spans="1:79" ht="16.5" customHeight="1" thickBot="1">
      <c r="A252" s="4"/>
      <c r="B252" s="260">
        <v>30</v>
      </c>
      <c r="C252" s="261"/>
      <c r="D252" s="71" t="s">
        <v>8</v>
      </c>
      <c r="E252" s="72"/>
      <c r="F252" s="72"/>
      <c r="G252" s="72"/>
      <c r="H252" s="72"/>
      <c r="I252" s="72"/>
      <c r="J252" s="73"/>
      <c r="K252" s="74" t="str">
        <f>IF(別紙１!H37="","-",別紙１!H37)</f>
        <v>-</v>
      </c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3"/>
      <c r="AA252" s="77" t="s">
        <v>22</v>
      </c>
      <c r="AB252" s="78"/>
      <c r="AC252" s="78"/>
      <c r="AD252" s="78"/>
      <c r="AE252" s="78"/>
      <c r="AF252" s="79"/>
      <c r="AG252" s="80" t="s">
        <v>23</v>
      </c>
      <c r="AH252" s="81"/>
      <c r="AI252" s="81"/>
      <c r="AJ252" s="81"/>
      <c r="AK252" s="81"/>
      <c r="AL252" s="81"/>
      <c r="AM252" s="82" t="s">
        <v>24</v>
      </c>
      <c r="AN252" s="83"/>
      <c r="AO252" s="83"/>
      <c r="AP252" s="84"/>
      <c r="AQ252" s="154" t="s">
        <v>25</v>
      </c>
      <c r="AR252" s="155"/>
      <c r="AS252" s="155"/>
      <c r="AT252" s="155"/>
      <c r="AU252" s="155"/>
      <c r="AV252" s="155"/>
      <c r="AW252" s="155"/>
      <c r="AX252" s="155"/>
      <c r="AY252" s="156"/>
      <c r="AZ252" s="77" t="s">
        <v>22</v>
      </c>
      <c r="BA252" s="78"/>
      <c r="BB252" s="78"/>
      <c r="BC252" s="78"/>
      <c r="BD252" s="78"/>
      <c r="BE252" s="79"/>
      <c r="BF252" s="80" t="s">
        <v>23</v>
      </c>
      <c r="BG252" s="81"/>
      <c r="BH252" s="81"/>
      <c r="BI252" s="81"/>
      <c r="BJ252" s="81"/>
      <c r="BK252" s="81"/>
      <c r="BL252" s="82" t="s">
        <v>24</v>
      </c>
      <c r="BM252" s="83"/>
      <c r="BN252" s="83"/>
      <c r="BO252" s="84"/>
      <c r="BP252" s="154" t="s">
        <v>25</v>
      </c>
      <c r="BQ252" s="155"/>
      <c r="BR252" s="155"/>
      <c r="BS252" s="155"/>
      <c r="BT252" s="155"/>
      <c r="BU252" s="155"/>
      <c r="BV252" s="155"/>
      <c r="BW252" s="155"/>
      <c r="BX252" s="156"/>
      <c r="BY252" s="6"/>
      <c r="CA252" s="8"/>
    </row>
    <row r="253" spans="1:79" ht="16.5" customHeight="1">
      <c r="A253" s="4"/>
      <c r="B253" s="262"/>
      <c r="C253" s="263"/>
      <c r="D253" s="97" t="s">
        <v>9</v>
      </c>
      <c r="E253" s="98"/>
      <c r="F253" s="98"/>
      <c r="G253" s="98"/>
      <c r="H253" s="98"/>
      <c r="I253" s="98"/>
      <c r="J253" s="99"/>
      <c r="K253" s="100" t="str">
        <f>IF(別紙１!L37="","-",別紙１!L37)</f>
        <v>-</v>
      </c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5"/>
      <c r="AA253" s="157" t="s">
        <v>26</v>
      </c>
      <c r="AB253" s="158"/>
      <c r="AC253" s="158"/>
      <c r="AD253" s="158"/>
      <c r="AE253" s="158"/>
      <c r="AF253" s="159"/>
      <c r="AG253" s="160">
        <v>5</v>
      </c>
      <c r="AH253" s="161"/>
      <c r="AI253" s="85">
        <v>0</v>
      </c>
      <c r="AJ253" s="161"/>
      <c r="AK253" s="85">
        <v>0</v>
      </c>
      <c r="AL253" s="86"/>
      <c r="AM253" s="87" t="s">
        <v>27</v>
      </c>
      <c r="AN253" s="88"/>
      <c r="AO253" s="88"/>
      <c r="AP253" s="89"/>
      <c r="AQ253" s="113">
        <v>1</v>
      </c>
      <c r="AR253" s="114"/>
      <c r="AS253" s="115">
        <v>1</v>
      </c>
      <c r="AT253" s="114"/>
      <c r="AU253" s="14" t="s">
        <v>28</v>
      </c>
      <c r="AV253" s="115">
        <v>2</v>
      </c>
      <c r="AW253" s="114"/>
      <c r="AX253" s="115">
        <v>3</v>
      </c>
      <c r="AY253" s="116"/>
      <c r="AZ253" s="117"/>
      <c r="BA253" s="118"/>
      <c r="BB253" s="119"/>
      <c r="BC253" s="119"/>
      <c r="BD253" s="119"/>
      <c r="BE253" s="120"/>
      <c r="BF253" s="121"/>
      <c r="BG253" s="104"/>
      <c r="BH253" s="103"/>
      <c r="BI253" s="104"/>
      <c r="BJ253" s="103"/>
      <c r="BK253" s="105"/>
      <c r="BL253" s="106"/>
      <c r="BM253" s="107"/>
      <c r="BN253" s="107"/>
      <c r="BO253" s="108"/>
      <c r="BP253" s="109"/>
      <c r="BQ253" s="110"/>
      <c r="BR253" s="111"/>
      <c r="BS253" s="110"/>
      <c r="BT253" s="14" t="s">
        <v>28</v>
      </c>
      <c r="BU253" s="95"/>
      <c r="BV253" s="112"/>
      <c r="BW253" s="95"/>
      <c r="BX253" s="96"/>
      <c r="BY253" s="6"/>
      <c r="CA253" s="15" t="str">
        <f>IF(COUNTA(AZ253,BW253,BL253)=3,"〇","-")</f>
        <v>-</v>
      </c>
    </row>
    <row r="254" spans="1:79" ht="16.5" customHeight="1">
      <c r="A254" s="4"/>
      <c r="B254" s="262"/>
      <c r="C254" s="263"/>
      <c r="D254" s="97" t="s">
        <v>10</v>
      </c>
      <c r="E254" s="98"/>
      <c r="F254" s="98"/>
      <c r="G254" s="98"/>
      <c r="H254" s="98"/>
      <c r="I254" s="98"/>
      <c r="J254" s="99"/>
      <c r="K254" s="100" t="str">
        <f>IF(別紙１!Q37="","-",別紙１!Q37)</f>
        <v>-</v>
      </c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5"/>
      <c r="AA254" s="125"/>
      <c r="AB254" s="242"/>
      <c r="AC254" s="243"/>
      <c r="AD254" s="243"/>
      <c r="AE254" s="243"/>
      <c r="AF254" s="244"/>
      <c r="AG254" s="245"/>
      <c r="AH254" s="246"/>
      <c r="AI254" s="247"/>
      <c r="AJ254" s="246"/>
      <c r="AK254" s="247"/>
      <c r="AL254" s="248"/>
      <c r="AM254" s="92"/>
      <c r="AN254" s="249"/>
      <c r="AO254" s="249"/>
      <c r="AP254" s="250"/>
      <c r="AQ254" s="251"/>
      <c r="AR254" s="175"/>
      <c r="AS254" s="174"/>
      <c r="AT254" s="175"/>
      <c r="AU254" s="17" t="s">
        <v>28</v>
      </c>
      <c r="AV254" s="174"/>
      <c r="AW254" s="175"/>
      <c r="AX254" s="174"/>
      <c r="AY254" s="176"/>
      <c r="AZ254" s="132"/>
      <c r="BA254" s="133"/>
      <c r="BB254" s="134"/>
      <c r="BC254" s="134"/>
      <c r="BD254" s="134"/>
      <c r="BE254" s="135"/>
      <c r="BF254" s="136"/>
      <c r="BG254" s="137"/>
      <c r="BH254" s="177"/>
      <c r="BI254" s="137"/>
      <c r="BJ254" s="177"/>
      <c r="BK254" s="178"/>
      <c r="BL254" s="168"/>
      <c r="BM254" s="169"/>
      <c r="BN254" s="169"/>
      <c r="BO254" s="170"/>
      <c r="BP254" s="171"/>
      <c r="BQ254" s="172"/>
      <c r="BR254" s="173"/>
      <c r="BS254" s="172"/>
      <c r="BT254" s="17" t="s">
        <v>28</v>
      </c>
      <c r="BU254" s="174"/>
      <c r="BV254" s="175"/>
      <c r="BW254" s="174"/>
      <c r="BX254" s="176"/>
      <c r="BY254" s="6"/>
      <c r="BZ254" s="15" t="str">
        <f>IF(COUNTA(AA254,AX254,AM254)=3,"〇","-")</f>
        <v>-</v>
      </c>
      <c r="CA254" s="15" t="str">
        <f t="shared" ref="CA254:CA257" si="58">IF(COUNTA(AZ254,BW254,BL254)=3,"〇","-")</f>
        <v>-</v>
      </c>
    </row>
    <row r="255" spans="1:79" ht="16.5" customHeight="1">
      <c r="A255" s="4"/>
      <c r="B255" s="262"/>
      <c r="C255" s="263"/>
      <c r="D255" s="97" t="s">
        <v>13</v>
      </c>
      <c r="E255" s="98"/>
      <c r="F255" s="98"/>
      <c r="G255" s="98"/>
      <c r="H255" s="98"/>
      <c r="I255" s="98"/>
      <c r="J255" s="99"/>
      <c r="K255" s="122" t="str">
        <f>IF(別紙１!AB37="","-",別紙１!AB37)</f>
        <v>-</v>
      </c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5"/>
      <c r="AA255" s="125"/>
      <c r="AB255" s="242"/>
      <c r="AC255" s="243"/>
      <c r="AD255" s="243"/>
      <c r="AE255" s="243"/>
      <c r="AF255" s="244"/>
      <c r="AG255" s="245"/>
      <c r="AH255" s="246"/>
      <c r="AI255" s="247"/>
      <c r="AJ255" s="246"/>
      <c r="AK255" s="247"/>
      <c r="AL255" s="248"/>
      <c r="AM255" s="92"/>
      <c r="AN255" s="249"/>
      <c r="AO255" s="249"/>
      <c r="AP255" s="250"/>
      <c r="AQ255" s="251"/>
      <c r="AR255" s="175"/>
      <c r="AS255" s="174"/>
      <c r="AT255" s="175"/>
      <c r="AU255" s="17" t="s">
        <v>28</v>
      </c>
      <c r="AV255" s="174"/>
      <c r="AW255" s="175"/>
      <c r="AX255" s="174"/>
      <c r="AY255" s="176"/>
      <c r="AZ255" s="132"/>
      <c r="BA255" s="133"/>
      <c r="BB255" s="134"/>
      <c r="BC255" s="134"/>
      <c r="BD255" s="134"/>
      <c r="BE255" s="135"/>
      <c r="BF255" s="136"/>
      <c r="BG255" s="137"/>
      <c r="BH255" s="177"/>
      <c r="BI255" s="137"/>
      <c r="BJ255" s="177"/>
      <c r="BK255" s="178"/>
      <c r="BL255" s="168"/>
      <c r="BM255" s="169"/>
      <c r="BN255" s="169"/>
      <c r="BO255" s="170"/>
      <c r="BP255" s="171"/>
      <c r="BQ255" s="172"/>
      <c r="BR255" s="173"/>
      <c r="BS255" s="172"/>
      <c r="BT255" s="17" t="s">
        <v>28</v>
      </c>
      <c r="BU255" s="174"/>
      <c r="BV255" s="175"/>
      <c r="BW255" s="174"/>
      <c r="BX255" s="176"/>
      <c r="BY255" s="6"/>
      <c r="BZ255" s="15" t="str">
        <f t="shared" ref="BZ255:BZ258" si="59">IF(COUNTA(AA255,AX255,AM255)=3,"〇","-")</f>
        <v>-</v>
      </c>
      <c r="CA255" s="15" t="str">
        <f t="shared" si="58"/>
        <v>-</v>
      </c>
    </row>
    <row r="256" spans="1:79" ht="16.5" customHeight="1">
      <c r="A256" s="4"/>
      <c r="B256" s="262"/>
      <c r="C256" s="263"/>
      <c r="D256" s="97" t="s">
        <v>11</v>
      </c>
      <c r="E256" s="98"/>
      <c r="F256" s="98"/>
      <c r="G256" s="98"/>
      <c r="H256" s="98"/>
      <c r="I256" s="98"/>
      <c r="J256" s="99"/>
      <c r="K256" s="100" t="str">
        <f>IF(別紙１!V37="","サービスの提供に使用の範囲内",別紙１!V37)</f>
        <v>サービスの提供に使用の範囲内</v>
      </c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5"/>
      <c r="AA256" s="125"/>
      <c r="AB256" s="243"/>
      <c r="AC256" s="243"/>
      <c r="AD256" s="243"/>
      <c r="AE256" s="243"/>
      <c r="AF256" s="244"/>
      <c r="AG256" s="245"/>
      <c r="AH256" s="246"/>
      <c r="AI256" s="247"/>
      <c r="AJ256" s="246"/>
      <c r="AK256" s="247"/>
      <c r="AL256" s="248"/>
      <c r="AM256" s="92"/>
      <c r="AN256" s="249"/>
      <c r="AO256" s="249"/>
      <c r="AP256" s="250"/>
      <c r="AQ256" s="251"/>
      <c r="AR256" s="175"/>
      <c r="AS256" s="174"/>
      <c r="AT256" s="175"/>
      <c r="AU256" s="17" t="s">
        <v>28</v>
      </c>
      <c r="AV256" s="174"/>
      <c r="AW256" s="175"/>
      <c r="AX256" s="174"/>
      <c r="AY256" s="176"/>
      <c r="AZ256" s="132"/>
      <c r="BA256" s="133"/>
      <c r="BB256" s="134"/>
      <c r="BC256" s="134"/>
      <c r="BD256" s="134"/>
      <c r="BE256" s="135"/>
      <c r="BF256" s="136"/>
      <c r="BG256" s="137"/>
      <c r="BH256" s="177"/>
      <c r="BI256" s="137"/>
      <c r="BJ256" s="177"/>
      <c r="BK256" s="178"/>
      <c r="BL256" s="168"/>
      <c r="BM256" s="169"/>
      <c r="BN256" s="169"/>
      <c r="BO256" s="170"/>
      <c r="BP256" s="171"/>
      <c r="BQ256" s="172"/>
      <c r="BR256" s="173"/>
      <c r="BS256" s="172"/>
      <c r="BT256" s="17" t="s">
        <v>28</v>
      </c>
      <c r="BU256" s="174"/>
      <c r="BV256" s="175"/>
      <c r="BW256" s="174"/>
      <c r="BX256" s="176"/>
      <c r="BY256" s="6"/>
      <c r="BZ256" s="15" t="str">
        <f t="shared" si="59"/>
        <v>-</v>
      </c>
      <c r="CA256" s="15" t="str">
        <f t="shared" si="58"/>
        <v>-</v>
      </c>
    </row>
    <row r="257" spans="1:79" ht="16.5" customHeight="1">
      <c r="A257" s="4"/>
      <c r="B257" s="262"/>
      <c r="C257" s="263"/>
      <c r="D257" s="97" t="s">
        <v>12</v>
      </c>
      <c r="E257" s="98"/>
      <c r="F257" s="98"/>
      <c r="G257" s="98"/>
      <c r="H257" s="98"/>
      <c r="I257" s="98"/>
      <c r="J257" s="99"/>
      <c r="K257" s="100" t="str">
        <f>IF(別紙１!Y37="","サービスの提供に使用の範囲内",別紙１!Y37)</f>
        <v>サービスの提供に使用の範囲内</v>
      </c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5"/>
      <c r="AA257" s="125"/>
      <c r="AB257" s="242"/>
      <c r="AC257" s="243"/>
      <c r="AD257" s="243"/>
      <c r="AE257" s="243"/>
      <c r="AF257" s="244"/>
      <c r="AG257" s="245"/>
      <c r="AH257" s="246"/>
      <c r="AI257" s="247"/>
      <c r="AJ257" s="246"/>
      <c r="AK257" s="247"/>
      <c r="AL257" s="248"/>
      <c r="AM257" s="92"/>
      <c r="AN257" s="249"/>
      <c r="AO257" s="249"/>
      <c r="AP257" s="250"/>
      <c r="AQ257" s="251"/>
      <c r="AR257" s="175"/>
      <c r="AS257" s="174"/>
      <c r="AT257" s="175"/>
      <c r="AU257" s="17" t="s">
        <v>28</v>
      </c>
      <c r="AV257" s="174"/>
      <c r="AW257" s="175"/>
      <c r="AX257" s="174"/>
      <c r="AY257" s="176"/>
      <c r="AZ257" s="132"/>
      <c r="BA257" s="133"/>
      <c r="BB257" s="134"/>
      <c r="BC257" s="134"/>
      <c r="BD257" s="134"/>
      <c r="BE257" s="135"/>
      <c r="BF257" s="136"/>
      <c r="BG257" s="137"/>
      <c r="BH257" s="177"/>
      <c r="BI257" s="137"/>
      <c r="BJ257" s="177"/>
      <c r="BK257" s="178"/>
      <c r="BL257" s="168"/>
      <c r="BM257" s="169"/>
      <c r="BN257" s="169"/>
      <c r="BO257" s="170"/>
      <c r="BP257" s="171"/>
      <c r="BQ257" s="172"/>
      <c r="BR257" s="173"/>
      <c r="BS257" s="172"/>
      <c r="BT257" s="17" t="s">
        <v>28</v>
      </c>
      <c r="BU257" s="174"/>
      <c r="BV257" s="175"/>
      <c r="BW257" s="174"/>
      <c r="BX257" s="176"/>
      <c r="BY257" s="6"/>
      <c r="BZ257" s="15" t="str">
        <f t="shared" si="59"/>
        <v>-</v>
      </c>
      <c r="CA257" s="15" t="str">
        <f t="shared" si="58"/>
        <v>-</v>
      </c>
    </row>
    <row r="258" spans="1:79" ht="16.5" customHeight="1">
      <c r="A258" s="4"/>
      <c r="B258" s="262"/>
      <c r="C258" s="263"/>
      <c r="D258" s="97" t="s">
        <v>14</v>
      </c>
      <c r="E258" s="98"/>
      <c r="F258" s="98"/>
      <c r="G258" s="98"/>
      <c r="H258" s="98"/>
      <c r="I258" s="98"/>
      <c r="J258" s="99"/>
      <c r="K258" s="179">
        <f>IF(AND(K257="サービスの提供に使用の範囲内",COUNTIF(BZ253:CA259,"〇")&gt;=1,COUNTIF(K252:K255,"&lt;&gt;-")=4),COUNTIF(BZ253:CA259,"〇"),IF(AND(K257&gt;=1,COUNTIF(K252:K255,"&lt;&gt;-")=4),MIN(K257,COUNTIF(BZ253:CA259,"〇")),0))</f>
        <v>0</v>
      </c>
      <c r="L258" s="257"/>
      <c r="M258" s="257"/>
      <c r="N258" s="257"/>
      <c r="O258" s="257"/>
      <c r="P258" s="257"/>
      <c r="Q258" s="257"/>
      <c r="R258" s="257"/>
      <c r="S258" s="257"/>
      <c r="T258" s="257"/>
      <c r="U258" s="257"/>
      <c r="V258" s="257"/>
      <c r="W258" s="257"/>
      <c r="X258" s="257"/>
      <c r="Y258" s="257"/>
      <c r="Z258" s="255"/>
      <c r="AA258" s="125"/>
      <c r="AB258" s="242"/>
      <c r="AC258" s="243"/>
      <c r="AD258" s="243"/>
      <c r="AE258" s="243"/>
      <c r="AF258" s="244"/>
      <c r="AG258" s="245"/>
      <c r="AH258" s="246"/>
      <c r="AI258" s="247"/>
      <c r="AJ258" s="246"/>
      <c r="AK258" s="247"/>
      <c r="AL258" s="248"/>
      <c r="AM258" s="92"/>
      <c r="AN258" s="249"/>
      <c r="AO258" s="249"/>
      <c r="AP258" s="250"/>
      <c r="AQ258" s="251"/>
      <c r="AR258" s="175"/>
      <c r="AS258" s="174"/>
      <c r="AT258" s="175"/>
      <c r="AU258" s="17" t="s">
        <v>28</v>
      </c>
      <c r="AV258" s="174"/>
      <c r="AW258" s="175"/>
      <c r="AX258" s="174"/>
      <c r="AY258" s="176"/>
      <c r="AZ258" s="132"/>
      <c r="BA258" s="133"/>
      <c r="BB258" s="134"/>
      <c r="BC258" s="134"/>
      <c r="BD258" s="134"/>
      <c r="BE258" s="135"/>
      <c r="BF258" s="136"/>
      <c r="BG258" s="137"/>
      <c r="BH258" s="177"/>
      <c r="BI258" s="137"/>
      <c r="BJ258" s="177"/>
      <c r="BK258" s="178"/>
      <c r="BL258" s="168"/>
      <c r="BM258" s="169"/>
      <c r="BN258" s="169"/>
      <c r="BO258" s="170"/>
      <c r="BP258" s="171"/>
      <c r="BQ258" s="172"/>
      <c r="BR258" s="173"/>
      <c r="BS258" s="172"/>
      <c r="BT258" s="17" t="s">
        <v>28</v>
      </c>
      <c r="BU258" s="174"/>
      <c r="BV258" s="175"/>
      <c r="BW258" s="174"/>
      <c r="BX258" s="176"/>
      <c r="BY258" s="6"/>
      <c r="BZ258" s="15" t="str">
        <f t="shared" si="59"/>
        <v>-</v>
      </c>
      <c r="CA258" s="15" t="str">
        <f>IF(COUNTA(AZ258,BW258,BL258)=3,"〇","-")</f>
        <v>-</v>
      </c>
    </row>
    <row r="259" spans="1:79" ht="16.5" customHeight="1">
      <c r="A259" s="4"/>
      <c r="B259" s="264"/>
      <c r="C259" s="265"/>
      <c r="D259" s="207" t="s">
        <v>15</v>
      </c>
      <c r="E259" s="208"/>
      <c r="F259" s="208"/>
      <c r="G259" s="208"/>
      <c r="H259" s="208"/>
      <c r="I259" s="208"/>
      <c r="J259" s="209"/>
      <c r="K259" s="210" t="str">
        <f>IFERROR(K255*K258,"")</f>
        <v/>
      </c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9"/>
      <c r="AA259" s="213"/>
      <c r="AB259" s="216"/>
      <c r="AC259" s="217"/>
      <c r="AD259" s="217"/>
      <c r="AE259" s="217"/>
      <c r="AF259" s="218"/>
      <c r="AG259" s="182"/>
      <c r="AH259" s="183"/>
      <c r="AI259" s="184"/>
      <c r="AJ259" s="183"/>
      <c r="AK259" s="184"/>
      <c r="AL259" s="185"/>
      <c r="AM259" s="186"/>
      <c r="AN259" s="187"/>
      <c r="AO259" s="187"/>
      <c r="AP259" s="188"/>
      <c r="AQ259" s="189"/>
      <c r="AR259" s="190"/>
      <c r="AS259" s="191"/>
      <c r="AT259" s="190"/>
      <c r="AU259" s="18" t="s">
        <v>28</v>
      </c>
      <c r="AV259" s="191"/>
      <c r="AW259" s="190"/>
      <c r="AX259" s="191"/>
      <c r="AY259" s="198"/>
      <c r="AZ259" s="199"/>
      <c r="BA259" s="200"/>
      <c r="BB259" s="201"/>
      <c r="BC259" s="201"/>
      <c r="BD259" s="201"/>
      <c r="BE259" s="202"/>
      <c r="BF259" s="203"/>
      <c r="BG259" s="204"/>
      <c r="BH259" s="205"/>
      <c r="BI259" s="204"/>
      <c r="BJ259" s="205"/>
      <c r="BK259" s="206"/>
      <c r="BL259" s="192"/>
      <c r="BM259" s="193"/>
      <c r="BN259" s="193"/>
      <c r="BO259" s="194"/>
      <c r="BP259" s="195"/>
      <c r="BQ259" s="196"/>
      <c r="BR259" s="197"/>
      <c r="BS259" s="196"/>
      <c r="BT259" s="18" t="s">
        <v>28</v>
      </c>
      <c r="BU259" s="191"/>
      <c r="BV259" s="190"/>
      <c r="BW259" s="191"/>
      <c r="BX259" s="198"/>
      <c r="BY259" s="6"/>
      <c r="BZ259" s="15" t="str">
        <f>IF(COUNTA(AA259,AX259,AM259)=3,"〇","-")</f>
        <v>-</v>
      </c>
      <c r="CA259" s="15" t="str">
        <f>IF(COUNTA(AZ259,BW259,BL259)=3,"〇","-")</f>
        <v>-</v>
      </c>
    </row>
    <row r="260" spans="1:79" ht="16.5" customHeight="1">
      <c r="A260" s="4"/>
      <c r="B260" s="19"/>
      <c r="C260" s="19"/>
      <c r="D260" s="11"/>
      <c r="E260" s="20"/>
      <c r="F260" s="20"/>
      <c r="G260" s="20"/>
      <c r="H260" s="20"/>
      <c r="I260" s="20"/>
      <c r="J260" s="20"/>
      <c r="K260" s="21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7"/>
      <c r="BY260" s="6"/>
      <c r="BZ260" s="11"/>
      <c r="CA260" s="11"/>
    </row>
    <row r="261" spans="1:79" ht="16.5" customHeight="1">
      <c r="A261" s="4"/>
      <c r="B261" s="138" t="s">
        <v>34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6"/>
      <c r="CA261" s="8"/>
    </row>
    <row r="262" spans="1:79" ht="16.5" customHeight="1">
      <c r="A262" s="4"/>
      <c r="B262" s="5"/>
      <c r="C262" s="5"/>
      <c r="D262" s="5"/>
      <c r="E262" s="5"/>
      <c r="F262" s="4"/>
      <c r="G262" s="4"/>
      <c r="H262" s="4"/>
      <c r="I262" s="4"/>
      <c r="J262" s="4"/>
      <c r="AA262" s="10" t="s">
        <v>21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6"/>
    </row>
    <row r="263" spans="1:79" ht="16.5" customHeight="1" thickBot="1">
      <c r="A263" s="4"/>
      <c r="B263" s="260">
        <v>31</v>
      </c>
      <c r="C263" s="261"/>
      <c r="D263" s="71" t="s">
        <v>8</v>
      </c>
      <c r="E263" s="72"/>
      <c r="F263" s="72"/>
      <c r="G263" s="72"/>
      <c r="H263" s="72"/>
      <c r="I263" s="72"/>
      <c r="J263" s="73"/>
      <c r="K263" s="74" t="str">
        <f>IF(別紙１!H38="","-",別紙１!H38)</f>
        <v>-</v>
      </c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3"/>
      <c r="AA263" s="77" t="s">
        <v>22</v>
      </c>
      <c r="AB263" s="78"/>
      <c r="AC263" s="78"/>
      <c r="AD263" s="78"/>
      <c r="AE263" s="78"/>
      <c r="AF263" s="79"/>
      <c r="AG263" s="80" t="s">
        <v>23</v>
      </c>
      <c r="AH263" s="81"/>
      <c r="AI263" s="81"/>
      <c r="AJ263" s="81"/>
      <c r="AK263" s="81"/>
      <c r="AL263" s="81"/>
      <c r="AM263" s="82" t="s">
        <v>24</v>
      </c>
      <c r="AN263" s="83"/>
      <c r="AO263" s="83"/>
      <c r="AP263" s="84"/>
      <c r="AQ263" s="154" t="s">
        <v>25</v>
      </c>
      <c r="AR263" s="155"/>
      <c r="AS263" s="155"/>
      <c r="AT263" s="155"/>
      <c r="AU263" s="155"/>
      <c r="AV263" s="155"/>
      <c r="AW263" s="155"/>
      <c r="AX263" s="155"/>
      <c r="AY263" s="156"/>
      <c r="AZ263" s="77" t="s">
        <v>22</v>
      </c>
      <c r="BA263" s="78"/>
      <c r="BB263" s="78"/>
      <c r="BC263" s="78"/>
      <c r="BD263" s="78"/>
      <c r="BE263" s="79"/>
      <c r="BF263" s="80" t="s">
        <v>23</v>
      </c>
      <c r="BG263" s="81"/>
      <c r="BH263" s="81"/>
      <c r="BI263" s="81"/>
      <c r="BJ263" s="81"/>
      <c r="BK263" s="81"/>
      <c r="BL263" s="82" t="s">
        <v>24</v>
      </c>
      <c r="BM263" s="83"/>
      <c r="BN263" s="83"/>
      <c r="BO263" s="84"/>
      <c r="BP263" s="154" t="s">
        <v>25</v>
      </c>
      <c r="BQ263" s="155"/>
      <c r="BR263" s="155"/>
      <c r="BS263" s="155"/>
      <c r="BT263" s="155"/>
      <c r="BU263" s="155"/>
      <c r="BV263" s="155"/>
      <c r="BW263" s="155"/>
      <c r="BX263" s="156"/>
      <c r="BY263" s="6"/>
      <c r="CA263" s="8"/>
    </row>
    <row r="264" spans="1:79" ht="16.5" customHeight="1">
      <c r="A264" s="4"/>
      <c r="B264" s="262"/>
      <c r="C264" s="263"/>
      <c r="D264" s="97" t="s">
        <v>9</v>
      </c>
      <c r="E264" s="98"/>
      <c r="F264" s="98"/>
      <c r="G264" s="98"/>
      <c r="H264" s="98"/>
      <c r="I264" s="98"/>
      <c r="J264" s="99"/>
      <c r="K264" s="100" t="str">
        <f>IF(別紙１!L38="","-",別紙１!L38)</f>
        <v>-</v>
      </c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5"/>
      <c r="AA264" s="157" t="s">
        <v>26</v>
      </c>
      <c r="AB264" s="158"/>
      <c r="AC264" s="158"/>
      <c r="AD264" s="158"/>
      <c r="AE264" s="158"/>
      <c r="AF264" s="159"/>
      <c r="AG264" s="160">
        <v>5</v>
      </c>
      <c r="AH264" s="161"/>
      <c r="AI264" s="85">
        <v>0</v>
      </c>
      <c r="AJ264" s="161"/>
      <c r="AK264" s="85">
        <v>0</v>
      </c>
      <c r="AL264" s="86"/>
      <c r="AM264" s="87" t="s">
        <v>27</v>
      </c>
      <c r="AN264" s="88"/>
      <c r="AO264" s="88"/>
      <c r="AP264" s="89"/>
      <c r="AQ264" s="113">
        <v>1</v>
      </c>
      <c r="AR264" s="114"/>
      <c r="AS264" s="115">
        <v>1</v>
      </c>
      <c r="AT264" s="114"/>
      <c r="AU264" s="14" t="s">
        <v>28</v>
      </c>
      <c r="AV264" s="115">
        <v>2</v>
      </c>
      <c r="AW264" s="114"/>
      <c r="AX264" s="115">
        <v>3</v>
      </c>
      <c r="AY264" s="116"/>
      <c r="AZ264" s="117"/>
      <c r="BA264" s="118"/>
      <c r="BB264" s="119"/>
      <c r="BC264" s="119"/>
      <c r="BD264" s="119"/>
      <c r="BE264" s="120"/>
      <c r="BF264" s="121"/>
      <c r="BG264" s="104"/>
      <c r="BH264" s="103"/>
      <c r="BI264" s="104"/>
      <c r="BJ264" s="103"/>
      <c r="BK264" s="105"/>
      <c r="BL264" s="106"/>
      <c r="BM264" s="107"/>
      <c r="BN264" s="107"/>
      <c r="BO264" s="108"/>
      <c r="BP264" s="109"/>
      <c r="BQ264" s="110"/>
      <c r="BR264" s="111"/>
      <c r="BS264" s="110"/>
      <c r="BT264" s="14" t="s">
        <v>28</v>
      </c>
      <c r="BU264" s="95"/>
      <c r="BV264" s="112"/>
      <c r="BW264" s="95"/>
      <c r="BX264" s="96"/>
      <c r="BY264" s="6"/>
      <c r="CA264" s="15" t="str">
        <f>IF(COUNTA(AZ264,BW264,BL264)=3,"〇","-")</f>
        <v>-</v>
      </c>
    </row>
    <row r="265" spans="1:79" ht="16.5" customHeight="1">
      <c r="A265" s="4"/>
      <c r="B265" s="262"/>
      <c r="C265" s="263"/>
      <c r="D265" s="97" t="s">
        <v>10</v>
      </c>
      <c r="E265" s="98"/>
      <c r="F265" s="98"/>
      <c r="G265" s="98"/>
      <c r="H265" s="98"/>
      <c r="I265" s="98"/>
      <c r="J265" s="99"/>
      <c r="K265" s="100" t="str">
        <f>IF(別紙１!Q38="","-",別紙１!Q38)</f>
        <v>-</v>
      </c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5"/>
      <c r="AA265" s="125"/>
      <c r="AB265" s="242"/>
      <c r="AC265" s="243"/>
      <c r="AD265" s="243"/>
      <c r="AE265" s="243"/>
      <c r="AF265" s="244"/>
      <c r="AG265" s="245"/>
      <c r="AH265" s="246"/>
      <c r="AI265" s="247"/>
      <c r="AJ265" s="246"/>
      <c r="AK265" s="247"/>
      <c r="AL265" s="248"/>
      <c r="AM265" s="92"/>
      <c r="AN265" s="249"/>
      <c r="AO265" s="249"/>
      <c r="AP265" s="250"/>
      <c r="AQ265" s="251"/>
      <c r="AR265" s="175"/>
      <c r="AS265" s="174"/>
      <c r="AT265" s="175"/>
      <c r="AU265" s="17" t="s">
        <v>28</v>
      </c>
      <c r="AV265" s="174"/>
      <c r="AW265" s="175"/>
      <c r="AX265" s="174"/>
      <c r="AY265" s="176"/>
      <c r="AZ265" s="132"/>
      <c r="BA265" s="133"/>
      <c r="BB265" s="134"/>
      <c r="BC265" s="134"/>
      <c r="BD265" s="134"/>
      <c r="BE265" s="135"/>
      <c r="BF265" s="136"/>
      <c r="BG265" s="137"/>
      <c r="BH265" s="177"/>
      <c r="BI265" s="137"/>
      <c r="BJ265" s="177"/>
      <c r="BK265" s="178"/>
      <c r="BL265" s="168"/>
      <c r="BM265" s="169"/>
      <c r="BN265" s="169"/>
      <c r="BO265" s="170"/>
      <c r="BP265" s="171"/>
      <c r="BQ265" s="172"/>
      <c r="BR265" s="173"/>
      <c r="BS265" s="172"/>
      <c r="BT265" s="17" t="s">
        <v>28</v>
      </c>
      <c r="BU265" s="174"/>
      <c r="BV265" s="175"/>
      <c r="BW265" s="174"/>
      <c r="BX265" s="176"/>
      <c r="BY265" s="6"/>
      <c r="BZ265" s="15" t="str">
        <f>IF(COUNTA(AA265,AX265,AM265)=3,"〇","-")</f>
        <v>-</v>
      </c>
      <c r="CA265" s="15" t="str">
        <f t="shared" ref="CA265:CA268" si="60">IF(COUNTA(AZ265,BW265,BL265)=3,"〇","-")</f>
        <v>-</v>
      </c>
    </row>
    <row r="266" spans="1:79" ht="16.5" customHeight="1">
      <c r="A266" s="4"/>
      <c r="B266" s="262"/>
      <c r="C266" s="263"/>
      <c r="D266" s="97" t="s">
        <v>13</v>
      </c>
      <c r="E266" s="98"/>
      <c r="F266" s="98"/>
      <c r="G266" s="98"/>
      <c r="H266" s="98"/>
      <c r="I266" s="98"/>
      <c r="J266" s="99"/>
      <c r="K266" s="122" t="str">
        <f>IF(別紙１!AB38="","-",別紙１!AB38)</f>
        <v>-</v>
      </c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5"/>
      <c r="AA266" s="125"/>
      <c r="AB266" s="242"/>
      <c r="AC266" s="243"/>
      <c r="AD266" s="243"/>
      <c r="AE266" s="243"/>
      <c r="AF266" s="244"/>
      <c r="AG266" s="245"/>
      <c r="AH266" s="246"/>
      <c r="AI266" s="247"/>
      <c r="AJ266" s="246"/>
      <c r="AK266" s="247"/>
      <c r="AL266" s="248"/>
      <c r="AM266" s="92"/>
      <c r="AN266" s="249"/>
      <c r="AO266" s="249"/>
      <c r="AP266" s="250"/>
      <c r="AQ266" s="251"/>
      <c r="AR266" s="175"/>
      <c r="AS266" s="174"/>
      <c r="AT266" s="175"/>
      <c r="AU266" s="17" t="s">
        <v>28</v>
      </c>
      <c r="AV266" s="174"/>
      <c r="AW266" s="175"/>
      <c r="AX266" s="174"/>
      <c r="AY266" s="176"/>
      <c r="AZ266" s="132"/>
      <c r="BA266" s="133"/>
      <c r="BB266" s="134"/>
      <c r="BC266" s="134"/>
      <c r="BD266" s="134"/>
      <c r="BE266" s="135"/>
      <c r="BF266" s="136"/>
      <c r="BG266" s="137"/>
      <c r="BH266" s="177"/>
      <c r="BI266" s="137"/>
      <c r="BJ266" s="177"/>
      <c r="BK266" s="178"/>
      <c r="BL266" s="168"/>
      <c r="BM266" s="169"/>
      <c r="BN266" s="169"/>
      <c r="BO266" s="170"/>
      <c r="BP266" s="171"/>
      <c r="BQ266" s="172"/>
      <c r="BR266" s="173"/>
      <c r="BS266" s="172"/>
      <c r="BT266" s="17" t="s">
        <v>28</v>
      </c>
      <c r="BU266" s="174"/>
      <c r="BV266" s="175"/>
      <c r="BW266" s="174"/>
      <c r="BX266" s="176"/>
      <c r="BY266" s="6"/>
      <c r="BZ266" s="15" t="str">
        <f t="shared" ref="BZ266:BZ269" si="61">IF(COUNTA(AA266,AX266,AM266)=3,"〇","-")</f>
        <v>-</v>
      </c>
      <c r="CA266" s="15" t="str">
        <f t="shared" si="60"/>
        <v>-</v>
      </c>
    </row>
    <row r="267" spans="1:79" ht="16.5" customHeight="1">
      <c r="A267" s="4"/>
      <c r="B267" s="262"/>
      <c r="C267" s="263"/>
      <c r="D267" s="97" t="s">
        <v>11</v>
      </c>
      <c r="E267" s="98"/>
      <c r="F267" s="98"/>
      <c r="G267" s="98"/>
      <c r="H267" s="98"/>
      <c r="I267" s="98"/>
      <c r="J267" s="99"/>
      <c r="K267" s="100" t="str">
        <f>IF(別紙１!V38="","サービスの提供に使用の範囲内",別紙１!V38)</f>
        <v>サービスの提供に使用の範囲内</v>
      </c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5"/>
      <c r="AA267" s="125"/>
      <c r="AB267" s="243"/>
      <c r="AC267" s="243"/>
      <c r="AD267" s="243"/>
      <c r="AE267" s="243"/>
      <c r="AF267" s="244"/>
      <c r="AG267" s="245"/>
      <c r="AH267" s="246"/>
      <c r="AI267" s="247"/>
      <c r="AJ267" s="246"/>
      <c r="AK267" s="247"/>
      <c r="AL267" s="248"/>
      <c r="AM267" s="92"/>
      <c r="AN267" s="249"/>
      <c r="AO267" s="249"/>
      <c r="AP267" s="250"/>
      <c r="AQ267" s="251"/>
      <c r="AR267" s="175"/>
      <c r="AS267" s="174"/>
      <c r="AT267" s="175"/>
      <c r="AU267" s="17" t="s">
        <v>28</v>
      </c>
      <c r="AV267" s="174"/>
      <c r="AW267" s="175"/>
      <c r="AX267" s="174"/>
      <c r="AY267" s="176"/>
      <c r="AZ267" s="132"/>
      <c r="BA267" s="133"/>
      <c r="BB267" s="134"/>
      <c r="BC267" s="134"/>
      <c r="BD267" s="134"/>
      <c r="BE267" s="135"/>
      <c r="BF267" s="136"/>
      <c r="BG267" s="137"/>
      <c r="BH267" s="177"/>
      <c r="BI267" s="137"/>
      <c r="BJ267" s="177"/>
      <c r="BK267" s="178"/>
      <c r="BL267" s="168"/>
      <c r="BM267" s="169"/>
      <c r="BN267" s="169"/>
      <c r="BO267" s="170"/>
      <c r="BP267" s="171"/>
      <c r="BQ267" s="172"/>
      <c r="BR267" s="173"/>
      <c r="BS267" s="172"/>
      <c r="BT267" s="17" t="s">
        <v>28</v>
      </c>
      <c r="BU267" s="174"/>
      <c r="BV267" s="175"/>
      <c r="BW267" s="174"/>
      <c r="BX267" s="176"/>
      <c r="BY267" s="6"/>
      <c r="BZ267" s="15" t="str">
        <f t="shared" si="61"/>
        <v>-</v>
      </c>
      <c r="CA267" s="15" t="str">
        <f t="shared" si="60"/>
        <v>-</v>
      </c>
    </row>
    <row r="268" spans="1:79" ht="16.5" customHeight="1">
      <c r="A268" s="4"/>
      <c r="B268" s="262"/>
      <c r="C268" s="263"/>
      <c r="D268" s="97" t="s">
        <v>12</v>
      </c>
      <c r="E268" s="98"/>
      <c r="F268" s="98"/>
      <c r="G268" s="98"/>
      <c r="H268" s="98"/>
      <c r="I268" s="98"/>
      <c r="J268" s="99"/>
      <c r="K268" s="100" t="str">
        <f>IF(別紙１!Y38="","サービスの提供に使用の範囲内",別紙１!Y38)</f>
        <v>サービスの提供に使用の範囲内</v>
      </c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5"/>
      <c r="AA268" s="125"/>
      <c r="AB268" s="242"/>
      <c r="AC268" s="243"/>
      <c r="AD268" s="243"/>
      <c r="AE268" s="243"/>
      <c r="AF268" s="244"/>
      <c r="AG268" s="245"/>
      <c r="AH268" s="246"/>
      <c r="AI268" s="247"/>
      <c r="AJ268" s="246"/>
      <c r="AK268" s="247"/>
      <c r="AL268" s="248"/>
      <c r="AM268" s="92"/>
      <c r="AN268" s="249"/>
      <c r="AO268" s="249"/>
      <c r="AP268" s="250"/>
      <c r="AQ268" s="251"/>
      <c r="AR268" s="175"/>
      <c r="AS268" s="174"/>
      <c r="AT268" s="175"/>
      <c r="AU268" s="17" t="s">
        <v>28</v>
      </c>
      <c r="AV268" s="174"/>
      <c r="AW268" s="175"/>
      <c r="AX268" s="174"/>
      <c r="AY268" s="176"/>
      <c r="AZ268" s="132"/>
      <c r="BA268" s="133"/>
      <c r="BB268" s="134"/>
      <c r="BC268" s="134"/>
      <c r="BD268" s="134"/>
      <c r="BE268" s="135"/>
      <c r="BF268" s="136"/>
      <c r="BG268" s="137"/>
      <c r="BH268" s="177"/>
      <c r="BI268" s="137"/>
      <c r="BJ268" s="177"/>
      <c r="BK268" s="178"/>
      <c r="BL268" s="168"/>
      <c r="BM268" s="169"/>
      <c r="BN268" s="169"/>
      <c r="BO268" s="170"/>
      <c r="BP268" s="171"/>
      <c r="BQ268" s="172"/>
      <c r="BR268" s="173"/>
      <c r="BS268" s="172"/>
      <c r="BT268" s="17" t="s">
        <v>28</v>
      </c>
      <c r="BU268" s="174"/>
      <c r="BV268" s="175"/>
      <c r="BW268" s="174"/>
      <c r="BX268" s="176"/>
      <c r="BY268" s="6"/>
      <c r="BZ268" s="15" t="str">
        <f t="shared" si="61"/>
        <v>-</v>
      </c>
      <c r="CA268" s="15" t="str">
        <f t="shared" si="60"/>
        <v>-</v>
      </c>
    </row>
    <row r="269" spans="1:79" ht="16.5" customHeight="1">
      <c r="A269" s="4"/>
      <c r="B269" s="262"/>
      <c r="C269" s="263"/>
      <c r="D269" s="97" t="s">
        <v>14</v>
      </c>
      <c r="E269" s="98"/>
      <c r="F269" s="98"/>
      <c r="G269" s="98"/>
      <c r="H269" s="98"/>
      <c r="I269" s="98"/>
      <c r="J269" s="99"/>
      <c r="K269" s="179">
        <f>IF(AND(K268="サービスの提供に使用の範囲内",COUNTIF(BZ264:CA270,"〇")&gt;=1,COUNTIF(K263:K266,"&lt;&gt;-")=4),COUNTIF(BZ264:CA270,"〇"),IF(AND(K268&gt;=1,COUNTIF(K263:K266,"&lt;&gt;-")=4),MIN(K268,COUNTIF(BZ264:CA270,"〇")),0))</f>
        <v>0</v>
      </c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5"/>
      <c r="AA269" s="125"/>
      <c r="AB269" s="242"/>
      <c r="AC269" s="243"/>
      <c r="AD269" s="243"/>
      <c r="AE269" s="243"/>
      <c r="AF269" s="244"/>
      <c r="AG269" s="245"/>
      <c r="AH269" s="246"/>
      <c r="AI269" s="247"/>
      <c r="AJ269" s="246"/>
      <c r="AK269" s="247"/>
      <c r="AL269" s="248"/>
      <c r="AM269" s="92"/>
      <c r="AN269" s="249"/>
      <c r="AO269" s="249"/>
      <c r="AP269" s="250"/>
      <c r="AQ269" s="251"/>
      <c r="AR269" s="175"/>
      <c r="AS269" s="174"/>
      <c r="AT269" s="175"/>
      <c r="AU269" s="17" t="s">
        <v>28</v>
      </c>
      <c r="AV269" s="174"/>
      <c r="AW269" s="175"/>
      <c r="AX269" s="174"/>
      <c r="AY269" s="176"/>
      <c r="AZ269" s="132"/>
      <c r="BA269" s="133"/>
      <c r="BB269" s="134"/>
      <c r="BC269" s="134"/>
      <c r="BD269" s="134"/>
      <c r="BE269" s="135"/>
      <c r="BF269" s="136"/>
      <c r="BG269" s="137"/>
      <c r="BH269" s="177"/>
      <c r="BI269" s="137"/>
      <c r="BJ269" s="177"/>
      <c r="BK269" s="178"/>
      <c r="BL269" s="168"/>
      <c r="BM269" s="169"/>
      <c r="BN269" s="169"/>
      <c r="BO269" s="170"/>
      <c r="BP269" s="171"/>
      <c r="BQ269" s="172"/>
      <c r="BR269" s="173"/>
      <c r="BS269" s="172"/>
      <c r="BT269" s="17" t="s">
        <v>28</v>
      </c>
      <c r="BU269" s="174"/>
      <c r="BV269" s="175"/>
      <c r="BW269" s="174"/>
      <c r="BX269" s="176"/>
      <c r="BY269" s="6"/>
      <c r="BZ269" s="15" t="str">
        <f t="shared" si="61"/>
        <v>-</v>
      </c>
      <c r="CA269" s="15" t="str">
        <f>IF(COUNTA(AZ269,BW269,BL269)=3,"〇","-")</f>
        <v>-</v>
      </c>
    </row>
    <row r="270" spans="1:79" ht="16.5" customHeight="1">
      <c r="A270" s="4"/>
      <c r="B270" s="264"/>
      <c r="C270" s="265"/>
      <c r="D270" s="207" t="s">
        <v>15</v>
      </c>
      <c r="E270" s="208"/>
      <c r="F270" s="208"/>
      <c r="G270" s="208"/>
      <c r="H270" s="208"/>
      <c r="I270" s="208"/>
      <c r="J270" s="209"/>
      <c r="K270" s="210" t="str">
        <f>IFERROR(K266*K269,"")</f>
        <v/>
      </c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9"/>
      <c r="AA270" s="213"/>
      <c r="AB270" s="216"/>
      <c r="AC270" s="217"/>
      <c r="AD270" s="217"/>
      <c r="AE270" s="217"/>
      <c r="AF270" s="218"/>
      <c r="AG270" s="182"/>
      <c r="AH270" s="183"/>
      <c r="AI270" s="184"/>
      <c r="AJ270" s="183"/>
      <c r="AK270" s="184"/>
      <c r="AL270" s="185"/>
      <c r="AM270" s="186"/>
      <c r="AN270" s="187"/>
      <c r="AO270" s="187"/>
      <c r="AP270" s="188"/>
      <c r="AQ270" s="189"/>
      <c r="AR270" s="190"/>
      <c r="AS270" s="191"/>
      <c r="AT270" s="190"/>
      <c r="AU270" s="18" t="s">
        <v>28</v>
      </c>
      <c r="AV270" s="191"/>
      <c r="AW270" s="190"/>
      <c r="AX270" s="191"/>
      <c r="AY270" s="198"/>
      <c r="AZ270" s="199"/>
      <c r="BA270" s="200"/>
      <c r="BB270" s="201"/>
      <c r="BC270" s="201"/>
      <c r="BD270" s="201"/>
      <c r="BE270" s="202"/>
      <c r="BF270" s="203"/>
      <c r="BG270" s="204"/>
      <c r="BH270" s="205"/>
      <c r="BI270" s="204"/>
      <c r="BJ270" s="205"/>
      <c r="BK270" s="206"/>
      <c r="BL270" s="192"/>
      <c r="BM270" s="193"/>
      <c r="BN270" s="193"/>
      <c r="BO270" s="194"/>
      <c r="BP270" s="195"/>
      <c r="BQ270" s="196"/>
      <c r="BR270" s="197"/>
      <c r="BS270" s="196"/>
      <c r="BT270" s="18" t="s">
        <v>28</v>
      </c>
      <c r="BU270" s="191"/>
      <c r="BV270" s="190"/>
      <c r="BW270" s="191"/>
      <c r="BX270" s="198"/>
      <c r="BY270" s="6"/>
      <c r="BZ270" s="15" t="str">
        <f>IF(COUNTA(AA270,AX270,AM270)=3,"〇","-")</f>
        <v>-</v>
      </c>
      <c r="CA270" s="15" t="str">
        <f>IF(COUNTA(AZ270,BW270,BL270)=3,"〇","-")</f>
        <v>-</v>
      </c>
    </row>
    <row r="271" spans="1:79" ht="16.5" customHeight="1" thickBot="1">
      <c r="A271" s="4"/>
      <c r="B271" s="260">
        <v>32</v>
      </c>
      <c r="C271" s="261"/>
      <c r="D271" s="71" t="s">
        <v>8</v>
      </c>
      <c r="E271" s="72"/>
      <c r="F271" s="72"/>
      <c r="G271" s="72"/>
      <c r="H271" s="72"/>
      <c r="I271" s="72"/>
      <c r="J271" s="73"/>
      <c r="K271" s="74" t="str">
        <f>IF(別紙１!H39="","-",別紙１!H39)</f>
        <v>-</v>
      </c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3"/>
      <c r="AA271" s="77" t="s">
        <v>22</v>
      </c>
      <c r="AB271" s="78"/>
      <c r="AC271" s="78"/>
      <c r="AD271" s="78"/>
      <c r="AE271" s="78"/>
      <c r="AF271" s="79"/>
      <c r="AG271" s="80" t="s">
        <v>23</v>
      </c>
      <c r="AH271" s="81"/>
      <c r="AI271" s="81"/>
      <c r="AJ271" s="81"/>
      <c r="AK271" s="81"/>
      <c r="AL271" s="81"/>
      <c r="AM271" s="82" t="s">
        <v>24</v>
      </c>
      <c r="AN271" s="83"/>
      <c r="AO271" s="83"/>
      <c r="AP271" s="84"/>
      <c r="AQ271" s="154" t="s">
        <v>25</v>
      </c>
      <c r="AR271" s="155"/>
      <c r="AS271" s="155"/>
      <c r="AT271" s="155"/>
      <c r="AU271" s="155"/>
      <c r="AV271" s="155"/>
      <c r="AW271" s="155"/>
      <c r="AX271" s="155"/>
      <c r="AY271" s="156"/>
      <c r="AZ271" s="77" t="s">
        <v>22</v>
      </c>
      <c r="BA271" s="78"/>
      <c r="BB271" s="78"/>
      <c r="BC271" s="78"/>
      <c r="BD271" s="78"/>
      <c r="BE271" s="79"/>
      <c r="BF271" s="80" t="s">
        <v>23</v>
      </c>
      <c r="BG271" s="81"/>
      <c r="BH271" s="81"/>
      <c r="BI271" s="81"/>
      <c r="BJ271" s="81"/>
      <c r="BK271" s="81"/>
      <c r="BL271" s="82" t="s">
        <v>24</v>
      </c>
      <c r="BM271" s="83"/>
      <c r="BN271" s="83"/>
      <c r="BO271" s="84"/>
      <c r="BP271" s="154" t="s">
        <v>25</v>
      </c>
      <c r="BQ271" s="155"/>
      <c r="BR271" s="155"/>
      <c r="BS271" s="155"/>
      <c r="BT271" s="155"/>
      <c r="BU271" s="155"/>
      <c r="BV271" s="155"/>
      <c r="BW271" s="155"/>
      <c r="BX271" s="156"/>
      <c r="BY271" s="6"/>
      <c r="CA271" s="8"/>
    </row>
    <row r="272" spans="1:79" ht="16.5" customHeight="1">
      <c r="A272" s="4"/>
      <c r="B272" s="262"/>
      <c r="C272" s="263"/>
      <c r="D272" s="97" t="s">
        <v>9</v>
      </c>
      <c r="E272" s="98"/>
      <c r="F272" s="98"/>
      <c r="G272" s="98"/>
      <c r="H272" s="98"/>
      <c r="I272" s="98"/>
      <c r="J272" s="99"/>
      <c r="K272" s="100" t="str">
        <f>IF(別紙１!L39="","-",別紙１!L39)</f>
        <v>-</v>
      </c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5"/>
      <c r="AA272" s="157" t="s">
        <v>26</v>
      </c>
      <c r="AB272" s="158"/>
      <c r="AC272" s="158"/>
      <c r="AD272" s="158"/>
      <c r="AE272" s="158"/>
      <c r="AF272" s="159"/>
      <c r="AG272" s="160">
        <v>5</v>
      </c>
      <c r="AH272" s="161"/>
      <c r="AI272" s="85">
        <v>0</v>
      </c>
      <c r="AJ272" s="161"/>
      <c r="AK272" s="85">
        <v>0</v>
      </c>
      <c r="AL272" s="86"/>
      <c r="AM272" s="87" t="s">
        <v>27</v>
      </c>
      <c r="AN272" s="88"/>
      <c r="AO272" s="88"/>
      <c r="AP272" s="89"/>
      <c r="AQ272" s="113">
        <v>1</v>
      </c>
      <c r="AR272" s="114"/>
      <c r="AS272" s="115">
        <v>1</v>
      </c>
      <c r="AT272" s="114"/>
      <c r="AU272" s="14" t="s">
        <v>28</v>
      </c>
      <c r="AV272" s="115">
        <v>2</v>
      </c>
      <c r="AW272" s="114"/>
      <c r="AX272" s="115">
        <v>3</v>
      </c>
      <c r="AY272" s="116"/>
      <c r="AZ272" s="117"/>
      <c r="BA272" s="118"/>
      <c r="BB272" s="119"/>
      <c r="BC272" s="119"/>
      <c r="BD272" s="119"/>
      <c r="BE272" s="120"/>
      <c r="BF272" s="121"/>
      <c r="BG272" s="104"/>
      <c r="BH272" s="103"/>
      <c r="BI272" s="104"/>
      <c r="BJ272" s="103"/>
      <c r="BK272" s="105"/>
      <c r="BL272" s="106"/>
      <c r="BM272" s="107"/>
      <c r="BN272" s="107"/>
      <c r="BO272" s="108"/>
      <c r="BP272" s="109"/>
      <c r="BQ272" s="110"/>
      <c r="BR272" s="111"/>
      <c r="BS272" s="110"/>
      <c r="BT272" s="14" t="s">
        <v>28</v>
      </c>
      <c r="BU272" s="95"/>
      <c r="BV272" s="112"/>
      <c r="BW272" s="95"/>
      <c r="BX272" s="96"/>
      <c r="BY272" s="6"/>
      <c r="CA272" s="15" t="str">
        <f>IF(COUNTA(AZ272,BW272,BL272)=3,"〇","-")</f>
        <v>-</v>
      </c>
    </row>
    <row r="273" spans="1:79" ht="16.5" customHeight="1">
      <c r="A273" s="4"/>
      <c r="B273" s="262"/>
      <c r="C273" s="263"/>
      <c r="D273" s="97" t="s">
        <v>10</v>
      </c>
      <c r="E273" s="98"/>
      <c r="F273" s="98"/>
      <c r="G273" s="98"/>
      <c r="H273" s="98"/>
      <c r="I273" s="98"/>
      <c r="J273" s="99"/>
      <c r="K273" s="100" t="str">
        <f>IF(別紙１!Q39="","-",別紙１!Q39)</f>
        <v>-</v>
      </c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5"/>
      <c r="AA273" s="125"/>
      <c r="AB273" s="242"/>
      <c r="AC273" s="243"/>
      <c r="AD273" s="243"/>
      <c r="AE273" s="243"/>
      <c r="AF273" s="244"/>
      <c r="AG273" s="245"/>
      <c r="AH273" s="246"/>
      <c r="AI273" s="247"/>
      <c r="AJ273" s="246"/>
      <c r="AK273" s="247"/>
      <c r="AL273" s="248"/>
      <c r="AM273" s="92"/>
      <c r="AN273" s="249"/>
      <c r="AO273" s="249"/>
      <c r="AP273" s="250"/>
      <c r="AQ273" s="251"/>
      <c r="AR273" s="175"/>
      <c r="AS273" s="174"/>
      <c r="AT273" s="175"/>
      <c r="AU273" s="17" t="s">
        <v>28</v>
      </c>
      <c r="AV273" s="174"/>
      <c r="AW273" s="175"/>
      <c r="AX273" s="174"/>
      <c r="AY273" s="176"/>
      <c r="AZ273" s="132"/>
      <c r="BA273" s="133"/>
      <c r="BB273" s="134"/>
      <c r="BC273" s="134"/>
      <c r="BD273" s="134"/>
      <c r="BE273" s="135"/>
      <c r="BF273" s="136"/>
      <c r="BG273" s="137"/>
      <c r="BH273" s="177"/>
      <c r="BI273" s="137"/>
      <c r="BJ273" s="177"/>
      <c r="BK273" s="178"/>
      <c r="BL273" s="168"/>
      <c r="BM273" s="169"/>
      <c r="BN273" s="169"/>
      <c r="BO273" s="170"/>
      <c r="BP273" s="171"/>
      <c r="BQ273" s="172"/>
      <c r="BR273" s="173"/>
      <c r="BS273" s="172"/>
      <c r="BT273" s="17" t="s">
        <v>28</v>
      </c>
      <c r="BU273" s="174"/>
      <c r="BV273" s="175"/>
      <c r="BW273" s="174"/>
      <c r="BX273" s="176"/>
      <c r="BY273" s="6"/>
      <c r="BZ273" s="15" t="str">
        <f>IF(COUNTA(AA273,AX273,AM273)=3,"〇","-")</f>
        <v>-</v>
      </c>
      <c r="CA273" s="15" t="str">
        <f t="shared" ref="CA273:CA276" si="62">IF(COUNTA(AZ273,BW273,BL273)=3,"〇","-")</f>
        <v>-</v>
      </c>
    </row>
    <row r="274" spans="1:79" ht="16.5" customHeight="1">
      <c r="A274" s="4"/>
      <c r="B274" s="262"/>
      <c r="C274" s="263"/>
      <c r="D274" s="97" t="s">
        <v>13</v>
      </c>
      <c r="E274" s="98"/>
      <c r="F274" s="98"/>
      <c r="G274" s="98"/>
      <c r="H274" s="98"/>
      <c r="I274" s="98"/>
      <c r="J274" s="99"/>
      <c r="K274" s="122" t="str">
        <f>IF(別紙１!AB39="","-",別紙１!AB39)</f>
        <v>-</v>
      </c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5"/>
      <c r="AA274" s="125"/>
      <c r="AB274" s="242"/>
      <c r="AC274" s="243"/>
      <c r="AD274" s="243"/>
      <c r="AE274" s="243"/>
      <c r="AF274" s="244"/>
      <c r="AG274" s="245"/>
      <c r="AH274" s="246"/>
      <c r="AI274" s="247"/>
      <c r="AJ274" s="246"/>
      <c r="AK274" s="247"/>
      <c r="AL274" s="248"/>
      <c r="AM274" s="92"/>
      <c r="AN274" s="249"/>
      <c r="AO274" s="249"/>
      <c r="AP274" s="250"/>
      <c r="AQ274" s="251"/>
      <c r="AR274" s="175"/>
      <c r="AS274" s="174"/>
      <c r="AT274" s="175"/>
      <c r="AU274" s="17" t="s">
        <v>28</v>
      </c>
      <c r="AV274" s="174"/>
      <c r="AW274" s="175"/>
      <c r="AX274" s="174"/>
      <c r="AY274" s="176"/>
      <c r="AZ274" s="132"/>
      <c r="BA274" s="133"/>
      <c r="BB274" s="134"/>
      <c r="BC274" s="134"/>
      <c r="BD274" s="134"/>
      <c r="BE274" s="135"/>
      <c r="BF274" s="136"/>
      <c r="BG274" s="137"/>
      <c r="BH274" s="177"/>
      <c r="BI274" s="137"/>
      <c r="BJ274" s="177"/>
      <c r="BK274" s="178"/>
      <c r="BL274" s="168"/>
      <c r="BM274" s="169"/>
      <c r="BN274" s="169"/>
      <c r="BO274" s="170"/>
      <c r="BP274" s="171"/>
      <c r="BQ274" s="172"/>
      <c r="BR274" s="173"/>
      <c r="BS274" s="172"/>
      <c r="BT274" s="17" t="s">
        <v>28</v>
      </c>
      <c r="BU274" s="174"/>
      <c r="BV274" s="175"/>
      <c r="BW274" s="174"/>
      <c r="BX274" s="176"/>
      <c r="BY274" s="6"/>
      <c r="BZ274" s="15" t="str">
        <f t="shared" ref="BZ274:BZ277" si="63">IF(COUNTA(AA274,AX274,AM274)=3,"〇","-")</f>
        <v>-</v>
      </c>
      <c r="CA274" s="15" t="str">
        <f t="shared" si="62"/>
        <v>-</v>
      </c>
    </row>
    <row r="275" spans="1:79" ht="16.5" customHeight="1">
      <c r="A275" s="4"/>
      <c r="B275" s="262"/>
      <c r="C275" s="263"/>
      <c r="D275" s="97" t="s">
        <v>11</v>
      </c>
      <c r="E275" s="98"/>
      <c r="F275" s="98"/>
      <c r="G275" s="98"/>
      <c r="H275" s="98"/>
      <c r="I275" s="98"/>
      <c r="J275" s="99"/>
      <c r="K275" s="100" t="str">
        <f>IF(別紙１!V39="","サービスの提供に使用の範囲内",別紙１!V39)</f>
        <v>サービスの提供に使用の範囲内</v>
      </c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5"/>
      <c r="AA275" s="125"/>
      <c r="AB275" s="243"/>
      <c r="AC275" s="243"/>
      <c r="AD275" s="243"/>
      <c r="AE275" s="243"/>
      <c r="AF275" s="244"/>
      <c r="AG275" s="245"/>
      <c r="AH275" s="246"/>
      <c r="AI275" s="247"/>
      <c r="AJ275" s="246"/>
      <c r="AK275" s="247"/>
      <c r="AL275" s="248"/>
      <c r="AM275" s="92"/>
      <c r="AN275" s="249"/>
      <c r="AO275" s="249"/>
      <c r="AP275" s="250"/>
      <c r="AQ275" s="251"/>
      <c r="AR275" s="175"/>
      <c r="AS275" s="174"/>
      <c r="AT275" s="175"/>
      <c r="AU275" s="17" t="s">
        <v>28</v>
      </c>
      <c r="AV275" s="174"/>
      <c r="AW275" s="175"/>
      <c r="AX275" s="174"/>
      <c r="AY275" s="176"/>
      <c r="AZ275" s="132"/>
      <c r="BA275" s="133"/>
      <c r="BB275" s="134"/>
      <c r="BC275" s="134"/>
      <c r="BD275" s="134"/>
      <c r="BE275" s="135"/>
      <c r="BF275" s="136"/>
      <c r="BG275" s="137"/>
      <c r="BH275" s="177"/>
      <c r="BI275" s="137"/>
      <c r="BJ275" s="177"/>
      <c r="BK275" s="178"/>
      <c r="BL275" s="168"/>
      <c r="BM275" s="169"/>
      <c r="BN275" s="169"/>
      <c r="BO275" s="170"/>
      <c r="BP275" s="171"/>
      <c r="BQ275" s="172"/>
      <c r="BR275" s="173"/>
      <c r="BS275" s="172"/>
      <c r="BT275" s="17" t="s">
        <v>28</v>
      </c>
      <c r="BU275" s="174"/>
      <c r="BV275" s="175"/>
      <c r="BW275" s="174"/>
      <c r="BX275" s="176"/>
      <c r="BY275" s="6"/>
      <c r="BZ275" s="15" t="str">
        <f t="shared" si="63"/>
        <v>-</v>
      </c>
      <c r="CA275" s="15" t="str">
        <f t="shared" si="62"/>
        <v>-</v>
      </c>
    </row>
    <row r="276" spans="1:79" ht="16.5" customHeight="1">
      <c r="A276" s="4"/>
      <c r="B276" s="262"/>
      <c r="C276" s="263"/>
      <c r="D276" s="97" t="s">
        <v>12</v>
      </c>
      <c r="E276" s="98"/>
      <c r="F276" s="98"/>
      <c r="G276" s="98"/>
      <c r="H276" s="98"/>
      <c r="I276" s="98"/>
      <c r="J276" s="99"/>
      <c r="K276" s="100" t="str">
        <f>IF(別紙１!Y39="","サービスの提供に使用の範囲内",別紙１!Y39)</f>
        <v>サービスの提供に使用の範囲内</v>
      </c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5"/>
      <c r="AA276" s="125"/>
      <c r="AB276" s="242"/>
      <c r="AC276" s="243"/>
      <c r="AD276" s="243"/>
      <c r="AE276" s="243"/>
      <c r="AF276" s="244"/>
      <c r="AG276" s="245"/>
      <c r="AH276" s="246"/>
      <c r="AI276" s="247"/>
      <c r="AJ276" s="246"/>
      <c r="AK276" s="247"/>
      <c r="AL276" s="248"/>
      <c r="AM276" s="92"/>
      <c r="AN276" s="249"/>
      <c r="AO276" s="249"/>
      <c r="AP276" s="250"/>
      <c r="AQ276" s="251"/>
      <c r="AR276" s="175"/>
      <c r="AS276" s="174"/>
      <c r="AT276" s="175"/>
      <c r="AU276" s="17" t="s">
        <v>28</v>
      </c>
      <c r="AV276" s="174"/>
      <c r="AW276" s="175"/>
      <c r="AX276" s="174"/>
      <c r="AY276" s="176"/>
      <c r="AZ276" s="132"/>
      <c r="BA276" s="133"/>
      <c r="BB276" s="134"/>
      <c r="BC276" s="134"/>
      <c r="BD276" s="134"/>
      <c r="BE276" s="135"/>
      <c r="BF276" s="136"/>
      <c r="BG276" s="137"/>
      <c r="BH276" s="177"/>
      <c r="BI276" s="137"/>
      <c r="BJ276" s="177"/>
      <c r="BK276" s="178"/>
      <c r="BL276" s="168"/>
      <c r="BM276" s="169"/>
      <c r="BN276" s="169"/>
      <c r="BO276" s="170"/>
      <c r="BP276" s="171"/>
      <c r="BQ276" s="172"/>
      <c r="BR276" s="173"/>
      <c r="BS276" s="172"/>
      <c r="BT276" s="17" t="s">
        <v>28</v>
      </c>
      <c r="BU276" s="174"/>
      <c r="BV276" s="175"/>
      <c r="BW276" s="174"/>
      <c r="BX276" s="176"/>
      <c r="BY276" s="6"/>
      <c r="BZ276" s="15" t="str">
        <f t="shared" si="63"/>
        <v>-</v>
      </c>
      <c r="CA276" s="15" t="str">
        <f t="shared" si="62"/>
        <v>-</v>
      </c>
    </row>
    <row r="277" spans="1:79" ht="16.5" customHeight="1">
      <c r="A277" s="4"/>
      <c r="B277" s="262"/>
      <c r="C277" s="263"/>
      <c r="D277" s="97" t="s">
        <v>14</v>
      </c>
      <c r="E277" s="98"/>
      <c r="F277" s="98"/>
      <c r="G277" s="98"/>
      <c r="H277" s="98"/>
      <c r="I277" s="98"/>
      <c r="J277" s="99"/>
      <c r="K277" s="179">
        <f>IF(AND(K276="サービスの提供に使用の範囲内",COUNTIF(BZ272:CA278,"〇")&gt;=1,COUNTIF(K271:K274,"&lt;&gt;-")=4),COUNTIF(BZ272:CA278,"〇"),IF(AND(K276&gt;=1,COUNTIF(K271:K274,"&lt;&gt;-")=4),MIN(K276,COUNTIF(BZ272:CA278,"〇")),0))</f>
        <v>0</v>
      </c>
      <c r="L277" s="257"/>
      <c r="M277" s="257"/>
      <c r="N277" s="257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5"/>
      <c r="AA277" s="125"/>
      <c r="AB277" s="242"/>
      <c r="AC277" s="243"/>
      <c r="AD277" s="243"/>
      <c r="AE277" s="243"/>
      <c r="AF277" s="244"/>
      <c r="AG277" s="245"/>
      <c r="AH277" s="246"/>
      <c r="AI277" s="247"/>
      <c r="AJ277" s="246"/>
      <c r="AK277" s="247"/>
      <c r="AL277" s="248"/>
      <c r="AM277" s="92"/>
      <c r="AN277" s="249"/>
      <c r="AO277" s="249"/>
      <c r="AP277" s="250"/>
      <c r="AQ277" s="251"/>
      <c r="AR277" s="175"/>
      <c r="AS277" s="174"/>
      <c r="AT277" s="175"/>
      <c r="AU277" s="17" t="s">
        <v>28</v>
      </c>
      <c r="AV277" s="174"/>
      <c r="AW277" s="175"/>
      <c r="AX277" s="174"/>
      <c r="AY277" s="176"/>
      <c r="AZ277" s="132"/>
      <c r="BA277" s="133"/>
      <c r="BB277" s="134"/>
      <c r="BC277" s="134"/>
      <c r="BD277" s="134"/>
      <c r="BE277" s="135"/>
      <c r="BF277" s="136"/>
      <c r="BG277" s="137"/>
      <c r="BH277" s="177"/>
      <c r="BI277" s="137"/>
      <c r="BJ277" s="177"/>
      <c r="BK277" s="178"/>
      <c r="BL277" s="168"/>
      <c r="BM277" s="169"/>
      <c r="BN277" s="169"/>
      <c r="BO277" s="170"/>
      <c r="BP277" s="171"/>
      <c r="BQ277" s="172"/>
      <c r="BR277" s="173"/>
      <c r="BS277" s="172"/>
      <c r="BT277" s="17" t="s">
        <v>28</v>
      </c>
      <c r="BU277" s="174"/>
      <c r="BV277" s="175"/>
      <c r="BW277" s="174"/>
      <c r="BX277" s="176"/>
      <c r="BY277" s="6"/>
      <c r="BZ277" s="15" t="str">
        <f t="shared" si="63"/>
        <v>-</v>
      </c>
      <c r="CA277" s="15" t="str">
        <f>IF(COUNTA(AZ277,BW277,BL277)=3,"〇","-")</f>
        <v>-</v>
      </c>
    </row>
    <row r="278" spans="1:79" ht="16.5" customHeight="1">
      <c r="A278" s="4"/>
      <c r="B278" s="264"/>
      <c r="C278" s="265"/>
      <c r="D278" s="207" t="s">
        <v>15</v>
      </c>
      <c r="E278" s="208"/>
      <c r="F278" s="208"/>
      <c r="G278" s="208"/>
      <c r="H278" s="208"/>
      <c r="I278" s="208"/>
      <c r="J278" s="209"/>
      <c r="K278" s="210" t="str">
        <f>IFERROR(K274*K277,"")</f>
        <v/>
      </c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  <c r="Z278" s="259"/>
      <c r="AA278" s="213"/>
      <c r="AB278" s="216"/>
      <c r="AC278" s="217"/>
      <c r="AD278" s="217"/>
      <c r="AE278" s="217"/>
      <c r="AF278" s="218"/>
      <c r="AG278" s="182"/>
      <c r="AH278" s="183"/>
      <c r="AI278" s="184"/>
      <c r="AJ278" s="183"/>
      <c r="AK278" s="184"/>
      <c r="AL278" s="185"/>
      <c r="AM278" s="186"/>
      <c r="AN278" s="187"/>
      <c r="AO278" s="187"/>
      <c r="AP278" s="188"/>
      <c r="AQ278" s="189"/>
      <c r="AR278" s="190"/>
      <c r="AS278" s="191"/>
      <c r="AT278" s="190"/>
      <c r="AU278" s="18" t="s">
        <v>28</v>
      </c>
      <c r="AV278" s="191"/>
      <c r="AW278" s="190"/>
      <c r="AX278" s="191"/>
      <c r="AY278" s="198"/>
      <c r="AZ278" s="199"/>
      <c r="BA278" s="200"/>
      <c r="BB278" s="201"/>
      <c r="BC278" s="201"/>
      <c r="BD278" s="201"/>
      <c r="BE278" s="202"/>
      <c r="BF278" s="203"/>
      <c r="BG278" s="204"/>
      <c r="BH278" s="205"/>
      <c r="BI278" s="204"/>
      <c r="BJ278" s="205"/>
      <c r="BK278" s="206"/>
      <c r="BL278" s="192"/>
      <c r="BM278" s="193"/>
      <c r="BN278" s="193"/>
      <c r="BO278" s="194"/>
      <c r="BP278" s="195"/>
      <c r="BQ278" s="196"/>
      <c r="BR278" s="197"/>
      <c r="BS278" s="196"/>
      <c r="BT278" s="18" t="s">
        <v>28</v>
      </c>
      <c r="BU278" s="191"/>
      <c r="BV278" s="190"/>
      <c r="BW278" s="191"/>
      <c r="BX278" s="198"/>
      <c r="BY278" s="6"/>
      <c r="BZ278" s="15" t="str">
        <f>IF(COUNTA(AA278,AX278,AM278)=3,"〇","-")</f>
        <v>-</v>
      </c>
      <c r="CA278" s="15" t="str">
        <f>IF(COUNTA(AZ278,BW278,BL278)=3,"〇","-")</f>
        <v>-</v>
      </c>
    </row>
    <row r="279" spans="1:79" ht="16.5" customHeight="1" thickBot="1">
      <c r="A279" s="4"/>
      <c r="B279" s="260">
        <v>33</v>
      </c>
      <c r="C279" s="261"/>
      <c r="D279" s="71" t="s">
        <v>8</v>
      </c>
      <c r="E279" s="72"/>
      <c r="F279" s="72"/>
      <c r="G279" s="72"/>
      <c r="H279" s="72"/>
      <c r="I279" s="72"/>
      <c r="J279" s="73"/>
      <c r="K279" s="74" t="str">
        <f>IF(別紙１!H40="","-",別紙１!H40)</f>
        <v>-</v>
      </c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3"/>
      <c r="AA279" s="77" t="s">
        <v>22</v>
      </c>
      <c r="AB279" s="78"/>
      <c r="AC279" s="78"/>
      <c r="AD279" s="78"/>
      <c r="AE279" s="78"/>
      <c r="AF279" s="79"/>
      <c r="AG279" s="80" t="s">
        <v>23</v>
      </c>
      <c r="AH279" s="81"/>
      <c r="AI279" s="81"/>
      <c r="AJ279" s="81"/>
      <c r="AK279" s="81"/>
      <c r="AL279" s="81"/>
      <c r="AM279" s="82" t="s">
        <v>24</v>
      </c>
      <c r="AN279" s="83"/>
      <c r="AO279" s="83"/>
      <c r="AP279" s="84"/>
      <c r="AQ279" s="154" t="s">
        <v>25</v>
      </c>
      <c r="AR279" s="155"/>
      <c r="AS279" s="155"/>
      <c r="AT279" s="155"/>
      <c r="AU279" s="155"/>
      <c r="AV279" s="155"/>
      <c r="AW279" s="155"/>
      <c r="AX279" s="155"/>
      <c r="AY279" s="156"/>
      <c r="AZ279" s="77" t="s">
        <v>22</v>
      </c>
      <c r="BA279" s="78"/>
      <c r="BB279" s="78"/>
      <c r="BC279" s="78"/>
      <c r="BD279" s="78"/>
      <c r="BE279" s="79"/>
      <c r="BF279" s="80" t="s">
        <v>23</v>
      </c>
      <c r="BG279" s="81"/>
      <c r="BH279" s="81"/>
      <c r="BI279" s="81"/>
      <c r="BJ279" s="81"/>
      <c r="BK279" s="81"/>
      <c r="BL279" s="82" t="s">
        <v>24</v>
      </c>
      <c r="BM279" s="83"/>
      <c r="BN279" s="83"/>
      <c r="BO279" s="84"/>
      <c r="BP279" s="154" t="s">
        <v>25</v>
      </c>
      <c r="BQ279" s="155"/>
      <c r="BR279" s="155"/>
      <c r="BS279" s="155"/>
      <c r="BT279" s="155"/>
      <c r="BU279" s="155"/>
      <c r="BV279" s="155"/>
      <c r="BW279" s="155"/>
      <c r="BX279" s="156"/>
      <c r="BY279" s="6"/>
      <c r="CA279" s="8"/>
    </row>
    <row r="280" spans="1:79" ht="16.5" customHeight="1">
      <c r="A280" s="4"/>
      <c r="B280" s="262"/>
      <c r="C280" s="263"/>
      <c r="D280" s="97" t="s">
        <v>9</v>
      </c>
      <c r="E280" s="98"/>
      <c r="F280" s="98"/>
      <c r="G280" s="98"/>
      <c r="H280" s="98"/>
      <c r="I280" s="98"/>
      <c r="J280" s="99"/>
      <c r="K280" s="100" t="str">
        <f>IF(別紙１!L40="","-",別紙１!L40)</f>
        <v>-</v>
      </c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5"/>
      <c r="AA280" s="157" t="s">
        <v>26</v>
      </c>
      <c r="AB280" s="158"/>
      <c r="AC280" s="158"/>
      <c r="AD280" s="158"/>
      <c r="AE280" s="158"/>
      <c r="AF280" s="159"/>
      <c r="AG280" s="160">
        <v>5</v>
      </c>
      <c r="AH280" s="161"/>
      <c r="AI280" s="85">
        <v>0</v>
      </c>
      <c r="AJ280" s="161"/>
      <c r="AK280" s="85">
        <v>0</v>
      </c>
      <c r="AL280" s="86"/>
      <c r="AM280" s="87" t="s">
        <v>27</v>
      </c>
      <c r="AN280" s="88"/>
      <c r="AO280" s="88"/>
      <c r="AP280" s="89"/>
      <c r="AQ280" s="113">
        <v>1</v>
      </c>
      <c r="AR280" s="114"/>
      <c r="AS280" s="115">
        <v>1</v>
      </c>
      <c r="AT280" s="114"/>
      <c r="AU280" s="14" t="s">
        <v>28</v>
      </c>
      <c r="AV280" s="115">
        <v>2</v>
      </c>
      <c r="AW280" s="114"/>
      <c r="AX280" s="115">
        <v>3</v>
      </c>
      <c r="AY280" s="116"/>
      <c r="AZ280" s="117"/>
      <c r="BA280" s="118"/>
      <c r="BB280" s="119"/>
      <c r="BC280" s="119"/>
      <c r="BD280" s="119"/>
      <c r="BE280" s="120"/>
      <c r="BF280" s="121"/>
      <c r="BG280" s="104"/>
      <c r="BH280" s="103"/>
      <c r="BI280" s="104"/>
      <c r="BJ280" s="103"/>
      <c r="BK280" s="105"/>
      <c r="BL280" s="106"/>
      <c r="BM280" s="107"/>
      <c r="BN280" s="107"/>
      <c r="BO280" s="108"/>
      <c r="BP280" s="109"/>
      <c r="BQ280" s="110"/>
      <c r="BR280" s="111"/>
      <c r="BS280" s="110"/>
      <c r="BT280" s="14" t="s">
        <v>28</v>
      </c>
      <c r="BU280" s="95"/>
      <c r="BV280" s="112"/>
      <c r="BW280" s="95"/>
      <c r="BX280" s="96"/>
      <c r="BY280" s="6"/>
      <c r="CA280" s="15" t="str">
        <f>IF(COUNTA(AZ280,BW280,BL280)=3,"〇","-")</f>
        <v>-</v>
      </c>
    </row>
    <row r="281" spans="1:79" ht="16.5" customHeight="1">
      <c r="A281" s="4"/>
      <c r="B281" s="262"/>
      <c r="C281" s="263"/>
      <c r="D281" s="97" t="s">
        <v>10</v>
      </c>
      <c r="E281" s="98"/>
      <c r="F281" s="98"/>
      <c r="G281" s="98"/>
      <c r="H281" s="98"/>
      <c r="I281" s="98"/>
      <c r="J281" s="99"/>
      <c r="K281" s="100" t="str">
        <f>IF(別紙１!Q40="","-",別紙１!Q40)</f>
        <v>-</v>
      </c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5"/>
      <c r="AA281" s="125"/>
      <c r="AB281" s="242"/>
      <c r="AC281" s="243"/>
      <c r="AD281" s="243"/>
      <c r="AE281" s="243"/>
      <c r="AF281" s="244"/>
      <c r="AG281" s="245"/>
      <c r="AH281" s="246"/>
      <c r="AI281" s="247"/>
      <c r="AJ281" s="246"/>
      <c r="AK281" s="247"/>
      <c r="AL281" s="248"/>
      <c r="AM281" s="92"/>
      <c r="AN281" s="249"/>
      <c r="AO281" s="249"/>
      <c r="AP281" s="250"/>
      <c r="AQ281" s="251"/>
      <c r="AR281" s="175"/>
      <c r="AS281" s="174"/>
      <c r="AT281" s="175"/>
      <c r="AU281" s="17" t="s">
        <v>28</v>
      </c>
      <c r="AV281" s="174"/>
      <c r="AW281" s="175"/>
      <c r="AX281" s="174"/>
      <c r="AY281" s="176"/>
      <c r="AZ281" s="132"/>
      <c r="BA281" s="133"/>
      <c r="BB281" s="134"/>
      <c r="BC281" s="134"/>
      <c r="BD281" s="134"/>
      <c r="BE281" s="135"/>
      <c r="BF281" s="136"/>
      <c r="BG281" s="137"/>
      <c r="BH281" s="177"/>
      <c r="BI281" s="137"/>
      <c r="BJ281" s="177"/>
      <c r="BK281" s="178"/>
      <c r="BL281" s="168"/>
      <c r="BM281" s="169"/>
      <c r="BN281" s="169"/>
      <c r="BO281" s="170"/>
      <c r="BP281" s="171"/>
      <c r="BQ281" s="172"/>
      <c r="BR281" s="173"/>
      <c r="BS281" s="172"/>
      <c r="BT281" s="17" t="s">
        <v>28</v>
      </c>
      <c r="BU281" s="174"/>
      <c r="BV281" s="175"/>
      <c r="BW281" s="174"/>
      <c r="BX281" s="176"/>
      <c r="BY281" s="6"/>
      <c r="BZ281" s="15" t="str">
        <f>IF(COUNTA(AA281,AX281,AM281)=3,"〇","-")</f>
        <v>-</v>
      </c>
      <c r="CA281" s="15" t="str">
        <f t="shared" ref="CA281:CA284" si="64">IF(COUNTA(AZ281,BW281,BL281)=3,"〇","-")</f>
        <v>-</v>
      </c>
    </row>
    <row r="282" spans="1:79" ht="16.5" customHeight="1">
      <c r="A282" s="4"/>
      <c r="B282" s="262"/>
      <c r="C282" s="263"/>
      <c r="D282" s="97" t="s">
        <v>13</v>
      </c>
      <c r="E282" s="98"/>
      <c r="F282" s="98"/>
      <c r="G282" s="98"/>
      <c r="H282" s="98"/>
      <c r="I282" s="98"/>
      <c r="J282" s="99"/>
      <c r="K282" s="122" t="str">
        <f>IF(別紙１!AB40="","-",別紙１!AB40)</f>
        <v>-</v>
      </c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5"/>
      <c r="AA282" s="125"/>
      <c r="AB282" s="242"/>
      <c r="AC282" s="243"/>
      <c r="AD282" s="243"/>
      <c r="AE282" s="243"/>
      <c r="AF282" s="244"/>
      <c r="AG282" s="245"/>
      <c r="AH282" s="246"/>
      <c r="AI282" s="247"/>
      <c r="AJ282" s="246"/>
      <c r="AK282" s="247"/>
      <c r="AL282" s="248"/>
      <c r="AM282" s="92"/>
      <c r="AN282" s="249"/>
      <c r="AO282" s="249"/>
      <c r="AP282" s="250"/>
      <c r="AQ282" s="251"/>
      <c r="AR282" s="175"/>
      <c r="AS282" s="174"/>
      <c r="AT282" s="175"/>
      <c r="AU282" s="17" t="s">
        <v>28</v>
      </c>
      <c r="AV282" s="174"/>
      <c r="AW282" s="175"/>
      <c r="AX282" s="174"/>
      <c r="AY282" s="176"/>
      <c r="AZ282" s="132"/>
      <c r="BA282" s="133"/>
      <c r="BB282" s="134"/>
      <c r="BC282" s="134"/>
      <c r="BD282" s="134"/>
      <c r="BE282" s="135"/>
      <c r="BF282" s="136"/>
      <c r="BG282" s="137"/>
      <c r="BH282" s="177"/>
      <c r="BI282" s="137"/>
      <c r="BJ282" s="177"/>
      <c r="BK282" s="178"/>
      <c r="BL282" s="168"/>
      <c r="BM282" s="169"/>
      <c r="BN282" s="169"/>
      <c r="BO282" s="170"/>
      <c r="BP282" s="171"/>
      <c r="BQ282" s="172"/>
      <c r="BR282" s="173"/>
      <c r="BS282" s="172"/>
      <c r="BT282" s="17" t="s">
        <v>28</v>
      </c>
      <c r="BU282" s="174"/>
      <c r="BV282" s="175"/>
      <c r="BW282" s="174"/>
      <c r="BX282" s="176"/>
      <c r="BY282" s="6"/>
      <c r="BZ282" s="15" t="str">
        <f t="shared" ref="BZ282:BZ285" si="65">IF(COUNTA(AA282,AX282,AM282)=3,"〇","-")</f>
        <v>-</v>
      </c>
      <c r="CA282" s="15" t="str">
        <f t="shared" si="64"/>
        <v>-</v>
      </c>
    </row>
    <row r="283" spans="1:79" ht="16.5" customHeight="1">
      <c r="A283" s="4"/>
      <c r="B283" s="262"/>
      <c r="C283" s="263"/>
      <c r="D283" s="97" t="s">
        <v>11</v>
      </c>
      <c r="E283" s="98"/>
      <c r="F283" s="98"/>
      <c r="G283" s="98"/>
      <c r="H283" s="98"/>
      <c r="I283" s="98"/>
      <c r="J283" s="99"/>
      <c r="K283" s="100" t="str">
        <f>IF(別紙１!V40="","サービスの提供に使用の範囲内",別紙１!V40)</f>
        <v>サービスの提供に使用の範囲内</v>
      </c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5"/>
      <c r="AA283" s="125"/>
      <c r="AB283" s="243"/>
      <c r="AC283" s="243"/>
      <c r="AD283" s="243"/>
      <c r="AE283" s="243"/>
      <c r="AF283" s="244"/>
      <c r="AG283" s="245"/>
      <c r="AH283" s="246"/>
      <c r="AI283" s="247"/>
      <c r="AJ283" s="246"/>
      <c r="AK283" s="247"/>
      <c r="AL283" s="248"/>
      <c r="AM283" s="92"/>
      <c r="AN283" s="249"/>
      <c r="AO283" s="249"/>
      <c r="AP283" s="250"/>
      <c r="AQ283" s="251"/>
      <c r="AR283" s="175"/>
      <c r="AS283" s="174"/>
      <c r="AT283" s="175"/>
      <c r="AU283" s="17" t="s">
        <v>28</v>
      </c>
      <c r="AV283" s="174"/>
      <c r="AW283" s="175"/>
      <c r="AX283" s="174"/>
      <c r="AY283" s="176"/>
      <c r="AZ283" s="132"/>
      <c r="BA283" s="133"/>
      <c r="BB283" s="134"/>
      <c r="BC283" s="134"/>
      <c r="BD283" s="134"/>
      <c r="BE283" s="135"/>
      <c r="BF283" s="136"/>
      <c r="BG283" s="137"/>
      <c r="BH283" s="177"/>
      <c r="BI283" s="137"/>
      <c r="BJ283" s="177"/>
      <c r="BK283" s="178"/>
      <c r="BL283" s="168"/>
      <c r="BM283" s="169"/>
      <c r="BN283" s="169"/>
      <c r="BO283" s="170"/>
      <c r="BP283" s="171"/>
      <c r="BQ283" s="172"/>
      <c r="BR283" s="173"/>
      <c r="BS283" s="172"/>
      <c r="BT283" s="17" t="s">
        <v>28</v>
      </c>
      <c r="BU283" s="174"/>
      <c r="BV283" s="175"/>
      <c r="BW283" s="174"/>
      <c r="BX283" s="176"/>
      <c r="BY283" s="6"/>
      <c r="BZ283" s="15" t="str">
        <f t="shared" si="65"/>
        <v>-</v>
      </c>
      <c r="CA283" s="15" t="str">
        <f t="shared" si="64"/>
        <v>-</v>
      </c>
    </row>
    <row r="284" spans="1:79" ht="16.5" customHeight="1">
      <c r="A284" s="4"/>
      <c r="B284" s="262"/>
      <c r="C284" s="263"/>
      <c r="D284" s="97" t="s">
        <v>12</v>
      </c>
      <c r="E284" s="98"/>
      <c r="F284" s="98"/>
      <c r="G284" s="98"/>
      <c r="H284" s="98"/>
      <c r="I284" s="98"/>
      <c r="J284" s="99"/>
      <c r="K284" s="100" t="str">
        <f>IF(別紙１!Y40="","サービスの提供に使用の範囲内",別紙１!Y40)</f>
        <v>サービスの提供に使用の範囲内</v>
      </c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5"/>
      <c r="AA284" s="125"/>
      <c r="AB284" s="242"/>
      <c r="AC284" s="243"/>
      <c r="AD284" s="243"/>
      <c r="AE284" s="243"/>
      <c r="AF284" s="244"/>
      <c r="AG284" s="245"/>
      <c r="AH284" s="246"/>
      <c r="AI284" s="247"/>
      <c r="AJ284" s="246"/>
      <c r="AK284" s="247"/>
      <c r="AL284" s="248"/>
      <c r="AM284" s="92"/>
      <c r="AN284" s="249"/>
      <c r="AO284" s="249"/>
      <c r="AP284" s="250"/>
      <c r="AQ284" s="251"/>
      <c r="AR284" s="175"/>
      <c r="AS284" s="174"/>
      <c r="AT284" s="175"/>
      <c r="AU284" s="17" t="s">
        <v>28</v>
      </c>
      <c r="AV284" s="174"/>
      <c r="AW284" s="175"/>
      <c r="AX284" s="174"/>
      <c r="AY284" s="176"/>
      <c r="AZ284" s="132"/>
      <c r="BA284" s="133"/>
      <c r="BB284" s="134"/>
      <c r="BC284" s="134"/>
      <c r="BD284" s="134"/>
      <c r="BE284" s="135"/>
      <c r="BF284" s="136"/>
      <c r="BG284" s="137"/>
      <c r="BH284" s="177"/>
      <c r="BI284" s="137"/>
      <c r="BJ284" s="177"/>
      <c r="BK284" s="178"/>
      <c r="BL284" s="168"/>
      <c r="BM284" s="169"/>
      <c r="BN284" s="169"/>
      <c r="BO284" s="170"/>
      <c r="BP284" s="171"/>
      <c r="BQ284" s="172"/>
      <c r="BR284" s="173"/>
      <c r="BS284" s="172"/>
      <c r="BT284" s="17" t="s">
        <v>28</v>
      </c>
      <c r="BU284" s="174"/>
      <c r="BV284" s="175"/>
      <c r="BW284" s="174"/>
      <c r="BX284" s="176"/>
      <c r="BY284" s="6"/>
      <c r="BZ284" s="15" t="str">
        <f t="shared" si="65"/>
        <v>-</v>
      </c>
      <c r="CA284" s="15" t="str">
        <f t="shared" si="64"/>
        <v>-</v>
      </c>
    </row>
    <row r="285" spans="1:79" ht="16.5" customHeight="1">
      <c r="A285" s="4"/>
      <c r="B285" s="262"/>
      <c r="C285" s="263"/>
      <c r="D285" s="97" t="s">
        <v>14</v>
      </c>
      <c r="E285" s="98"/>
      <c r="F285" s="98"/>
      <c r="G285" s="98"/>
      <c r="H285" s="98"/>
      <c r="I285" s="98"/>
      <c r="J285" s="99"/>
      <c r="K285" s="179">
        <f>IF(AND(K284="サービスの提供に使用の範囲内",COUNTIF(BZ280:CA286,"〇")&gt;=1,COUNTIF(K279:K282,"&lt;&gt;-")=4),COUNTIF(BZ280:CA286,"〇"),IF(AND(K284&gt;=1,COUNTIF(K279:K282,"&lt;&gt;-")=4),MIN(K284,COUNTIF(BZ280:CA286,"〇")),0))</f>
        <v>0</v>
      </c>
      <c r="L285" s="257"/>
      <c r="M285" s="257"/>
      <c r="N285" s="257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5"/>
      <c r="AA285" s="125"/>
      <c r="AB285" s="242"/>
      <c r="AC285" s="243"/>
      <c r="AD285" s="243"/>
      <c r="AE285" s="243"/>
      <c r="AF285" s="244"/>
      <c r="AG285" s="245"/>
      <c r="AH285" s="246"/>
      <c r="AI285" s="247"/>
      <c r="AJ285" s="246"/>
      <c r="AK285" s="247"/>
      <c r="AL285" s="248"/>
      <c r="AM285" s="92"/>
      <c r="AN285" s="249"/>
      <c r="AO285" s="249"/>
      <c r="AP285" s="250"/>
      <c r="AQ285" s="251"/>
      <c r="AR285" s="175"/>
      <c r="AS285" s="174"/>
      <c r="AT285" s="175"/>
      <c r="AU285" s="17" t="s">
        <v>28</v>
      </c>
      <c r="AV285" s="174"/>
      <c r="AW285" s="175"/>
      <c r="AX285" s="174"/>
      <c r="AY285" s="176"/>
      <c r="AZ285" s="132"/>
      <c r="BA285" s="133"/>
      <c r="BB285" s="134"/>
      <c r="BC285" s="134"/>
      <c r="BD285" s="134"/>
      <c r="BE285" s="135"/>
      <c r="BF285" s="136"/>
      <c r="BG285" s="137"/>
      <c r="BH285" s="177"/>
      <c r="BI285" s="137"/>
      <c r="BJ285" s="177"/>
      <c r="BK285" s="178"/>
      <c r="BL285" s="168"/>
      <c r="BM285" s="169"/>
      <c r="BN285" s="169"/>
      <c r="BO285" s="170"/>
      <c r="BP285" s="171"/>
      <c r="BQ285" s="172"/>
      <c r="BR285" s="173"/>
      <c r="BS285" s="172"/>
      <c r="BT285" s="17" t="s">
        <v>28</v>
      </c>
      <c r="BU285" s="174"/>
      <c r="BV285" s="175"/>
      <c r="BW285" s="174"/>
      <c r="BX285" s="176"/>
      <c r="BY285" s="6"/>
      <c r="BZ285" s="15" t="str">
        <f t="shared" si="65"/>
        <v>-</v>
      </c>
      <c r="CA285" s="15" t="str">
        <f>IF(COUNTA(AZ285,BW285,BL285)=3,"〇","-")</f>
        <v>-</v>
      </c>
    </row>
    <row r="286" spans="1:79" ht="16.5" customHeight="1">
      <c r="A286" s="4"/>
      <c r="B286" s="264"/>
      <c r="C286" s="265"/>
      <c r="D286" s="207" t="s">
        <v>15</v>
      </c>
      <c r="E286" s="208"/>
      <c r="F286" s="208"/>
      <c r="G286" s="208"/>
      <c r="H286" s="208"/>
      <c r="I286" s="208"/>
      <c r="J286" s="209"/>
      <c r="K286" s="210" t="str">
        <f>IFERROR(K282*K285,"")</f>
        <v/>
      </c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  <c r="Z286" s="259"/>
      <c r="AA286" s="213"/>
      <c r="AB286" s="216"/>
      <c r="AC286" s="217"/>
      <c r="AD286" s="217"/>
      <c r="AE286" s="217"/>
      <c r="AF286" s="218"/>
      <c r="AG286" s="182"/>
      <c r="AH286" s="183"/>
      <c r="AI286" s="184"/>
      <c r="AJ286" s="183"/>
      <c r="AK286" s="184"/>
      <c r="AL286" s="185"/>
      <c r="AM286" s="186"/>
      <c r="AN286" s="187"/>
      <c r="AO286" s="187"/>
      <c r="AP286" s="188"/>
      <c r="AQ286" s="189"/>
      <c r="AR286" s="190"/>
      <c r="AS286" s="191"/>
      <c r="AT286" s="190"/>
      <c r="AU286" s="18" t="s">
        <v>28</v>
      </c>
      <c r="AV286" s="191"/>
      <c r="AW286" s="190"/>
      <c r="AX286" s="191"/>
      <c r="AY286" s="198"/>
      <c r="AZ286" s="199"/>
      <c r="BA286" s="200"/>
      <c r="BB286" s="201"/>
      <c r="BC286" s="201"/>
      <c r="BD286" s="201"/>
      <c r="BE286" s="202"/>
      <c r="BF286" s="203"/>
      <c r="BG286" s="204"/>
      <c r="BH286" s="205"/>
      <c r="BI286" s="204"/>
      <c r="BJ286" s="205"/>
      <c r="BK286" s="206"/>
      <c r="BL286" s="192"/>
      <c r="BM286" s="193"/>
      <c r="BN286" s="193"/>
      <c r="BO286" s="194"/>
      <c r="BP286" s="195"/>
      <c r="BQ286" s="196"/>
      <c r="BR286" s="197"/>
      <c r="BS286" s="196"/>
      <c r="BT286" s="18" t="s">
        <v>28</v>
      </c>
      <c r="BU286" s="191"/>
      <c r="BV286" s="190"/>
      <c r="BW286" s="191"/>
      <c r="BX286" s="198"/>
      <c r="BY286" s="6"/>
      <c r="BZ286" s="15" t="str">
        <f>IF(COUNTA(AA286,AX286,AM286)=3,"〇","-")</f>
        <v>-</v>
      </c>
      <c r="CA286" s="15" t="str">
        <f>IF(COUNTA(AZ286,BW286,BL286)=3,"〇","-")</f>
        <v>-</v>
      </c>
    </row>
    <row r="287" spans="1:79" ht="16.5" customHeight="1" thickBot="1">
      <c r="A287" s="4"/>
      <c r="B287" s="260">
        <v>34</v>
      </c>
      <c r="C287" s="261"/>
      <c r="D287" s="71" t="s">
        <v>8</v>
      </c>
      <c r="E287" s="72"/>
      <c r="F287" s="72"/>
      <c r="G287" s="72"/>
      <c r="H287" s="72"/>
      <c r="I287" s="72"/>
      <c r="J287" s="73"/>
      <c r="K287" s="74" t="str">
        <f>IF(別紙１!H41="","-",別紙１!H41)</f>
        <v>-</v>
      </c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3"/>
      <c r="AA287" s="77" t="s">
        <v>22</v>
      </c>
      <c r="AB287" s="78"/>
      <c r="AC287" s="78"/>
      <c r="AD287" s="78"/>
      <c r="AE287" s="78"/>
      <c r="AF287" s="79"/>
      <c r="AG287" s="80" t="s">
        <v>23</v>
      </c>
      <c r="AH287" s="81"/>
      <c r="AI287" s="81"/>
      <c r="AJ287" s="81"/>
      <c r="AK287" s="81"/>
      <c r="AL287" s="81"/>
      <c r="AM287" s="82" t="s">
        <v>24</v>
      </c>
      <c r="AN287" s="83"/>
      <c r="AO287" s="83"/>
      <c r="AP287" s="84"/>
      <c r="AQ287" s="154" t="s">
        <v>25</v>
      </c>
      <c r="AR287" s="155"/>
      <c r="AS287" s="155"/>
      <c r="AT287" s="155"/>
      <c r="AU287" s="155"/>
      <c r="AV287" s="155"/>
      <c r="AW287" s="155"/>
      <c r="AX287" s="155"/>
      <c r="AY287" s="156"/>
      <c r="AZ287" s="77" t="s">
        <v>22</v>
      </c>
      <c r="BA287" s="78"/>
      <c r="BB287" s="78"/>
      <c r="BC287" s="78"/>
      <c r="BD287" s="78"/>
      <c r="BE287" s="79"/>
      <c r="BF287" s="80" t="s">
        <v>23</v>
      </c>
      <c r="BG287" s="81"/>
      <c r="BH287" s="81"/>
      <c r="BI287" s="81"/>
      <c r="BJ287" s="81"/>
      <c r="BK287" s="81"/>
      <c r="BL287" s="82" t="s">
        <v>24</v>
      </c>
      <c r="BM287" s="83"/>
      <c r="BN287" s="83"/>
      <c r="BO287" s="84"/>
      <c r="BP287" s="154" t="s">
        <v>25</v>
      </c>
      <c r="BQ287" s="155"/>
      <c r="BR287" s="155"/>
      <c r="BS287" s="155"/>
      <c r="BT287" s="155"/>
      <c r="BU287" s="155"/>
      <c r="BV287" s="155"/>
      <c r="BW287" s="155"/>
      <c r="BX287" s="156"/>
      <c r="BY287" s="6"/>
      <c r="CA287" s="8"/>
    </row>
    <row r="288" spans="1:79" ht="16.5" customHeight="1">
      <c r="A288" s="4"/>
      <c r="B288" s="262"/>
      <c r="C288" s="263"/>
      <c r="D288" s="97" t="s">
        <v>9</v>
      </c>
      <c r="E288" s="98"/>
      <c r="F288" s="98"/>
      <c r="G288" s="98"/>
      <c r="H288" s="98"/>
      <c r="I288" s="98"/>
      <c r="J288" s="99"/>
      <c r="K288" s="100" t="str">
        <f>IF(別紙１!L41="","-",別紙１!L41)</f>
        <v>-</v>
      </c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5"/>
      <c r="AA288" s="157" t="s">
        <v>26</v>
      </c>
      <c r="AB288" s="158"/>
      <c r="AC288" s="158"/>
      <c r="AD288" s="158"/>
      <c r="AE288" s="158"/>
      <c r="AF288" s="159"/>
      <c r="AG288" s="160">
        <v>5</v>
      </c>
      <c r="AH288" s="161"/>
      <c r="AI288" s="85">
        <v>0</v>
      </c>
      <c r="AJ288" s="161"/>
      <c r="AK288" s="85">
        <v>0</v>
      </c>
      <c r="AL288" s="86"/>
      <c r="AM288" s="87" t="s">
        <v>27</v>
      </c>
      <c r="AN288" s="88"/>
      <c r="AO288" s="88"/>
      <c r="AP288" s="89"/>
      <c r="AQ288" s="113">
        <v>1</v>
      </c>
      <c r="AR288" s="114"/>
      <c r="AS288" s="115">
        <v>1</v>
      </c>
      <c r="AT288" s="114"/>
      <c r="AU288" s="14" t="s">
        <v>28</v>
      </c>
      <c r="AV288" s="115">
        <v>2</v>
      </c>
      <c r="AW288" s="114"/>
      <c r="AX288" s="115">
        <v>3</v>
      </c>
      <c r="AY288" s="116"/>
      <c r="AZ288" s="117"/>
      <c r="BA288" s="118"/>
      <c r="BB288" s="119"/>
      <c r="BC288" s="119"/>
      <c r="BD288" s="119"/>
      <c r="BE288" s="120"/>
      <c r="BF288" s="121"/>
      <c r="BG288" s="104"/>
      <c r="BH288" s="103"/>
      <c r="BI288" s="104"/>
      <c r="BJ288" s="103"/>
      <c r="BK288" s="105"/>
      <c r="BL288" s="106"/>
      <c r="BM288" s="107"/>
      <c r="BN288" s="107"/>
      <c r="BO288" s="108"/>
      <c r="BP288" s="109"/>
      <c r="BQ288" s="110"/>
      <c r="BR288" s="111"/>
      <c r="BS288" s="110"/>
      <c r="BT288" s="14" t="s">
        <v>28</v>
      </c>
      <c r="BU288" s="95"/>
      <c r="BV288" s="112"/>
      <c r="BW288" s="95"/>
      <c r="BX288" s="96"/>
      <c r="BY288" s="6"/>
      <c r="CA288" s="15" t="str">
        <f>IF(COUNTA(AZ288,BW288,BL288)=3,"〇","-")</f>
        <v>-</v>
      </c>
    </row>
    <row r="289" spans="1:79" ht="16.5" customHeight="1">
      <c r="A289" s="4"/>
      <c r="B289" s="262"/>
      <c r="C289" s="263"/>
      <c r="D289" s="97" t="s">
        <v>10</v>
      </c>
      <c r="E289" s="98"/>
      <c r="F289" s="98"/>
      <c r="G289" s="98"/>
      <c r="H289" s="98"/>
      <c r="I289" s="98"/>
      <c r="J289" s="99"/>
      <c r="K289" s="100" t="str">
        <f>IF(別紙１!Q41="","-",別紙１!Q41)</f>
        <v>-</v>
      </c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5"/>
      <c r="AA289" s="125"/>
      <c r="AB289" s="242"/>
      <c r="AC289" s="243"/>
      <c r="AD289" s="243"/>
      <c r="AE289" s="243"/>
      <c r="AF289" s="244"/>
      <c r="AG289" s="245"/>
      <c r="AH289" s="246"/>
      <c r="AI289" s="247"/>
      <c r="AJ289" s="246"/>
      <c r="AK289" s="247"/>
      <c r="AL289" s="248"/>
      <c r="AM289" s="92"/>
      <c r="AN289" s="249"/>
      <c r="AO289" s="249"/>
      <c r="AP289" s="250"/>
      <c r="AQ289" s="251"/>
      <c r="AR289" s="175"/>
      <c r="AS289" s="174"/>
      <c r="AT289" s="175"/>
      <c r="AU289" s="17" t="s">
        <v>28</v>
      </c>
      <c r="AV289" s="174"/>
      <c r="AW289" s="175"/>
      <c r="AX289" s="174"/>
      <c r="AY289" s="176"/>
      <c r="AZ289" s="132"/>
      <c r="BA289" s="133"/>
      <c r="BB289" s="134"/>
      <c r="BC289" s="134"/>
      <c r="BD289" s="134"/>
      <c r="BE289" s="135"/>
      <c r="BF289" s="136"/>
      <c r="BG289" s="137"/>
      <c r="BH289" s="177"/>
      <c r="BI289" s="137"/>
      <c r="BJ289" s="177"/>
      <c r="BK289" s="178"/>
      <c r="BL289" s="168"/>
      <c r="BM289" s="169"/>
      <c r="BN289" s="169"/>
      <c r="BO289" s="170"/>
      <c r="BP289" s="171"/>
      <c r="BQ289" s="172"/>
      <c r="BR289" s="173"/>
      <c r="BS289" s="172"/>
      <c r="BT289" s="17" t="s">
        <v>28</v>
      </c>
      <c r="BU289" s="174"/>
      <c r="BV289" s="175"/>
      <c r="BW289" s="174"/>
      <c r="BX289" s="176"/>
      <c r="BY289" s="6"/>
      <c r="BZ289" s="15" t="str">
        <f>IF(COUNTA(AA289,AX289,AM289)=3,"〇","-")</f>
        <v>-</v>
      </c>
      <c r="CA289" s="15" t="str">
        <f t="shared" ref="CA289:CA292" si="66">IF(COUNTA(AZ289,BW289,BL289)=3,"〇","-")</f>
        <v>-</v>
      </c>
    </row>
    <row r="290" spans="1:79" ht="16.5" customHeight="1">
      <c r="A290" s="4"/>
      <c r="B290" s="262"/>
      <c r="C290" s="263"/>
      <c r="D290" s="97" t="s">
        <v>13</v>
      </c>
      <c r="E290" s="98"/>
      <c r="F290" s="98"/>
      <c r="G290" s="98"/>
      <c r="H290" s="98"/>
      <c r="I290" s="98"/>
      <c r="J290" s="99"/>
      <c r="K290" s="122" t="str">
        <f>IF(別紙１!AB41="","-",別紙１!AB41)</f>
        <v>-</v>
      </c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5"/>
      <c r="AA290" s="125"/>
      <c r="AB290" s="242"/>
      <c r="AC290" s="243"/>
      <c r="AD290" s="243"/>
      <c r="AE290" s="243"/>
      <c r="AF290" s="244"/>
      <c r="AG290" s="245"/>
      <c r="AH290" s="246"/>
      <c r="AI290" s="247"/>
      <c r="AJ290" s="246"/>
      <c r="AK290" s="247"/>
      <c r="AL290" s="248"/>
      <c r="AM290" s="92"/>
      <c r="AN290" s="249"/>
      <c r="AO290" s="249"/>
      <c r="AP290" s="250"/>
      <c r="AQ290" s="251"/>
      <c r="AR290" s="175"/>
      <c r="AS290" s="174"/>
      <c r="AT290" s="175"/>
      <c r="AU290" s="17" t="s">
        <v>28</v>
      </c>
      <c r="AV290" s="174"/>
      <c r="AW290" s="175"/>
      <c r="AX290" s="174"/>
      <c r="AY290" s="176"/>
      <c r="AZ290" s="132"/>
      <c r="BA290" s="133"/>
      <c r="BB290" s="134"/>
      <c r="BC290" s="134"/>
      <c r="BD290" s="134"/>
      <c r="BE290" s="135"/>
      <c r="BF290" s="136"/>
      <c r="BG290" s="137"/>
      <c r="BH290" s="177"/>
      <c r="BI290" s="137"/>
      <c r="BJ290" s="177"/>
      <c r="BK290" s="178"/>
      <c r="BL290" s="168"/>
      <c r="BM290" s="169"/>
      <c r="BN290" s="169"/>
      <c r="BO290" s="170"/>
      <c r="BP290" s="171"/>
      <c r="BQ290" s="172"/>
      <c r="BR290" s="173"/>
      <c r="BS290" s="172"/>
      <c r="BT290" s="17" t="s">
        <v>28</v>
      </c>
      <c r="BU290" s="174"/>
      <c r="BV290" s="175"/>
      <c r="BW290" s="174"/>
      <c r="BX290" s="176"/>
      <c r="BY290" s="6"/>
      <c r="BZ290" s="15" t="str">
        <f t="shared" ref="BZ290:BZ293" si="67">IF(COUNTA(AA290,AX290,AM290)=3,"〇","-")</f>
        <v>-</v>
      </c>
      <c r="CA290" s="15" t="str">
        <f t="shared" si="66"/>
        <v>-</v>
      </c>
    </row>
    <row r="291" spans="1:79" ht="16.5" customHeight="1">
      <c r="A291" s="4"/>
      <c r="B291" s="262"/>
      <c r="C291" s="263"/>
      <c r="D291" s="97" t="s">
        <v>11</v>
      </c>
      <c r="E291" s="98"/>
      <c r="F291" s="98"/>
      <c r="G291" s="98"/>
      <c r="H291" s="98"/>
      <c r="I291" s="98"/>
      <c r="J291" s="99"/>
      <c r="K291" s="100" t="str">
        <f>IF(別紙１!V41="","サービスの提供に使用の範囲内",別紙１!V41)</f>
        <v>サービスの提供に使用の範囲内</v>
      </c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5"/>
      <c r="AA291" s="125"/>
      <c r="AB291" s="243"/>
      <c r="AC291" s="243"/>
      <c r="AD291" s="243"/>
      <c r="AE291" s="243"/>
      <c r="AF291" s="244"/>
      <c r="AG291" s="245"/>
      <c r="AH291" s="246"/>
      <c r="AI291" s="247"/>
      <c r="AJ291" s="246"/>
      <c r="AK291" s="247"/>
      <c r="AL291" s="248"/>
      <c r="AM291" s="92"/>
      <c r="AN291" s="249"/>
      <c r="AO291" s="249"/>
      <c r="AP291" s="250"/>
      <c r="AQ291" s="251"/>
      <c r="AR291" s="175"/>
      <c r="AS291" s="174"/>
      <c r="AT291" s="175"/>
      <c r="AU291" s="17" t="s">
        <v>28</v>
      </c>
      <c r="AV291" s="174"/>
      <c r="AW291" s="175"/>
      <c r="AX291" s="174"/>
      <c r="AY291" s="176"/>
      <c r="AZ291" s="132"/>
      <c r="BA291" s="133"/>
      <c r="BB291" s="134"/>
      <c r="BC291" s="134"/>
      <c r="BD291" s="134"/>
      <c r="BE291" s="135"/>
      <c r="BF291" s="136"/>
      <c r="BG291" s="137"/>
      <c r="BH291" s="177"/>
      <c r="BI291" s="137"/>
      <c r="BJ291" s="177"/>
      <c r="BK291" s="178"/>
      <c r="BL291" s="168"/>
      <c r="BM291" s="169"/>
      <c r="BN291" s="169"/>
      <c r="BO291" s="170"/>
      <c r="BP291" s="171"/>
      <c r="BQ291" s="172"/>
      <c r="BR291" s="173"/>
      <c r="BS291" s="172"/>
      <c r="BT291" s="17" t="s">
        <v>28</v>
      </c>
      <c r="BU291" s="174"/>
      <c r="BV291" s="175"/>
      <c r="BW291" s="174"/>
      <c r="BX291" s="176"/>
      <c r="BY291" s="6"/>
      <c r="BZ291" s="15" t="str">
        <f t="shared" si="67"/>
        <v>-</v>
      </c>
      <c r="CA291" s="15" t="str">
        <f t="shared" si="66"/>
        <v>-</v>
      </c>
    </row>
    <row r="292" spans="1:79" ht="16.5" customHeight="1">
      <c r="A292" s="4"/>
      <c r="B292" s="262"/>
      <c r="C292" s="263"/>
      <c r="D292" s="97" t="s">
        <v>12</v>
      </c>
      <c r="E292" s="98"/>
      <c r="F292" s="98"/>
      <c r="G292" s="98"/>
      <c r="H292" s="98"/>
      <c r="I292" s="98"/>
      <c r="J292" s="99"/>
      <c r="K292" s="100" t="str">
        <f>IF(別紙１!Y41="","サービスの提供に使用の範囲内",別紙１!Y41)</f>
        <v>サービスの提供に使用の範囲内</v>
      </c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5"/>
      <c r="AA292" s="125"/>
      <c r="AB292" s="242"/>
      <c r="AC292" s="243"/>
      <c r="AD292" s="243"/>
      <c r="AE292" s="243"/>
      <c r="AF292" s="244"/>
      <c r="AG292" s="245"/>
      <c r="AH292" s="246"/>
      <c r="AI292" s="247"/>
      <c r="AJ292" s="246"/>
      <c r="AK292" s="247"/>
      <c r="AL292" s="248"/>
      <c r="AM292" s="92"/>
      <c r="AN292" s="249"/>
      <c r="AO292" s="249"/>
      <c r="AP292" s="250"/>
      <c r="AQ292" s="251"/>
      <c r="AR292" s="175"/>
      <c r="AS292" s="174"/>
      <c r="AT292" s="175"/>
      <c r="AU292" s="17" t="s">
        <v>28</v>
      </c>
      <c r="AV292" s="174"/>
      <c r="AW292" s="175"/>
      <c r="AX292" s="174"/>
      <c r="AY292" s="176"/>
      <c r="AZ292" s="132"/>
      <c r="BA292" s="133"/>
      <c r="BB292" s="134"/>
      <c r="BC292" s="134"/>
      <c r="BD292" s="134"/>
      <c r="BE292" s="135"/>
      <c r="BF292" s="136"/>
      <c r="BG292" s="137"/>
      <c r="BH292" s="177"/>
      <c r="BI292" s="137"/>
      <c r="BJ292" s="177"/>
      <c r="BK292" s="178"/>
      <c r="BL292" s="168"/>
      <c r="BM292" s="169"/>
      <c r="BN292" s="169"/>
      <c r="BO292" s="170"/>
      <c r="BP292" s="171"/>
      <c r="BQ292" s="172"/>
      <c r="BR292" s="173"/>
      <c r="BS292" s="172"/>
      <c r="BT292" s="17" t="s">
        <v>28</v>
      </c>
      <c r="BU292" s="174"/>
      <c r="BV292" s="175"/>
      <c r="BW292" s="174"/>
      <c r="BX292" s="176"/>
      <c r="BY292" s="6"/>
      <c r="BZ292" s="15" t="str">
        <f t="shared" si="67"/>
        <v>-</v>
      </c>
      <c r="CA292" s="15" t="str">
        <f t="shared" si="66"/>
        <v>-</v>
      </c>
    </row>
    <row r="293" spans="1:79" ht="16.5" customHeight="1">
      <c r="A293" s="4"/>
      <c r="B293" s="262"/>
      <c r="C293" s="263"/>
      <c r="D293" s="97" t="s">
        <v>14</v>
      </c>
      <c r="E293" s="98"/>
      <c r="F293" s="98"/>
      <c r="G293" s="98"/>
      <c r="H293" s="98"/>
      <c r="I293" s="98"/>
      <c r="J293" s="99"/>
      <c r="K293" s="179">
        <f>IF(AND(K292="サービスの提供に使用の範囲内",COUNTIF(BZ288:CA294,"〇")&gt;=1,COUNTIF(K287:K290,"&lt;&gt;-")=4),COUNTIF(BZ288:CA294,"〇"),IF(AND(K292&gt;=1,COUNTIF(K287:K290,"&lt;&gt;-")=4),MIN(K292,COUNTIF(BZ288:CA294,"〇")),0))</f>
        <v>0</v>
      </c>
      <c r="L293" s="257"/>
      <c r="M293" s="257"/>
      <c r="N293" s="257"/>
      <c r="O293" s="257"/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5"/>
      <c r="AA293" s="125"/>
      <c r="AB293" s="242"/>
      <c r="AC293" s="243"/>
      <c r="AD293" s="243"/>
      <c r="AE293" s="243"/>
      <c r="AF293" s="244"/>
      <c r="AG293" s="245"/>
      <c r="AH293" s="246"/>
      <c r="AI293" s="247"/>
      <c r="AJ293" s="246"/>
      <c r="AK293" s="247"/>
      <c r="AL293" s="248"/>
      <c r="AM293" s="92"/>
      <c r="AN293" s="249"/>
      <c r="AO293" s="249"/>
      <c r="AP293" s="250"/>
      <c r="AQ293" s="251"/>
      <c r="AR293" s="175"/>
      <c r="AS293" s="174"/>
      <c r="AT293" s="175"/>
      <c r="AU293" s="17" t="s">
        <v>28</v>
      </c>
      <c r="AV293" s="174"/>
      <c r="AW293" s="175"/>
      <c r="AX293" s="174"/>
      <c r="AY293" s="176"/>
      <c r="AZ293" s="132"/>
      <c r="BA293" s="133"/>
      <c r="BB293" s="134"/>
      <c r="BC293" s="134"/>
      <c r="BD293" s="134"/>
      <c r="BE293" s="135"/>
      <c r="BF293" s="136"/>
      <c r="BG293" s="137"/>
      <c r="BH293" s="177"/>
      <c r="BI293" s="137"/>
      <c r="BJ293" s="177"/>
      <c r="BK293" s="178"/>
      <c r="BL293" s="168"/>
      <c r="BM293" s="169"/>
      <c r="BN293" s="169"/>
      <c r="BO293" s="170"/>
      <c r="BP293" s="171"/>
      <c r="BQ293" s="172"/>
      <c r="BR293" s="173"/>
      <c r="BS293" s="172"/>
      <c r="BT293" s="17" t="s">
        <v>28</v>
      </c>
      <c r="BU293" s="174"/>
      <c r="BV293" s="175"/>
      <c r="BW293" s="174"/>
      <c r="BX293" s="176"/>
      <c r="BY293" s="6"/>
      <c r="BZ293" s="15" t="str">
        <f t="shared" si="67"/>
        <v>-</v>
      </c>
      <c r="CA293" s="15" t="str">
        <f>IF(COUNTA(AZ293,BW293,BL293)=3,"〇","-")</f>
        <v>-</v>
      </c>
    </row>
    <row r="294" spans="1:79" ht="16.5" customHeight="1">
      <c r="A294" s="4"/>
      <c r="B294" s="264"/>
      <c r="C294" s="265"/>
      <c r="D294" s="207" t="s">
        <v>15</v>
      </c>
      <c r="E294" s="208"/>
      <c r="F294" s="208"/>
      <c r="G294" s="208"/>
      <c r="H294" s="208"/>
      <c r="I294" s="208"/>
      <c r="J294" s="209"/>
      <c r="K294" s="210" t="str">
        <f>IFERROR(K290*K293,"")</f>
        <v/>
      </c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  <c r="Z294" s="259"/>
      <c r="AA294" s="213"/>
      <c r="AB294" s="216"/>
      <c r="AC294" s="217"/>
      <c r="AD294" s="217"/>
      <c r="AE294" s="217"/>
      <c r="AF294" s="218"/>
      <c r="AG294" s="182"/>
      <c r="AH294" s="183"/>
      <c r="AI294" s="184"/>
      <c r="AJ294" s="183"/>
      <c r="AK294" s="184"/>
      <c r="AL294" s="185"/>
      <c r="AM294" s="186"/>
      <c r="AN294" s="187"/>
      <c r="AO294" s="187"/>
      <c r="AP294" s="188"/>
      <c r="AQ294" s="189"/>
      <c r="AR294" s="190"/>
      <c r="AS294" s="191"/>
      <c r="AT294" s="190"/>
      <c r="AU294" s="18" t="s">
        <v>28</v>
      </c>
      <c r="AV294" s="191"/>
      <c r="AW294" s="190"/>
      <c r="AX294" s="191"/>
      <c r="AY294" s="198"/>
      <c r="AZ294" s="199"/>
      <c r="BA294" s="200"/>
      <c r="BB294" s="201"/>
      <c r="BC294" s="201"/>
      <c r="BD294" s="201"/>
      <c r="BE294" s="202"/>
      <c r="BF294" s="203"/>
      <c r="BG294" s="204"/>
      <c r="BH294" s="205"/>
      <c r="BI294" s="204"/>
      <c r="BJ294" s="205"/>
      <c r="BK294" s="206"/>
      <c r="BL294" s="192"/>
      <c r="BM294" s="193"/>
      <c r="BN294" s="193"/>
      <c r="BO294" s="194"/>
      <c r="BP294" s="195"/>
      <c r="BQ294" s="196"/>
      <c r="BR294" s="197"/>
      <c r="BS294" s="196"/>
      <c r="BT294" s="18" t="s">
        <v>28</v>
      </c>
      <c r="BU294" s="191"/>
      <c r="BV294" s="190"/>
      <c r="BW294" s="191"/>
      <c r="BX294" s="198"/>
      <c r="BY294" s="6"/>
      <c r="BZ294" s="15" t="str">
        <f>IF(COUNTA(AA294,AX294,AM294)=3,"〇","-")</f>
        <v>-</v>
      </c>
      <c r="CA294" s="15" t="str">
        <f>IF(COUNTA(AZ294,BW294,BL294)=3,"〇","-")</f>
        <v>-</v>
      </c>
    </row>
    <row r="295" spans="1:79" ht="16.5" customHeight="1" thickBot="1">
      <c r="A295" s="4"/>
      <c r="B295" s="260">
        <v>35</v>
      </c>
      <c r="C295" s="261"/>
      <c r="D295" s="71" t="s">
        <v>8</v>
      </c>
      <c r="E295" s="72"/>
      <c r="F295" s="72"/>
      <c r="G295" s="72"/>
      <c r="H295" s="72"/>
      <c r="I295" s="72"/>
      <c r="J295" s="73"/>
      <c r="K295" s="74" t="str">
        <f>IF(別紙１!H42="","-",別紙１!H42)</f>
        <v>-</v>
      </c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3"/>
      <c r="AA295" s="77" t="s">
        <v>22</v>
      </c>
      <c r="AB295" s="78"/>
      <c r="AC295" s="78"/>
      <c r="AD295" s="78"/>
      <c r="AE295" s="78"/>
      <c r="AF295" s="79"/>
      <c r="AG295" s="80" t="s">
        <v>23</v>
      </c>
      <c r="AH295" s="81"/>
      <c r="AI295" s="81"/>
      <c r="AJ295" s="81"/>
      <c r="AK295" s="81"/>
      <c r="AL295" s="81"/>
      <c r="AM295" s="82" t="s">
        <v>24</v>
      </c>
      <c r="AN295" s="83"/>
      <c r="AO295" s="83"/>
      <c r="AP295" s="84"/>
      <c r="AQ295" s="154" t="s">
        <v>25</v>
      </c>
      <c r="AR295" s="155"/>
      <c r="AS295" s="155"/>
      <c r="AT295" s="155"/>
      <c r="AU295" s="155"/>
      <c r="AV295" s="155"/>
      <c r="AW295" s="155"/>
      <c r="AX295" s="155"/>
      <c r="AY295" s="156"/>
      <c r="AZ295" s="77" t="s">
        <v>22</v>
      </c>
      <c r="BA295" s="78"/>
      <c r="BB295" s="78"/>
      <c r="BC295" s="78"/>
      <c r="BD295" s="78"/>
      <c r="BE295" s="79"/>
      <c r="BF295" s="80" t="s">
        <v>23</v>
      </c>
      <c r="BG295" s="81"/>
      <c r="BH295" s="81"/>
      <c r="BI295" s="81"/>
      <c r="BJ295" s="81"/>
      <c r="BK295" s="81"/>
      <c r="BL295" s="82" t="s">
        <v>24</v>
      </c>
      <c r="BM295" s="83"/>
      <c r="BN295" s="83"/>
      <c r="BO295" s="84"/>
      <c r="BP295" s="154" t="s">
        <v>25</v>
      </c>
      <c r="BQ295" s="155"/>
      <c r="BR295" s="155"/>
      <c r="BS295" s="155"/>
      <c r="BT295" s="155"/>
      <c r="BU295" s="155"/>
      <c r="BV295" s="155"/>
      <c r="BW295" s="155"/>
      <c r="BX295" s="156"/>
      <c r="BY295" s="6"/>
      <c r="CA295" s="8"/>
    </row>
    <row r="296" spans="1:79" ht="16.5" customHeight="1">
      <c r="A296" s="4"/>
      <c r="B296" s="262"/>
      <c r="C296" s="263"/>
      <c r="D296" s="97" t="s">
        <v>9</v>
      </c>
      <c r="E296" s="98"/>
      <c r="F296" s="98"/>
      <c r="G296" s="98"/>
      <c r="H296" s="98"/>
      <c r="I296" s="98"/>
      <c r="J296" s="99"/>
      <c r="K296" s="100" t="str">
        <f>IF(別紙１!L42="","-",別紙１!L42)</f>
        <v>-</v>
      </c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5"/>
      <c r="AA296" s="157" t="s">
        <v>26</v>
      </c>
      <c r="AB296" s="158"/>
      <c r="AC296" s="158"/>
      <c r="AD296" s="158"/>
      <c r="AE296" s="158"/>
      <c r="AF296" s="159"/>
      <c r="AG296" s="160">
        <v>5</v>
      </c>
      <c r="AH296" s="161"/>
      <c r="AI296" s="85">
        <v>0</v>
      </c>
      <c r="AJ296" s="161"/>
      <c r="AK296" s="85">
        <v>0</v>
      </c>
      <c r="AL296" s="86"/>
      <c r="AM296" s="87" t="s">
        <v>27</v>
      </c>
      <c r="AN296" s="88"/>
      <c r="AO296" s="88"/>
      <c r="AP296" s="89"/>
      <c r="AQ296" s="113">
        <v>1</v>
      </c>
      <c r="AR296" s="114"/>
      <c r="AS296" s="115">
        <v>1</v>
      </c>
      <c r="AT296" s="114"/>
      <c r="AU296" s="14" t="s">
        <v>28</v>
      </c>
      <c r="AV296" s="115">
        <v>2</v>
      </c>
      <c r="AW296" s="114"/>
      <c r="AX296" s="115">
        <v>3</v>
      </c>
      <c r="AY296" s="116"/>
      <c r="AZ296" s="117"/>
      <c r="BA296" s="118"/>
      <c r="BB296" s="119"/>
      <c r="BC296" s="119"/>
      <c r="BD296" s="119"/>
      <c r="BE296" s="120"/>
      <c r="BF296" s="121"/>
      <c r="BG296" s="104"/>
      <c r="BH296" s="103"/>
      <c r="BI296" s="104"/>
      <c r="BJ296" s="103"/>
      <c r="BK296" s="105"/>
      <c r="BL296" s="106"/>
      <c r="BM296" s="107"/>
      <c r="BN296" s="107"/>
      <c r="BO296" s="108"/>
      <c r="BP296" s="109"/>
      <c r="BQ296" s="110"/>
      <c r="BR296" s="111"/>
      <c r="BS296" s="110"/>
      <c r="BT296" s="14" t="s">
        <v>28</v>
      </c>
      <c r="BU296" s="95"/>
      <c r="BV296" s="112"/>
      <c r="BW296" s="95"/>
      <c r="BX296" s="96"/>
      <c r="BY296" s="6"/>
      <c r="CA296" s="15" t="str">
        <f>IF(COUNTA(AZ296,BW296,BL296)=3,"〇","-")</f>
        <v>-</v>
      </c>
    </row>
    <row r="297" spans="1:79" ht="16.5" customHeight="1">
      <c r="A297" s="4"/>
      <c r="B297" s="262"/>
      <c r="C297" s="263"/>
      <c r="D297" s="97" t="s">
        <v>10</v>
      </c>
      <c r="E297" s="98"/>
      <c r="F297" s="98"/>
      <c r="G297" s="98"/>
      <c r="H297" s="98"/>
      <c r="I297" s="98"/>
      <c r="J297" s="99"/>
      <c r="K297" s="100" t="str">
        <f>IF(別紙１!Q42="","-",別紙１!Q42)</f>
        <v>-</v>
      </c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5"/>
      <c r="AA297" s="125"/>
      <c r="AB297" s="242"/>
      <c r="AC297" s="243"/>
      <c r="AD297" s="243"/>
      <c r="AE297" s="243"/>
      <c r="AF297" s="244"/>
      <c r="AG297" s="245"/>
      <c r="AH297" s="246"/>
      <c r="AI297" s="247"/>
      <c r="AJ297" s="246"/>
      <c r="AK297" s="247"/>
      <c r="AL297" s="248"/>
      <c r="AM297" s="92"/>
      <c r="AN297" s="249"/>
      <c r="AO297" s="249"/>
      <c r="AP297" s="250"/>
      <c r="AQ297" s="251"/>
      <c r="AR297" s="175"/>
      <c r="AS297" s="174"/>
      <c r="AT297" s="175"/>
      <c r="AU297" s="17" t="s">
        <v>28</v>
      </c>
      <c r="AV297" s="174"/>
      <c r="AW297" s="175"/>
      <c r="AX297" s="174"/>
      <c r="AY297" s="176"/>
      <c r="AZ297" s="132"/>
      <c r="BA297" s="133"/>
      <c r="BB297" s="134"/>
      <c r="BC297" s="134"/>
      <c r="BD297" s="134"/>
      <c r="BE297" s="135"/>
      <c r="BF297" s="136"/>
      <c r="BG297" s="137"/>
      <c r="BH297" s="177"/>
      <c r="BI297" s="137"/>
      <c r="BJ297" s="177"/>
      <c r="BK297" s="178"/>
      <c r="BL297" s="168"/>
      <c r="BM297" s="169"/>
      <c r="BN297" s="169"/>
      <c r="BO297" s="170"/>
      <c r="BP297" s="171"/>
      <c r="BQ297" s="172"/>
      <c r="BR297" s="173"/>
      <c r="BS297" s="172"/>
      <c r="BT297" s="17" t="s">
        <v>28</v>
      </c>
      <c r="BU297" s="174"/>
      <c r="BV297" s="175"/>
      <c r="BW297" s="174"/>
      <c r="BX297" s="176"/>
      <c r="BY297" s="6"/>
      <c r="BZ297" s="15" t="str">
        <f>IF(COUNTA(AA297,AX297,AM297)=3,"〇","-")</f>
        <v>-</v>
      </c>
      <c r="CA297" s="15" t="str">
        <f t="shared" ref="CA297:CA300" si="68">IF(COUNTA(AZ297,BW297,BL297)=3,"〇","-")</f>
        <v>-</v>
      </c>
    </row>
    <row r="298" spans="1:79" ht="16.5" customHeight="1">
      <c r="A298" s="4"/>
      <c r="B298" s="262"/>
      <c r="C298" s="263"/>
      <c r="D298" s="97" t="s">
        <v>13</v>
      </c>
      <c r="E298" s="98"/>
      <c r="F298" s="98"/>
      <c r="G298" s="98"/>
      <c r="H298" s="98"/>
      <c r="I298" s="98"/>
      <c r="J298" s="99"/>
      <c r="K298" s="122" t="str">
        <f>IF(別紙１!AB42="","-",別紙１!AB42)</f>
        <v>-</v>
      </c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5"/>
      <c r="AA298" s="125"/>
      <c r="AB298" s="242"/>
      <c r="AC298" s="243"/>
      <c r="AD298" s="243"/>
      <c r="AE298" s="243"/>
      <c r="AF298" s="244"/>
      <c r="AG298" s="245"/>
      <c r="AH298" s="246"/>
      <c r="AI298" s="247"/>
      <c r="AJ298" s="246"/>
      <c r="AK298" s="247"/>
      <c r="AL298" s="248"/>
      <c r="AM298" s="92"/>
      <c r="AN298" s="249"/>
      <c r="AO298" s="249"/>
      <c r="AP298" s="250"/>
      <c r="AQ298" s="251"/>
      <c r="AR298" s="175"/>
      <c r="AS298" s="174"/>
      <c r="AT298" s="175"/>
      <c r="AU298" s="17" t="s">
        <v>28</v>
      </c>
      <c r="AV298" s="174"/>
      <c r="AW298" s="175"/>
      <c r="AX298" s="174"/>
      <c r="AY298" s="176"/>
      <c r="AZ298" s="132"/>
      <c r="BA298" s="133"/>
      <c r="BB298" s="134"/>
      <c r="BC298" s="134"/>
      <c r="BD298" s="134"/>
      <c r="BE298" s="135"/>
      <c r="BF298" s="136"/>
      <c r="BG298" s="137"/>
      <c r="BH298" s="177"/>
      <c r="BI298" s="137"/>
      <c r="BJ298" s="177"/>
      <c r="BK298" s="178"/>
      <c r="BL298" s="168"/>
      <c r="BM298" s="169"/>
      <c r="BN298" s="169"/>
      <c r="BO298" s="170"/>
      <c r="BP298" s="171"/>
      <c r="BQ298" s="172"/>
      <c r="BR298" s="173"/>
      <c r="BS298" s="172"/>
      <c r="BT298" s="17" t="s">
        <v>28</v>
      </c>
      <c r="BU298" s="174"/>
      <c r="BV298" s="175"/>
      <c r="BW298" s="174"/>
      <c r="BX298" s="176"/>
      <c r="BY298" s="6"/>
      <c r="BZ298" s="15" t="str">
        <f t="shared" ref="BZ298:BZ301" si="69">IF(COUNTA(AA298,AX298,AM298)=3,"〇","-")</f>
        <v>-</v>
      </c>
      <c r="CA298" s="15" t="str">
        <f t="shared" si="68"/>
        <v>-</v>
      </c>
    </row>
    <row r="299" spans="1:79" ht="16.5" customHeight="1">
      <c r="A299" s="4"/>
      <c r="B299" s="262"/>
      <c r="C299" s="263"/>
      <c r="D299" s="97" t="s">
        <v>11</v>
      </c>
      <c r="E299" s="98"/>
      <c r="F299" s="98"/>
      <c r="G299" s="98"/>
      <c r="H299" s="98"/>
      <c r="I299" s="98"/>
      <c r="J299" s="99"/>
      <c r="K299" s="100" t="str">
        <f>IF(別紙１!V42="","サービスの提供に使用の範囲内",別紙１!V42)</f>
        <v>サービスの提供に使用の範囲内</v>
      </c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5"/>
      <c r="AA299" s="125"/>
      <c r="AB299" s="243"/>
      <c r="AC299" s="243"/>
      <c r="AD299" s="243"/>
      <c r="AE299" s="243"/>
      <c r="AF299" s="244"/>
      <c r="AG299" s="245"/>
      <c r="AH299" s="246"/>
      <c r="AI299" s="247"/>
      <c r="AJ299" s="246"/>
      <c r="AK299" s="247"/>
      <c r="AL299" s="248"/>
      <c r="AM299" s="92"/>
      <c r="AN299" s="249"/>
      <c r="AO299" s="249"/>
      <c r="AP299" s="250"/>
      <c r="AQ299" s="251"/>
      <c r="AR299" s="175"/>
      <c r="AS299" s="174"/>
      <c r="AT299" s="175"/>
      <c r="AU299" s="17" t="s">
        <v>28</v>
      </c>
      <c r="AV299" s="174"/>
      <c r="AW299" s="175"/>
      <c r="AX299" s="174"/>
      <c r="AY299" s="176"/>
      <c r="AZ299" s="132"/>
      <c r="BA299" s="133"/>
      <c r="BB299" s="134"/>
      <c r="BC299" s="134"/>
      <c r="BD299" s="134"/>
      <c r="BE299" s="135"/>
      <c r="BF299" s="136"/>
      <c r="BG299" s="137"/>
      <c r="BH299" s="177"/>
      <c r="BI299" s="137"/>
      <c r="BJ299" s="177"/>
      <c r="BK299" s="178"/>
      <c r="BL299" s="168"/>
      <c r="BM299" s="169"/>
      <c r="BN299" s="169"/>
      <c r="BO299" s="170"/>
      <c r="BP299" s="171"/>
      <c r="BQ299" s="172"/>
      <c r="BR299" s="173"/>
      <c r="BS299" s="172"/>
      <c r="BT299" s="17" t="s">
        <v>28</v>
      </c>
      <c r="BU299" s="174"/>
      <c r="BV299" s="175"/>
      <c r="BW299" s="174"/>
      <c r="BX299" s="176"/>
      <c r="BY299" s="6"/>
      <c r="BZ299" s="15" t="str">
        <f t="shared" si="69"/>
        <v>-</v>
      </c>
      <c r="CA299" s="15" t="str">
        <f t="shared" si="68"/>
        <v>-</v>
      </c>
    </row>
    <row r="300" spans="1:79" ht="16.5" customHeight="1">
      <c r="A300" s="4"/>
      <c r="B300" s="262"/>
      <c r="C300" s="263"/>
      <c r="D300" s="97" t="s">
        <v>12</v>
      </c>
      <c r="E300" s="98"/>
      <c r="F300" s="98"/>
      <c r="G300" s="98"/>
      <c r="H300" s="98"/>
      <c r="I300" s="98"/>
      <c r="J300" s="99"/>
      <c r="K300" s="100" t="str">
        <f>IF(別紙１!Y42="","サービスの提供に使用の範囲内",別紙１!Y42)</f>
        <v>サービスの提供に使用の範囲内</v>
      </c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5"/>
      <c r="AA300" s="125"/>
      <c r="AB300" s="242"/>
      <c r="AC300" s="243"/>
      <c r="AD300" s="243"/>
      <c r="AE300" s="243"/>
      <c r="AF300" s="244"/>
      <c r="AG300" s="245"/>
      <c r="AH300" s="246"/>
      <c r="AI300" s="247"/>
      <c r="AJ300" s="246"/>
      <c r="AK300" s="247"/>
      <c r="AL300" s="248"/>
      <c r="AM300" s="92"/>
      <c r="AN300" s="249"/>
      <c r="AO300" s="249"/>
      <c r="AP300" s="250"/>
      <c r="AQ300" s="251"/>
      <c r="AR300" s="175"/>
      <c r="AS300" s="174"/>
      <c r="AT300" s="175"/>
      <c r="AU300" s="17" t="s">
        <v>28</v>
      </c>
      <c r="AV300" s="174"/>
      <c r="AW300" s="175"/>
      <c r="AX300" s="174"/>
      <c r="AY300" s="176"/>
      <c r="AZ300" s="132"/>
      <c r="BA300" s="133"/>
      <c r="BB300" s="134"/>
      <c r="BC300" s="134"/>
      <c r="BD300" s="134"/>
      <c r="BE300" s="135"/>
      <c r="BF300" s="136"/>
      <c r="BG300" s="137"/>
      <c r="BH300" s="177"/>
      <c r="BI300" s="137"/>
      <c r="BJ300" s="177"/>
      <c r="BK300" s="178"/>
      <c r="BL300" s="168"/>
      <c r="BM300" s="169"/>
      <c r="BN300" s="169"/>
      <c r="BO300" s="170"/>
      <c r="BP300" s="171"/>
      <c r="BQ300" s="172"/>
      <c r="BR300" s="173"/>
      <c r="BS300" s="172"/>
      <c r="BT300" s="17" t="s">
        <v>28</v>
      </c>
      <c r="BU300" s="174"/>
      <c r="BV300" s="175"/>
      <c r="BW300" s="174"/>
      <c r="BX300" s="176"/>
      <c r="BY300" s="6"/>
      <c r="BZ300" s="15" t="str">
        <f t="shared" si="69"/>
        <v>-</v>
      </c>
      <c r="CA300" s="15" t="str">
        <f t="shared" si="68"/>
        <v>-</v>
      </c>
    </row>
    <row r="301" spans="1:79" ht="16.5" customHeight="1">
      <c r="A301" s="4"/>
      <c r="B301" s="262"/>
      <c r="C301" s="263"/>
      <c r="D301" s="97" t="s">
        <v>14</v>
      </c>
      <c r="E301" s="98"/>
      <c r="F301" s="98"/>
      <c r="G301" s="98"/>
      <c r="H301" s="98"/>
      <c r="I301" s="98"/>
      <c r="J301" s="99"/>
      <c r="K301" s="179">
        <f>IF(AND(K300="サービスの提供に使用の範囲内",COUNTIF(BZ296:CA302,"〇")&gt;=1,COUNTIF(K295:K298,"&lt;&gt;-")=4),COUNTIF(BZ296:CA302,"〇"),IF(AND(K300&gt;=1,COUNTIF(K295:K298,"&lt;&gt;-")=4),MIN(K300,COUNTIF(BZ296:CA302,"〇")),0))</f>
        <v>0</v>
      </c>
      <c r="L301" s="257"/>
      <c r="M301" s="257"/>
      <c r="N301" s="257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5"/>
      <c r="AA301" s="125"/>
      <c r="AB301" s="242"/>
      <c r="AC301" s="243"/>
      <c r="AD301" s="243"/>
      <c r="AE301" s="243"/>
      <c r="AF301" s="244"/>
      <c r="AG301" s="245"/>
      <c r="AH301" s="246"/>
      <c r="AI301" s="247"/>
      <c r="AJ301" s="246"/>
      <c r="AK301" s="247"/>
      <c r="AL301" s="248"/>
      <c r="AM301" s="92"/>
      <c r="AN301" s="249"/>
      <c r="AO301" s="249"/>
      <c r="AP301" s="250"/>
      <c r="AQ301" s="251"/>
      <c r="AR301" s="175"/>
      <c r="AS301" s="174"/>
      <c r="AT301" s="175"/>
      <c r="AU301" s="17" t="s">
        <v>28</v>
      </c>
      <c r="AV301" s="174"/>
      <c r="AW301" s="175"/>
      <c r="AX301" s="174"/>
      <c r="AY301" s="176"/>
      <c r="AZ301" s="132"/>
      <c r="BA301" s="133"/>
      <c r="BB301" s="134"/>
      <c r="BC301" s="134"/>
      <c r="BD301" s="134"/>
      <c r="BE301" s="135"/>
      <c r="BF301" s="136"/>
      <c r="BG301" s="137"/>
      <c r="BH301" s="177"/>
      <c r="BI301" s="137"/>
      <c r="BJ301" s="177"/>
      <c r="BK301" s="178"/>
      <c r="BL301" s="168"/>
      <c r="BM301" s="169"/>
      <c r="BN301" s="169"/>
      <c r="BO301" s="170"/>
      <c r="BP301" s="171"/>
      <c r="BQ301" s="172"/>
      <c r="BR301" s="173"/>
      <c r="BS301" s="172"/>
      <c r="BT301" s="17" t="s">
        <v>28</v>
      </c>
      <c r="BU301" s="174"/>
      <c r="BV301" s="175"/>
      <c r="BW301" s="174"/>
      <c r="BX301" s="176"/>
      <c r="BY301" s="6"/>
      <c r="BZ301" s="15" t="str">
        <f t="shared" si="69"/>
        <v>-</v>
      </c>
      <c r="CA301" s="15" t="str">
        <f>IF(COUNTA(AZ301,BW301,BL301)=3,"〇","-")</f>
        <v>-</v>
      </c>
    </row>
    <row r="302" spans="1:79" ht="16.5" customHeight="1">
      <c r="A302" s="4"/>
      <c r="B302" s="264"/>
      <c r="C302" s="265"/>
      <c r="D302" s="207" t="s">
        <v>15</v>
      </c>
      <c r="E302" s="208"/>
      <c r="F302" s="208"/>
      <c r="G302" s="208"/>
      <c r="H302" s="208"/>
      <c r="I302" s="208"/>
      <c r="J302" s="209"/>
      <c r="K302" s="210" t="str">
        <f>IFERROR(K298*K301,"")</f>
        <v/>
      </c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  <c r="Z302" s="259"/>
      <c r="AA302" s="213"/>
      <c r="AB302" s="216"/>
      <c r="AC302" s="217"/>
      <c r="AD302" s="217"/>
      <c r="AE302" s="217"/>
      <c r="AF302" s="218"/>
      <c r="AG302" s="182"/>
      <c r="AH302" s="183"/>
      <c r="AI302" s="184"/>
      <c r="AJ302" s="183"/>
      <c r="AK302" s="184"/>
      <c r="AL302" s="185"/>
      <c r="AM302" s="186"/>
      <c r="AN302" s="187"/>
      <c r="AO302" s="187"/>
      <c r="AP302" s="188"/>
      <c r="AQ302" s="189"/>
      <c r="AR302" s="190"/>
      <c r="AS302" s="191"/>
      <c r="AT302" s="190"/>
      <c r="AU302" s="18" t="s">
        <v>28</v>
      </c>
      <c r="AV302" s="191"/>
      <c r="AW302" s="190"/>
      <c r="AX302" s="191"/>
      <c r="AY302" s="198"/>
      <c r="AZ302" s="199"/>
      <c r="BA302" s="200"/>
      <c r="BB302" s="201"/>
      <c r="BC302" s="201"/>
      <c r="BD302" s="201"/>
      <c r="BE302" s="202"/>
      <c r="BF302" s="203"/>
      <c r="BG302" s="204"/>
      <c r="BH302" s="205"/>
      <c r="BI302" s="204"/>
      <c r="BJ302" s="205"/>
      <c r="BK302" s="206"/>
      <c r="BL302" s="192"/>
      <c r="BM302" s="193"/>
      <c r="BN302" s="193"/>
      <c r="BO302" s="194"/>
      <c r="BP302" s="195"/>
      <c r="BQ302" s="196"/>
      <c r="BR302" s="197"/>
      <c r="BS302" s="196"/>
      <c r="BT302" s="18" t="s">
        <v>28</v>
      </c>
      <c r="BU302" s="191"/>
      <c r="BV302" s="190"/>
      <c r="BW302" s="191"/>
      <c r="BX302" s="198"/>
      <c r="BY302" s="6"/>
      <c r="BZ302" s="15" t="str">
        <f>IF(COUNTA(AA302,AX302,AM302)=3,"〇","-")</f>
        <v>-</v>
      </c>
      <c r="CA302" s="15" t="str">
        <f>IF(COUNTA(AZ302,BW302,BL302)=3,"〇","-")</f>
        <v>-</v>
      </c>
    </row>
    <row r="303" spans="1:79" ht="16.5" customHeight="1">
      <c r="A303" s="4"/>
      <c r="B303" s="19"/>
      <c r="C303" s="19"/>
      <c r="D303" s="11"/>
      <c r="E303" s="20"/>
      <c r="F303" s="20"/>
      <c r="G303" s="20"/>
      <c r="H303" s="20"/>
      <c r="I303" s="20"/>
      <c r="J303" s="20"/>
      <c r="K303" s="21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7"/>
      <c r="AN303" s="23"/>
      <c r="BY303" s="6"/>
      <c r="BZ303" s="11"/>
      <c r="CA303" s="11"/>
    </row>
    <row r="304" spans="1:79" ht="16.5" customHeight="1">
      <c r="A304" s="4"/>
      <c r="B304" s="138" t="s">
        <v>35</v>
      </c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6"/>
      <c r="CA304" s="8"/>
    </row>
    <row r="305" spans="1:79" ht="16.5" customHeight="1">
      <c r="A305" s="4"/>
      <c r="B305" s="5"/>
      <c r="C305" s="5"/>
      <c r="D305" s="5"/>
      <c r="E305" s="5"/>
      <c r="F305" s="4"/>
      <c r="G305" s="4"/>
      <c r="H305" s="4"/>
      <c r="I305" s="4"/>
      <c r="J305" s="4"/>
      <c r="AA305" s="10" t="s">
        <v>21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6"/>
    </row>
    <row r="306" spans="1:79" ht="16.5" customHeight="1" thickBot="1">
      <c r="A306" s="4"/>
      <c r="B306" s="260">
        <v>36</v>
      </c>
      <c r="C306" s="261"/>
      <c r="D306" s="71" t="s">
        <v>8</v>
      </c>
      <c r="E306" s="72"/>
      <c r="F306" s="72"/>
      <c r="G306" s="72"/>
      <c r="H306" s="72"/>
      <c r="I306" s="72"/>
      <c r="J306" s="73"/>
      <c r="K306" s="74" t="str">
        <f>IF(別紙１!H43="","-",別紙１!H43)</f>
        <v>-</v>
      </c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3"/>
      <c r="AA306" s="77" t="s">
        <v>22</v>
      </c>
      <c r="AB306" s="78"/>
      <c r="AC306" s="78"/>
      <c r="AD306" s="78"/>
      <c r="AE306" s="78"/>
      <c r="AF306" s="79"/>
      <c r="AG306" s="80" t="s">
        <v>23</v>
      </c>
      <c r="AH306" s="81"/>
      <c r="AI306" s="81"/>
      <c r="AJ306" s="81"/>
      <c r="AK306" s="81"/>
      <c r="AL306" s="81"/>
      <c r="AM306" s="82" t="s">
        <v>24</v>
      </c>
      <c r="AN306" s="83"/>
      <c r="AO306" s="83"/>
      <c r="AP306" s="84"/>
      <c r="AQ306" s="154" t="s">
        <v>25</v>
      </c>
      <c r="AR306" s="155"/>
      <c r="AS306" s="155"/>
      <c r="AT306" s="155"/>
      <c r="AU306" s="155"/>
      <c r="AV306" s="155"/>
      <c r="AW306" s="155"/>
      <c r="AX306" s="155"/>
      <c r="AY306" s="156"/>
      <c r="AZ306" s="77" t="s">
        <v>22</v>
      </c>
      <c r="BA306" s="78"/>
      <c r="BB306" s="78"/>
      <c r="BC306" s="78"/>
      <c r="BD306" s="78"/>
      <c r="BE306" s="79"/>
      <c r="BF306" s="80" t="s">
        <v>23</v>
      </c>
      <c r="BG306" s="81"/>
      <c r="BH306" s="81"/>
      <c r="BI306" s="81"/>
      <c r="BJ306" s="81"/>
      <c r="BK306" s="81"/>
      <c r="BL306" s="82" t="s">
        <v>24</v>
      </c>
      <c r="BM306" s="83"/>
      <c r="BN306" s="83"/>
      <c r="BO306" s="84"/>
      <c r="BP306" s="154" t="s">
        <v>25</v>
      </c>
      <c r="BQ306" s="155"/>
      <c r="BR306" s="155"/>
      <c r="BS306" s="155"/>
      <c r="BT306" s="155"/>
      <c r="BU306" s="155"/>
      <c r="BV306" s="155"/>
      <c r="BW306" s="155"/>
      <c r="BX306" s="156"/>
      <c r="BY306" s="6"/>
      <c r="CA306" s="8"/>
    </row>
    <row r="307" spans="1:79" ht="16.5" customHeight="1">
      <c r="A307" s="4"/>
      <c r="B307" s="262"/>
      <c r="C307" s="263"/>
      <c r="D307" s="97" t="s">
        <v>9</v>
      </c>
      <c r="E307" s="98"/>
      <c r="F307" s="98"/>
      <c r="G307" s="98"/>
      <c r="H307" s="98"/>
      <c r="I307" s="98"/>
      <c r="J307" s="99"/>
      <c r="K307" s="100" t="str">
        <f>IF(別紙１!L43="","-",別紙１!L43)</f>
        <v>-</v>
      </c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5"/>
      <c r="AA307" s="157" t="s">
        <v>26</v>
      </c>
      <c r="AB307" s="158"/>
      <c r="AC307" s="158"/>
      <c r="AD307" s="158"/>
      <c r="AE307" s="158"/>
      <c r="AF307" s="159"/>
      <c r="AG307" s="160">
        <v>5</v>
      </c>
      <c r="AH307" s="161"/>
      <c r="AI307" s="85">
        <v>0</v>
      </c>
      <c r="AJ307" s="161"/>
      <c r="AK307" s="85">
        <v>0</v>
      </c>
      <c r="AL307" s="86"/>
      <c r="AM307" s="87" t="s">
        <v>27</v>
      </c>
      <c r="AN307" s="88"/>
      <c r="AO307" s="88"/>
      <c r="AP307" s="89"/>
      <c r="AQ307" s="113">
        <v>1</v>
      </c>
      <c r="AR307" s="114"/>
      <c r="AS307" s="115">
        <v>1</v>
      </c>
      <c r="AT307" s="114"/>
      <c r="AU307" s="14" t="s">
        <v>28</v>
      </c>
      <c r="AV307" s="115">
        <v>2</v>
      </c>
      <c r="AW307" s="114"/>
      <c r="AX307" s="115">
        <v>3</v>
      </c>
      <c r="AY307" s="116"/>
      <c r="AZ307" s="117"/>
      <c r="BA307" s="118"/>
      <c r="BB307" s="119"/>
      <c r="BC307" s="119"/>
      <c r="BD307" s="119"/>
      <c r="BE307" s="120"/>
      <c r="BF307" s="121"/>
      <c r="BG307" s="104"/>
      <c r="BH307" s="103"/>
      <c r="BI307" s="104"/>
      <c r="BJ307" s="103"/>
      <c r="BK307" s="105"/>
      <c r="BL307" s="106"/>
      <c r="BM307" s="107"/>
      <c r="BN307" s="107"/>
      <c r="BO307" s="108"/>
      <c r="BP307" s="109"/>
      <c r="BQ307" s="110"/>
      <c r="BR307" s="111"/>
      <c r="BS307" s="110"/>
      <c r="BT307" s="14" t="s">
        <v>28</v>
      </c>
      <c r="BU307" s="95"/>
      <c r="BV307" s="112"/>
      <c r="BW307" s="95"/>
      <c r="BX307" s="96"/>
      <c r="BY307" s="6"/>
      <c r="CA307" s="15" t="str">
        <f>IF(COUNTA(AZ307,BW307,BL307)=3,"〇","-")</f>
        <v>-</v>
      </c>
    </row>
    <row r="308" spans="1:79" ht="16.5" customHeight="1">
      <c r="A308" s="4"/>
      <c r="B308" s="262"/>
      <c r="C308" s="263"/>
      <c r="D308" s="97" t="s">
        <v>10</v>
      </c>
      <c r="E308" s="98"/>
      <c r="F308" s="98"/>
      <c r="G308" s="98"/>
      <c r="H308" s="98"/>
      <c r="I308" s="98"/>
      <c r="J308" s="99"/>
      <c r="K308" s="100" t="str">
        <f>IF(別紙１!Q43="","-",別紙１!Q43)</f>
        <v>-</v>
      </c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5"/>
      <c r="AA308" s="125"/>
      <c r="AB308" s="242"/>
      <c r="AC308" s="243"/>
      <c r="AD308" s="243"/>
      <c r="AE308" s="243"/>
      <c r="AF308" s="244"/>
      <c r="AG308" s="245"/>
      <c r="AH308" s="246"/>
      <c r="AI308" s="247"/>
      <c r="AJ308" s="246"/>
      <c r="AK308" s="247"/>
      <c r="AL308" s="248"/>
      <c r="AM308" s="92"/>
      <c r="AN308" s="249"/>
      <c r="AO308" s="249"/>
      <c r="AP308" s="250"/>
      <c r="AQ308" s="251"/>
      <c r="AR308" s="175"/>
      <c r="AS308" s="174"/>
      <c r="AT308" s="175"/>
      <c r="AU308" s="17" t="s">
        <v>28</v>
      </c>
      <c r="AV308" s="174"/>
      <c r="AW308" s="175"/>
      <c r="AX308" s="174"/>
      <c r="AY308" s="176"/>
      <c r="AZ308" s="132"/>
      <c r="BA308" s="133"/>
      <c r="BB308" s="134"/>
      <c r="BC308" s="134"/>
      <c r="BD308" s="134"/>
      <c r="BE308" s="135"/>
      <c r="BF308" s="136"/>
      <c r="BG308" s="137"/>
      <c r="BH308" s="177"/>
      <c r="BI308" s="137"/>
      <c r="BJ308" s="177"/>
      <c r="BK308" s="178"/>
      <c r="BL308" s="168"/>
      <c r="BM308" s="169"/>
      <c r="BN308" s="169"/>
      <c r="BO308" s="170"/>
      <c r="BP308" s="171"/>
      <c r="BQ308" s="172"/>
      <c r="BR308" s="173"/>
      <c r="BS308" s="172"/>
      <c r="BT308" s="17" t="s">
        <v>28</v>
      </c>
      <c r="BU308" s="174"/>
      <c r="BV308" s="175"/>
      <c r="BW308" s="174"/>
      <c r="BX308" s="176"/>
      <c r="BY308" s="6"/>
      <c r="BZ308" s="15" t="str">
        <f>IF(COUNTA(AA308,AX308,AM308)=3,"〇","-")</f>
        <v>-</v>
      </c>
      <c r="CA308" s="15" t="str">
        <f t="shared" ref="CA308:CA311" si="70">IF(COUNTA(AZ308,BW308,BL308)=3,"〇","-")</f>
        <v>-</v>
      </c>
    </row>
    <row r="309" spans="1:79" ht="16.5" customHeight="1">
      <c r="A309" s="4"/>
      <c r="B309" s="262"/>
      <c r="C309" s="263"/>
      <c r="D309" s="97" t="s">
        <v>13</v>
      </c>
      <c r="E309" s="98"/>
      <c r="F309" s="98"/>
      <c r="G309" s="98"/>
      <c r="H309" s="98"/>
      <c r="I309" s="98"/>
      <c r="J309" s="99"/>
      <c r="K309" s="122" t="str">
        <f>IF(別紙１!AB43="","-",別紙１!AB43)</f>
        <v>-</v>
      </c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5"/>
      <c r="AA309" s="125"/>
      <c r="AB309" s="242"/>
      <c r="AC309" s="243"/>
      <c r="AD309" s="243"/>
      <c r="AE309" s="243"/>
      <c r="AF309" s="244"/>
      <c r="AG309" s="245"/>
      <c r="AH309" s="246"/>
      <c r="AI309" s="247"/>
      <c r="AJ309" s="246"/>
      <c r="AK309" s="247"/>
      <c r="AL309" s="248"/>
      <c r="AM309" s="92"/>
      <c r="AN309" s="249"/>
      <c r="AO309" s="249"/>
      <c r="AP309" s="250"/>
      <c r="AQ309" s="251"/>
      <c r="AR309" s="175"/>
      <c r="AS309" s="174"/>
      <c r="AT309" s="175"/>
      <c r="AU309" s="17" t="s">
        <v>28</v>
      </c>
      <c r="AV309" s="174"/>
      <c r="AW309" s="175"/>
      <c r="AX309" s="174"/>
      <c r="AY309" s="176"/>
      <c r="AZ309" s="132"/>
      <c r="BA309" s="133"/>
      <c r="BB309" s="134"/>
      <c r="BC309" s="134"/>
      <c r="BD309" s="134"/>
      <c r="BE309" s="135"/>
      <c r="BF309" s="136"/>
      <c r="BG309" s="137"/>
      <c r="BH309" s="177"/>
      <c r="BI309" s="137"/>
      <c r="BJ309" s="177"/>
      <c r="BK309" s="178"/>
      <c r="BL309" s="168"/>
      <c r="BM309" s="169"/>
      <c r="BN309" s="169"/>
      <c r="BO309" s="170"/>
      <c r="BP309" s="171"/>
      <c r="BQ309" s="172"/>
      <c r="BR309" s="173"/>
      <c r="BS309" s="172"/>
      <c r="BT309" s="17" t="s">
        <v>28</v>
      </c>
      <c r="BU309" s="174"/>
      <c r="BV309" s="175"/>
      <c r="BW309" s="174"/>
      <c r="BX309" s="176"/>
      <c r="BY309" s="6"/>
      <c r="BZ309" s="15" t="str">
        <f t="shared" ref="BZ309:BZ312" si="71">IF(COUNTA(AA309,AX309,AM309)=3,"〇","-")</f>
        <v>-</v>
      </c>
      <c r="CA309" s="15" t="str">
        <f t="shared" si="70"/>
        <v>-</v>
      </c>
    </row>
    <row r="310" spans="1:79" ht="16.5" customHeight="1">
      <c r="A310" s="4"/>
      <c r="B310" s="262"/>
      <c r="C310" s="263"/>
      <c r="D310" s="97" t="s">
        <v>11</v>
      </c>
      <c r="E310" s="98"/>
      <c r="F310" s="98"/>
      <c r="G310" s="98"/>
      <c r="H310" s="98"/>
      <c r="I310" s="98"/>
      <c r="J310" s="99"/>
      <c r="K310" s="100" t="str">
        <f>IF(別紙１!V43="","サービスの提供に使用の範囲内",別紙１!V43)</f>
        <v>サービスの提供に使用の範囲内</v>
      </c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5"/>
      <c r="AA310" s="125"/>
      <c r="AB310" s="243"/>
      <c r="AC310" s="243"/>
      <c r="AD310" s="243"/>
      <c r="AE310" s="243"/>
      <c r="AF310" s="244"/>
      <c r="AG310" s="245"/>
      <c r="AH310" s="246"/>
      <c r="AI310" s="247"/>
      <c r="AJ310" s="246"/>
      <c r="AK310" s="247"/>
      <c r="AL310" s="248"/>
      <c r="AM310" s="92"/>
      <c r="AN310" s="249"/>
      <c r="AO310" s="249"/>
      <c r="AP310" s="250"/>
      <c r="AQ310" s="251"/>
      <c r="AR310" s="175"/>
      <c r="AS310" s="174"/>
      <c r="AT310" s="175"/>
      <c r="AU310" s="17" t="s">
        <v>28</v>
      </c>
      <c r="AV310" s="174"/>
      <c r="AW310" s="175"/>
      <c r="AX310" s="174"/>
      <c r="AY310" s="176"/>
      <c r="AZ310" s="132"/>
      <c r="BA310" s="133"/>
      <c r="BB310" s="134"/>
      <c r="BC310" s="134"/>
      <c r="BD310" s="134"/>
      <c r="BE310" s="135"/>
      <c r="BF310" s="136"/>
      <c r="BG310" s="137"/>
      <c r="BH310" s="177"/>
      <c r="BI310" s="137"/>
      <c r="BJ310" s="177"/>
      <c r="BK310" s="178"/>
      <c r="BL310" s="168"/>
      <c r="BM310" s="169"/>
      <c r="BN310" s="169"/>
      <c r="BO310" s="170"/>
      <c r="BP310" s="171"/>
      <c r="BQ310" s="172"/>
      <c r="BR310" s="173"/>
      <c r="BS310" s="172"/>
      <c r="BT310" s="17" t="s">
        <v>28</v>
      </c>
      <c r="BU310" s="174"/>
      <c r="BV310" s="175"/>
      <c r="BW310" s="174"/>
      <c r="BX310" s="176"/>
      <c r="BY310" s="6"/>
      <c r="BZ310" s="15" t="str">
        <f t="shared" si="71"/>
        <v>-</v>
      </c>
      <c r="CA310" s="15" t="str">
        <f t="shared" si="70"/>
        <v>-</v>
      </c>
    </row>
    <row r="311" spans="1:79" ht="16.5" customHeight="1">
      <c r="A311" s="4"/>
      <c r="B311" s="262"/>
      <c r="C311" s="263"/>
      <c r="D311" s="97" t="s">
        <v>12</v>
      </c>
      <c r="E311" s="98"/>
      <c r="F311" s="98"/>
      <c r="G311" s="98"/>
      <c r="H311" s="98"/>
      <c r="I311" s="98"/>
      <c r="J311" s="99"/>
      <c r="K311" s="100" t="str">
        <f>IF(別紙１!Y43="","サービスの提供に使用の範囲内",別紙１!Y43)</f>
        <v>サービスの提供に使用の範囲内</v>
      </c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5"/>
      <c r="AA311" s="125"/>
      <c r="AB311" s="242"/>
      <c r="AC311" s="243"/>
      <c r="AD311" s="243"/>
      <c r="AE311" s="243"/>
      <c r="AF311" s="244"/>
      <c r="AG311" s="245"/>
      <c r="AH311" s="246"/>
      <c r="AI311" s="247"/>
      <c r="AJ311" s="246"/>
      <c r="AK311" s="247"/>
      <c r="AL311" s="248"/>
      <c r="AM311" s="92"/>
      <c r="AN311" s="249"/>
      <c r="AO311" s="249"/>
      <c r="AP311" s="250"/>
      <c r="AQ311" s="251"/>
      <c r="AR311" s="175"/>
      <c r="AS311" s="174"/>
      <c r="AT311" s="175"/>
      <c r="AU311" s="17" t="s">
        <v>28</v>
      </c>
      <c r="AV311" s="174"/>
      <c r="AW311" s="175"/>
      <c r="AX311" s="174"/>
      <c r="AY311" s="176"/>
      <c r="AZ311" s="132"/>
      <c r="BA311" s="133"/>
      <c r="BB311" s="134"/>
      <c r="BC311" s="134"/>
      <c r="BD311" s="134"/>
      <c r="BE311" s="135"/>
      <c r="BF311" s="136"/>
      <c r="BG311" s="137"/>
      <c r="BH311" s="177"/>
      <c r="BI311" s="137"/>
      <c r="BJ311" s="177"/>
      <c r="BK311" s="178"/>
      <c r="BL311" s="168"/>
      <c r="BM311" s="169"/>
      <c r="BN311" s="169"/>
      <c r="BO311" s="170"/>
      <c r="BP311" s="171"/>
      <c r="BQ311" s="172"/>
      <c r="BR311" s="173"/>
      <c r="BS311" s="172"/>
      <c r="BT311" s="17" t="s">
        <v>28</v>
      </c>
      <c r="BU311" s="174"/>
      <c r="BV311" s="175"/>
      <c r="BW311" s="174"/>
      <c r="BX311" s="176"/>
      <c r="BY311" s="6"/>
      <c r="BZ311" s="15" t="str">
        <f t="shared" si="71"/>
        <v>-</v>
      </c>
      <c r="CA311" s="15" t="str">
        <f t="shared" si="70"/>
        <v>-</v>
      </c>
    </row>
    <row r="312" spans="1:79" ht="16.5" customHeight="1">
      <c r="A312" s="4"/>
      <c r="B312" s="262"/>
      <c r="C312" s="263"/>
      <c r="D312" s="97" t="s">
        <v>14</v>
      </c>
      <c r="E312" s="98"/>
      <c r="F312" s="98"/>
      <c r="G312" s="98"/>
      <c r="H312" s="98"/>
      <c r="I312" s="98"/>
      <c r="J312" s="99"/>
      <c r="K312" s="179">
        <f>IF(AND(K311="サービスの提供に使用の範囲内",COUNTIF(BZ307:CA313,"〇")&gt;=1,COUNTIF(K306:K309,"&lt;&gt;-")=4),COUNTIF(BZ307:CA313,"〇"),IF(AND(K311&gt;=1,COUNTIF(K306:K309,"&lt;&gt;-")=4),MIN(K311,COUNTIF(BZ307:CA313,"〇")),0))</f>
        <v>0</v>
      </c>
      <c r="L312" s="257"/>
      <c r="M312" s="257"/>
      <c r="N312" s="257"/>
      <c r="O312" s="257"/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5"/>
      <c r="AA312" s="125"/>
      <c r="AB312" s="242"/>
      <c r="AC312" s="243"/>
      <c r="AD312" s="243"/>
      <c r="AE312" s="243"/>
      <c r="AF312" s="244"/>
      <c r="AG312" s="245"/>
      <c r="AH312" s="246"/>
      <c r="AI312" s="247"/>
      <c r="AJ312" s="246"/>
      <c r="AK312" s="247"/>
      <c r="AL312" s="248"/>
      <c r="AM312" s="92"/>
      <c r="AN312" s="249"/>
      <c r="AO312" s="249"/>
      <c r="AP312" s="250"/>
      <c r="AQ312" s="251"/>
      <c r="AR312" s="175"/>
      <c r="AS312" s="174"/>
      <c r="AT312" s="175"/>
      <c r="AU312" s="17" t="s">
        <v>28</v>
      </c>
      <c r="AV312" s="174"/>
      <c r="AW312" s="175"/>
      <c r="AX312" s="174"/>
      <c r="AY312" s="176"/>
      <c r="AZ312" s="132"/>
      <c r="BA312" s="133"/>
      <c r="BB312" s="134"/>
      <c r="BC312" s="134"/>
      <c r="BD312" s="134"/>
      <c r="BE312" s="135"/>
      <c r="BF312" s="136"/>
      <c r="BG312" s="137"/>
      <c r="BH312" s="177"/>
      <c r="BI312" s="137"/>
      <c r="BJ312" s="177"/>
      <c r="BK312" s="178"/>
      <c r="BL312" s="168"/>
      <c r="BM312" s="169"/>
      <c r="BN312" s="169"/>
      <c r="BO312" s="170"/>
      <c r="BP312" s="171"/>
      <c r="BQ312" s="172"/>
      <c r="BR312" s="173"/>
      <c r="BS312" s="172"/>
      <c r="BT312" s="17" t="s">
        <v>28</v>
      </c>
      <c r="BU312" s="174"/>
      <c r="BV312" s="175"/>
      <c r="BW312" s="174"/>
      <c r="BX312" s="176"/>
      <c r="BY312" s="6"/>
      <c r="BZ312" s="15" t="str">
        <f t="shared" si="71"/>
        <v>-</v>
      </c>
      <c r="CA312" s="15" t="str">
        <f>IF(COUNTA(AZ312,BW312,BL312)=3,"〇","-")</f>
        <v>-</v>
      </c>
    </row>
    <row r="313" spans="1:79" ht="16.5" customHeight="1">
      <c r="A313" s="4"/>
      <c r="B313" s="264"/>
      <c r="C313" s="265"/>
      <c r="D313" s="207" t="s">
        <v>15</v>
      </c>
      <c r="E313" s="208"/>
      <c r="F313" s="208"/>
      <c r="G313" s="208"/>
      <c r="H313" s="208"/>
      <c r="I313" s="208"/>
      <c r="J313" s="209"/>
      <c r="K313" s="210" t="str">
        <f>IFERROR(K309*K312,"")</f>
        <v/>
      </c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  <c r="Z313" s="259"/>
      <c r="AA313" s="213"/>
      <c r="AB313" s="216"/>
      <c r="AC313" s="217"/>
      <c r="AD313" s="217"/>
      <c r="AE313" s="217"/>
      <c r="AF313" s="218"/>
      <c r="AG313" s="182"/>
      <c r="AH313" s="183"/>
      <c r="AI313" s="184"/>
      <c r="AJ313" s="183"/>
      <c r="AK313" s="184"/>
      <c r="AL313" s="185"/>
      <c r="AM313" s="186"/>
      <c r="AN313" s="187"/>
      <c r="AO313" s="187"/>
      <c r="AP313" s="188"/>
      <c r="AQ313" s="189"/>
      <c r="AR313" s="190"/>
      <c r="AS313" s="191"/>
      <c r="AT313" s="190"/>
      <c r="AU313" s="18" t="s">
        <v>28</v>
      </c>
      <c r="AV313" s="191"/>
      <c r="AW313" s="190"/>
      <c r="AX313" s="191"/>
      <c r="AY313" s="198"/>
      <c r="AZ313" s="199"/>
      <c r="BA313" s="200"/>
      <c r="BB313" s="201"/>
      <c r="BC313" s="201"/>
      <c r="BD313" s="201"/>
      <c r="BE313" s="202"/>
      <c r="BF313" s="203"/>
      <c r="BG313" s="204"/>
      <c r="BH313" s="205"/>
      <c r="BI313" s="204"/>
      <c r="BJ313" s="205"/>
      <c r="BK313" s="206"/>
      <c r="BL313" s="192"/>
      <c r="BM313" s="193"/>
      <c r="BN313" s="193"/>
      <c r="BO313" s="194"/>
      <c r="BP313" s="195"/>
      <c r="BQ313" s="196"/>
      <c r="BR313" s="197"/>
      <c r="BS313" s="196"/>
      <c r="BT313" s="18" t="s">
        <v>28</v>
      </c>
      <c r="BU313" s="191"/>
      <c r="BV313" s="190"/>
      <c r="BW313" s="191"/>
      <c r="BX313" s="198"/>
      <c r="BY313" s="6"/>
      <c r="BZ313" s="15" t="str">
        <f>IF(COUNTA(AA313,AX313,AM313)=3,"〇","-")</f>
        <v>-</v>
      </c>
      <c r="CA313" s="15" t="str">
        <f>IF(COUNTA(AZ313,BW313,BL313)=3,"〇","-")</f>
        <v>-</v>
      </c>
    </row>
    <row r="314" spans="1:79" ht="16.5" customHeight="1" thickBot="1">
      <c r="A314" s="4"/>
      <c r="B314" s="260">
        <v>37</v>
      </c>
      <c r="C314" s="261"/>
      <c r="D314" s="71" t="s">
        <v>8</v>
      </c>
      <c r="E314" s="72"/>
      <c r="F314" s="72"/>
      <c r="G314" s="72"/>
      <c r="H314" s="72"/>
      <c r="I314" s="72"/>
      <c r="J314" s="73"/>
      <c r="K314" s="74" t="str">
        <f>IF(別紙１!H44="","-",別紙１!H44)</f>
        <v>-</v>
      </c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3"/>
      <c r="AA314" s="77" t="s">
        <v>22</v>
      </c>
      <c r="AB314" s="78"/>
      <c r="AC314" s="78"/>
      <c r="AD314" s="78"/>
      <c r="AE314" s="78"/>
      <c r="AF314" s="79"/>
      <c r="AG314" s="80" t="s">
        <v>23</v>
      </c>
      <c r="AH314" s="81"/>
      <c r="AI314" s="81"/>
      <c r="AJ314" s="81"/>
      <c r="AK314" s="81"/>
      <c r="AL314" s="81"/>
      <c r="AM314" s="82" t="s">
        <v>24</v>
      </c>
      <c r="AN314" s="83"/>
      <c r="AO314" s="83"/>
      <c r="AP314" s="84"/>
      <c r="AQ314" s="154" t="s">
        <v>25</v>
      </c>
      <c r="AR314" s="155"/>
      <c r="AS314" s="155"/>
      <c r="AT314" s="155"/>
      <c r="AU314" s="155"/>
      <c r="AV314" s="155"/>
      <c r="AW314" s="155"/>
      <c r="AX314" s="155"/>
      <c r="AY314" s="156"/>
      <c r="AZ314" s="77" t="s">
        <v>22</v>
      </c>
      <c r="BA314" s="78"/>
      <c r="BB314" s="78"/>
      <c r="BC314" s="78"/>
      <c r="BD314" s="78"/>
      <c r="BE314" s="79"/>
      <c r="BF314" s="80" t="s">
        <v>23</v>
      </c>
      <c r="BG314" s="81"/>
      <c r="BH314" s="81"/>
      <c r="BI314" s="81"/>
      <c r="BJ314" s="81"/>
      <c r="BK314" s="81"/>
      <c r="BL314" s="82" t="s">
        <v>24</v>
      </c>
      <c r="BM314" s="83"/>
      <c r="BN314" s="83"/>
      <c r="BO314" s="84"/>
      <c r="BP314" s="154" t="s">
        <v>25</v>
      </c>
      <c r="BQ314" s="155"/>
      <c r="BR314" s="155"/>
      <c r="BS314" s="155"/>
      <c r="BT314" s="155"/>
      <c r="BU314" s="155"/>
      <c r="BV314" s="155"/>
      <c r="BW314" s="155"/>
      <c r="BX314" s="156"/>
      <c r="BY314" s="6"/>
      <c r="CA314" s="8"/>
    </row>
    <row r="315" spans="1:79" ht="16.5" customHeight="1">
      <c r="A315" s="4"/>
      <c r="B315" s="262"/>
      <c r="C315" s="263"/>
      <c r="D315" s="97" t="s">
        <v>9</v>
      </c>
      <c r="E315" s="98"/>
      <c r="F315" s="98"/>
      <c r="G315" s="98"/>
      <c r="H315" s="98"/>
      <c r="I315" s="98"/>
      <c r="J315" s="99"/>
      <c r="K315" s="100" t="str">
        <f>IF(別紙１!L44="","-",別紙１!L44)</f>
        <v>-</v>
      </c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5"/>
      <c r="AA315" s="157" t="s">
        <v>26</v>
      </c>
      <c r="AB315" s="158"/>
      <c r="AC315" s="158"/>
      <c r="AD315" s="158"/>
      <c r="AE315" s="158"/>
      <c r="AF315" s="159"/>
      <c r="AG315" s="160">
        <v>5</v>
      </c>
      <c r="AH315" s="161"/>
      <c r="AI315" s="85">
        <v>0</v>
      </c>
      <c r="AJ315" s="161"/>
      <c r="AK315" s="85">
        <v>0</v>
      </c>
      <c r="AL315" s="86"/>
      <c r="AM315" s="87" t="s">
        <v>27</v>
      </c>
      <c r="AN315" s="88"/>
      <c r="AO315" s="88"/>
      <c r="AP315" s="89"/>
      <c r="AQ315" s="113">
        <v>1</v>
      </c>
      <c r="AR315" s="114"/>
      <c r="AS315" s="115">
        <v>1</v>
      </c>
      <c r="AT315" s="114"/>
      <c r="AU315" s="14" t="s">
        <v>28</v>
      </c>
      <c r="AV315" s="115">
        <v>2</v>
      </c>
      <c r="AW315" s="114"/>
      <c r="AX315" s="115">
        <v>3</v>
      </c>
      <c r="AY315" s="116"/>
      <c r="AZ315" s="117"/>
      <c r="BA315" s="118"/>
      <c r="BB315" s="119"/>
      <c r="BC315" s="119"/>
      <c r="BD315" s="119"/>
      <c r="BE315" s="120"/>
      <c r="BF315" s="121"/>
      <c r="BG315" s="104"/>
      <c r="BH315" s="103"/>
      <c r="BI315" s="104"/>
      <c r="BJ315" s="103"/>
      <c r="BK315" s="105"/>
      <c r="BL315" s="106"/>
      <c r="BM315" s="107"/>
      <c r="BN315" s="107"/>
      <c r="BO315" s="108"/>
      <c r="BP315" s="109"/>
      <c r="BQ315" s="110"/>
      <c r="BR315" s="111"/>
      <c r="BS315" s="110"/>
      <c r="BT315" s="14" t="s">
        <v>28</v>
      </c>
      <c r="BU315" s="95"/>
      <c r="BV315" s="112"/>
      <c r="BW315" s="95"/>
      <c r="BX315" s="96"/>
      <c r="BY315" s="6"/>
      <c r="CA315" s="15" t="str">
        <f>IF(COUNTA(AZ315,BW315,BL315)=3,"〇","-")</f>
        <v>-</v>
      </c>
    </row>
    <row r="316" spans="1:79" ht="16.5" customHeight="1">
      <c r="A316" s="4"/>
      <c r="B316" s="262"/>
      <c r="C316" s="263"/>
      <c r="D316" s="97" t="s">
        <v>10</v>
      </c>
      <c r="E316" s="98"/>
      <c r="F316" s="98"/>
      <c r="G316" s="98"/>
      <c r="H316" s="98"/>
      <c r="I316" s="98"/>
      <c r="J316" s="99"/>
      <c r="K316" s="100" t="str">
        <f>IF(別紙１!Q44="","-",別紙１!Q44)</f>
        <v>-</v>
      </c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5"/>
      <c r="AA316" s="125"/>
      <c r="AB316" s="242"/>
      <c r="AC316" s="243"/>
      <c r="AD316" s="243"/>
      <c r="AE316" s="243"/>
      <c r="AF316" s="244"/>
      <c r="AG316" s="245"/>
      <c r="AH316" s="246"/>
      <c r="AI316" s="247"/>
      <c r="AJ316" s="246"/>
      <c r="AK316" s="247"/>
      <c r="AL316" s="248"/>
      <c r="AM316" s="92"/>
      <c r="AN316" s="249"/>
      <c r="AO316" s="249"/>
      <c r="AP316" s="250"/>
      <c r="AQ316" s="251"/>
      <c r="AR316" s="175"/>
      <c r="AS316" s="174"/>
      <c r="AT316" s="175"/>
      <c r="AU316" s="17" t="s">
        <v>28</v>
      </c>
      <c r="AV316" s="174"/>
      <c r="AW316" s="175"/>
      <c r="AX316" s="174"/>
      <c r="AY316" s="176"/>
      <c r="AZ316" s="132"/>
      <c r="BA316" s="133"/>
      <c r="BB316" s="134"/>
      <c r="BC316" s="134"/>
      <c r="BD316" s="134"/>
      <c r="BE316" s="135"/>
      <c r="BF316" s="136"/>
      <c r="BG316" s="137"/>
      <c r="BH316" s="177"/>
      <c r="BI316" s="137"/>
      <c r="BJ316" s="177"/>
      <c r="BK316" s="178"/>
      <c r="BL316" s="168"/>
      <c r="BM316" s="169"/>
      <c r="BN316" s="169"/>
      <c r="BO316" s="170"/>
      <c r="BP316" s="171"/>
      <c r="BQ316" s="172"/>
      <c r="BR316" s="173"/>
      <c r="BS316" s="172"/>
      <c r="BT316" s="17" t="s">
        <v>28</v>
      </c>
      <c r="BU316" s="174"/>
      <c r="BV316" s="175"/>
      <c r="BW316" s="174"/>
      <c r="BX316" s="176"/>
      <c r="BY316" s="6"/>
      <c r="BZ316" s="15" t="str">
        <f>IF(COUNTA(AA316,AX316,AM316)=3,"〇","-")</f>
        <v>-</v>
      </c>
      <c r="CA316" s="15" t="str">
        <f t="shared" ref="CA316:CA319" si="72">IF(COUNTA(AZ316,BW316,BL316)=3,"〇","-")</f>
        <v>-</v>
      </c>
    </row>
    <row r="317" spans="1:79" ht="16.5" customHeight="1">
      <c r="A317" s="4"/>
      <c r="B317" s="262"/>
      <c r="C317" s="263"/>
      <c r="D317" s="97" t="s">
        <v>13</v>
      </c>
      <c r="E317" s="98"/>
      <c r="F317" s="98"/>
      <c r="G317" s="98"/>
      <c r="H317" s="98"/>
      <c r="I317" s="98"/>
      <c r="J317" s="99"/>
      <c r="K317" s="122" t="str">
        <f>IF(別紙１!AB44="","-",別紙１!AB44)</f>
        <v>-</v>
      </c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5"/>
      <c r="AA317" s="125"/>
      <c r="AB317" s="242"/>
      <c r="AC317" s="243"/>
      <c r="AD317" s="243"/>
      <c r="AE317" s="243"/>
      <c r="AF317" s="244"/>
      <c r="AG317" s="245"/>
      <c r="AH317" s="246"/>
      <c r="AI317" s="247"/>
      <c r="AJ317" s="246"/>
      <c r="AK317" s="247"/>
      <c r="AL317" s="248"/>
      <c r="AM317" s="92"/>
      <c r="AN317" s="249"/>
      <c r="AO317" s="249"/>
      <c r="AP317" s="250"/>
      <c r="AQ317" s="251"/>
      <c r="AR317" s="175"/>
      <c r="AS317" s="174"/>
      <c r="AT317" s="175"/>
      <c r="AU317" s="17" t="s">
        <v>28</v>
      </c>
      <c r="AV317" s="174"/>
      <c r="AW317" s="175"/>
      <c r="AX317" s="174"/>
      <c r="AY317" s="176"/>
      <c r="AZ317" s="132"/>
      <c r="BA317" s="133"/>
      <c r="BB317" s="134"/>
      <c r="BC317" s="134"/>
      <c r="BD317" s="134"/>
      <c r="BE317" s="135"/>
      <c r="BF317" s="136"/>
      <c r="BG317" s="137"/>
      <c r="BH317" s="177"/>
      <c r="BI317" s="137"/>
      <c r="BJ317" s="177"/>
      <c r="BK317" s="178"/>
      <c r="BL317" s="168"/>
      <c r="BM317" s="169"/>
      <c r="BN317" s="169"/>
      <c r="BO317" s="170"/>
      <c r="BP317" s="171"/>
      <c r="BQ317" s="172"/>
      <c r="BR317" s="173"/>
      <c r="BS317" s="172"/>
      <c r="BT317" s="17" t="s">
        <v>28</v>
      </c>
      <c r="BU317" s="174"/>
      <c r="BV317" s="175"/>
      <c r="BW317" s="174"/>
      <c r="BX317" s="176"/>
      <c r="BY317" s="6"/>
      <c r="BZ317" s="15" t="str">
        <f t="shared" ref="BZ317:BZ320" si="73">IF(COUNTA(AA317,AX317,AM317)=3,"〇","-")</f>
        <v>-</v>
      </c>
      <c r="CA317" s="15" t="str">
        <f t="shared" si="72"/>
        <v>-</v>
      </c>
    </row>
    <row r="318" spans="1:79" ht="16.5" customHeight="1">
      <c r="A318" s="4"/>
      <c r="B318" s="262"/>
      <c r="C318" s="263"/>
      <c r="D318" s="97" t="s">
        <v>11</v>
      </c>
      <c r="E318" s="98"/>
      <c r="F318" s="98"/>
      <c r="G318" s="98"/>
      <c r="H318" s="98"/>
      <c r="I318" s="98"/>
      <c r="J318" s="99"/>
      <c r="K318" s="100" t="str">
        <f>IF(別紙１!V44="","サービスの提供に使用の範囲内",別紙１!V44)</f>
        <v>サービスの提供に使用の範囲内</v>
      </c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5"/>
      <c r="AA318" s="125"/>
      <c r="AB318" s="243"/>
      <c r="AC318" s="243"/>
      <c r="AD318" s="243"/>
      <c r="AE318" s="243"/>
      <c r="AF318" s="244"/>
      <c r="AG318" s="245"/>
      <c r="AH318" s="246"/>
      <c r="AI318" s="247"/>
      <c r="AJ318" s="246"/>
      <c r="AK318" s="247"/>
      <c r="AL318" s="248"/>
      <c r="AM318" s="92"/>
      <c r="AN318" s="249"/>
      <c r="AO318" s="249"/>
      <c r="AP318" s="250"/>
      <c r="AQ318" s="251"/>
      <c r="AR318" s="175"/>
      <c r="AS318" s="174"/>
      <c r="AT318" s="175"/>
      <c r="AU318" s="17" t="s">
        <v>28</v>
      </c>
      <c r="AV318" s="174"/>
      <c r="AW318" s="175"/>
      <c r="AX318" s="174"/>
      <c r="AY318" s="176"/>
      <c r="AZ318" s="132"/>
      <c r="BA318" s="133"/>
      <c r="BB318" s="134"/>
      <c r="BC318" s="134"/>
      <c r="BD318" s="134"/>
      <c r="BE318" s="135"/>
      <c r="BF318" s="136"/>
      <c r="BG318" s="137"/>
      <c r="BH318" s="177"/>
      <c r="BI318" s="137"/>
      <c r="BJ318" s="177"/>
      <c r="BK318" s="178"/>
      <c r="BL318" s="168"/>
      <c r="BM318" s="169"/>
      <c r="BN318" s="169"/>
      <c r="BO318" s="170"/>
      <c r="BP318" s="171"/>
      <c r="BQ318" s="172"/>
      <c r="BR318" s="173"/>
      <c r="BS318" s="172"/>
      <c r="BT318" s="17" t="s">
        <v>28</v>
      </c>
      <c r="BU318" s="174"/>
      <c r="BV318" s="175"/>
      <c r="BW318" s="174"/>
      <c r="BX318" s="176"/>
      <c r="BY318" s="6"/>
      <c r="BZ318" s="15" t="str">
        <f t="shared" si="73"/>
        <v>-</v>
      </c>
      <c r="CA318" s="15" t="str">
        <f t="shared" si="72"/>
        <v>-</v>
      </c>
    </row>
    <row r="319" spans="1:79" ht="16.5" customHeight="1">
      <c r="A319" s="4"/>
      <c r="B319" s="262"/>
      <c r="C319" s="263"/>
      <c r="D319" s="97" t="s">
        <v>12</v>
      </c>
      <c r="E319" s="98"/>
      <c r="F319" s="98"/>
      <c r="G319" s="98"/>
      <c r="H319" s="98"/>
      <c r="I319" s="98"/>
      <c r="J319" s="99"/>
      <c r="K319" s="100" t="str">
        <f>IF(別紙１!Y44="","サービスの提供に使用の範囲内",別紙１!Y44)</f>
        <v>サービスの提供に使用の範囲内</v>
      </c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5"/>
      <c r="AA319" s="125"/>
      <c r="AB319" s="242"/>
      <c r="AC319" s="243"/>
      <c r="AD319" s="243"/>
      <c r="AE319" s="243"/>
      <c r="AF319" s="244"/>
      <c r="AG319" s="245"/>
      <c r="AH319" s="246"/>
      <c r="AI319" s="247"/>
      <c r="AJ319" s="246"/>
      <c r="AK319" s="247"/>
      <c r="AL319" s="248"/>
      <c r="AM319" s="92"/>
      <c r="AN319" s="249"/>
      <c r="AO319" s="249"/>
      <c r="AP319" s="250"/>
      <c r="AQ319" s="251"/>
      <c r="AR319" s="175"/>
      <c r="AS319" s="174"/>
      <c r="AT319" s="175"/>
      <c r="AU319" s="17" t="s">
        <v>28</v>
      </c>
      <c r="AV319" s="174"/>
      <c r="AW319" s="175"/>
      <c r="AX319" s="174"/>
      <c r="AY319" s="176"/>
      <c r="AZ319" s="132"/>
      <c r="BA319" s="133"/>
      <c r="BB319" s="134"/>
      <c r="BC319" s="134"/>
      <c r="BD319" s="134"/>
      <c r="BE319" s="135"/>
      <c r="BF319" s="136"/>
      <c r="BG319" s="137"/>
      <c r="BH319" s="177"/>
      <c r="BI319" s="137"/>
      <c r="BJ319" s="177"/>
      <c r="BK319" s="178"/>
      <c r="BL319" s="168"/>
      <c r="BM319" s="169"/>
      <c r="BN319" s="169"/>
      <c r="BO319" s="170"/>
      <c r="BP319" s="171"/>
      <c r="BQ319" s="172"/>
      <c r="BR319" s="173"/>
      <c r="BS319" s="172"/>
      <c r="BT319" s="17" t="s">
        <v>28</v>
      </c>
      <c r="BU319" s="174"/>
      <c r="BV319" s="175"/>
      <c r="BW319" s="174"/>
      <c r="BX319" s="176"/>
      <c r="BY319" s="6"/>
      <c r="BZ319" s="15" t="str">
        <f t="shared" si="73"/>
        <v>-</v>
      </c>
      <c r="CA319" s="15" t="str">
        <f t="shared" si="72"/>
        <v>-</v>
      </c>
    </row>
    <row r="320" spans="1:79" ht="16.5" customHeight="1">
      <c r="A320" s="4"/>
      <c r="B320" s="262"/>
      <c r="C320" s="263"/>
      <c r="D320" s="97" t="s">
        <v>14</v>
      </c>
      <c r="E320" s="98"/>
      <c r="F320" s="98"/>
      <c r="G320" s="98"/>
      <c r="H320" s="98"/>
      <c r="I320" s="98"/>
      <c r="J320" s="99"/>
      <c r="K320" s="179">
        <f>IF(AND(K319="サービスの提供に使用の範囲内",COUNTIF(BZ315:CA321,"〇")&gt;=1,COUNTIF(K314:K317,"&lt;&gt;-")=4),COUNTIF(BZ315:CA321,"〇"),IF(AND(K319&gt;=1,COUNTIF(K314:K317,"&lt;&gt;-")=4),MIN(K319,COUNTIF(BZ315:CA321,"〇")),0))</f>
        <v>0</v>
      </c>
      <c r="L320" s="257"/>
      <c r="M320" s="257"/>
      <c r="N320" s="257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5"/>
      <c r="AA320" s="125"/>
      <c r="AB320" s="242"/>
      <c r="AC320" s="243"/>
      <c r="AD320" s="243"/>
      <c r="AE320" s="243"/>
      <c r="AF320" s="244"/>
      <c r="AG320" s="245"/>
      <c r="AH320" s="246"/>
      <c r="AI320" s="247"/>
      <c r="AJ320" s="246"/>
      <c r="AK320" s="247"/>
      <c r="AL320" s="248"/>
      <c r="AM320" s="92"/>
      <c r="AN320" s="249"/>
      <c r="AO320" s="249"/>
      <c r="AP320" s="250"/>
      <c r="AQ320" s="251"/>
      <c r="AR320" s="175"/>
      <c r="AS320" s="174"/>
      <c r="AT320" s="175"/>
      <c r="AU320" s="17" t="s">
        <v>28</v>
      </c>
      <c r="AV320" s="174"/>
      <c r="AW320" s="175"/>
      <c r="AX320" s="174"/>
      <c r="AY320" s="176"/>
      <c r="AZ320" s="132"/>
      <c r="BA320" s="133"/>
      <c r="BB320" s="134"/>
      <c r="BC320" s="134"/>
      <c r="BD320" s="134"/>
      <c r="BE320" s="135"/>
      <c r="BF320" s="136"/>
      <c r="BG320" s="137"/>
      <c r="BH320" s="177"/>
      <c r="BI320" s="137"/>
      <c r="BJ320" s="177"/>
      <c r="BK320" s="178"/>
      <c r="BL320" s="168"/>
      <c r="BM320" s="169"/>
      <c r="BN320" s="169"/>
      <c r="BO320" s="170"/>
      <c r="BP320" s="171"/>
      <c r="BQ320" s="172"/>
      <c r="BR320" s="173"/>
      <c r="BS320" s="172"/>
      <c r="BT320" s="17" t="s">
        <v>28</v>
      </c>
      <c r="BU320" s="174"/>
      <c r="BV320" s="175"/>
      <c r="BW320" s="174"/>
      <c r="BX320" s="176"/>
      <c r="BY320" s="6"/>
      <c r="BZ320" s="15" t="str">
        <f t="shared" si="73"/>
        <v>-</v>
      </c>
      <c r="CA320" s="15" t="str">
        <f>IF(COUNTA(AZ320,BW320,BL320)=3,"〇","-")</f>
        <v>-</v>
      </c>
    </row>
    <row r="321" spans="1:79" ht="16.5" customHeight="1">
      <c r="A321" s="4"/>
      <c r="B321" s="264"/>
      <c r="C321" s="265"/>
      <c r="D321" s="207" t="s">
        <v>15</v>
      </c>
      <c r="E321" s="208"/>
      <c r="F321" s="208"/>
      <c r="G321" s="208"/>
      <c r="H321" s="208"/>
      <c r="I321" s="208"/>
      <c r="J321" s="209"/>
      <c r="K321" s="210" t="str">
        <f>IFERROR(K317*K320,"")</f>
        <v/>
      </c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  <c r="Z321" s="259"/>
      <c r="AA321" s="213"/>
      <c r="AB321" s="216"/>
      <c r="AC321" s="217"/>
      <c r="AD321" s="217"/>
      <c r="AE321" s="217"/>
      <c r="AF321" s="218"/>
      <c r="AG321" s="182"/>
      <c r="AH321" s="183"/>
      <c r="AI321" s="184"/>
      <c r="AJ321" s="183"/>
      <c r="AK321" s="184"/>
      <c r="AL321" s="185"/>
      <c r="AM321" s="186"/>
      <c r="AN321" s="187"/>
      <c r="AO321" s="187"/>
      <c r="AP321" s="188"/>
      <c r="AQ321" s="189"/>
      <c r="AR321" s="190"/>
      <c r="AS321" s="191"/>
      <c r="AT321" s="190"/>
      <c r="AU321" s="18" t="s">
        <v>28</v>
      </c>
      <c r="AV321" s="191"/>
      <c r="AW321" s="190"/>
      <c r="AX321" s="191"/>
      <c r="AY321" s="198"/>
      <c r="AZ321" s="199"/>
      <c r="BA321" s="200"/>
      <c r="BB321" s="201"/>
      <c r="BC321" s="201"/>
      <c r="BD321" s="201"/>
      <c r="BE321" s="202"/>
      <c r="BF321" s="203"/>
      <c r="BG321" s="204"/>
      <c r="BH321" s="205"/>
      <c r="BI321" s="204"/>
      <c r="BJ321" s="205"/>
      <c r="BK321" s="206"/>
      <c r="BL321" s="192"/>
      <c r="BM321" s="193"/>
      <c r="BN321" s="193"/>
      <c r="BO321" s="194"/>
      <c r="BP321" s="195"/>
      <c r="BQ321" s="196"/>
      <c r="BR321" s="197"/>
      <c r="BS321" s="196"/>
      <c r="BT321" s="18" t="s">
        <v>28</v>
      </c>
      <c r="BU321" s="191"/>
      <c r="BV321" s="190"/>
      <c r="BW321" s="191"/>
      <c r="BX321" s="198"/>
      <c r="BY321" s="6"/>
      <c r="BZ321" s="15" t="str">
        <f>IF(COUNTA(AA321,AX321,AM321)=3,"〇","-")</f>
        <v>-</v>
      </c>
      <c r="CA321" s="15" t="str">
        <f>IF(COUNTA(AZ321,BW321,BL321)=3,"〇","-")</f>
        <v>-</v>
      </c>
    </row>
    <row r="322" spans="1:79" ht="16.5" customHeight="1" thickBot="1">
      <c r="A322" s="4"/>
      <c r="B322" s="260">
        <v>38</v>
      </c>
      <c r="C322" s="261"/>
      <c r="D322" s="71" t="s">
        <v>8</v>
      </c>
      <c r="E322" s="72"/>
      <c r="F322" s="72"/>
      <c r="G322" s="72"/>
      <c r="H322" s="72"/>
      <c r="I322" s="72"/>
      <c r="J322" s="73"/>
      <c r="K322" s="74" t="str">
        <f>IF(別紙１!H45="","-",別紙１!H45)</f>
        <v>-</v>
      </c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3"/>
      <c r="AA322" s="77" t="s">
        <v>22</v>
      </c>
      <c r="AB322" s="78"/>
      <c r="AC322" s="78"/>
      <c r="AD322" s="78"/>
      <c r="AE322" s="78"/>
      <c r="AF322" s="79"/>
      <c r="AG322" s="80" t="s">
        <v>23</v>
      </c>
      <c r="AH322" s="81"/>
      <c r="AI322" s="81"/>
      <c r="AJ322" s="81"/>
      <c r="AK322" s="81"/>
      <c r="AL322" s="81"/>
      <c r="AM322" s="82" t="s">
        <v>24</v>
      </c>
      <c r="AN322" s="83"/>
      <c r="AO322" s="83"/>
      <c r="AP322" s="84"/>
      <c r="AQ322" s="154" t="s">
        <v>25</v>
      </c>
      <c r="AR322" s="155"/>
      <c r="AS322" s="155"/>
      <c r="AT322" s="155"/>
      <c r="AU322" s="155"/>
      <c r="AV322" s="155"/>
      <c r="AW322" s="155"/>
      <c r="AX322" s="155"/>
      <c r="AY322" s="156"/>
      <c r="AZ322" s="77" t="s">
        <v>22</v>
      </c>
      <c r="BA322" s="78"/>
      <c r="BB322" s="78"/>
      <c r="BC322" s="78"/>
      <c r="BD322" s="78"/>
      <c r="BE322" s="79"/>
      <c r="BF322" s="80" t="s">
        <v>23</v>
      </c>
      <c r="BG322" s="81"/>
      <c r="BH322" s="81"/>
      <c r="BI322" s="81"/>
      <c r="BJ322" s="81"/>
      <c r="BK322" s="81"/>
      <c r="BL322" s="82" t="s">
        <v>24</v>
      </c>
      <c r="BM322" s="83"/>
      <c r="BN322" s="83"/>
      <c r="BO322" s="84"/>
      <c r="BP322" s="154" t="s">
        <v>25</v>
      </c>
      <c r="BQ322" s="155"/>
      <c r="BR322" s="155"/>
      <c r="BS322" s="155"/>
      <c r="BT322" s="155"/>
      <c r="BU322" s="155"/>
      <c r="BV322" s="155"/>
      <c r="BW322" s="155"/>
      <c r="BX322" s="156"/>
      <c r="BY322" s="6"/>
      <c r="CA322" s="8"/>
    </row>
    <row r="323" spans="1:79" ht="16.5" customHeight="1">
      <c r="A323" s="4"/>
      <c r="B323" s="262"/>
      <c r="C323" s="263"/>
      <c r="D323" s="97" t="s">
        <v>9</v>
      </c>
      <c r="E323" s="98"/>
      <c r="F323" s="98"/>
      <c r="G323" s="98"/>
      <c r="H323" s="98"/>
      <c r="I323" s="98"/>
      <c r="J323" s="99"/>
      <c r="K323" s="100" t="str">
        <f>IF(別紙１!L45="","-",別紙１!L45)</f>
        <v>-</v>
      </c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5"/>
      <c r="AA323" s="157" t="s">
        <v>26</v>
      </c>
      <c r="AB323" s="158"/>
      <c r="AC323" s="158"/>
      <c r="AD323" s="158"/>
      <c r="AE323" s="158"/>
      <c r="AF323" s="159"/>
      <c r="AG323" s="160">
        <v>5</v>
      </c>
      <c r="AH323" s="161"/>
      <c r="AI323" s="85">
        <v>0</v>
      </c>
      <c r="AJ323" s="161"/>
      <c r="AK323" s="85">
        <v>0</v>
      </c>
      <c r="AL323" s="86"/>
      <c r="AM323" s="87" t="s">
        <v>27</v>
      </c>
      <c r="AN323" s="88"/>
      <c r="AO323" s="88"/>
      <c r="AP323" s="89"/>
      <c r="AQ323" s="113">
        <v>1</v>
      </c>
      <c r="AR323" s="114"/>
      <c r="AS323" s="115">
        <v>1</v>
      </c>
      <c r="AT323" s="114"/>
      <c r="AU323" s="14" t="s">
        <v>28</v>
      </c>
      <c r="AV323" s="115">
        <v>2</v>
      </c>
      <c r="AW323" s="114"/>
      <c r="AX323" s="115">
        <v>3</v>
      </c>
      <c r="AY323" s="116"/>
      <c r="AZ323" s="117"/>
      <c r="BA323" s="118"/>
      <c r="BB323" s="119"/>
      <c r="BC323" s="119"/>
      <c r="BD323" s="119"/>
      <c r="BE323" s="120"/>
      <c r="BF323" s="121"/>
      <c r="BG323" s="104"/>
      <c r="BH323" s="103"/>
      <c r="BI323" s="104"/>
      <c r="BJ323" s="103"/>
      <c r="BK323" s="105"/>
      <c r="BL323" s="106"/>
      <c r="BM323" s="107"/>
      <c r="BN323" s="107"/>
      <c r="BO323" s="108"/>
      <c r="BP323" s="109"/>
      <c r="BQ323" s="110"/>
      <c r="BR323" s="111"/>
      <c r="BS323" s="110"/>
      <c r="BT323" s="14" t="s">
        <v>28</v>
      </c>
      <c r="BU323" s="95"/>
      <c r="BV323" s="112"/>
      <c r="BW323" s="95"/>
      <c r="BX323" s="96"/>
      <c r="BY323" s="6"/>
      <c r="CA323" s="15" t="str">
        <f>IF(COUNTA(AZ323,BW323,BL323)=3,"〇","-")</f>
        <v>-</v>
      </c>
    </row>
    <row r="324" spans="1:79" ht="16.5" customHeight="1">
      <c r="A324" s="4"/>
      <c r="B324" s="262"/>
      <c r="C324" s="263"/>
      <c r="D324" s="97" t="s">
        <v>10</v>
      </c>
      <c r="E324" s="98"/>
      <c r="F324" s="98"/>
      <c r="G324" s="98"/>
      <c r="H324" s="98"/>
      <c r="I324" s="98"/>
      <c r="J324" s="99"/>
      <c r="K324" s="100" t="str">
        <f>IF(別紙１!Q45="","-",別紙１!Q45)</f>
        <v>-</v>
      </c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5"/>
      <c r="AA324" s="125"/>
      <c r="AB324" s="242"/>
      <c r="AC324" s="243"/>
      <c r="AD324" s="243"/>
      <c r="AE324" s="243"/>
      <c r="AF324" s="244"/>
      <c r="AG324" s="245"/>
      <c r="AH324" s="246"/>
      <c r="AI324" s="247"/>
      <c r="AJ324" s="246"/>
      <c r="AK324" s="247"/>
      <c r="AL324" s="248"/>
      <c r="AM324" s="92"/>
      <c r="AN324" s="249"/>
      <c r="AO324" s="249"/>
      <c r="AP324" s="250"/>
      <c r="AQ324" s="251"/>
      <c r="AR324" s="175"/>
      <c r="AS324" s="174"/>
      <c r="AT324" s="175"/>
      <c r="AU324" s="17" t="s">
        <v>28</v>
      </c>
      <c r="AV324" s="174"/>
      <c r="AW324" s="175"/>
      <c r="AX324" s="174"/>
      <c r="AY324" s="176"/>
      <c r="AZ324" s="132"/>
      <c r="BA324" s="133"/>
      <c r="BB324" s="134"/>
      <c r="BC324" s="134"/>
      <c r="BD324" s="134"/>
      <c r="BE324" s="135"/>
      <c r="BF324" s="136"/>
      <c r="BG324" s="137"/>
      <c r="BH324" s="177"/>
      <c r="BI324" s="137"/>
      <c r="BJ324" s="177"/>
      <c r="BK324" s="178"/>
      <c r="BL324" s="168"/>
      <c r="BM324" s="169"/>
      <c r="BN324" s="169"/>
      <c r="BO324" s="170"/>
      <c r="BP324" s="171"/>
      <c r="BQ324" s="172"/>
      <c r="BR324" s="173"/>
      <c r="BS324" s="172"/>
      <c r="BT324" s="17" t="s">
        <v>28</v>
      </c>
      <c r="BU324" s="174"/>
      <c r="BV324" s="175"/>
      <c r="BW324" s="174"/>
      <c r="BX324" s="176"/>
      <c r="BY324" s="6"/>
      <c r="BZ324" s="15" t="str">
        <f>IF(COUNTA(AA324,AX324,AM324)=3,"〇","-")</f>
        <v>-</v>
      </c>
      <c r="CA324" s="15" t="str">
        <f t="shared" ref="CA324:CA327" si="74">IF(COUNTA(AZ324,BW324,BL324)=3,"〇","-")</f>
        <v>-</v>
      </c>
    </row>
    <row r="325" spans="1:79" ht="16.5" customHeight="1">
      <c r="A325" s="4"/>
      <c r="B325" s="262"/>
      <c r="C325" s="263"/>
      <c r="D325" s="97" t="s">
        <v>13</v>
      </c>
      <c r="E325" s="98"/>
      <c r="F325" s="98"/>
      <c r="G325" s="98"/>
      <c r="H325" s="98"/>
      <c r="I325" s="98"/>
      <c r="J325" s="99"/>
      <c r="K325" s="122" t="str">
        <f>IF(別紙１!AB45="","-",別紙１!AB45)</f>
        <v>-</v>
      </c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5"/>
      <c r="AA325" s="125"/>
      <c r="AB325" s="242"/>
      <c r="AC325" s="243"/>
      <c r="AD325" s="243"/>
      <c r="AE325" s="243"/>
      <c r="AF325" s="244"/>
      <c r="AG325" s="245"/>
      <c r="AH325" s="246"/>
      <c r="AI325" s="247"/>
      <c r="AJ325" s="246"/>
      <c r="AK325" s="247"/>
      <c r="AL325" s="248"/>
      <c r="AM325" s="92"/>
      <c r="AN325" s="249"/>
      <c r="AO325" s="249"/>
      <c r="AP325" s="250"/>
      <c r="AQ325" s="251"/>
      <c r="AR325" s="175"/>
      <c r="AS325" s="174"/>
      <c r="AT325" s="175"/>
      <c r="AU325" s="17" t="s">
        <v>28</v>
      </c>
      <c r="AV325" s="174"/>
      <c r="AW325" s="175"/>
      <c r="AX325" s="174"/>
      <c r="AY325" s="176"/>
      <c r="AZ325" s="132"/>
      <c r="BA325" s="133"/>
      <c r="BB325" s="134"/>
      <c r="BC325" s="134"/>
      <c r="BD325" s="134"/>
      <c r="BE325" s="135"/>
      <c r="BF325" s="136"/>
      <c r="BG325" s="137"/>
      <c r="BH325" s="177"/>
      <c r="BI325" s="137"/>
      <c r="BJ325" s="177"/>
      <c r="BK325" s="178"/>
      <c r="BL325" s="168"/>
      <c r="BM325" s="169"/>
      <c r="BN325" s="169"/>
      <c r="BO325" s="170"/>
      <c r="BP325" s="171"/>
      <c r="BQ325" s="172"/>
      <c r="BR325" s="173"/>
      <c r="BS325" s="172"/>
      <c r="BT325" s="17" t="s">
        <v>28</v>
      </c>
      <c r="BU325" s="174"/>
      <c r="BV325" s="175"/>
      <c r="BW325" s="174"/>
      <c r="BX325" s="176"/>
      <c r="BY325" s="6"/>
      <c r="BZ325" s="15" t="str">
        <f t="shared" ref="BZ325:BZ328" si="75">IF(COUNTA(AA325,AX325,AM325)=3,"〇","-")</f>
        <v>-</v>
      </c>
      <c r="CA325" s="15" t="str">
        <f t="shared" si="74"/>
        <v>-</v>
      </c>
    </row>
    <row r="326" spans="1:79" ht="16.5" customHeight="1">
      <c r="A326" s="4"/>
      <c r="B326" s="262"/>
      <c r="C326" s="263"/>
      <c r="D326" s="97" t="s">
        <v>11</v>
      </c>
      <c r="E326" s="98"/>
      <c r="F326" s="98"/>
      <c r="G326" s="98"/>
      <c r="H326" s="98"/>
      <c r="I326" s="98"/>
      <c r="J326" s="99"/>
      <c r="K326" s="100" t="str">
        <f>IF(別紙１!V45="","サービスの提供に使用の範囲内",別紙１!V45)</f>
        <v>サービスの提供に使用の範囲内</v>
      </c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5"/>
      <c r="AA326" s="125"/>
      <c r="AB326" s="243"/>
      <c r="AC326" s="243"/>
      <c r="AD326" s="243"/>
      <c r="AE326" s="243"/>
      <c r="AF326" s="244"/>
      <c r="AG326" s="245"/>
      <c r="AH326" s="246"/>
      <c r="AI326" s="247"/>
      <c r="AJ326" s="246"/>
      <c r="AK326" s="247"/>
      <c r="AL326" s="248"/>
      <c r="AM326" s="92"/>
      <c r="AN326" s="249"/>
      <c r="AO326" s="249"/>
      <c r="AP326" s="250"/>
      <c r="AQ326" s="251"/>
      <c r="AR326" s="175"/>
      <c r="AS326" s="174"/>
      <c r="AT326" s="175"/>
      <c r="AU326" s="17" t="s">
        <v>28</v>
      </c>
      <c r="AV326" s="174"/>
      <c r="AW326" s="175"/>
      <c r="AX326" s="174"/>
      <c r="AY326" s="176"/>
      <c r="AZ326" s="132"/>
      <c r="BA326" s="133"/>
      <c r="BB326" s="134"/>
      <c r="BC326" s="134"/>
      <c r="BD326" s="134"/>
      <c r="BE326" s="135"/>
      <c r="BF326" s="136"/>
      <c r="BG326" s="137"/>
      <c r="BH326" s="177"/>
      <c r="BI326" s="137"/>
      <c r="BJ326" s="177"/>
      <c r="BK326" s="178"/>
      <c r="BL326" s="168"/>
      <c r="BM326" s="169"/>
      <c r="BN326" s="169"/>
      <c r="BO326" s="170"/>
      <c r="BP326" s="171"/>
      <c r="BQ326" s="172"/>
      <c r="BR326" s="173"/>
      <c r="BS326" s="172"/>
      <c r="BT326" s="17" t="s">
        <v>28</v>
      </c>
      <c r="BU326" s="174"/>
      <c r="BV326" s="175"/>
      <c r="BW326" s="174"/>
      <c r="BX326" s="176"/>
      <c r="BY326" s="6"/>
      <c r="BZ326" s="15" t="str">
        <f t="shared" si="75"/>
        <v>-</v>
      </c>
      <c r="CA326" s="15" t="str">
        <f t="shared" si="74"/>
        <v>-</v>
      </c>
    </row>
    <row r="327" spans="1:79" ht="16.5" customHeight="1">
      <c r="A327" s="4"/>
      <c r="B327" s="262"/>
      <c r="C327" s="263"/>
      <c r="D327" s="97" t="s">
        <v>12</v>
      </c>
      <c r="E327" s="98"/>
      <c r="F327" s="98"/>
      <c r="G327" s="98"/>
      <c r="H327" s="98"/>
      <c r="I327" s="98"/>
      <c r="J327" s="99"/>
      <c r="K327" s="100" t="str">
        <f>IF(別紙１!Y45="","サービスの提供に使用の範囲内",別紙１!Y45)</f>
        <v>サービスの提供に使用の範囲内</v>
      </c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5"/>
      <c r="AA327" s="125"/>
      <c r="AB327" s="242"/>
      <c r="AC327" s="243"/>
      <c r="AD327" s="243"/>
      <c r="AE327" s="243"/>
      <c r="AF327" s="244"/>
      <c r="AG327" s="245"/>
      <c r="AH327" s="246"/>
      <c r="AI327" s="247"/>
      <c r="AJ327" s="246"/>
      <c r="AK327" s="247"/>
      <c r="AL327" s="248"/>
      <c r="AM327" s="92"/>
      <c r="AN327" s="249"/>
      <c r="AO327" s="249"/>
      <c r="AP327" s="250"/>
      <c r="AQ327" s="251"/>
      <c r="AR327" s="175"/>
      <c r="AS327" s="174"/>
      <c r="AT327" s="175"/>
      <c r="AU327" s="17" t="s">
        <v>28</v>
      </c>
      <c r="AV327" s="174"/>
      <c r="AW327" s="175"/>
      <c r="AX327" s="174"/>
      <c r="AY327" s="176"/>
      <c r="AZ327" s="132"/>
      <c r="BA327" s="133"/>
      <c r="BB327" s="134"/>
      <c r="BC327" s="134"/>
      <c r="BD327" s="134"/>
      <c r="BE327" s="135"/>
      <c r="BF327" s="136"/>
      <c r="BG327" s="137"/>
      <c r="BH327" s="177"/>
      <c r="BI327" s="137"/>
      <c r="BJ327" s="177"/>
      <c r="BK327" s="178"/>
      <c r="BL327" s="168"/>
      <c r="BM327" s="169"/>
      <c r="BN327" s="169"/>
      <c r="BO327" s="170"/>
      <c r="BP327" s="171"/>
      <c r="BQ327" s="172"/>
      <c r="BR327" s="173"/>
      <c r="BS327" s="172"/>
      <c r="BT327" s="17" t="s">
        <v>28</v>
      </c>
      <c r="BU327" s="174"/>
      <c r="BV327" s="175"/>
      <c r="BW327" s="174"/>
      <c r="BX327" s="176"/>
      <c r="BY327" s="6"/>
      <c r="BZ327" s="15" t="str">
        <f t="shared" si="75"/>
        <v>-</v>
      </c>
      <c r="CA327" s="15" t="str">
        <f t="shared" si="74"/>
        <v>-</v>
      </c>
    </row>
    <row r="328" spans="1:79" ht="16.5" customHeight="1">
      <c r="A328" s="4"/>
      <c r="B328" s="262"/>
      <c r="C328" s="263"/>
      <c r="D328" s="97" t="s">
        <v>14</v>
      </c>
      <c r="E328" s="98"/>
      <c r="F328" s="98"/>
      <c r="G328" s="98"/>
      <c r="H328" s="98"/>
      <c r="I328" s="98"/>
      <c r="J328" s="99"/>
      <c r="K328" s="179">
        <f>IF(AND(K327="サービスの提供に使用の範囲内",COUNTIF(BZ323:CA329,"〇")&gt;=1,COUNTIF(K322:K325,"&lt;&gt;-")=4),COUNTIF(BZ323:CA329,"〇"),IF(AND(K327&gt;=1,COUNTIF(K322:K325,"&lt;&gt;-")=4),MIN(K327,COUNTIF(BZ323:CA329,"〇")),0))</f>
        <v>0</v>
      </c>
      <c r="L328" s="257"/>
      <c r="M328" s="257"/>
      <c r="N328" s="257"/>
      <c r="O328" s="257"/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5"/>
      <c r="AA328" s="125"/>
      <c r="AB328" s="242"/>
      <c r="AC328" s="243"/>
      <c r="AD328" s="243"/>
      <c r="AE328" s="243"/>
      <c r="AF328" s="244"/>
      <c r="AG328" s="245"/>
      <c r="AH328" s="246"/>
      <c r="AI328" s="247"/>
      <c r="AJ328" s="246"/>
      <c r="AK328" s="247"/>
      <c r="AL328" s="248"/>
      <c r="AM328" s="92"/>
      <c r="AN328" s="249"/>
      <c r="AO328" s="249"/>
      <c r="AP328" s="250"/>
      <c r="AQ328" s="251"/>
      <c r="AR328" s="175"/>
      <c r="AS328" s="174"/>
      <c r="AT328" s="175"/>
      <c r="AU328" s="17" t="s">
        <v>28</v>
      </c>
      <c r="AV328" s="174"/>
      <c r="AW328" s="175"/>
      <c r="AX328" s="174"/>
      <c r="AY328" s="176"/>
      <c r="AZ328" s="132"/>
      <c r="BA328" s="133"/>
      <c r="BB328" s="134"/>
      <c r="BC328" s="134"/>
      <c r="BD328" s="134"/>
      <c r="BE328" s="135"/>
      <c r="BF328" s="136"/>
      <c r="BG328" s="137"/>
      <c r="BH328" s="177"/>
      <c r="BI328" s="137"/>
      <c r="BJ328" s="177"/>
      <c r="BK328" s="178"/>
      <c r="BL328" s="168"/>
      <c r="BM328" s="169"/>
      <c r="BN328" s="169"/>
      <c r="BO328" s="170"/>
      <c r="BP328" s="171"/>
      <c r="BQ328" s="172"/>
      <c r="BR328" s="173"/>
      <c r="BS328" s="172"/>
      <c r="BT328" s="17" t="s">
        <v>28</v>
      </c>
      <c r="BU328" s="174"/>
      <c r="BV328" s="175"/>
      <c r="BW328" s="174"/>
      <c r="BX328" s="176"/>
      <c r="BY328" s="6"/>
      <c r="BZ328" s="15" t="str">
        <f t="shared" si="75"/>
        <v>-</v>
      </c>
      <c r="CA328" s="15" t="str">
        <f>IF(COUNTA(AZ328,BW328,BL328)=3,"〇","-")</f>
        <v>-</v>
      </c>
    </row>
    <row r="329" spans="1:79" ht="16.5" customHeight="1">
      <c r="A329" s="4"/>
      <c r="B329" s="264"/>
      <c r="C329" s="265"/>
      <c r="D329" s="207" t="s">
        <v>15</v>
      </c>
      <c r="E329" s="208"/>
      <c r="F329" s="208"/>
      <c r="G329" s="208"/>
      <c r="H329" s="208"/>
      <c r="I329" s="208"/>
      <c r="J329" s="209"/>
      <c r="K329" s="210" t="str">
        <f>IFERROR(K325*K328,"")</f>
        <v/>
      </c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8"/>
      <c r="Z329" s="259"/>
      <c r="AA329" s="213"/>
      <c r="AB329" s="216"/>
      <c r="AC329" s="217"/>
      <c r="AD329" s="217"/>
      <c r="AE329" s="217"/>
      <c r="AF329" s="218"/>
      <c r="AG329" s="182"/>
      <c r="AH329" s="183"/>
      <c r="AI329" s="184"/>
      <c r="AJ329" s="183"/>
      <c r="AK329" s="184"/>
      <c r="AL329" s="185"/>
      <c r="AM329" s="186"/>
      <c r="AN329" s="187"/>
      <c r="AO329" s="187"/>
      <c r="AP329" s="188"/>
      <c r="AQ329" s="189"/>
      <c r="AR329" s="190"/>
      <c r="AS329" s="191"/>
      <c r="AT329" s="190"/>
      <c r="AU329" s="18" t="s">
        <v>28</v>
      </c>
      <c r="AV329" s="191"/>
      <c r="AW329" s="190"/>
      <c r="AX329" s="191"/>
      <c r="AY329" s="198"/>
      <c r="AZ329" s="199"/>
      <c r="BA329" s="200"/>
      <c r="BB329" s="201"/>
      <c r="BC329" s="201"/>
      <c r="BD329" s="201"/>
      <c r="BE329" s="202"/>
      <c r="BF329" s="203"/>
      <c r="BG329" s="204"/>
      <c r="BH329" s="205"/>
      <c r="BI329" s="204"/>
      <c r="BJ329" s="205"/>
      <c r="BK329" s="206"/>
      <c r="BL329" s="192"/>
      <c r="BM329" s="193"/>
      <c r="BN329" s="193"/>
      <c r="BO329" s="194"/>
      <c r="BP329" s="195"/>
      <c r="BQ329" s="196"/>
      <c r="BR329" s="197"/>
      <c r="BS329" s="196"/>
      <c r="BT329" s="18" t="s">
        <v>28</v>
      </c>
      <c r="BU329" s="191"/>
      <c r="BV329" s="190"/>
      <c r="BW329" s="191"/>
      <c r="BX329" s="198"/>
      <c r="BY329" s="6"/>
      <c r="BZ329" s="15" t="str">
        <f>IF(COUNTA(AA329,AX329,AM329)=3,"〇","-")</f>
        <v>-</v>
      </c>
      <c r="CA329" s="15" t="str">
        <f>IF(COUNTA(AZ329,BW329,BL329)=3,"〇","-")</f>
        <v>-</v>
      </c>
    </row>
    <row r="330" spans="1:79" ht="16.5" customHeight="1" thickBot="1">
      <c r="A330" s="4"/>
      <c r="B330" s="260">
        <v>39</v>
      </c>
      <c r="C330" s="261"/>
      <c r="D330" s="71" t="s">
        <v>8</v>
      </c>
      <c r="E330" s="72"/>
      <c r="F330" s="72"/>
      <c r="G330" s="72"/>
      <c r="H330" s="72"/>
      <c r="I330" s="72"/>
      <c r="J330" s="73"/>
      <c r="K330" s="74" t="str">
        <f>IF(別紙１!H46="","-",別紙１!H46)</f>
        <v>-</v>
      </c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3"/>
      <c r="AA330" s="77" t="s">
        <v>22</v>
      </c>
      <c r="AB330" s="78"/>
      <c r="AC330" s="78"/>
      <c r="AD330" s="78"/>
      <c r="AE330" s="78"/>
      <c r="AF330" s="79"/>
      <c r="AG330" s="80" t="s">
        <v>23</v>
      </c>
      <c r="AH330" s="81"/>
      <c r="AI330" s="81"/>
      <c r="AJ330" s="81"/>
      <c r="AK330" s="81"/>
      <c r="AL330" s="81"/>
      <c r="AM330" s="82" t="s">
        <v>24</v>
      </c>
      <c r="AN330" s="83"/>
      <c r="AO330" s="83"/>
      <c r="AP330" s="84"/>
      <c r="AQ330" s="154" t="s">
        <v>25</v>
      </c>
      <c r="AR330" s="155"/>
      <c r="AS330" s="155"/>
      <c r="AT330" s="155"/>
      <c r="AU330" s="155"/>
      <c r="AV330" s="155"/>
      <c r="AW330" s="155"/>
      <c r="AX330" s="155"/>
      <c r="AY330" s="156"/>
      <c r="AZ330" s="77" t="s">
        <v>22</v>
      </c>
      <c r="BA330" s="78"/>
      <c r="BB330" s="78"/>
      <c r="BC330" s="78"/>
      <c r="BD330" s="78"/>
      <c r="BE330" s="79"/>
      <c r="BF330" s="80" t="s">
        <v>23</v>
      </c>
      <c r="BG330" s="81"/>
      <c r="BH330" s="81"/>
      <c r="BI330" s="81"/>
      <c r="BJ330" s="81"/>
      <c r="BK330" s="81"/>
      <c r="BL330" s="82" t="s">
        <v>24</v>
      </c>
      <c r="BM330" s="83"/>
      <c r="BN330" s="83"/>
      <c r="BO330" s="84"/>
      <c r="BP330" s="154" t="s">
        <v>25</v>
      </c>
      <c r="BQ330" s="155"/>
      <c r="BR330" s="155"/>
      <c r="BS330" s="155"/>
      <c r="BT330" s="155"/>
      <c r="BU330" s="155"/>
      <c r="BV330" s="155"/>
      <c r="BW330" s="155"/>
      <c r="BX330" s="156"/>
      <c r="BY330" s="6"/>
      <c r="CA330" s="8"/>
    </row>
    <row r="331" spans="1:79" ht="16.5" customHeight="1">
      <c r="A331" s="4"/>
      <c r="B331" s="262"/>
      <c r="C331" s="263"/>
      <c r="D331" s="97" t="s">
        <v>9</v>
      </c>
      <c r="E331" s="98"/>
      <c r="F331" s="98"/>
      <c r="G331" s="98"/>
      <c r="H331" s="98"/>
      <c r="I331" s="98"/>
      <c r="J331" s="99"/>
      <c r="K331" s="100" t="str">
        <f>IF(別紙１!L46="","-",別紙１!L46)</f>
        <v>-</v>
      </c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5"/>
      <c r="AA331" s="157" t="s">
        <v>26</v>
      </c>
      <c r="AB331" s="158"/>
      <c r="AC331" s="158"/>
      <c r="AD331" s="158"/>
      <c r="AE331" s="158"/>
      <c r="AF331" s="159"/>
      <c r="AG331" s="160">
        <v>5</v>
      </c>
      <c r="AH331" s="161"/>
      <c r="AI331" s="85">
        <v>0</v>
      </c>
      <c r="AJ331" s="161"/>
      <c r="AK331" s="85">
        <v>0</v>
      </c>
      <c r="AL331" s="86"/>
      <c r="AM331" s="87" t="s">
        <v>27</v>
      </c>
      <c r="AN331" s="88"/>
      <c r="AO331" s="88"/>
      <c r="AP331" s="89"/>
      <c r="AQ331" s="113">
        <v>1</v>
      </c>
      <c r="AR331" s="114"/>
      <c r="AS331" s="115">
        <v>1</v>
      </c>
      <c r="AT331" s="114"/>
      <c r="AU331" s="14" t="s">
        <v>28</v>
      </c>
      <c r="AV331" s="115">
        <v>2</v>
      </c>
      <c r="AW331" s="114"/>
      <c r="AX331" s="115">
        <v>3</v>
      </c>
      <c r="AY331" s="116"/>
      <c r="AZ331" s="117"/>
      <c r="BA331" s="118"/>
      <c r="BB331" s="119"/>
      <c r="BC331" s="119"/>
      <c r="BD331" s="119"/>
      <c r="BE331" s="120"/>
      <c r="BF331" s="121"/>
      <c r="BG331" s="104"/>
      <c r="BH331" s="103"/>
      <c r="BI331" s="104"/>
      <c r="BJ331" s="103"/>
      <c r="BK331" s="105"/>
      <c r="BL331" s="106"/>
      <c r="BM331" s="107"/>
      <c r="BN331" s="107"/>
      <c r="BO331" s="108"/>
      <c r="BP331" s="109"/>
      <c r="BQ331" s="110"/>
      <c r="BR331" s="111"/>
      <c r="BS331" s="110"/>
      <c r="BT331" s="14" t="s">
        <v>28</v>
      </c>
      <c r="BU331" s="95"/>
      <c r="BV331" s="112"/>
      <c r="BW331" s="95"/>
      <c r="BX331" s="96"/>
      <c r="BY331" s="6"/>
      <c r="CA331" s="15" t="str">
        <f>IF(COUNTA(AZ331,BW331,BL331)=3,"〇","-")</f>
        <v>-</v>
      </c>
    </row>
    <row r="332" spans="1:79" ht="16.5" customHeight="1">
      <c r="A332" s="4"/>
      <c r="B332" s="262"/>
      <c r="C332" s="263"/>
      <c r="D332" s="97" t="s">
        <v>10</v>
      </c>
      <c r="E332" s="98"/>
      <c r="F332" s="98"/>
      <c r="G332" s="98"/>
      <c r="H332" s="98"/>
      <c r="I332" s="98"/>
      <c r="J332" s="99"/>
      <c r="K332" s="100" t="str">
        <f>IF(別紙１!Q46="","-",別紙１!Q46)</f>
        <v>-</v>
      </c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5"/>
      <c r="AA332" s="125"/>
      <c r="AB332" s="242"/>
      <c r="AC332" s="243"/>
      <c r="AD332" s="243"/>
      <c r="AE332" s="243"/>
      <c r="AF332" s="244"/>
      <c r="AG332" s="245"/>
      <c r="AH332" s="246"/>
      <c r="AI332" s="247"/>
      <c r="AJ332" s="246"/>
      <c r="AK332" s="247"/>
      <c r="AL332" s="248"/>
      <c r="AM332" s="92"/>
      <c r="AN332" s="249"/>
      <c r="AO332" s="249"/>
      <c r="AP332" s="250"/>
      <c r="AQ332" s="251"/>
      <c r="AR332" s="175"/>
      <c r="AS332" s="174"/>
      <c r="AT332" s="175"/>
      <c r="AU332" s="17" t="s">
        <v>28</v>
      </c>
      <c r="AV332" s="174"/>
      <c r="AW332" s="175"/>
      <c r="AX332" s="174"/>
      <c r="AY332" s="176"/>
      <c r="AZ332" s="132"/>
      <c r="BA332" s="133"/>
      <c r="BB332" s="134"/>
      <c r="BC332" s="134"/>
      <c r="BD332" s="134"/>
      <c r="BE332" s="135"/>
      <c r="BF332" s="136"/>
      <c r="BG332" s="137"/>
      <c r="BH332" s="177"/>
      <c r="BI332" s="137"/>
      <c r="BJ332" s="177"/>
      <c r="BK332" s="178"/>
      <c r="BL332" s="168"/>
      <c r="BM332" s="169"/>
      <c r="BN332" s="169"/>
      <c r="BO332" s="170"/>
      <c r="BP332" s="171"/>
      <c r="BQ332" s="172"/>
      <c r="BR332" s="173"/>
      <c r="BS332" s="172"/>
      <c r="BT332" s="17" t="s">
        <v>28</v>
      </c>
      <c r="BU332" s="174"/>
      <c r="BV332" s="175"/>
      <c r="BW332" s="174"/>
      <c r="BX332" s="176"/>
      <c r="BY332" s="6"/>
      <c r="BZ332" s="15" t="str">
        <f>IF(COUNTA(AA332,AX332,AM332)=3,"〇","-")</f>
        <v>-</v>
      </c>
      <c r="CA332" s="15" t="str">
        <f t="shared" ref="CA332:CA335" si="76">IF(COUNTA(AZ332,BW332,BL332)=3,"〇","-")</f>
        <v>-</v>
      </c>
    </row>
    <row r="333" spans="1:79" ht="16.5" customHeight="1">
      <c r="A333" s="4"/>
      <c r="B333" s="262"/>
      <c r="C333" s="263"/>
      <c r="D333" s="97" t="s">
        <v>13</v>
      </c>
      <c r="E333" s="98"/>
      <c r="F333" s="98"/>
      <c r="G333" s="98"/>
      <c r="H333" s="98"/>
      <c r="I333" s="98"/>
      <c r="J333" s="99"/>
      <c r="K333" s="122" t="str">
        <f>IF(別紙１!AB46="","-",別紙１!AB46)</f>
        <v>-</v>
      </c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5"/>
      <c r="AA333" s="125"/>
      <c r="AB333" s="242"/>
      <c r="AC333" s="243"/>
      <c r="AD333" s="243"/>
      <c r="AE333" s="243"/>
      <c r="AF333" s="244"/>
      <c r="AG333" s="245"/>
      <c r="AH333" s="246"/>
      <c r="AI333" s="247"/>
      <c r="AJ333" s="246"/>
      <c r="AK333" s="247"/>
      <c r="AL333" s="248"/>
      <c r="AM333" s="92"/>
      <c r="AN333" s="249"/>
      <c r="AO333" s="249"/>
      <c r="AP333" s="250"/>
      <c r="AQ333" s="251"/>
      <c r="AR333" s="175"/>
      <c r="AS333" s="174"/>
      <c r="AT333" s="175"/>
      <c r="AU333" s="17" t="s">
        <v>28</v>
      </c>
      <c r="AV333" s="174"/>
      <c r="AW333" s="175"/>
      <c r="AX333" s="174"/>
      <c r="AY333" s="176"/>
      <c r="AZ333" s="132"/>
      <c r="BA333" s="133"/>
      <c r="BB333" s="134"/>
      <c r="BC333" s="134"/>
      <c r="BD333" s="134"/>
      <c r="BE333" s="135"/>
      <c r="BF333" s="136"/>
      <c r="BG333" s="137"/>
      <c r="BH333" s="177"/>
      <c r="BI333" s="137"/>
      <c r="BJ333" s="177"/>
      <c r="BK333" s="178"/>
      <c r="BL333" s="168"/>
      <c r="BM333" s="169"/>
      <c r="BN333" s="169"/>
      <c r="BO333" s="170"/>
      <c r="BP333" s="171"/>
      <c r="BQ333" s="172"/>
      <c r="BR333" s="173"/>
      <c r="BS333" s="172"/>
      <c r="BT333" s="17" t="s">
        <v>28</v>
      </c>
      <c r="BU333" s="174"/>
      <c r="BV333" s="175"/>
      <c r="BW333" s="174"/>
      <c r="BX333" s="176"/>
      <c r="BY333" s="6"/>
      <c r="BZ333" s="15" t="str">
        <f t="shared" ref="BZ333:BZ336" si="77">IF(COUNTA(AA333,AX333,AM333)=3,"〇","-")</f>
        <v>-</v>
      </c>
      <c r="CA333" s="15" t="str">
        <f t="shared" si="76"/>
        <v>-</v>
      </c>
    </row>
    <row r="334" spans="1:79" ht="16.5" customHeight="1">
      <c r="A334" s="4"/>
      <c r="B334" s="262"/>
      <c r="C334" s="263"/>
      <c r="D334" s="97" t="s">
        <v>11</v>
      </c>
      <c r="E334" s="98"/>
      <c r="F334" s="98"/>
      <c r="G334" s="98"/>
      <c r="H334" s="98"/>
      <c r="I334" s="98"/>
      <c r="J334" s="99"/>
      <c r="K334" s="100" t="str">
        <f>IF(別紙１!V46="","サービスの提供に使用の範囲内",別紙１!V46)</f>
        <v>サービスの提供に使用の範囲内</v>
      </c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5"/>
      <c r="AA334" s="125"/>
      <c r="AB334" s="243"/>
      <c r="AC334" s="243"/>
      <c r="AD334" s="243"/>
      <c r="AE334" s="243"/>
      <c r="AF334" s="244"/>
      <c r="AG334" s="245"/>
      <c r="AH334" s="246"/>
      <c r="AI334" s="247"/>
      <c r="AJ334" s="246"/>
      <c r="AK334" s="247"/>
      <c r="AL334" s="248"/>
      <c r="AM334" s="92"/>
      <c r="AN334" s="249"/>
      <c r="AO334" s="249"/>
      <c r="AP334" s="250"/>
      <c r="AQ334" s="251"/>
      <c r="AR334" s="175"/>
      <c r="AS334" s="174"/>
      <c r="AT334" s="175"/>
      <c r="AU334" s="17" t="s">
        <v>28</v>
      </c>
      <c r="AV334" s="174"/>
      <c r="AW334" s="175"/>
      <c r="AX334" s="174"/>
      <c r="AY334" s="176"/>
      <c r="AZ334" s="132"/>
      <c r="BA334" s="133"/>
      <c r="BB334" s="134"/>
      <c r="BC334" s="134"/>
      <c r="BD334" s="134"/>
      <c r="BE334" s="135"/>
      <c r="BF334" s="136"/>
      <c r="BG334" s="137"/>
      <c r="BH334" s="177"/>
      <c r="BI334" s="137"/>
      <c r="BJ334" s="177"/>
      <c r="BK334" s="178"/>
      <c r="BL334" s="168"/>
      <c r="BM334" s="169"/>
      <c r="BN334" s="169"/>
      <c r="BO334" s="170"/>
      <c r="BP334" s="171"/>
      <c r="BQ334" s="172"/>
      <c r="BR334" s="173"/>
      <c r="BS334" s="172"/>
      <c r="BT334" s="17" t="s">
        <v>28</v>
      </c>
      <c r="BU334" s="174"/>
      <c r="BV334" s="175"/>
      <c r="BW334" s="174"/>
      <c r="BX334" s="176"/>
      <c r="BY334" s="6"/>
      <c r="BZ334" s="15" t="str">
        <f t="shared" si="77"/>
        <v>-</v>
      </c>
      <c r="CA334" s="15" t="str">
        <f t="shared" si="76"/>
        <v>-</v>
      </c>
    </row>
    <row r="335" spans="1:79" ht="16.5" customHeight="1">
      <c r="A335" s="4"/>
      <c r="B335" s="262"/>
      <c r="C335" s="263"/>
      <c r="D335" s="97" t="s">
        <v>12</v>
      </c>
      <c r="E335" s="98"/>
      <c r="F335" s="98"/>
      <c r="G335" s="98"/>
      <c r="H335" s="98"/>
      <c r="I335" s="98"/>
      <c r="J335" s="99"/>
      <c r="K335" s="100" t="str">
        <f>IF(別紙１!Y46="","サービスの提供に使用の範囲内",別紙１!Y46)</f>
        <v>サービスの提供に使用の範囲内</v>
      </c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5"/>
      <c r="AA335" s="125"/>
      <c r="AB335" s="242"/>
      <c r="AC335" s="243"/>
      <c r="AD335" s="243"/>
      <c r="AE335" s="243"/>
      <c r="AF335" s="244"/>
      <c r="AG335" s="245"/>
      <c r="AH335" s="246"/>
      <c r="AI335" s="247"/>
      <c r="AJ335" s="246"/>
      <c r="AK335" s="247"/>
      <c r="AL335" s="248"/>
      <c r="AM335" s="92"/>
      <c r="AN335" s="249"/>
      <c r="AO335" s="249"/>
      <c r="AP335" s="250"/>
      <c r="AQ335" s="251"/>
      <c r="AR335" s="175"/>
      <c r="AS335" s="174"/>
      <c r="AT335" s="175"/>
      <c r="AU335" s="17" t="s">
        <v>28</v>
      </c>
      <c r="AV335" s="174"/>
      <c r="AW335" s="175"/>
      <c r="AX335" s="174"/>
      <c r="AY335" s="176"/>
      <c r="AZ335" s="132"/>
      <c r="BA335" s="133"/>
      <c r="BB335" s="134"/>
      <c r="BC335" s="134"/>
      <c r="BD335" s="134"/>
      <c r="BE335" s="135"/>
      <c r="BF335" s="136"/>
      <c r="BG335" s="137"/>
      <c r="BH335" s="177"/>
      <c r="BI335" s="137"/>
      <c r="BJ335" s="177"/>
      <c r="BK335" s="178"/>
      <c r="BL335" s="168"/>
      <c r="BM335" s="169"/>
      <c r="BN335" s="169"/>
      <c r="BO335" s="170"/>
      <c r="BP335" s="171"/>
      <c r="BQ335" s="172"/>
      <c r="BR335" s="173"/>
      <c r="BS335" s="172"/>
      <c r="BT335" s="17" t="s">
        <v>28</v>
      </c>
      <c r="BU335" s="174"/>
      <c r="BV335" s="175"/>
      <c r="BW335" s="174"/>
      <c r="BX335" s="176"/>
      <c r="BY335" s="6"/>
      <c r="BZ335" s="15" t="str">
        <f t="shared" si="77"/>
        <v>-</v>
      </c>
      <c r="CA335" s="15" t="str">
        <f t="shared" si="76"/>
        <v>-</v>
      </c>
    </row>
    <row r="336" spans="1:79" ht="16.5" customHeight="1">
      <c r="A336" s="4"/>
      <c r="B336" s="262"/>
      <c r="C336" s="263"/>
      <c r="D336" s="97" t="s">
        <v>14</v>
      </c>
      <c r="E336" s="98"/>
      <c r="F336" s="98"/>
      <c r="G336" s="98"/>
      <c r="H336" s="98"/>
      <c r="I336" s="98"/>
      <c r="J336" s="99"/>
      <c r="K336" s="179">
        <f>IF(AND(K335="サービスの提供に使用の範囲内",COUNTIF(BZ331:CA337,"〇")&gt;=1,COUNTIF(K330:K333,"&lt;&gt;-")=4),COUNTIF(BZ331:CA337,"〇"),IF(AND(K335&gt;=1,COUNTIF(K330:K333,"&lt;&gt;-")=4),MIN(K335,COUNTIF(BZ331:CA337,"〇")),0))</f>
        <v>0</v>
      </c>
      <c r="L336" s="257"/>
      <c r="M336" s="257"/>
      <c r="N336" s="257"/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5"/>
      <c r="AA336" s="125"/>
      <c r="AB336" s="242"/>
      <c r="AC336" s="243"/>
      <c r="AD336" s="243"/>
      <c r="AE336" s="243"/>
      <c r="AF336" s="244"/>
      <c r="AG336" s="245"/>
      <c r="AH336" s="246"/>
      <c r="AI336" s="247"/>
      <c r="AJ336" s="246"/>
      <c r="AK336" s="247"/>
      <c r="AL336" s="248"/>
      <c r="AM336" s="92"/>
      <c r="AN336" s="249"/>
      <c r="AO336" s="249"/>
      <c r="AP336" s="250"/>
      <c r="AQ336" s="251"/>
      <c r="AR336" s="175"/>
      <c r="AS336" s="174"/>
      <c r="AT336" s="175"/>
      <c r="AU336" s="17" t="s">
        <v>28</v>
      </c>
      <c r="AV336" s="174"/>
      <c r="AW336" s="175"/>
      <c r="AX336" s="174"/>
      <c r="AY336" s="176"/>
      <c r="AZ336" s="132"/>
      <c r="BA336" s="133"/>
      <c r="BB336" s="134"/>
      <c r="BC336" s="134"/>
      <c r="BD336" s="134"/>
      <c r="BE336" s="135"/>
      <c r="BF336" s="136"/>
      <c r="BG336" s="137"/>
      <c r="BH336" s="177"/>
      <c r="BI336" s="137"/>
      <c r="BJ336" s="177"/>
      <c r="BK336" s="178"/>
      <c r="BL336" s="168"/>
      <c r="BM336" s="169"/>
      <c r="BN336" s="169"/>
      <c r="BO336" s="170"/>
      <c r="BP336" s="171"/>
      <c r="BQ336" s="172"/>
      <c r="BR336" s="173"/>
      <c r="BS336" s="172"/>
      <c r="BT336" s="17" t="s">
        <v>28</v>
      </c>
      <c r="BU336" s="174"/>
      <c r="BV336" s="175"/>
      <c r="BW336" s="174"/>
      <c r="BX336" s="176"/>
      <c r="BY336" s="6"/>
      <c r="BZ336" s="15" t="str">
        <f t="shared" si="77"/>
        <v>-</v>
      </c>
      <c r="CA336" s="15" t="str">
        <f>IF(COUNTA(AZ336,BW336,BL336)=3,"〇","-")</f>
        <v>-</v>
      </c>
    </row>
    <row r="337" spans="1:79" ht="16.5" customHeight="1">
      <c r="A337" s="4"/>
      <c r="B337" s="264"/>
      <c r="C337" s="265"/>
      <c r="D337" s="207" t="s">
        <v>15</v>
      </c>
      <c r="E337" s="208"/>
      <c r="F337" s="208"/>
      <c r="G337" s="208"/>
      <c r="H337" s="208"/>
      <c r="I337" s="208"/>
      <c r="J337" s="209"/>
      <c r="K337" s="210" t="str">
        <f>IFERROR(K333*K336,"")</f>
        <v/>
      </c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  <c r="Z337" s="259"/>
      <c r="AA337" s="213"/>
      <c r="AB337" s="216"/>
      <c r="AC337" s="217"/>
      <c r="AD337" s="217"/>
      <c r="AE337" s="217"/>
      <c r="AF337" s="218"/>
      <c r="AG337" s="182"/>
      <c r="AH337" s="183"/>
      <c r="AI337" s="184"/>
      <c r="AJ337" s="183"/>
      <c r="AK337" s="184"/>
      <c r="AL337" s="185"/>
      <c r="AM337" s="186"/>
      <c r="AN337" s="187"/>
      <c r="AO337" s="187"/>
      <c r="AP337" s="188"/>
      <c r="AQ337" s="189"/>
      <c r="AR337" s="190"/>
      <c r="AS337" s="191"/>
      <c r="AT337" s="190"/>
      <c r="AU337" s="18" t="s">
        <v>28</v>
      </c>
      <c r="AV337" s="191"/>
      <c r="AW337" s="190"/>
      <c r="AX337" s="191"/>
      <c r="AY337" s="198"/>
      <c r="AZ337" s="199"/>
      <c r="BA337" s="200"/>
      <c r="BB337" s="201"/>
      <c r="BC337" s="201"/>
      <c r="BD337" s="201"/>
      <c r="BE337" s="202"/>
      <c r="BF337" s="203"/>
      <c r="BG337" s="204"/>
      <c r="BH337" s="205"/>
      <c r="BI337" s="204"/>
      <c r="BJ337" s="205"/>
      <c r="BK337" s="206"/>
      <c r="BL337" s="192"/>
      <c r="BM337" s="193"/>
      <c r="BN337" s="193"/>
      <c r="BO337" s="194"/>
      <c r="BP337" s="195"/>
      <c r="BQ337" s="196"/>
      <c r="BR337" s="197"/>
      <c r="BS337" s="196"/>
      <c r="BT337" s="18" t="s">
        <v>28</v>
      </c>
      <c r="BU337" s="191"/>
      <c r="BV337" s="190"/>
      <c r="BW337" s="191"/>
      <c r="BX337" s="198"/>
      <c r="BY337" s="6"/>
      <c r="BZ337" s="15" t="str">
        <f>IF(COUNTA(AA337,AX337,AM337)=3,"〇","-")</f>
        <v>-</v>
      </c>
      <c r="CA337" s="15" t="str">
        <f>IF(COUNTA(AZ337,BW337,BL337)=3,"〇","-")</f>
        <v>-</v>
      </c>
    </row>
    <row r="338" spans="1:79" ht="16.5" customHeight="1" thickBot="1">
      <c r="A338" s="4"/>
      <c r="B338" s="260">
        <v>40</v>
      </c>
      <c r="C338" s="261"/>
      <c r="D338" s="71" t="s">
        <v>8</v>
      </c>
      <c r="E338" s="72"/>
      <c r="F338" s="72"/>
      <c r="G338" s="72"/>
      <c r="H338" s="72"/>
      <c r="I338" s="72"/>
      <c r="J338" s="73"/>
      <c r="K338" s="74" t="str">
        <f>IF(別紙１!H47="","-",別紙１!H47)</f>
        <v>-</v>
      </c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3"/>
      <c r="AA338" s="77" t="s">
        <v>22</v>
      </c>
      <c r="AB338" s="78"/>
      <c r="AC338" s="78"/>
      <c r="AD338" s="78"/>
      <c r="AE338" s="78"/>
      <c r="AF338" s="79"/>
      <c r="AG338" s="80" t="s">
        <v>23</v>
      </c>
      <c r="AH338" s="81"/>
      <c r="AI338" s="81"/>
      <c r="AJ338" s="81"/>
      <c r="AK338" s="81"/>
      <c r="AL338" s="81"/>
      <c r="AM338" s="82" t="s">
        <v>24</v>
      </c>
      <c r="AN338" s="83"/>
      <c r="AO338" s="83"/>
      <c r="AP338" s="84"/>
      <c r="AQ338" s="154" t="s">
        <v>25</v>
      </c>
      <c r="AR338" s="155"/>
      <c r="AS338" s="155"/>
      <c r="AT338" s="155"/>
      <c r="AU338" s="155"/>
      <c r="AV338" s="155"/>
      <c r="AW338" s="155"/>
      <c r="AX338" s="155"/>
      <c r="AY338" s="156"/>
      <c r="AZ338" s="77" t="s">
        <v>22</v>
      </c>
      <c r="BA338" s="78"/>
      <c r="BB338" s="78"/>
      <c r="BC338" s="78"/>
      <c r="BD338" s="78"/>
      <c r="BE338" s="79"/>
      <c r="BF338" s="80" t="s">
        <v>23</v>
      </c>
      <c r="BG338" s="81"/>
      <c r="BH338" s="81"/>
      <c r="BI338" s="81"/>
      <c r="BJ338" s="81"/>
      <c r="BK338" s="81"/>
      <c r="BL338" s="82" t="s">
        <v>24</v>
      </c>
      <c r="BM338" s="83"/>
      <c r="BN338" s="83"/>
      <c r="BO338" s="84"/>
      <c r="BP338" s="154" t="s">
        <v>25</v>
      </c>
      <c r="BQ338" s="155"/>
      <c r="BR338" s="155"/>
      <c r="BS338" s="155"/>
      <c r="BT338" s="155"/>
      <c r="BU338" s="155"/>
      <c r="BV338" s="155"/>
      <c r="BW338" s="155"/>
      <c r="BX338" s="156"/>
      <c r="BY338" s="6"/>
      <c r="CA338" s="8"/>
    </row>
    <row r="339" spans="1:79" ht="16.5" customHeight="1">
      <c r="A339" s="4"/>
      <c r="B339" s="262"/>
      <c r="C339" s="263"/>
      <c r="D339" s="97" t="s">
        <v>9</v>
      </c>
      <c r="E339" s="98"/>
      <c r="F339" s="98"/>
      <c r="G339" s="98"/>
      <c r="H339" s="98"/>
      <c r="I339" s="98"/>
      <c r="J339" s="99"/>
      <c r="K339" s="100" t="str">
        <f>IF(別紙１!L47="","-",別紙１!L47)</f>
        <v>-</v>
      </c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5"/>
      <c r="AA339" s="157" t="s">
        <v>26</v>
      </c>
      <c r="AB339" s="158"/>
      <c r="AC339" s="158"/>
      <c r="AD339" s="158"/>
      <c r="AE339" s="158"/>
      <c r="AF339" s="159"/>
      <c r="AG339" s="160">
        <v>5</v>
      </c>
      <c r="AH339" s="161"/>
      <c r="AI339" s="85">
        <v>0</v>
      </c>
      <c r="AJ339" s="161"/>
      <c r="AK339" s="85">
        <v>0</v>
      </c>
      <c r="AL339" s="86"/>
      <c r="AM339" s="87" t="s">
        <v>27</v>
      </c>
      <c r="AN339" s="88"/>
      <c r="AO339" s="88"/>
      <c r="AP339" s="89"/>
      <c r="AQ339" s="113">
        <v>1</v>
      </c>
      <c r="AR339" s="114"/>
      <c r="AS339" s="115">
        <v>1</v>
      </c>
      <c r="AT339" s="114"/>
      <c r="AU339" s="14" t="s">
        <v>28</v>
      </c>
      <c r="AV339" s="115">
        <v>2</v>
      </c>
      <c r="AW339" s="114"/>
      <c r="AX339" s="115">
        <v>3</v>
      </c>
      <c r="AY339" s="116"/>
      <c r="AZ339" s="117"/>
      <c r="BA339" s="118"/>
      <c r="BB339" s="119"/>
      <c r="BC339" s="119"/>
      <c r="BD339" s="119"/>
      <c r="BE339" s="120"/>
      <c r="BF339" s="121"/>
      <c r="BG339" s="104"/>
      <c r="BH339" s="103"/>
      <c r="BI339" s="104"/>
      <c r="BJ339" s="103"/>
      <c r="BK339" s="105"/>
      <c r="BL339" s="106"/>
      <c r="BM339" s="107"/>
      <c r="BN339" s="107"/>
      <c r="BO339" s="108"/>
      <c r="BP339" s="109"/>
      <c r="BQ339" s="110"/>
      <c r="BR339" s="111"/>
      <c r="BS339" s="110"/>
      <c r="BT339" s="14" t="s">
        <v>28</v>
      </c>
      <c r="BU339" s="95"/>
      <c r="BV339" s="112"/>
      <c r="BW339" s="95"/>
      <c r="BX339" s="96"/>
      <c r="BY339" s="6"/>
      <c r="CA339" s="15" t="str">
        <f>IF(COUNTA(AZ339,BW339,BL339)=3,"〇","-")</f>
        <v>-</v>
      </c>
    </row>
    <row r="340" spans="1:79" ht="16.5" customHeight="1">
      <c r="A340" s="4"/>
      <c r="B340" s="262"/>
      <c r="C340" s="263"/>
      <c r="D340" s="97" t="s">
        <v>10</v>
      </c>
      <c r="E340" s="98"/>
      <c r="F340" s="98"/>
      <c r="G340" s="98"/>
      <c r="H340" s="98"/>
      <c r="I340" s="98"/>
      <c r="J340" s="99"/>
      <c r="K340" s="100" t="str">
        <f>IF(別紙１!Q47="","-",別紙１!Q47)</f>
        <v>-</v>
      </c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5"/>
      <c r="AA340" s="125"/>
      <c r="AB340" s="242"/>
      <c r="AC340" s="243"/>
      <c r="AD340" s="243"/>
      <c r="AE340" s="243"/>
      <c r="AF340" s="244"/>
      <c r="AG340" s="245"/>
      <c r="AH340" s="246"/>
      <c r="AI340" s="247"/>
      <c r="AJ340" s="246"/>
      <c r="AK340" s="247"/>
      <c r="AL340" s="248"/>
      <c r="AM340" s="92"/>
      <c r="AN340" s="249"/>
      <c r="AO340" s="249"/>
      <c r="AP340" s="250"/>
      <c r="AQ340" s="251"/>
      <c r="AR340" s="175"/>
      <c r="AS340" s="174"/>
      <c r="AT340" s="175"/>
      <c r="AU340" s="17" t="s">
        <v>28</v>
      </c>
      <c r="AV340" s="174"/>
      <c r="AW340" s="175"/>
      <c r="AX340" s="174"/>
      <c r="AY340" s="176"/>
      <c r="AZ340" s="132"/>
      <c r="BA340" s="133"/>
      <c r="BB340" s="134"/>
      <c r="BC340" s="134"/>
      <c r="BD340" s="134"/>
      <c r="BE340" s="135"/>
      <c r="BF340" s="136"/>
      <c r="BG340" s="137"/>
      <c r="BH340" s="177"/>
      <c r="BI340" s="137"/>
      <c r="BJ340" s="177"/>
      <c r="BK340" s="178"/>
      <c r="BL340" s="168"/>
      <c r="BM340" s="169"/>
      <c r="BN340" s="169"/>
      <c r="BO340" s="170"/>
      <c r="BP340" s="171"/>
      <c r="BQ340" s="172"/>
      <c r="BR340" s="173"/>
      <c r="BS340" s="172"/>
      <c r="BT340" s="17" t="s">
        <v>28</v>
      </c>
      <c r="BU340" s="174"/>
      <c r="BV340" s="175"/>
      <c r="BW340" s="174"/>
      <c r="BX340" s="176"/>
      <c r="BY340" s="6"/>
      <c r="BZ340" s="15" t="str">
        <f>IF(COUNTA(AA340,AX340,AM340)=3,"〇","-")</f>
        <v>-</v>
      </c>
      <c r="CA340" s="15" t="str">
        <f t="shared" ref="CA340:CA343" si="78">IF(COUNTA(AZ340,BW340,BL340)=3,"〇","-")</f>
        <v>-</v>
      </c>
    </row>
    <row r="341" spans="1:79" ht="16.5" customHeight="1">
      <c r="A341" s="4"/>
      <c r="B341" s="262"/>
      <c r="C341" s="263"/>
      <c r="D341" s="97" t="s">
        <v>13</v>
      </c>
      <c r="E341" s="98"/>
      <c r="F341" s="98"/>
      <c r="G341" s="98"/>
      <c r="H341" s="98"/>
      <c r="I341" s="98"/>
      <c r="J341" s="99"/>
      <c r="K341" s="122" t="str">
        <f>IF(別紙１!AB47="","-",別紙１!AB47)</f>
        <v>-</v>
      </c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5"/>
      <c r="AA341" s="125"/>
      <c r="AB341" s="242"/>
      <c r="AC341" s="243"/>
      <c r="AD341" s="243"/>
      <c r="AE341" s="243"/>
      <c r="AF341" s="244"/>
      <c r="AG341" s="245"/>
      <c r="AH341" s="246"/>
      <c r="AI341" s="247"/>
      <c r="AJ341" s="246"/>
      <c r="AK341" s="247"/>
      <c r="AL341" s="248"/>
      <c r="AM341" s="92"/>
      <c r="AN341" s="249"/>
      <c r="AO341" s="249"/>
      <c r="AP341" s="250"/>
      <c r="AQ341" s="251"/>
      <c r="AR341" s="175"/>
      <c r="AS341" s="174"/>
      <c r="AT341" s="175"/>
      <c r="AU341" s="17" t="s">
        <v>28</v>
      </c>
      <c r="AV341" s="174"/>
      <c r="AW341" s="175"/>
      <c r="AX341" s="174"/>
      <c r="AY341" s="176"/>
      <c r="AZ341" s="132"/>
      <c r="BA341" s="133"/>
      <c r="BB341" s="134"/>
      <c r="BC341" s="134"/>
      <c r="BD341" s="134"/>
      <c r="BE341" s="135"/>
      <c r="BF341" s="136"/>
      <c r="BG341" s="137"/>
      <c r="BH341" s="177"/>
      <c r="BI341" s="137"/>
      <c r="BJ341" s="177"/>
      <c r="BK341" s="178"/>
      <c r="BL341" s="168"/>
      <c r="BM341" s="169"/>
      <c r="BN341" s="169"/>
      <c r="BO341" s="170"/>
      <c r="BP341" s="171"/>
      <c r="BQ341" s="172"/>
      <c r="BR341" s="173"/>
      <c r="BS341" s="172"/>
      <c r="BT341" s="17" t="s">
        <v>28</v>
      </c>
      <c r="BU341" s="174"/>
      <c r="BV341" s="175"/>
      <c r="BW341" s="174"/>
      <c r="BX341" s="176"/>
      <c r="BY341" s="6"/>
      <c r="BZ341" s="15" t="str">
        <f t="shared" ref="BZ341:BZ344" si="79">IF(COUNTA(AA341,AX341,AM341)=3,"〇","-")</f>
        <v>-</v>
      </c>
      <c r="CA341" s="15" t="str">
        <f t="shared" si="78"/>
        <v>-</v>
      </c>
    </row>
    <row r="342" spans="1:79" ht="16.5" customHeight="1">
      <c r="A342" s="4"/>
      <c r="B342" s="262"/>
      <c r="C342" s="263"/>
      <c r="D342" s="97" t="s">
        <v>11</v>
      </c>
      <c r="E342" s="98"/>
      <c r="F342" s="98"/>
      <c r="G342" s="98"/>
      <c r="H342" s="98"/>
      <c r="I342" s="98"/>
      <c r="J342" s="99"/>
      <c r="K342" s="100" t="str">
        <f>IF(別紙１!V47="","サービスの提供に使用の範囲内",別紙１!V47)</f>
        <v>サービスの提供に使用の範囲内</v>
      </c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5"/>
      <c r="AA342" s="125"/>
      <c r="AB342" s="243"/>
      <c r="AC342" s="243"/>
      <c r="AD342" s="243"/>
      <c r="AE342" s="243"/>
      <c r="AF342" s="244"/>
      <c r="AG342" s="245"/>
      <c r="AH342" s="246"/>
      <c r="AI342" s="247"/>
      <c r="AJ342" s="246"/>
      <c r="AK342" s="247"/>
      <c r="AL342" s="248"/>
      <c r="AM342" s="92"/>
      <c r="AN342" s="249"/>
      <c r="AO342" s="249"/>
      <c r="AP342" s="250"/>
      <c r="AQ342" s="251"/>
      <c r="AR342" s="175"/>
      <c r="AS342" s="174"/>
      <c r="AT342" s="175"/>
      <c r="AU342" s="17" t="s">
        <v>28</v>
      </c>
      <c r="AV342" s="174"/>
      <c r="AW342" s="175"/>
      <c r="AX342" s="174"/>
      <c r="AY342" s="176"/>
      <c r="AZ342" s="132"/>
      <c r="BA342" s="133"/>
      <c r="BB342" s="134"/>
      <c r="BC342" s="134"/>
      <c r="BD342" s="134"/>
      <c r="BE342" s="135"/>
      <c r="BF342" s="136"/>
      <c r="BG342" s="137"/>
      <c r="BH342" s="177"/>
      <c r="BI342" s="137"/>
      <c r="BJ342" s="177"/>
      <c r="BK342" s="178"/>
      <c r="BL342" s="168"/>
      <c r="BM342" s="169"/>
      <c r="BN342" s="169"/>
      <c r="BO342" s="170"/>
      <c r="BP342" s="171"/>
      <c r="BQ342" s="172"/>
      <c r="BR342" s="173"/>
      <c r="BS342" s="172"/>
      <c r="BT342" s="17" t="s">
        <v>28</v>
      </c>
      <c r="BU342" s="174"/>
      <c r="BV342" s="175"/>
      <c r="BW342" s="174"/>
      <c r="BX342" s="176"/>
      <c r="BY342" s="6"/>
      <c r="BZ342" s="15" t="str">
        <f t="shared" si="79"/>
        <v>-</v>
      </c>
      <c r="CA342" s="15" t="str">
        <f t="shared" si="78"/>
        <v>-</v>
      </c>
    </row>
    <row r="343" spans="1:79" ht="16.5" customHeight="1">
      <c r="A343" s="4"/>
      <c r="B343" s="262"/>
      <c r="C343" s="263"/>
      <c r="D343" s="97" t="s">
        <v>12</v>
      </c>
      <c r="E343" s="98"/>
      <c r="F343" s="98"/>
      <c r="G343" s="98"/>
      <c r="H343" s="98"/>
      <c r="I343" s="98"/>
      <c r="J343" s="99"/>
      <c r="K343" s="100" t="str">
        <f>IF(別紙１!Y47="","サービスの提供に使用の範囲内",別紙１!Y47)</f>
        <v>サービスの提供に使用の範囲内</v>
      </c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5"/>
      <c r="AA343" s="125"/>
      <c r="AB343" s="242"/>
      <c r="AC343" s="243"/>
      <c r="AD343" s="243"/>
      <c r="AE343" s="243"/>
      <c r="AF343" s="244"/>
      <c r="AG343" s="245"/>
      <c r="AH343" s="246"/>
      <c r="AI343" s="247"/>
      <c r="AJ343" s="246"/>
      <c r="AK343" s="247"/>
      <c r="AL343" s="248"/>
      <c r="AM343" s="92"/>
      <c r="AN343" s="249"/>
      <c r="AO343" s="249"/>
      <c r="AP343" s="250"/>
      <c r="AQ343" s="251"/>
      <c r="AR343" s="175"/>
      <c r="AS343" s="174"/>
      <c r="AT343" s="175"/>
      <c r="AU343" s="17" t="s">
        <v>28</v>
      </c>
      <c r="AV343" s="174"/>
      <c r="AW343" s="175"/>
      <c r="AX343" s="174"/>
      <c r="AY343" s="176"/>
      <c r="AZ343" s="132"/>
      <c r="BA343" s="133"/>
      <c r="BB343" s="134"/>
      <c r="BC343" s="134"/>
      <c r="BD343" s="134"/>
      <c r="BE343" s="135"/>
      <c r="BF343" s="136"/>
      <c r="BG343" s="137"/>
      <c r="BH343" s="177"/>
      <c r="BI343" s="137"/>
      <c r="BJ343" s="177"/>
      <c r="BK343" s="178"/>
      <c r="BL343" s="168"/>
      <c r="BM343" s="169"/>
      <c r="BN343" s="169"/>
      <c r="BO343" s="170"/>
      <c r="BP343" s="171"/>
      <c r="BQ343" s="172"/>
      <c r="BR343" s="173"/>
      <c r="BS343" s="172"/>
      <c r="BT343" s="17" t="s">
        <v>28</v>
      </c>
      <c r="BU343" s="174"/>
      <c r="BV343" s="175"/>
      <c r="BW343" s="174"/>
      <c r="BX343" s="176"/>
      <c r="BY343" s="6"/>
      <c r="BZ343" s="15" t="str">
        <f t="shared" si="79"/>
        <v>-</v>
      </c>
      <c r="CA343" s="15" t="str">
        <f t="shared" si="78"/>
        <v>-</v>
      </c>
    </row>
    <row r="344" spans="1:79" ht="16.5" customHeight="1">
      <c r="A344" s="4"/>
      <c r="B344" s="262"/>
      <c r="C344" s="263"/>
      <c r="D344" s="97" t="s">
        <v>14</v>
      </c>
      <c r="E344" s="98"/>
      <c r="F344" s="98"/>
      <c r="G344" s="98"/>
      <c r="H344" s="98"/>
      <c r="I344" s="98"/>
      <c r="J344" s="99"/>
      <c r="K344" s="179">
        <f>IF(AND(K343="サービスの提供に使用の範囲内",COUNTIF(BZ339:CA345,"〇")&gt;=1,COUNTIF(K338:K341,"&lt;&gt;-")=4),COUNTIF(BZ339:CA345,"〇"),IF(AND(K343&gt;=1,COUNTIF(K338:K341,"&lt;&gt;-")=4),MIN(K343,COUNTIF(BZ339:CA345,"〇")),0))</f>
        <v>0</v>
      </c>
      <c r="L344" s="257"/>
      <c r="M344" s="257"/>
      <c r="N344" s="257"/>
      <c r="O344" s="257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5"/>
      <c r="AA344" s="125"/>
      <c r="AB344" s="242"/>
      <c r="AC344" s="243"/>
      <c r="AD344" s="243"/>
      <c r="AE344" s="243"/>
      <c r="AF344" s="244"/>
      <c r="AG344" s="245"/>
      <c r="AH344" s="246"/>
      <c r="AI344" s="247"/>
      <c r="AJ344" s="246"/>
      <c r="AK344" s="247"/>
      <c r="AL344" s="248"/>
      <c r="AM344" s="92"/>
      <c r="AN344" s="249"/>
      <c r="AO344" s="249"/>
      <c r="AP344" s="250"/>
      <c r="AQ344" s="251"/>
      <c r="AR344" s="175"/>
      <c r="AS344" s="174"/>
      <c r="AT344" s="175"/>
      <c r="AU344" s="17" t="s">
        <v>28</v>
      </c>
      <c r="AV344" s="174"/>
      <c r="AW344" s="175"/>
      <c r="AX344" s="174"/>
      <c r="AY344" s="176"/>
      <c r="AZ344" s="132"/>
      <c r="BA344" s="133"/>
      <c r="BB344" s="134"/>
      <c r="BC344" s="134"/>
      <c r="BD344" s="134"/>
      <c r="BE344" s="135"/>
      <c r="BF344" s="136"/>
      <c r="BG344" s="137"/>
      <c r="BH344" s="177"/>
      <c r="BI344" s="137"/>
      <c r="BJ344" s="177"/>
      <c r="BK344" s="178"/>
      <c r="BL344" s="168"/>
      <c r="BM344" s="169"/>
      <c r="BN344" s="169"/>
      <c r="BO344" s="170"/>
      <c r="BP344" s="171"/>
      <c r="BQ344" s="172"/>
      <c r="BR344" s="173"/>
      <c r="BS344" s="172"/>
      <c r="BT344" s="17" t="s">
        <v>28</v>
      </c>
      <c r="BU344" s="174"/>
      <c r="BV344" s="175"/>
      <c r="BW344" s="174"/>
      <c r="BX344" s="176"/>
      <c r="BY344" s="6"/>
      <c r="BZ344" s="15" t="str">
        <f t="shared" si="79"/>
        <v>-</v>
      </c>
      <c r="CA344" s="15" t="str">
        <f>IF(COUNTA(AZ344,BW344,BL344)=3,"〇","-")</f>
        <v>-</v>
      </c>
    </row>
    <row r="345" spans="1:79" ht="16.5" customHeight="1">
      <c r="A345" s="4"/>
      <c r="B345" s="264"/>
      <c r="C345" s="265"/>
      <c r="D345" s="207" t="s">
        <v>15</v>
      </c>
      <c r="E345" s="208"/>
      <c r="F345" s="208"/>
      <c r="G345" s="208"/>
      <c r="H345" s="208"/>
      <c r="I345" s="208"/>
      <c r="J345" s="209"/>
      <c r="K345" s="210" t="str">
        <f>IFERROR(K341*K344,"")</f>
        <v/>
      </c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9"/>
      <c r="AA345" s="213"/>
      <c r="AB345" s="216"/>
      <c r="AC345" s="217"/>
      <c r="AD345" s="217"/>
      <c r="AE345" s="217"/>
      <c r="AF345" s="218"/>
      <c r="AG345" s="182"/>
      <c r="AH345" s="183"/>
      <c r="AI345" s="184"/>
      <c r="AJ345" s="183"/>
      <c r="AK345" s="184"/>
      <c r="AL345" s="185"/>
      <c r="AM345" s="186"/>
      <c r="AN345" s="187"/>
      <c r="AO345" s="187"/>
      <c r="AP345" s="188"/>
      <c r="AQ345" s="189"/>
      <c r="AR345" s="190"/>
      <c r="AS345" s="191"/>
      <c r="AT345" s="190"/>
      <c r="AU345" s="18" t="s">
        <v>28</v>
      </c>
      <c r="AV345" s="191"/>
      <c r="AW345" s="190"/>
      <c r="AX345" s="191"/>
      <c r="AY345" s="198"/>
      <c r="AZ345" s="199"/>
      <c r="BA345" s="200"/>
      <c r="BB345" s="201"/>
      <c r="BC345" s="201"/>
      <c r="BD345" s="201"/>
      <c r="BE345" s="202"/>
      <c r="BF345" s="203"/>
      <c r="BG345" s="204"/>
      <c r="BH345" s="205"/>
      <c r="BI345" s="204"/>
      <c r="BJ345" s="205"/>
      <c r="BK345" s="206"/>
      <c r="BL345" s="192"/>
      <c r="BM345" s="193"/>
      <c r="BN345" s="193"/>
      <c r="BO345" s="194"/>
      <c r="BP345" s="195"/>
      <c r="BQ345" s="196"/>
      <c r="BR345" s="197"/>
      <c r="BS345" s="196"/>
      <c r="BT345" s="18" t="s">
        <v>28</v>
      </c>
      <c r="BU345" s="191"/>
      <c r="BV345" s="190"/>
      <c r="BW345" s="191"/>
      <c r="BX345" s="198"/>
      <c r="BY345" s="6"/>
      <c r="BZ345" s="15" t="str">
        <f>IF(COUNTA(AA345,AX345,AM345)=3,"〇","-")</f>
        <v>-</v>
      </c>
      <c r="CA345" s="15" t="str">
        <f>IF(COUNTA(AZ345,BW345,BL345)=3,"〇","-")</f>
        <v>-</v>
      </c>
    </row>
  </sheetData>
  <sheetProtection sheet="1" objects="1" scenarios="1"/>
  <mergeCells count="6056">
    <mergeCell ref="BW345:BX345"/>
    <mergeCell ref="BH345:BI345"/>
    <mergeCell ref="BJ345:BK345"/>
    <mergeCell ref="BL345:BO345"/>
    <mergeCell ref="BP345:BQ345"/>
    <mergeCell ref="BR345:BS345"/>
    <mergeCell ref="BU345:BV345"/>
    <mergeCell ref="AQ345:AR345"/>
    <mergeCell ref="AS345:AT345"/>
    <mergeCell ref="AV345:AW345"/>
    <mergeCell ref="AX345:AY345"/>
    <mergeCell ref="AZ345:BE345"/>
    <mergeCell ref="BF345:BG345"/>
    <mergeCell ref="BR344:BS344"/>
    <mergeCell ref="BU344:BV344"/>
    <mergeCell ref="BW344:BX344"/>
    <mergeCell ref="D345:J345"/>
    <mergeCell ref="K345:Z345"/>
    <mergeCell ref="AA345:AF345"/>
    <mergeCell ref="AG345:AH345"/>
    <mergeCell ref="AI345:AJ345"/>
    <mergeCell ref="AK345:AL345"/>
    <mergeCell ref="AM345:AP345"/>
    <mergeCell ref="AZ344:BE344"/>
    <mergeCell ref="BF344:BG344"/>
    <mergeCell ref="BH344:BI344"/>
    <mergeCell ref="BJ344:BK344"/>
    <mergeCell ref="BL344:BO344"/>
    <mergeCell ref="BP344:BQ344"/>
    <mergeCell ref="AK344:AL344"/>
    <mergeCell ref="AM344:AP344"/>
    <mergeCell ref="AQ344:AR344"/>
    <mergeCell ref="AK342:AL342"/>
    <mergeCell ref="AM342:AP342"/>
    <mergeCell ref="AS344:AT344"/>
    <mergeCell ref="AV344:AW344"/>
    <mergeCell ref="AX344:AY344"/>
    <mergeCell ref="BL343:BO343"/>
    <mergeCell ref="BP343:BQ343"/>
    <mergeCell ref="BR343:BS343"/>
    <mergeCell ref="BU343:BV343"/>
    <mergeCell ref="BW343:BX343"/>
    <mergeCell ref="D344:J344"/>
    <mergeCell ref="K344:Z344"/>
    <mergeCell ref="AA344:AF344"/>
    <mergeCell ref="AG344:AH344"/>
    <mergeCell ref="AI344:AJ344"/>
    <mergeCell ref="AV343:AW343"/>
    <mergeCell ref="AX343:AY343"/>
    <mergeCell ref="AZ343:BE343"/>
    <mergeCell ref="BF343:BG343"/>
    <mergeCell ref="BH343:BI343"/>
    <mergeCell ref="BJ343:BK343"/>
    <mergeCell ref="D341:J341"/>
    <mergeCell ref="K341:Z341"/>
    <mergeCell ref="AA341:AF341"/>
    <mergeCell ref="AG341:AH341"/>
    <mergeCell ref="AI341:AJ341"/>
    <mergeCell ref="BW342:BX342"/>
    <mergeCell ref="D343:J343"/>
    <mergeCell ref="K343:Z343"/>
    <mergeCell ref="AA343:AF343"/>
    <mergeCell ref="AG343:AH343"/>
    <mergeCell ref="AI343:AJ343"/>
    <mergeCell ref="AK343:AL343"/>
    <mergeCell ref="AM343:AP343"/>
    <mergeCell ref="AQ343:AR343"/>
    <mergeCell ref="AS343:AT343"/>
    <mergeCell ref="BH342:BI342"/>
    <mergeCell ref="BJ342:BK342"/>
    <mergeCell ref="BL342:BO342"/>
    <mergeCell ref="BP342:BQ342"/>
    <mergeCell ref="BR342:BS342"/>
    <mergeCell ref="BU342:BV342"/>
    <mergeCell ref="AQ342:AR342"/>
    <mergeCell ref="AS342:AT342"/>
    <mergeCell ref="AV342:AW342"/>
    <mergeCell ref="AX342:AY342"/>
    <mergeCell ref="AZ342:BE342"/>
    <mergeCell ref="BF342:BG342"/>
    <mergeCell ref="D342:J342"/>
    <mergeCell ref="K342:Z342"/>
    <mergeCell ref="AA342:AF342"/>
    <mergeCell ref="AG342:AH342"/>
    <mergeCell ref="AI342:AJ342"/>
    <mergeCell ref="AM340:AP340"/>
    <mergeCell ref="AQ340:AR340"/>
    <mergeCell ref="AS340:AT340"/>
    <mergeCell ref="BH339:BI339"/>
    <mergeCell ref="BJ339:BK339"/>
    <mergeCell ref="BL339:BO339"/>
    <mergeCell ref="BP339:BQ339"/>
    <mergeCell ref="BR339:BS339"/>
    <mergeCell ref="BU339:BV339"/>
    <mergeCell ref="AZ341:BE341"/>
    <mergeCell ref="BF341:BG341"/>
    <mergeCell ref="BH341:BI341"/>
    <mergeCell ref="BJ341:BK341"/>
    <mergeCell ref="BL341:BO341"/>
    <mergeCell ref="BP341:BQ341"/>
    <mergeCell ref="AK341:AL341"/>
    <mergeCell ref="AM341:AP341"/>
    <mergeCell ref="AQ341:AR341"/>
    <mergeCell ref="AS341:AT341"/>
    <mergeCell ref="AV341:AW341"/>
    <mergeCell ref="AX341:AY341"/>
    <mergeCell ref="BR341:BS341"/>
    <mergeCell ref="BU341:BV341"/>
    <mergeCell ref="BW341:BX341"/>
    <mergeCell ref="BF339:BG339"/>
    <mergeCell ref="BF338:BK338"/>
    <mergeCell ref="BL338:BO338"/>
    <mergeCell ref="BP338:BX338"/>
    <mergeCell ref="D339:J339"/>
    <mergeCell ref="K339:Z339"/>
    <mergeCell ref="AA339:AF339"/>
    <mergeCell ref="AG339:AH339"/>
    <mergeCell ref="AI339:AJ339"/>
    <mergeCell ref="AK339:AL339"/>
    <mergeCell ref="AM339:AP339"/>
    <mergeCell ref="BU337:BV337"/>
    <mergeCell ref="BW337:BX337"/>
    <mergeCell ref="BL340:BO340"/>
    <mergeCell ref="BP340:BQ340"/>
    <mergeCell ref="BR340:BS340"/>
    <mergeCell ref="BU340:BV340"/>
    <mergeCell ref="BW340:BX340"/>
    <mergeCell ref="AV340:AW340"/>
    <mergeCell ref="AX340:AY340"/>
    <mergeCell ref="AZ340:BE340"/>
    <mergeCell ref="BF340:BG340"/>
    <mergeCell ref="BH340:BI340"/>
    <mergeCell ref="BJ340:BK340"/>
    <mergeCell ref="BW339:BX339"/>
    <mergeCell ref="D340:J340"/>
    <mergeCell ref="K340:Z340"/>
    <mergeCell ref="AA340:AF340"/>
    <mergeCell ref="AG340:AH340"/>
    <mergeCell ref="AI340:AJ340"/>
    <mergeCell ref="AK340:AL340"/>
    <mergeCell ref="B338:C345"/>
    <mergeCell ref="D338:J338"/>
    <mergeCell ref="K338:Z338"/>
    <mergeCell ref="AA338:AF338"/>
    <mergeCell ref="AG338:AL338"/>
    <mergeCell ref="AM338:AP338"/>
    <mergeCell ref="AQ338:AY338"/>
    <mergeCell ref="AZ338:BE338"/>
    <mergeCell ref="BF337:BG337"/>
    <mergeCell ref="BH337:BI337"/>
    <mergeCell ref="BJ337:BK337"/>
    <mergeCell ref="BL337:BO337"/>
    <mergeCell ref="BP337:BQ337"/>
    <mergeCell ref="BR337:BS337"/>
    <mergeCell ref="AM337:AP337"/>
    <mergeCell ref="AQ337:AR337"/>
    <mergeCell ref="AS337:AT337"/>
    <mergeCell ref="AV337:AW337"/>
    <mergeCell ref="AX337:AY337"/>
    <mergeCell ref="AZ337:BE337"/>
    <mergeCell ref="D337:J337"/>
    <mergeCell ref="K337:Z337"/>
    <mergeCell ref="AA337:AF337"/>
    <mergeCell ref="AG337:AH337"/>
    <mergeCell ref="AI337:AJ337"/>
    <mergeCell ref="AK337:AL337"/>
    <mergeCell ref="B330:C337"/>
    <mergeCell ref="AQ339:AR339"/>
    <mergeCell ref="AS339:AT339"/>
    <mergeCell ref="AV339:AW339"/>
    <mergeCell ref="AX339:AY339"/>
    <mergeCell ref="AZ339:BE339"/>
    <mergeCell ref="BJ336:BK336"/>
    <mergeCell ref="BL336:BO336"/>
    <mergeCell ref="BP336:BQ336"/>
    <mergeCell ref="BR336:BS336"/>
    <mergeCell ref="BU336:BV336"/>
    <mergeCell ref="BW336:BX336"/>
    <mergeCell ref="AS336:AT336"/>
    <mergeCell ref="AV336:AW336"/>
    <mergeCell ref="AX336:AY336"/>
    <mergeCell ref="AZ336:BE336"/>
    <mergeCell ref="BF336:BG336"/>
    <mergeCell ref="BH336:BI336"/>
    <mergeCell ref="BU335:BV335"/>
    <mergeCell ref="BW335:BX335"/>
    <mergeCell ref="D336:J336"/>
    <mergeCell ref="K336:Z336"/>
    <mergeCell ref="AA336:AF336"/>
    <mergeCell ref="AG336:AH336"/>
    <mergeCell ref="AI336:AJ336"/>
    <mergeCell ref="AK336:AL336"/>
    <mergeCell ref="AM336:AP336"/>
    <mergeCell ref="AQ336:AR336"/>
    <mergeCell ref="BF335:BG335"/>
    <mergeCell ref="BH335:BI335"/>
    <mergeCell ref="BJ335:BK335"/>
    <mergeCell ref="BL335:BO335"/>
    <mergeCell ref="BP335:BQ335"/>
    <mergeCell ref="BR335:BS335"/>
    <mergeCell ref="AM335:AP335"/>
    <mergeCell ref="AQ335:AR335"/>
    <mergeCell ref="AS335:AT335"/>
    <mergeCell ref="AV335:AW335"/>
    <mergeCell ref="AX335:AY335"/>
    <mergeCell ref="AZ335:BE335"/>
    <mergeCell ref="D335:J335"/>
    <mergeCell ref="K335:Z335"/>
    <mergeCell ref="AA335:AF335"/>
    <mergeCell ref="AG335:AH335"/>
    <mergeCell ref="AI335:AJ335"/>
    <mergeCell ref="AK335:AL335"/>
    <mergeCell ref="BJ334:BK334"/>
    <mergeCell ref="BL334:BO334"/>
    <mergeCell ref="BP334:BQ334"/>
    <mergeCell ref="BR334:BS334"/>
    <mergeCell ref="BU334:BV334"/>
    <mergeCell ref="BW334:BX334"/>
    <mergeCell ref="AS334:AT334"/>
    <mergeCell ref="AV334:AW334"/>
    <mergeCell ref="AX334:AY334"/>
    <mergeCell ref="AZ334:BE334"/>
    <mergeCell ref="BF334:BG334"/>
    <mergeCell ref="BH334:BI334"/>
    <mergeCell ref="BU333:BV333"/>
    <mergeCell ref="BW333:BX333"/>
    <mergeCell ref="D334:J334"/>
    <mergeCell ref="K334:Z334"/>
    <mergeCell ref="AA334:AF334"/>
    <mergeCell ref="AG334:AH334"/>
    <mergeCell ref="AI334:AJ334"/>
    <mergeCell ref="AK334:AL334"/>
    <mergeCell ref="AM334:AP334"/>
    <mergeCell ref="AQ334:AR334"/>
    <mergeCell ref="BF333:BG333"/>
    <mergeCell ref="BH333:BI333"/>
    <mergeCell ref="BJ333:BK333"/>
    <mergeCell ref="BL333:BO333"/>
    <mergeCell ref="BP333:BQ333"/>
    <mergeCell ref="BR333:BS333"/>
    <mergeCell ref="AM333:AP333"/>
    <mergeCell ref="AQ333:AR333"/>
    <mergeCell ref="AS333:AT333"/>
    <mergeCell ref="AV333:AW333"/>
    <mergeCell ref="AX333:AY333"/>
    <mergeCell ref="AZ333:BE333"/>
    <mergeCell ref="D333:J333"/>
    <mergeCell ref="K333:Z333"/>
    <mergeCell ref="AA333:AF333"/>
    <mergeCell ref="AG333:AH333"/>
    <mergeCell ref="AI333:AJ333"/>
    <mergeCell ref="AK333:AL333"/>
    <mergeCell ref="BJ332:BK332"/>
    <mergeCell ref="BL332:BO332"/>
    <mergeCell ref="BP332:BQ332"/>
    <mergeCell ref="BR332:BS332"/>
    <mergeCell ref="BU332:BV332"/>
    <mergeCell ref="BW332:BX332"/>
    <mergeCell ref="AS332:AT332"/>
    <mergeCell ref="AV332:AW332"/>
    <mergeCell ref="AX332:AY332"/>
    <mergeCell ref="AZ332:BE332"/>
    <mergeCell ref="BF332:BG332"/>
    <mergeCell ref="BH332:BI332"/>
    <mergeCell ref="BU331:BV331"/>
    <mergeCell ref="BW331:BX331"/>
    <mergeCell ref="D332:J332"/>
    <mergeCell ref="K332:Z332"/>
    <mergeCell ref="AA332:AF332"/>
    <mergeCell ref="AG332:AH332"/>
    <mergeCell ref="AI332:AJ332"/>
    <mergeCell ref="AK332:AL332"/>
    <mergeCell ref="AM332:AP332"/>
    <mergeCell ref="AQ332:AR332"/>
    <mergeCell ref="BF331:BG331"/>
    <mergeCell ref="BH331:BI331"/>
    <mergeCell ref="BJ331:BK331"/>
    <mergeCell ref="BL331:BO331"/>
    <mergeCell ref="BP331:BQ331"/>
    <mergeCell ref="BR331:BS331"/>
    <mergeCell ref="AM331:AP331"/>
    <mergeCell ref="AQ331:AR331"/>
    <mergeCell ref="AS331:AT331"/>
    <mergeCell ref="AV331:AW331"/>
    <mergeCell ref="AK328:AL328"/>
    <mergeCell ref="AM328:AP328"/>
    <mergeCell ref="AX331:AY331"/>
    <mergeCell ref="AZ331:BE331"/>
    <mergeCell ref="D331:J331"/>
    <mergeCell ref="K331:Z331"/>
    <mergeCell ref="AA331:AF331"/>
    <mergeCell ref="AG331:AH331"/>
    <mergeCell ref="AI331:AJ331"/>
    <mergeCell ref="AK331:AL331"/>
    <mergeCell ref="AM330:AP330"/>
    <mergeCell ref="AQ330:AY330"/>
    <mergeCell ref="AZ330:BE330"/>
    <mergeCell ref="BF330:BK330"/>
    <mergeCell ref="BL330:BO330"/>
    <mergeCell ref="BP330:BX330"/>
    <mergeCell ref="BL329:BO329"/>
    <mergeCell ref="BP329:BQ329"/>
    <mergeCell ref="BR329:BS329"/>
    <mergeCell ref="BU329:BV329"/>
    <mergeCell ref="BW329:BX329"/>
    <mergeCell ref="D330:J330"/>
    <mergeCell ref="K330:Z330"/>
    <mergeCell ref="AA330:AF330"/>
    <mergeCell ref="AG330:AL330"/>
    <mergeCell ref="AV329:AW329"/>
    <mergeCell ref="AX329:AY329"/>
    <mergeCell ref="AZ329:BE329"/>
    <mergeCell ref="BF329:BG329"/>
    <mergeCell ref="BH329:BI329"/>
    <mergeCell ref="BJ329:BK329"/>
    <mergeCell ref="D327:J327"/>
    <mergeCell ref="K327:Z327"/>
    <mergeCell ref="AA327:AF327"/>
    <mergeCell ref="AG327:AH327"/>
    <mergeCell ref="AI327:AJ327"/>
    <mergeCell ref="BW328:BX328"/>
    <mergeCell ref="D329:J329"/>
    <mergeCell ref="K329:Z329"/>
    <mergeCell ref="AA329:AF329"/>
    <mergeCell ref="AG329:AH329"/>
    <mergeCell ref="AI329:AJ329"/>
    <mergeCell ref="AK329:AL329"/>
    <mergeCell ref="AM329:AP329"/>
    <mergeCell ref="AQ329:AR329"/>
    <mergeCell ref="AS329:AT329"/>
    <mergeCell ref="BH328:BI328"/>
    <mergeCell ref="BJ328:BK328"/>
    <mergeCell ref="BL328:BO328"/>
    <mergeCell ref="BP328:BQ328"/>
    <mergeCell ref="BR328:BS328"/>
    <mergeCell ref="BU328:BV328"/>
    <mergeCell ref="AQ328:AR328"/>
    <mergeCell ref="AS328:AT328"/>
    <mergeCell ref="AV328:AW328"/>
    <mergeCell ref="AX328:AY328"/>
    <mergeCell ref="AZ328:BE328"/>
    <mergeCell ref="BF328:BG328"/>
    <mergeCell ref="D328:J328"/>
    <mergeCell ref="K328:Z328"/>
    <mergeCell ref="AA328:AF328"/>
    <mergeCell ref="AG328:AH328"/>
    <mergeCell ref="AI328:AJ328"/>
    <mergeCell ref="AQ326:AR326"/>
    <mergeCell ref="AS326:AT326"/>
    <mergeCell ref="BH325:BI325"/>
    <mergeCell ref="BJ325:BK325"/>
    <mergeCell ref="BL325:BO325"/>
    <mergeCell ref="BP325:BQ325"/>
    <mergeCell ref="BR325:BS325"/>
    <mergeCell ref="BU325:BV325"/>
    <mergeCell ref="AZ327:BE327"/>
    <mergeCell ref="BF327:BG327"/>
    <mergeCell ref="BH327:BI327"/>
    <mergeCell ref="BJ327:BK327"/>
    <mergeCell ref="BL327:BO327"/>
    <mergeCell ref="BP327:BQ327"/>
    <mergeCell ref="AK327:AL327"/>
    <mergeCell ref="AM327:AP327"/>
    <mergeCell ref="AQ327:AR327"/>
    <mergeCell ref="AS327:AT327"/>
    <mergeCell ref="AV327:AW327"/>
    <mergeCell ref="AX327:AY327"/>
    <mergeCell ref="BR327:BS327"/>
    <mergeCell ref="BU327:BV327"/>
    <mergeCell ref="BW327:BX327"/>
    <mergeCell ref="BW324:BX324"/>
    <mergeCell ref="D325:J325"/>
    <mergeCell ref="K325:Z325"/>
    <mergeCell ref="AA325:AF325"/>
    <mergeCell ref="AG325:AH325"/>
    <mergeCell ref="AI325:AJ325"/>
    <mergeCell ref="AV324:AW324"/>
    <mergeCell ref="AX324:AY324"/>
    <mergeCell ref="AZ324:BE324"/>
    <mergeCell ref="BF324:BG324"/>
    <mergeCell ref="BH324:BI324"/>
    <mergeCell ref="BJ324:BK324"/>
    <mergeCell ref="BL326:BO326"/>
    <mergeCell ref="BP326:BQ326"/>
    <mergeCell ref="BR326:BS326"/>
    <mergeCell ref="BU326:BV326"/>
    <mergeCell ref="BW326:BX326"/>
    <mergeCell ref="AV326:AW326"/>
    <mergeCell ref="AX326:AY326"/>
    <mergeCell ref="AZ326:BE326"/>
    <mergeCell ref="BF326:BG326"/>
    <mergeCell ref="BH326:BI326"/>
    <mergeCell ref="BJ326:BK326"/>
    <mergeCell ref="BW325:BX325"/>
    <mergeCell ref="D326:J326"/>
    <mergeCell ref="K326:Z326"/>
    <mergeCell ref="AA326:AF326"/>
    <mergeCell ref="AG326:AH326"/>
    <mergeCell ref="AI326:AJ326"/>
    <mergeCell ref="AK326:AL326"/>
    <mergeCell ref="AM326:AP326"/>
    <mergeCell ref="BL323:BO323"/>
    <mergeCell ref="BP323:BQ323"/>
    <mergeCell ref="BR323:BS323"/>
    <mergeCell ref="BU323:BV323"/>
    <mergeCell ref="AQ323:AR323"/>
    <mergeCell ref="AS323:AT323"/>
    <mergeCell ref="AV323:AW323"/>
    <mergeCell ref="AX323:AY323"/>
    <mergeCell ref="AZ323:BE323"/>
    <mergeCell ref="BF323:BG323"/>
    <mergeCell ref="AQ325:AR325"/>
    <mergeCell ref="AS325:AT325"/>
    <mergeCell ref="AV325:AW325"/>
    <mergeCell ref="AX325:AY325"/>
    <mergeCell ref="AZ325:BE325"/>
    <mergeCell ref="BF325:BG325"/>
    <mergeCell ref="BL324:BO324"/>
    <mergeCell ref="BP324:BQ324"/>
    <mergeCell ref="BR324:BS324"/>
    <mergeCell ref="BU324:BV324"/>
    <mergeCell ref="AQ322:AY322"/>
    <mergeCell ref="AZ322:BE322"/>
    <mergeCell ref="BF322:BK322"/>
    <mergeCell ref="BL322:BO322"/>
    <mergeCell ref="BP322:BX322"/>
    <mergeCell ref="D323:J323"/>
    <mergeCell ref="K323:Z323"/>
    <mergeCell ref="AA323:AF323"/>
    <mergeCell ref="AG323:AH323"/>
    <mergeCell ref="AI323:AJ323"/>
    <mergeCell ref="B322:C329"/>
    <mergeCell ref="D322:J322"/>
    <mergeCell ref="K322:Z322"/>
    <mergeCell ref="AA322:AF322"/>
    <mergeCell ref="AG322:AL322"/>
    <mergeCell ref="AM322:AP322"/>
    <mergeCell ref="AK323:AL323"/>
    <mergeCell ref="AM323:AP323"/>
    <mergeCell ref="AK325:AL325"/>
    <mergeCell ref="AM325:AP325"/>
    <mergeCell ref="BW323:BX323"/>
    <mergeCell ref="D324:J324"/>
    <mergeCell ref="K324:Z324"/>
    <mergeCell ref="AA324:AF324"/>
    <mergeCell ref="AG324:AH324"/>
    <mergeCell ref="AI324:AJ324"/>
    <mergeCell ref="AK324:AL324"/>
    <mergeCell ref="AM324:AP324"/>
    <mergeCell ref="AQ324:AR324"/>
    <mergeCell ref="AS324:AT324"/>
    <mergeCell ref="BH323:BI323"/>
    <mergeCell ref="BJ323:BK323"/>
    <mergeCell ref="BJ321:BK321"/>
    <mergeCell ref="BL321:BO321"/>
    <mergeCell ref="BP321:BQ321"/>
    <mergeCell ref="BR321:BS321"/>
    <mergeCell ref="BU321:BV321"/>
    <mergeCell ref="BW321:BX321"/>
    <mergeCell ref="AS321:AT321"/>
    <mergeCell ref="AV321:AW321"/>
    <mergeCell ref="AX321:AY321"/>
    <mergeCell ref="AZ321:BE321"/>
    <mergeCell ref="BF321:BG321"/>
    <mergeCell ref="BH321:BI321"/>
    <mergeCell ref="BU320:BV320"/>
    <mergeCell ref="BW320:BX320"/>
    <mergeCell ref="D321:J321"/>
    <mergeCell ref="K321:Z321"/>
    <mergeCell ref="AA321:AF321"/>
    <mergeCell ref="AG321:AH321"/>
    <mergeCell ref="AI321:AJ321"/>
    <mergeCell ref="AK321:AL321"/>
    <mergeCell ref="AM321:AP321"/>
    <mergeCell ref="AQ321:AR321"/>
    <mergeCell ref="BF320:BG320"/>
    <mergeCell ref="BH320:BI320"/>
    <mergeCell ref="BJ320:BK320"/>
    <mergeCell ref="BL320:BO320"/>
    <mergeCell ref="BP320:BQ320"/>
    <mergeCell ref="BR320:BS320"/>
    <mergeCell ref="AM320:AP320"/>
    <mergeCell ref="AQ320:AR320"/>
    <mergeCell ref="AS320:AT320"/>
    <mergeCell ref="AV320:AW320"/>
    <mergeCell ref="AX320:AY320"/>
    <mergeCell ref="AZ320:BE320"/>
    <mergeCell ref="D320:J320"/>
    <mergeCell ref="K320:Z320"/>
    <mergeCell ref="AA320:AF320"/>
    <mergeCell ref="AG320:AH320"/>
    <mergeCell ref="AI320:AJ320"/>
    <mergeCell ref="AK320:AL320"/>
    <mergeCell ref="BJ319:BK319"/>
    <mergeCell ref="BL319:BO319"/>
    <mergeCell ref="BP319:BQ319"/>
    <mergeCell ref="BR319:BS319"/>
    <mergeCell ref="BU319:BV319"/>
    <mergeCell ref="BW319:BX319"/>
    <mergeCell ref="AS319:AT319"/>
    <mergeCell ref="AV319:AW319"/>
    <mergeCell ref="AX319:AY319"/>
    <mergeCell ref="AZ319:BE319"/>
    <mergeCell ref="BF319:BG319"/>
    <mergeCell ref="BH319:BI319"/>
    <mergeCell ref="BU318:BV318"/>
    <mergeCell ref="BW318:BX318"/>
    <mergeCell ref="D319:J319"/>
    <mergeCell ref="K319:Z319"/>
    <mergeCell ref="AA319:AF319"/>
    <mergeCell ref="AG319:AH319"/>
    <mergeCell ref="AI319:AJ319"/>
    <mergeCell ref="AK319:AL319"/>
    <mergeCell ref="AM319:AP319"/>
    <mergeCell ref="AQ319:AR319"/>
    <mergeCell ref="BF318:BG318"/>
    <mergeCell ref="BH318:BI318"/>
    <mergeCell ref="BJ318:BK318"/>
    <mergeCell ref="BL318:BO318"/>
    <mergeCell ref="BP318:BQ318"/>
    <mergeCell ref="BR318:BS318"/>
    <mergeCell ref="AM318:AP318"/>
    <mergeCell ref="AQ318:AR318"/>
    <mergeCell ref="AS318:AT318"/>
    <mergeCell ref="AV318:AW318"/>
    <mergeCell ref="AX318:AY318"/>
    <mergeCell ref="AZ318:BE318"/>
    <mergeCell ref="D318:J318"/>
    <mergeCell ref="K318:Z318"/>
    <mergeCell ref="AA318:AF318"/>
    <mergeCell ref="AG318:AH318"/>
    <mergeCell ref="AI318:AJ318"/>
    <mergeCell ref="AK318:AL318"/>
    <mergeCell ref="BJ317:BK317"/>
    <mergeCell ref="BL317:BO317"/>
    <mergeCell ref="BP317:BQ317"/>
    <mergeCell ref="BR317:BS317"/>
    <mergeCell ref="BU317:BV317"/>
    <mergeCell ref="BW317:BX317"/>
    <mergeCell ref="AS317:AT317"/>
    <mergeCell ref="AV317:AW317"/>
    <mergeCell ref="AX317:AY317"/>
    <mergeCell ref="AZ317:BE317"/>
    <mergeCell ref="BF317:BG317"/>
    <mergeCell ref="BH317:BI317"/>
    <mergeCell ref="BU316:BV316"/>
    <mergeCell ref="BW316:BX316"/>
    <mergeCell ref="D317:J317"/>
    <mergeCell ref="K317:Z317"/>
    <mergeCell ref="AA317:AF317"/>
    <mergeCell ref="AG317:AH317"/>
    <mergeCell ref="AI317:AJ317"/>
    <mergeCell ref="AK317:AL317"/>
    <mergeCell ref="AM317:AP317"/>
    <mergeCell ref="AQ317:AR317"/>
    <mergeCell ref="BF316:BG316"/>
    <mergeCell ref="BH316:BI316"/>
    <mergeCell ref="BJ316:BK316"/>
    <mergeCell ref="BL316:BO316"/>
    <mergeCell ref="BP316:BQ316"/>
    <mergeCell ref="BR316:BS316"/>
    <mergeCell ref="AM316:AP316"/>
    <mergeCell ref="AQ316:AR316"/>
    <mergeCell ref="AS316:AT316"/>
    <mergeCell ref="AV316:AW316"/>
    <mergeCell ref="AX316:AY316"/>
    <mergeCell ref="AZ316:BE316"/>
    <mergeCell ref="D316:J316"/>
    <mergeCell ref="K316:Z316"/>
    <mergeCell ref="AA316:AF316"/>
    <mergeCell ref="AG316:AH316"/>
    <mergeCell ref="AI316:AJ316"/>
    <mergeCell ref="AK316:AL316"/>
    <mergeCell ref="BJ315:BK315"/>
    <mergeCell ref="BL315:BO315"/>
    <mergeCell ref="BP315:BQ315"/>
    <mergeCell ref="BR315:BS315"/>
    <mergeCell ref="BU315:BV315"/>
    <mergeCell ref="BW315:BX315"/>
    <mergeCell ref="AS315:AT315"/>
    <mergeCell ref="AV315:AW315"/>
    <mergeCell ref="AX315:AY315"/>
    <mergeCell ref="AZ315:BE315"/>
    <mergeCell ref="BF315:BG315"/>
    <mergeCell ref="BH315:BI315"/>
    <mergeCell ref="BL314:BO314"/>
    <mergeCell ref="BP314:BX314"/>
    <mergeCell ref="D315:J315"/>
    <mergeCell ref="K315:Z315"/>
    <mergeCell ref="AA315:AF315"/>
    <mergeCell ref="AG315:AH315"/>
    <mergeCell ref="AI315:AJ315"/>
    <mergeCell ref="AK315:AL315"/>
    <mergeCell ref="AM315:AP315"/>
    <mergeCell ref="AQ315:AR315"/>
    <mergeCell ref="BW313:BX313"/>
    <mergeCell ref="B314:C321"/>
    <mergeCell ref="D314:J314"/>
    <mergeCell ref="K314:Z314"/>
    <mergeCell ref="AA314:AF314"/>
    <mergeCell ref="AG314:AL314"/>
    <mergeCell ref="AM314:AP314"/>
    <mergeCell ref="AQ314:AY314"/>
    <mergeCell ref="AZ314:BE314"/>
    <mergeCell ref="BF314:BK314"/>
    <mergeCell ref="BH313:BI313"/>
    <mergeCell ref="BJ313:BK313"/>
    <mergeCell ref="BL313:BO313"/>
    <mergeCell ref="BP313:BQ313"/>
    <mergeCell ref="BR313:BS313"/>
    <mergeCell ref="BU313:BV313"/>
    <mergeCell ref="AQ313:AR313"/>
    <mergeCell ref="AS313:AT313"/>
    <mergeCell ref="AV313:AW313"/>
    <mergeCell ref="AX313:AY313"/>
    <mergeCell ref="AZ313:BE313"/>
    <mergeCell ref="BF313:BG313"/>
    <mergeCell ref="BR310:BS310"/>
    <mergeCell ref="BU310:BV310"/>
    <mergeCell ref="BR312:BS312"/>
    <mergeCell ref="BU312:BV312"/>
    <mergeCell ref="BW312:BX312"/>
    <mergeCell ref="D313:J313"/>
    <mergeCell ref="K313:Z313"/>
    <mergeCell ref="AA313:AF313"/>
    <mergeCell ref="AG313:AH313"/>
    <mergeCell ref="AI313:AJ313"/>
    <mergeCell ref="AK313:AL313"/>
    <mergeCell ref="AM313:AP313"/>
    <mergeCell ref="AZ312:BE312"/>
    <mergeCell ref="BF312:BG312"/>
    <mergeCell ref="BH312:BI312"/>
    <mergeCell ref="BJ312:BK312"/>
    <mergeCell ref="BL312:BO312"/>
    <mergeCell ref="BP312:BQ312"/>
    <mergeCell ref="AK312:AL312"/>
    <mergeCell ref="AM312:AP312"/>
    <mergeCell ref="AQ312:AR312"/>
    <mergeCell ref="AS312:AT312"/>
    <mergeCell ref="AV312:AW312"/>
    <mergeCell ref="AX312:AY312"/>
    <mergeCell ref="AM307:AP307"/>
    <mergeCell ref="BL308:BO308"/>
    <mergeCell ref="BL311:BO311"/>
    <mergeCell ref="BP311:BQ311"/>
    <mergeCell ref="BR311:BS311"/>
    <mergeCell ref="BU311:BV311"/>
    <mergeCell ref="BW311:BX311"/>
    <mergeCell ref="D312:J312"/>
    <mergeCell ref="K312:Z312"/>
    <mergeCell ref="AA312:AF312"/>
    <mergeCell ref="AG312:AH312"/>
    <mergeCell ref="AI312:AJ312"/>
    <mergeCell ref="AV311:AW311"/>
    <mergeCell ref="AX311:AY311"/>
    <mergeCell ref="AZ311:BE311"/>
    <mergeCell ref="BF311:BG311"/>
    <mergeCell ref="BH311:BI311"/>
    <mergeCell ref="BJ311:BK311"/>
    <mergeCell ref="BW310:BX310"/>
    <mergeCell ref="D311:J311"/>
    <mergeCell ref="K311:Z311"/>
    <mergeCell ref="AA311:AF311"/>
    <mergeCell ref="AG311:AH311"/>
    <mergeCell ref="AI311:AJ311"/>
    <mergeCell ref="AK311:AL311"/>
    <mergeCell ref="AM311:AP311"/>
    <mergeCell ref="AQ311:AR311"/>
    <mergeCell ref="AS311:AT311"/>
    <mergeCell ref="BH310:BI310"/>
    <mergeCell ref="BJ310:BK310"/>
    <mergeCell ref="BL310:BO310"/>
    <mergeCell ref="BP310:BQ310"/>
    <mergeCell ref="BL307:BO307"/>
    <mergeCell ref="BP307:BQ307"/>
    <mergeCell ref="BR307:BS307"/>
    <mergeCell ref="BU307:BV307"/>
    <mergeCell ref="AQ310:AR310"/>
    <mergeCell ref="AS310:AT310"/>
    <mergeCell ref="AV310:AW310"/>
    <mergeCell ref="AX310:AY310"/>
    <mergeCell ref="AZ310:BE310"/>
    <mergeCell ref="BF310:BG310"/>
    <mergeCell ref="BR309:BS309"/>
    <mergeCell ref="BU309:BV309"/>
    <mergeCell ref="BW309:BX309"/>
    <mergeCell ref="D310:J310"/>
    <mergeCell ref="K310:Z310"/>
    <mergeCell ref="AA310:AF310"/>
    <mergeCell ref="AG310:AH310"/>
    <mergeCell ref="AI310:AJ310"/>
    <mergeCell ref="AK310:AL310"/>
    <mergeCell ref="AM310:AP310"/>
    <mergeCell ref="AZ309:BE309"/>
    <mergeCell ref="BF309:BG309"/>
    <mergeCell ref="BH309:BI309"/>
    <mergeCell ref="BJ309:BK309"/>
    <mergeCell ref="BL309:BO309"/>
    <mergeCell ref="BP309:BQ309"/>
    <mergeCell ref="AK309:AL309"/>
    <mergeCell ref="AM309:AP309"/>
    <mergeCell ref="AQ309:AR309"/>
    <mergeCell ref="AS309:AT309"/>
    <mergeCell ref="AV309:AW309"/>
    <mergeCell ref="AX309:AY309"/>
    <mergeCell ref="BW302:BX302"/>
    <mergeCell ref="B304:BX304"/>
    <mergeCell ref="AV302:AW302"/>
    <mergeCell ref="AX302:AY302"/>
    <mergeCell ref="AZ302:BE302"/>
    <mergeCell ref="BP308:BQ308"/>
    <mergeCell ref="BR308:BS308"/>
    <mergeCell ref="BU308:BV308"/>
    <mergeCell ref="BW308:BX308"/>
    <mergeCell ref="D309:J309"/>
    <mergeCell ref="K309:Z309"/>
    <mergeCell ref="AA309:AF309"/>
    <mergeCell ref="AG309:AH309"/>
    <mergeCell ref="AI309:AJ309"/>
    <mergeCell ref="AV308:AW308"/>
    <mergeCell ref="AX308:AY308"/>
    <mergeCell ref="AZ308:BE308"/>
    <mergeCell ref="BF308:BG308"/>
    <mergeCell ref="BH308:BI308"/>
    <mergeCell ref="BJ308:BK308"/>
    <mergeCell ref="BW307:BX307"/>
    <mergeCell ref="D308:J308"/>
    <mergeCell ref="K308:Z308"/>
    <mergeCell ref="AA308:AF308"/>
    <mergeCell ref="AG308:AH308"/>
    <mergeCell ref="AI308:AJ308"/>
    <mergeCell ref="AK308:AL308"/>
    <mergeCell ref="AM308:AP308"/>
    <mergeCell ref="AQ308:AR308"/>
    <mergeCell ref="AS308:AT308"/>
    <mergeCell ref="BH307:BI307"/>
    <mergeCell ref="BJ307:BK307"/>
    <mergeCell ref="AA301:AF301"/>
    <mergeCell ref="AG301:AH301"/>
    <mergeCell ref="AI301:AJ301"/>
    <mergeCell ref="AK301:AL301"/>
    <mergeCell ref="AM301:AP301"/>
    <mergeCell ref="B306:C313"/>
    <mergeCell ref="D306:J306"/>
    <mergeCell ref="K306:Z306"/>
    <mergeCell ref="AA306:AF306"/>
    <mergeCell ref="AG306:AL306"/>
    <mergeCell ref="AM306:AP306"/>
    <mergeCell ref="AQ306:AY306"/>
    <mergeCell ref="AZ306:BE306"/>
    <mergeCell ref="BL302:BO302"/>
    <mergeCell ref="BP302:BQ302"/>
    <mergeCell ref="BR302:BS302"/>
    <mergeCell ref="AQ307:AR307"/>
    <mergeCell ref="AS307:AT307"/>
    <mergeCell ref="AV307:AW307"/>
    <mergeCell ref="AX307:AY307"/>
    <mergeCell ref="AZ307:BE307"/>
    <mergeCell ref="BF307:BG307"/>
    <mergeCell ref="BF306:BK306"/>
    <mergeCell ref="BL306:BO306"/>
    <mergeCell ref="BP306:BX306"/>
    <mergeCell ref="D307:J307"/>
    <mergeCell ref="K307:Z307"/>
    <mergeCell ref="AA307:AF307"/>
    <mergeCell ref="AG307:AH307"/>
    <mergeCell ref="AI307:AJ307"/>
    <mergeCell ref="AK307:AL307"/>
    <mergeCell ref="BU302:BV302"/>
    <mergeCell ref="D300:J300"/>
    <mergeCell ref="K300:Z300"/>
    <mergeCell ref="AA300:AF300"/>
    <mergeCell ref="AG300:AH300"/>
    <mergeCell ref="AI300:AJ300"/>
    <mergeCell ref="BF302:BG302"/>
    <mergeCell ref="BH302:BI302"/>
    <mergeCell ref="BJ302:BK302"/>
    <mergeCell ref="BW301:BX301"/>
    <mergeCell ref="D302:J302"/>
    <mergeCell ref="K302:Z302"/>
    <mergeCell ref="AA302:AF302"/>
    <mergeCell ref="AG302:AH302"/>
    <mergeCell ref="AI302:AJ302"/>
    <mergeCell ref="AK302:AL302"/>
    <mergeCell ref="AM302:AP302"/>
    <mergeCell ref="AQ302:AR302"/>
    <mergeCell ref="AS302:AT302"/>
    <mergeCell ref="BH301:BI301"/>
    <mergeCell ref="BJ301:BK301"/>
    <mergeCell ref="BL301:BO301"/>
    <mergeCell ref="BP301:BQ301"/>
    <mergeCell ref="BR301:BS301"/>
    <mergeCell ref="BU301:BV301"/>
    <mergeCell ref="AQ301:AR301"/>
    <mergeCell ref="AS301:AT301"/>
    <mergeCell ref="AV301:AW301"/>
    <mergeCell ref="AX301:AY301"/>
    <mergeCell ref="AZ301:BE301"/>
    <mergeCell ref="BF301:BG301"/>
    <mergeCell ref="D301:J301"/>
    <mergeCell ref="K301:Z301"/>
    <mergeCell ref="AQ299:AR299"/>
    <mergeCell ref="AS299:AT299"/>
    <mergeCell ref="BH298:BI298"/>
    <mergeCell ref="BJ298:BK298"/>
    <mergeCell ref="BL298:BO298"/>
    <mergeCell ref="BP298:BQ298"/>
    <mergeCell ref="BR298:BS298"/>
    <mergeCell ref="BU298:BV298"/>
    <mergeCell ref="AZ300:BE300"/>
    <mergeCell ref="BF300:BG300"/>
    <mergeCell ref="BH300:BI300"/>
    <mergeCell ref="BJ300:BK300"/>
    <mergeCell ref="BL300:BO300"/>
    <mergeCell ref="BP300:BQ300"/>
    <mergeCell ref="AK300:AL300"/>
    <mergeCell ref="AM300:AP300"/>
    <mergeCell ref="AQ300:AR300"/>
    <mergeCell ref="AS300:AT300"/>
    <mergeCell ref="AV300:AW300"/>
    <mergeCell ref="AX300:AY300"/>
    <mergeCell ref="BR300:BS300"/>
    <mergeCell ref="BU300:BV300"/>
    <mergeCell ref="BW300:BX300"/>
    <mergeCell ref="BW297:BX297"/>
    <mergeCell ref="D298:J298"/>
    <mergeCell ref="K298:Z298"/>
    <mergeCell ref="AA298:AF298"/>
    <mergeCell ref="AG298:AH298"/>
    <mergeCell ref="AI298:AJ298"/>
    <mergeCell ref="AV297:AW297"/>
    <mergeCell ref="AX297:AY297"/>
    <mergeCell ref="AZ297:BE297"/>
    <mergeCell ref="BF297:BG297"/>
    <mergeCell ref="BH297:BI297"/>
    <mergeCell ref="BJ297:BK297"/>
    <mergeCell ref="BL299:BO299"/>
    <mergeCell ref="BP299:BQ299"/>
    <mergeCell ref="BR299:BS299"/>
    <mergeCell ref="BU299:BV299"/>
    <mergeCell ref="BW299:BX299"/>
    <mergeCell ref="AV299:AW299"/>
    <mergeCell ref="AX299:AY299"/>
    <mergeCell ref="AZ299:BE299"/>
    <mergeCell ref="BF299:BG299"/>
    <mergeCell ref="BH299:BI299"/>
    <mergeCell ref="BJ299:BK299"/>
    <mergeCell ref="BW298:BX298"/>
    <mergeCell ref="D299:J299"/>
    <mergeCell ref="K299:Z299"/>
    <mergeCell ref="AA299:AF299"/>
    <mergeCell ref="AG299:AH299"/>
    <mergeCell ref="AI299:AJ299"/>
    <mergeCell ref="AK299:AL299"/>
    <mergeCell ref="AM299:AP299"/>
    <mergeCell ref="BL296:BO296"/>
    <mergeCell ref="BP296:BQ296"/>
    <mergeCell ref="BR296:BS296"/>
    <mergeCell ref="BU296:BV296"/>
    <mergeCell ref="AQ296:AR296"/>
    <mergeCell ref="AS296:AT296"/>
    <mergeCell ref="AV296:AW296"/>
    <mergeCell ref="AX296:AY296"/>
    <mergeCell ref="AZ296:BE296"/>
    <mergeCell ref="BF296:BG296"/>
    <mergeCell ref="AQ298:AR298"/>
    <mergeCell ref="AS298:AT298"/>
    <mergeCell ref="AV298:AW298"/>
    <mergeCell ref="AX298:AY298"/>
    <mergeCell ref="AZ298:BE298"/>
    <mergeCell ref="BF298:BG298"/>
    <mergeCell ref="BL297:BO297"/>
    <mergeCell ref="BP297:BQ297"/>
    <mergeCell ref="BR297:BS297"/>
    <mergeCell ref="BU297:BV297"/>
    <mergeCell ref="AQ295:AY295"/>
    <mergeCell ref="AZ295:BE295"/>
    <mergeCell ref="BF295:BK295"/>
    <mergeCell ref="BL295:BO295"/>
    <mergeCell ref="BP295:BX295"/>
    <mergeCell ref="D296:J296"/>
    <mergeCell ref="K296:Z296"/>
    <mergeCell ref="AA296:AF296"/>
    <mergeCell ref="AG296:AH296"/>
    <mergeCell ref="AI296:AJ296"/>
    <mergeCell ref="B295:C302"/>
    <mergeCell ref="D295:J295"/>
    <mergeCell ref="K295:Z295"/>
    <mergeCell ref="AA295:AF295"/>
    <mergeCell ref="AG295:AL295"/>
    <mergeCell ref="AM295:AP295"/>
    <mergeCell ref="AK296:AL296"/>
    <mergeCell ref="AM296:AP296"/>
    <mergeCell ref="AK298:AL298"/>
    <mergeCell ref="AM298:AP298"/>
    <mergeCell ref="BW296:BX296"/>
    <mergeCell ref="D297:J297"/>
    <mergeCell ref="K297:Z297"/>
    <mergeCell ref="AA297:AF297"/>
    <mergeCell ref="AG297:AH297"/>
    <mergeCell ref="AI297:AJ297"/>
    <mergeCell ref="AK297:AL297"/>
    <mergeCell ref="AM297:AP297"/>
    <mergeCell ref="AQ297:AR297"/>
    <mergeCell ref="AS297:AT297"/>
    <mergeCell ref="BH296:BI296"/>
    <mergeCell ref="BJ296:BK296"/>
    <mergeCell ref="BJ294:BK294"/>
    <mergeCell ref="BL294:BO294"/>
    <mergeCell ref="BP294:BQ294"/>
    <mergeCell ref="BR294:BS294"/>
    <mergeCell ref="BU294:BV294"/>
    <mergeCell ref="BW294:BX294"/>
    <mergeCell ref="AS294:AT294"/>
    <mergeCell ref="AV294:AW294"/>
    <mergeCell ref="AX294:AY294"/>
    <mergeCell ref="AZ294:BE294"/>
    <mergeCell ref="BF294:BG294"/>
    <mergeCell ref="BH294:BI294"/>
    <mergeCell ref="BU293:BV293"/>
    <mergeCell ref="BW293:BX293"/>
    <mergeCell ref="D294:J294"/>
    <mergeCell ref="K294:Z294"/>
    <mergeCell ref="AA294:AF294"/>
    <mergeCell ref="AG294:AH294"/>
    <mergeCell ref="AI294:AJ294"/>
    <mergeCell ref="AK294:AL294"/>
    <mergeCell ref="AM294:AP294"/>
    <mergeCell ref="AQ294:AR294"/>
    <mergeCell ref="BF293:BG293"/>
    <mergeCell ref="BH293:BI293"/>
    <mergeCell ref="BJ293:BK293"/>
    <mergeCell ref="BL293:BO293"/>
    <mergeCell ref="BP293:BQ293"/>
    <mergeCell ref="BR293:BS293"/>
    <mergeCell ref="AM293:AP293"/>
    <mergeCell ref="AQ293:AR293"/>
    <mergeCell ref="AS293:AT293"/>
    <mergeCell ref="AV293:AW293"/>
    <mergeCell ref="AX293:AY293"/>
    <mergeCell ref="AZ293:BE293"/>
    <mergeCell ref="D293:J293"/>
    <mergeCell ref="K293:Z293"/>
    <mergeCell ref="AA293:AF293"/>
    <mergeCell ref="AG293:AH293"/>
    <mergeCell ref="AI293:AJ293"/>
    <mergeCell ref="AK293:AL293"/>
    <mergeCell ref="BJ292:BK292"/>
    <mergeCell ref="BL292:BO292"/>
    <mergeCell ref="BP292:BQ292"/>
    <mergeCell ref="BR292:BS292"/>
    <mergeCell ref="BU292:BV292"/>
    <mergeCell ref="BW292:BX292"/>
    <mergeCell ref="AS292:AT292"/>
    <mergeCell ref="AV292:AW292"/>
    <mergeCell ref="AX292:AY292"/>
    <mergeCell ref="AZ292:BE292"/>
    <mergeCell ref="BF292:BG292"/>
    <mergeCell ref="BH292:BI292"/>
    <mergeCell ref="BU291:BV291"/>
    <mergeCell ref="BW291:BX291"/>
    <mergeCell ref="D292:J292"/>
    <mergeCell ref="K292:Z292"/>
    <mergeCell ref="AA292:AF292"/>
    <mergeCell ref="AG292:AH292"/>
    <mergeCell ref="AI292:AJ292"/>
    <mergeCell ref="AK292:AL292"/>
    <mergeCell ref="AM292:AP292"/>
    <mergeCell ref="AQ292:AR292"/>
    <mergeCell ref="BF291:BG291"/>
    <mergeCell ref="BH291:BI291"/>
    <mergeCell ref="BJ291:BK291"/>
    <mergeCell ref="BL291:BO291"/>
    <mergeCell ref="BP291:BQ291"/>
    <mergeCell ref="BR291:BS291"/>
    <mergeCell ref="AM291:AP291"/>
    <mergeCell ref="AQ291:AR291"/>
    <mergeCell ref="AS291:AT291"/>
    <mergeCell ref="AV291:AW291"/>
    <mergeCell ref="AX291:AY291"/>
    <mergeCell ref="AZ291:BE291"/>
    <mergeCell ref="D291:J291"/>
    <mergeCell ref="K291:Z291"/>
    <mergeCell ref="AA291:AF291"/>
    <mergeCell ref="AG291:AH291"/>
    <mergeCell ref="AI291:AJ291"/>
    <mergeCell ref="AK291:AL291"/>
    <mergeCell ref="BJ290:BK290"/>
    <mergeCell ref="BL290:BO290"/>
    <mergeCell ref="BP290:BQ290"/>
    <mergeCell ref="BR290:BS290"/>
    <mergeCell ref="BU290:BV290"/>
    <mergeCell ref="BW290:BX290"/>
    <mergeCell ref="AS290:AT290"/>
    <mergeCell ref="AV290:AW290"/>
    <mergeCell ref="AX290:AY290"/>
    <mergeCell ref="AZ290:BE290"/>
    <mergeCell ref="BF290:BG290"/>
    <mergeCell ref="BH290:BI290"/>
    <mergeCell ref="BU289:BV289"/>
    <mergeCell ref="BW289:BX289"/>
    <mergeCell ref="D290:J290"/>
    <mergeCell ref="K290:Z290"/>
    <mergeCell ref="AA290:AF290"/>
    <mergeCell ref="AG290:AH290"/>
    <mergeCell ref="AI290:AJ290"/>
    <mergeCell ref="AK290:AL290"/>
    <mergeCell ref="AM290:AP290"/>
    <mergeCell ref="AQ290:AR290"/>
    <mergeCell ref="BF289:BG289"/>
    <mergeCell ref="BH289:BI289"/>
    <mergeCell ref="BJ289:BK289"/>
    <mergeCell ref="BL289:BO289"/>
    <mergeCell ref="BP289:BQ289"/>
    <mergeCell ref="BR289:BS289"/>
    <mergeCell ref="AM289:AP289"/>
    <mergeCell ref="AQ289:AR289"/>
    <mergeCell ref="AS289:AT289"/>
    <mergeCell ref="AV289:AW289"/>
    <mergeCell ref="AX289:AY289"/>
    <mergeCell ref="AZ289:BE289"/>
    <mergeCell ref="D289:J289"/>
    <mergeCell ref="K289:Z289"/>
    <mergeCell ref="AA289:AF289"/>
    <mergeCell ref="AG289:AH289"/>
    <mergeCell ref="AI289:AJ289"/>
    <mergeCell ref="AK289:AL289"/>
    <mergeCell ref="BJ288:BK288"/>
    <mergeCell ref="BL288:BO288"/>
    <mergeCell ref="BP288:BQ288"/>
    <mergeCell ref="BR288:BS288"/>
    <mergeCell ref="BU288:BV288"/>
    <mergeCell ref="BW288:BX288"/>
    <mergeCell ref="AS288:AT288"/>
    <mergeCell ref="AV288:AW288"/>
    <mergeCell ref="AX288:AY288"/>
    <mergeCell ref="AZ288:BE288"/>
    <mergeCell ref="BF288:BG288"/>
    <mergeCell ref="BH288:BI288"/>
    <mergeCell ref="BL287:BO287"/>
    <mergeCell ref="BP287:BX287"/>
    <mergeCell ref="D288:J288"/>
    <mergeCell ref="K288:Z288"/>
    <mergeCell ref="AA288:AF288"/>
    <mergeCell ref="AG288:AH288"/>
    <mergeCell ref="AI288:AJ288"/>
    <mergeCell ref="AK288:AL288"/>
    <mergeCell ref="AM288:AP288"/>
    <mergeCell ref="AQ288:AR288"/>
    <mergeCell ref="BW286:BX286"/>
    <mergeCell ref="B287:C294"/>
    <mergeCell ref="D287:J287"/>
    <mergeCell ref="K287:Z287"/>
    <mergeCell ref="AA287:AF287"/>
    <mergeCell ref="AG287:AL287"/>
    <mergeCell ref="AM287:AP287"/>
    <mergeCell ref="AQ287:AY287"/>
    <mergeCell ref="AZ287:BE287"/>
    <mergeCell ref="BF287:BK287"/>
    <mergeCell ref="BH286:BI286"/>
    <mergeCell ref="BJ286:BK286"/>
    <mergeCell ref="BL286:BO286"/>
    <mergeCell ref="BP286:BQ286"/>
    <mergeCell ref="BR286:BS286"/>
    <mergeCell ref="BU286:BV286"/>
    <mergeCell ref="AQ286:AR286"/>
    <mergeCell ref="AS286:AT286"/>
    <mergeCell ref="AV286:AW286"/>
    <mergeCell ref="AX286:AY286"/>
    <mergeCell ref="AZ286:BE286"/>
    <mergeCell ref="BF286:BG286"/>
    <mergeCell ref="BR285:BS285"/>
    <mergeCell ref="BU285:BV285"/>
    <mergeCell ref="BW285:BX285"/>
    <mergeCell ref="D286:J286"/>
    <mergeCell ref="K286:Z286"/>
    <mergeCell ref="AA286:AF286"/>
    <mergeCell ref="AG286:AH286"/>
    <mergeCell ref="AI286:AJ286"/>
    <mergeCell ref="AK286:AL286"/>
    <mergeCell ref="AM286:AP286"/>
    <mergeCell ref="AZ285:BE285"/>
    <mergeCell ref="BF285:BG285"/>
    <mergeCell ref="BH285:BI285"/>
    <mergeCell ref="BJ285:BK285"/>
    <mergeCell ref="BL285:BO285"/>
    <mergeCell ref="BP285:BQ285"/>
    <mergeCell ref="AK285:AL285"/>
    <mergeCell ref="AM285:AP285"/>
    <mergeCell ref="AQ285:AR285"/>
    <mergeCell ref="AS285:AT285"/>
    <mergeCell ref="AV285:AW285"/>
    <mergeCell ref="AX285:AY285"/>
    <mergeCell ref="BL284:BO284"/>
    <mergeCell ref="BP284:BQ284"/>
    <mergeCell ref="BR284:BS284"/>
    <mergeCell ref="BU284:BV284"/>
    <mergeCell ref="BW284:BX284"/>
    <mergeCell ref="D285:J285"/>
    <mergeCell ref="K285:Z285"/>
    <mergeCell ref="AA285:AF285"/>
    <mergeCell ref="AG285:AH285"/>
    <mergeCell ref="AI285:AJ285"/>
    <mergeCell ref="AV284:AW284"/>
    <mergeCell ref="AX284:AY284"/>
    <mergeCell ref="AZ284:BE284"/>
    <mergeCell ref="BF284:BG284"/>
    <mergeCell ref="BH284:BI284"/>
    <mergeCell ref="BJ284:BK284"/>
    <mergeCell ref="BW283:BX283"/>
    <mergeCell ref="D284:J284"/>
    <mergeCell ref="K284:Z284"/>
    <mergeCell ref="AA284:AF284"/>
    <mergeCell ref="AG284:AH284"/>
    <mergeCell ref="AI284:AJ284"/>
    <mergeCell ref="AK284:AL284"/>
    <mergeCell ref="AM284:AP284"/>
    <mergeCell ref="AQ284:AR284"/>
    <mergeCell ref="AS284:AT284"/>
    <mergeCell ref="BH283:BI283"/>
    <mergeCell ref="BJ283:BK283"/>
    <mergeCell ref="BL283:BO283"/>
    <mergeCell ref="BP283:BQ283"/>
    <mergeCell ref="BR283:BS283"/>
    <mergeCell ref="BU283:BV283"/>
    <mergeCell ref="AQ283:AR283"/>
    <mergeCell ref="AS283:AT283"/>
    <mergeCell ref="AV283:AW283"/>
    <mergeCell ref="AX283:AY283"/>
    <mergeCell ref="AZ283:BE283"/>
    <mergeCell ref="BF283:BG283"/>
    <mergeCell ref="BR282:BS282"/>
    <mergeCell ref="BU282:BV282"/>
    <mergeCell ref="BW282:BX282"/>
    <mergeCell ref="D283:J283"/>
    <mergeCell ref="K283:Z283"/>
    <mergeCell ref="AA283:AF283"/>
    <mergeCell ref="AG283:AH283"/>
    <mergeCell ref="AI283:AJ283"/>
    <mergeCell ref="AK283:AL283"/>
    <mergeCell ref="AM283:AP283"/>
    <mergeCell ref="AZ282:BE282"/>
    <mergeCell ref="BF282:BG282"/>
    <mergeCell ref="BH282:BI282"/>
    <mergeCell ref="BJ282:BK282"/>
    <mergeCell ref="BL282:BO282"/>
    <mergeCell ref="BP282:BQ282"/>
    <mergeCell ref="AK282:AL282"/>
    <mergeCell ref="AM282:AP282"/>
    <mergeCell ref="AQ282:AR282"/>
    <mergeCell ref="AS282:AT282"/>
    <mergeCell ref="AV282:AW282"/>
    <mergeCell ref="AX282:AY282"/>
    <mergeCell ref="D282:J282"/>
    <mergeCell ref="K282:Z282"/>
    <mergeCell ref="AA282:AF282"/>
    <mergeCell ref="AG282:AH282"/>
    <mergeCell ref="AI282:AJ282"/>
    <mergeCell ref="AV281:AW281"/>
    <mergeCell ref="AX281:AY281"/>
    <mergeCell ref="AZ281:BE281"/>
    <mergeCell ref="BF281:BG281"/>
    <mergeCell ref="BH281:BI281"/>
    <mergeCell ref="BJ281:BK281"/>
    <mergeCell ref="BW280:BX280"/>
    <mergeCell ref="D281:J281"/>
    <mergeCell ref="K281:Z281"/>
    <mergeCell ref="AA281:AF281"/>
    <mergeCell ref="AG281:AH281"/>
    <mergeCell ref="AI281:AJ281"/>
    <mergeCell ref="AK281:AL281"/>
    <mergeCell ref="AM281:AP281"/>
    <mergeCell ref="AQ281:AR281"/>
    <mergeCell ref="AS281:AT281"/>
    <mergeCell ref="BH280:BI280"/>
    <mergeCell ref="BJ280:BK280"/>
    <mergeCell ref="BL280:BO280"/>
    <mergeCell ref="BP280:BQ280"/>
    <mergeCell ref="BR280:BS280"/>
    <mergeCell ref="BU280:BV280"/>
    <mergeCell ref="BF280:BG280"/>
    <mergeCell ref="BF279:BK279"/>
    <mergeCell ref="BL279:BO279"/>
    <mergeCell ref="BP279:BX279"/>
    <mergeCell ref="D280:J280"/>
    <mergeCell ref="K280:Z280"/>
    <mergeCell ref="AA280:AF280"/>
    <mergeCell ref="AG280:AH280"/>
    <mergeCell ref="AI280:AJ280"/>
    <mergeCell ref="AK280:AL280"/>
    <mergeCell ref="AM280:AP280"/>
    <mergeCell ref="BU278:BV278"/>
    <mergeCell ref="BW278:BX278"/>
    <mergeCell ref="BL281:BO281"/>
    <mergeCell ref="BP281:BQ281"/>
    <mergeCell ref="BR281:BS281"/>
    <mergeCell ref="BU281:BV281"/>
    <mergeCell ref="BW281:BX281"/>
    <mergeCell ref="B279:C286"/>
    <mergeCell ref="D279:J279"/>
    <mergeCell ref="K279:Z279"/>
    <mergeCell ref="AA279:AF279"/>
    <mergeCell ref="AG279:AL279"/>
    <mergeCell ref="AM279:AP279"/>
    <mergeCell ref="AQ279:AY279"/>
    <mergeCell ref="AZ279:BE279"/>
    <mergeCell ref="BF278:BG278"/>
    <mergeCell ref="BH278:BI278"/>
    <mergeCell ref="BJ278:BK278"/>
    <mergeCell ref="BL278:BO278"/>
    <mergeCell ref="BP278:BQ278"/>
    <mergeCell ref="BR278:BS278"/>
    <mergeCell ref="AM278:AP278"/>
    <mergeCell ref="AQ278:AR278"/>
    <mergeCell ref="AS278:AT278"/>
    <mergeCell ref="AV278:AW278"/>
    <mergeCell ref="AX278:AY278"/>
    <mergeCell ref="AZ278:BE278"/>
    <mergeCell ref="D278:J278"/>
    <mergeCell ref="K278:Z278"/>
    <mergeCell ref="AA278:AF278"/>
    <mergeCell ref="AG278:AH278"/>
    <mergeCell ref="AI278:AJ278"/>
    <mergeCell ref="AK278:AL278"/>
    <mergeCell ref="B271:C278"/>
    <mergeCell ref="AQ280:AR280"/>
    <mergeCell ref="AS280:AT280"/>
    <mergeCell ref="AV280:AW280"/>
    <mergeCell ref="AX280:AY280"/>
    <mergeCell ref="AZ280:BE280"/>
    <mergeCell ref="BJ277:BK277"/>
    <mergeCell ref="BL277:BO277"/>
    <mergeCell ref="BP277:BQ277"/>
    <mergeCell ref="BR277:BS277"/>
    <mergeCell ref="BU277:BV277"/>
    <mergeCell ref="BW277:BX277"/>
    <mergeCell ref="AS277:AT277"/>
    <mergeCell ref="AV277:AW277"/>
    <mergeCell ref="AX277:AY277"/>
    <mergeCell ref="AZ277:BE277"/>
    <mergeCell ref="BF277:BG277"/>
    <mergeCell ref="BH277:BI277"/>
    <mergeCell ref="BU276:BV276"/>
    <mergeCell ref="BW276:BX276"/>
    <mergeCell ref="D277:J277"/>
    <mergeCell ref="K277:Z277"/>
    <mergeCell ref="AA277:AF277"/>
    <mergeCell ref="AG277:AH277"/>
    <mergeCell ref="AI277:AJ277"/>
    <mergeCell ref="AK277:AL277"/>
    <mergeCell ref="AM277:AP277"/>
    <mergeCell ref="AQ277:AR277"/>
    <mergeCell ref="BF276:BG276"/>
    <mergeCell ref="BH276:BI276"/>
    <mergeCell ref="BJ276:BK276"/>
    <mergeCell ref="BL276:BO276"/>
    <mergeCell ref="BP276:BQ276"/>
    <mergeCell ref="BR276:BS276"/>
    <mergeCell ref="AM276:AP276"/>
    <mergeCell ref="AQ276:AR276"/>
    <mergeCell ref="AS276:AT276"/>
    <mergeCell ref="AV276:AW276"/>
    <mergeCell ref="AX276:AY276"/>
    <mergeCell ref="AZ276:BE276"/>
    <mergeCell ref="D276:J276"/>
    <mergeCell ref="K276:Z276"/>
    <mergeCell ref="AA276:AF276"/>
    <mergeCell ref="AG276:AH276"/>
    <mergeCell ref="AI276:AJ276"/>
    <mergeCell ref="AK276:AL276"/>
    <mergeCell ref="BJ275:BK275"/>
    <mergeCell ref="BL275:BO275"/>
    <mergeCell ref="BP275:BQ275"/>
    <mergeCell ref="BR275:BS275"/>
    <mergeCell ref="BU275:BV275"/>
    <mergeCell ref="BW275:BX275"/>
    <mergeCell ref="AS275:AT275"/>
    <mergeCell ref="AV275:AW275"/>
    <mergeCell ref="AX275:AY275"/>
    <mergeCell ref="AZ275:BE275"/>
    <mergeCell ref="BF275:BG275"/>
    <mergeCell ref="BH275:BI275"/>
    <mergeCell ref="BU274:BV274"/>
    <mergeCell ref="BW274:BX274"/>
    <mergeCell ref="D275:J275"/>
    <mergeCell ref="K275:Z275"/>
    <mergeCell ref="AA275:AF275"/>
    <mergeCell ref="AG275:AH275"/>
    <mergeCell ref="AI275:AJ275"/>
    <mergeCell ref="AK275:AL275"/>
    <mergeCell ref="AM275:AP275"/>
    <mergeCell ref="AQ275:AR275"/>
    <mergeCell ref="BF274:BG274"/>
    <mergeCell ref="BH274:BI274"/>
    <mergeCell ref="BJ274:BK274"/>
    <mergeCell ref="BL274:BO274"/>
    <mergeCell ref="BP274:BQ274"/>
    <mergeCell ref="BR274:BS274"/>
    <mergeCell ref="AM274:AP274"/>
    <mergeCell ref="AQ274:AR274"/>
    <mergeCell ref="AS274:AT274"/>
    <mergeCell ref="AV274:AW274"/>
    <mergeCell ref="AX274:AY274"/>
    <mergeCell ref="AZ274:BE274"/>
    <mergeCell ref="D274:J274"/>
    <mergeCell ref="K274:Z274"/>
    <mergeCell ref="AA274:AF274"/>
    <mergeCell ref="AG274:AH274"/>
    <mergeCell ref="AI274:AJ274"/>
    <mergeCell ref="AK274:AL274"/>
    <mergeCell ref="BJ273:BK273"/>
    <mergeCell ref="BL273:BO273"/>
    <mergeCell ref="BP273:BQ273"/>
    <mergeCell ref="BR273:BS273"/>
    <mergeCell ref="BU273:BV273"/>
    <mergeCell ref="BW273:BX273"/>
    <mergeCell ref="AS273:AT273"/>
    <mergeCell ref="AV273:AW273"/>
    <mergeCell ref="AX273:AY273"/>
    <mergeCell ref="AZ273:BE273"/>
    <mergeCell ref="BF273:BG273"/>
    <mergeCell ref="BH273:BI273"/>
    <mergeCell ref="BU272:BV272"/>
    <mergeCell ref="BW272:BX272"/>
    <mergeCell ref="D273:J273"/>
    <mergeCell ref="K273:Z273"/>
    <mergeCell ref="AA273:AF273"/>
    <mergeCell ref="AG273:AH273"/>
    <mergeCell ref="AI273:AJ273"/>
    <mergeCell ref="AK273:AL273"/>
    <mergeCell ref="AM273:AP273"/>
    <mergeCell ref="AQ273:AR273"/>
    <mergeCell ref="BF272:BG272"/>
    <mergeCell ref="BH272:BI272"/>
    <mergeCell ref="BJ272:BK272"/>
    <mergeCell ref="BL272:BO272"/>
    <mergeCell ref="BP272:BQ272"/>
    <mergeCell ref="BR272:BS272"/>
    <mergeCell ref="AM272:AP272"/>
    <mergeCell ref="AQ272:AR272"/>
    <mergeCell ref="AS272:AT272"/>
    <mergeCell ref="AV272:AW272"/>
    <mergeCell ref="AK269:AL269"/>
    <mergeCell ref="AM269:AP269"/>
    <mergeCell ref="AX272:AY272"/>
    <mergeCell ref="AZ272:BE272"/>
    <mergeCell ref="D272:J272"/>
    <mergeCell ref="K272:Z272"/>
    <mergeCell ref="AA272:AF272"/>
    <mergeCell ref="AG272:AH272"/>
    <mergeCell ref="AI272:AJ272"/>
    <mergeCell ref="AK272:AL272"/>
    <mergeCell ref="AM271:AP271"/>
    <mergeCell ref="AQ271:AY271"/>
    <mergeCell ref="AZ271:BE271"/>
    <mergeCell ref="BF271:BK271"/>
    <mergeCell ref="BL271:BO271"/>
    <mergeCell ref="BP271:BX271"/>
    <mergeCell ref="BL270:BO270"/>
    <mergeCell ref="BP270:BQ270"/>
    <mergeCell ref="BR270:BS270"/>
    <mergeCell ref="BU270:BV270"/>
    <mergeCell ref="BW270:BX270"/>
    <mergeCell ref="D271:J271"/>
    <mergeCell ref="K271:Z271"/>
    <mergeCell ref="AA271:AF271"/>
    <mergeCell ref="AG271:AL271"/>
    <mergeCell ref="AV270:AW270"/>
    <mergeCell ref="AX270:AY270"/>
    <mergeCell ref="AZ270:BE270"/>
    <mergeCell ref="BF270:BG270"/>
    <mergeCell ref="BH270:BI270"/>
    <mergeCell ref="BJ270:BK270"/>
    <mergeCell ref="D268:J268"/>
    <mergeCell ref="K268:Z268"/>
    <mergeCell ref="AA268:AF268"/>
    <mergeCell ref="AG268:AH268"/>
    <mergeCell ref="AI268:AJ268"/>
    <mergeCell ref="BW269:BX269"/>
    <mergeCell ref="D270:J270"/>
    <mergeCell ref="K270:Z270"/>
    <mergeCell ref="AA270:AF270"/>
    <mergeCell ref="AG270:AH270"/>
    <mergeCell ref="AI270:AJ270"/>
    <mergeCell ref="AK270:AL270"/>
    <mergeCell ref="AM270:AP270"/>
    <mergeCell ref="AQ270:AR270"/>
    <mergeCell ref="AS270:AT270"/>
    <mergeCell ref="BH269:BI269"/>
    <mergeCell ref="BJ269:BK269"/>
    <mergeCell ref="BL269:BO269"/>
    <mergeCell ref="BP269:BQ269"/>
    <mergeCell ref="BR269:BS269"/>
    <mergeCell ref="BU269:BV269"/>
    <mergeCell ref="AQ269:AR269"/>
    <mergeCell ref="AS269:AT269"/>
    <mergeCell ref="AV269:AW269"/>
    <mergeCell ref="AX269:AY269"/>
    <mergeCell ref="AZ269:BE269"/>
    <mergeCell ref="BF269:BG269"/>
    <mergeCell ref="D269:J269"/>
    <mergeCell ref="K269:Z269"/>
    <mergeCell ref="AA269:AF269"/>
    <mergeCell ref="AG269:AH269"/>
    <mergeCell ref="AI269:AJ269"/>
    <mergeCell ref="AQ267:AR267"/>
    <mergeCell ref="AS267:AT267"/>
    <mergeCell ref="BH266:BI266"/>
    <mergeCell ref="BJ266:BK266"/>
    <mergeCell ref="BL266:BO266"/>
    <mergeCell ref="BP266:BQ266"/>
    <mergeCell ref="BR266:BS266"/>
    <mergeCell ref="BU266:BV266"/>
    <mergeCell ref="AZ268:BE268"/>
    <mergeCell ref="BF268:BG268"/>
    <mergeCell ref="BH268:BI268"/>
    <mergeCell ref="BJ268:BK268"/>
    <mergeCell ref="BL268:BO268"/>
    <mergeCell ref="BP268:BQ268"/>
    <mergeCell ref="AK268:AL268"/>
    <mergeCell ref="AM268:AP268"/>
    <mergeCell ref="AQ268:AR268"/>
    <mergeCell ref="AS268:AT268"/>
    <mergeCell ref="AV268:AW268"/>
    <mergeCell ref="AX268:AY268"/>
    <mergeCell ref="BR268:BS268"/>
    <mergeCell ref="BU268:BV268"/>
    <mergeCell ref="BW268:BX268"/>
    <mergeCell ref="BW265:BX265"/>
    <mergeCell ref="D266:J266"/>
    <mergeCell ref="K266:Z266"/>
    <mergeCell ref="AA266:AF266"/>
    <mergeCell ref="AG266:AH266"/>
    <mergeCell ref="AI266:AJ266"/>
    <mergeCell ref="AV265:AW265"/>
    <mergeCell ref="AX265:AY265"/>
    <mergeCell ref="AZ265:BE265"/>
    <mergeCell ref="BF265:BG265"/>
    <mergeCell ref="BH265:BI265"/>
    <mergeCell ref="BJ265:BK265"/>
    <mergeCell ref="BL267:BO267"/>
    <mergeCell ref="BP267:BQ267"/>
    <mergeCell ref="BR267:BS267"/>
    <mergeCell ref="BU267:BV267"/>
    <mergeCell ref="BW267:BX267"/>
    <mergeCell ref="AV267:AW267"/>
    <mergeCell ref="AX267:AY267"/>
    <mergeCell ref="AZ267:BE267"/>
    <mergeCell ref="BF267:BG267"/>
    <mergeCell ref="BH267:BI267"/>
    <mergeCell ref="BJ267:BK267"/>
    <mergeCell ref="BW266:BX266"/>
    <mergeCell ref="D267:J267"/>
    <mergeCell ref="K267:Z267"/>
    <mergeCell ref="AA267:AF267"/>
    <mergeCell ref="AG267:AH267"/>
    <mergeCell ref="AI267:AJ267"/>
    <mergeCell ref="AK267:AL267"/>
    <mergeCell ref="AM267:AP267"/>
    <mergeCell ref="BL264:BO264"/>
    <mergeCell ref="BP264:BQ264"/>
    <mergeCell ref="BR264:BS264"/>
    <mergeCell ref="BU264:BV264"/>
    <mergeCell ref="AQ264:AR264"/>
    <mergeCell ref="AS264:AT264"/>
    <mergeCell ref="AV264:AW264"/>
    <mergeCell ref="AX264:AY264"/>
    <mergeCell ref="AZ264:BE264"/>
    <mergeCell ref="BF264:BG264"/>
    <mergeCell ref="AQ266:AR266"/>
    <mergeCell ref="AS266:AT266"/>
    <mergeCell ref="AV266:AW266"/>
    <mergeCell ref="AX266:AY266"/>
    <mergeCell ref="AZ266:BE266"/>
    <mergeCell ref="BF266:BG266"/>
    <mergeCell ref="BL265:BO265"/>
    <mergeCell ref="BP265:BQ265"/>
    <mergeCell ref="BR265:BS265"/>
    <mergeCell ref="BU265:BV265"/>
    <mergeCell ref="AQ263:AY263"/>
    <mergeCell ref="AZ263:BE263"/>
    <mergeCell ref="BF263:BK263"/>
    <mergeCell ref="BL263:BO263"/>
    <mergeCell ref="BP263:BX263"/>
    <mergeCell ref="D264:J264"/>
    <mergeCell ref="K264:Z264"/>
    <mergeCell ref="AA264:AF264"/>
    <mergeCell ref="AG264:AH264"/>
    <mergeCell ref="AI264:AJ264"/>
    <mergeCell ref="B263:C270"/>
    <mergeCell ref="D263:J263"/>
    <mergeCell ref="K263:Z263"/>
    <mergeCell ref="AA263:AF263"/>
    <mergeCell ref="AG263:AL263"/>
    <mergeCell ref="AM263:AP263"/>
    <mergeCell ref="AK264:AL264"/>
    <mergeCell ref="AM264:AP264"/>
    <mergeCell ref="AK266:AL266"/>
    <mergeCell ref="AM266:AP266"/>
    <mergeCell ref="BW264:BX264"/>
    <mergeCell ref="D265:J265"/>
    <mergeCell ref="K265:Z265"/>
    <mergeCell ref="AA265:AF265"/>
    <mergeCell ref="AG265:AH265"/>
    <mergeCell ref="AI265:AJ265"/>
    <mergeCell ref="AK265:AL265"/>
    <mergeCell ref="AM265:AP265"/>
    <mergeCell ref="AQ265:AR265"/>
    <mergeCell ref="AS265:AT265"/>
    <mergeCell ref="BH264:BI264"/>
    <mergeCell ref="BJ264:BK264"/>
    <mergeCell ref="B261:BX261"/>
    <mergeCell ref="BH259:BI259"/>
    <mergeCell ref="BJ259:BK259"/>
    <mergeCell ref="BL259:BO259"/>
    <mergeCell ref="BP259:BQ259"/>
    <mergeCell ref="BR259:BS259"/>
    <mergeCell ref="BU259:BV259"/>
    <mergeCell ref="AQ259:AR259"/>
    <mergeCell ref="AS259:AT259"/>
    <mergeCell ref="AV259:AW259"/>
    <mergeCell ref="AX259:AY259"/>
    <mergeCell ref="AZ259:BE259"/>
    <mergeCell ref="BF259:BG259"/>
    <mergeCell ref="B252:C259"/>
    <mergeCell ref="BR258:BS258"/>
    <mergeCell ref="BU258:BV258"/>
    <mergeCell ref="BW258:BX258"/>
    <mergeCell ref="D259:J259"/>
    <mergeCell ref="K259:Z259"/>
    <mergeCell ref="AA259:AF259"/>
    <mergeCell ref="AG259:AH259"/>
    <mergeCell ref="AI259:AJ259"/>
    <mergeCell ref="AK259:AL259"/>
    <mergeCell ref="AM259:AP259"/>
    <mergeCell ref="AZ258:BE258"/>
    <mergeCell ref="BF258:BG258"/>
    <mergeCell ref="BH258:BI258"/>
    <mergeCell ref="BJ258:BK258"/>
    <mergeCell ref="BL258:BO258"/>
    <mergeCell ref="BP258:BQ258"/>
    <mergeCell ref="AK258:AL258"/>
    <mergeCell ref="AM258:AP258"/>
    <mergeCell ref="AQ258:AR258"/>
    <mergeCell ref="AS258:AT258"/>
    <mergeCell ref="AV258:AW258"/>
    <mergeCell ref="AX258:AY258"/>
    <mergeCell ref="BW259:BX259"/>
    <mergeCell ref="BL257:BO257"/>
    <mergeCell ref="BP257:BQ257"/>
    <mergeCell ref="BR257:BS257"/>
    <mergeCell ref="BU257:BV257"/>
    <mergeCell ref="BW257:BX257"/>
    <mergeCell ref="D258:J258"/>
    <mergeCell ref="K258:Z258"/>
    <mergeCell ref="AA258:AF258"/>
    <mergeCell ref="AG258:AH258"/>
    <mergeCell ref="AI258:AJ258"/>
    <mergeCell ref="AV257:AW257"/>
    <mergeCell ref="AX257:AY257"/>
    <mergeCell ref="AZ257:BE257"/>
    <mergeCell ref="BF257:BG257"/>
    <mergeCell ref="BH257:BI257"/>
    <mergeCell ref="BJ257:BK257"/>
    <mergeCell ref="D257:J257"/>
    <mergeCell ref="K257:Z257"/>
    <mergeCell ref="AA257:AF257"/>
    <mergeCell ref="AG257:AH257"/>
    <mergeCell ref="AI257:AJ257"/>
    <mergeCell ref="AK257:AL257"/>
    <mergeCell ref="AM257:AP257"/>
    <mergeCell ref="AQ257:AR257"/>
    <mergeCell ref="AS257:AT257"/>
    <mergeCell ref="BW255:BX255"/>
    <mergeCell ref="D256:J256"/>
    <mergeCell ref="K256:Z256"/>
    <mergeCell ref="AA256:AF256"/>
    <mergeCell ref="AG256:AH256"/>
    <mergeCell ref="AI256:AJ256"/>
    <mergeCell ref="AK256:AL256"/>
    <mergeCell ref="AM256:AP256"/>
    <mergeCell ref="AZ255:BE255"/>
    <mergeCell ref="BF255:BG255"/>
    <mergeCell ref="BH255:BI255"/>
    <mergeCell ref="BJ255:BK255"/>
    <mergeCell ref="BL255:BO255"/>
    <mergeCell ref="BP255:BQ255"/>
    <mergeCell ref="AK255:AL255"/>
    <mergeCell ref="AM255:AP255"/>
    <mergeCell ref="AQ255:AR255"/>
    <mergeCell ref="AS255:AT255"/>
    <mergeCell ref="AV255:AW255"/>
    <mergeCell ref="AX255:AY255"/>
    <mergeCell ref="BW256:BX256"/>
    <mergeCell ref="D255:J255"/>
    <mergeCell ref="K255:Z255"/>
    <mergeCell ref="AA255:AF255"/>
    <mergeCell ref="AG255:AH255"/>
    <mergeCell ref="AI255:AJ255"/>
    <mergeCell ref="AV254:AW254"/>
    <mergeCell ref="AX254:AY254"/>
    <mergeCell ref="AZ254:BE254"/>
    <mergeCell ref="BF254:BG254"/>
    <mergeCell ref="BH254:BI254"/>
    <mergeCell ref="BJ254:BK254"/>
    <mergeCell ref="BH256:BI256"/>
    <mergeCell ref="BJ256:BK256"/>
    <mergeCell ref="BL256:BO256"/>
    <mergeCell ref="BP256:BQ256"/>
    <mergeCell ref="BR256:BS256"/>
    <mergeCell ref="BU256:BV256"/>
    <mergeCell ref="AQ256:AR256"/>
    <mergeCell ref="AS256:AT256"/>
    <mergeCell ref="AV256:AW256"/>
    <mergeCell ref="AX256:AY256"/>
    <mergeCell ref="AZ256:BE256"/>
    <mergeCell ref="BF256:BG256"/>
    <mergeCell ref="BR255:BS255"/>
    <mergeCell ref="BU255:BV255"/>
    <mergeCell ref="BW253:BX253"/>
    <mergeCell ref="D254:J254"/>
    <mergeCell ref="K254:Z254"/>
    <mergeCell ref="AA254:AF254"/>
    <mergeCell ref="AG254:AH254"/>
    <mergeCell ref="AI254:AJ254"/>
    <mergeCell ref="AK254:AL254"/>
    <mergeCell ref="AM254:AP254"/>
    <mergeCell ref="AQ254:AR254"/>
    <mergeCell ref="AS254:AT254"/>
    <mergeCell ref="BH253:BI253"/>
    <mergeCell ref="BJ253:BK253"/>
    <mergeCell ref="BL253:BO253"/>
    <mergeCell ref="BP253:BQ253"/>
    <mergeCell ref="BR253:BS253"/>
    <mergeCell ref="BU253:BV253"/>
    <mergeCell ref="AQ253:AR253"/>
    <mergeCell ref="AS253:AT253"/>
    <mergeCell ref="AV253:AW253"/>
    <mergeCell ref="AX253:AY253"/>
    <mergeCell ref="AZ253:BE253"/>
    <mergeCell ref="BF253:BG253"/>
    <mergeCell ref="BL254:BO254"/>
    <mergeCell ref="BP254:BQ254"/>
    <mergeCell ref="BR254:BS254"/>
    <mergeCell ref="BU254:BV254"/>
    <mergeCell ref="BW254:BX254"/>
    <mergeCell ref="BF252:BK252"/>
    <mergeCell ref="BL252:BO252"/>
    <mergeCell ref="BP252:BX252"/>
    <mergeCell ref="D253:J253"/>
    <mergeCell ref="K253:Z253"/>
    <mergeCell ref="AA253:AF253"/>
    <mergeCell ref="AG253:AH253"/>
    <mergeCell ref="AI253:AJ253"/>
    <mergeCell ref="AK253:AL253"/>
    <mergeCell ref="AM253:AP253"/>
    <mergeCell ref="BU251:BV251"/>
    <mergeCell ref="BW251:BX251"/>
    <mergeCell ref="D252:J252"/>
    <mergeCell ref="K252:Z252"/>
    <mergeCell ref="AA252:AF252"/>
    <mergeCell ref="AG252:AL252"/>
    <mergeCell ref="AM252:AP252"/>
    <mergeCell ref="AQ252:AY252"/>
    <mergeCell ref="AZ252:BE252"/>
    <mergeCell ref="BF251:BG251"/>
    <mergeCell ref="BH251:BI251"/>
    <mergeCell ref="BJ251:BK251"/>
    <mergeCell ref="BL251:BO251"/>
    <mergeCell ref="BP251:BQ251"/>
    <mergeCell ref="BR251:BS251"/>
    <mergeCell ref="AM251:AP251"/>
    <mergeCell ref="AQ251:AR251"/>
    <mergeCell ref="AS251:AT251"/>
    <mergeCell ref="AV251:AW251"/>
    <mergeCell ref="AX251:AY251"/>
    <mergeCell ref="AZ251:BE251"/>
    <mergeCell ref="D251:J251"/>
    <mergeCell ref="K251:Z251"/>
    <mergeCell ref="AA251:AF251"/>
    <mergeCell ref="AG251:AH251"/>
    <mergeCell ref="AI251:AJ251"/>
    <mergeCell ref="AK251:AL251"/>
    <mergeCell ref="BJ250:BK250"/>
    <mergeCell ref="BL250:BO250"/>
    <mergeCell ref="BP250:BQ250"/>
    <mergeCell ref="BR250:BS250"/>
    <mergeCell ref="BU250:BV250"/>
    <mergeCell ref="BW250:BX250"/>
    <mergeCell ref="AS250:AT250"/>
    <mergeCell ref="AV250:AW250"/>
    <mergeCell ref="AX250:AY250"/>
    <mergeCell ref="AZ250:BE250"/>
    <mergeCell ref="BF250:BG250"/>
    <mergeCell ref="BH250:BI250"/>
    <mergeCell ref="BU249:BV249"/>
    <mergeCell ref="BW249:BX249"/>
    <mergeCell ref="D250:J250"/>
    <mergeCell ref="K250:Z250"/>
    <mergeCell ref="AA250:AF250"/>
    <mergeCell ref="AG250:AH250"/>
    <mergeCell ref="AI250:AJ250"/>
    <mergeCell ref="AK250:AL250"/>
    <mergeCell ref="AM250:AP250"/>
    <mergeCell ref="AQ250:AR250"/>
    <mergeCell ref="BF249:BG249"/>
    <mergeCell ref="BH249:BI249"/>
    <mergeCell ref="BJ249:BK249"/>
    <mergeCell ref="BL249:BO249"/>
    <mergeCell ref="BP249:BQ249"/>
    <mergeCell ref="BR249:BS249"/>
    <mergeCell ref="AM249:AP249"/>
    <mergeCell ref="AQ249:AR249"/>
    <mergeCell ref="AS249:AT249"/>
    <mergeCell ref="AV249:AW249"/>
    <mergeCell ref="AX249:AY249"/>
    <mergeCell ref="AZ249:BE249"/>
    <mergeCell ref="D249:J249"/>
    <mergeCell ref="K249:Z249"/>
    <mergeCell ref="AA249:AF249"/>
    <mergeCell ref="AG249:AH249"/>
    <mergeCell ref="AI249:AJ249"/>
    <mergeCell ref="AK249:AL249"/>
    <mergeCell ref="BJ248:BK248"/>
    <mergeCell ref="BL248:BO248"/>
    <mergeCell ref="BP248:BQ248"/>
    <mergeCell ref="BR248:BS248"/>
    <mergeCell ref="BU248:BV248"/>
    <mergeCell ref="BW248:BX248"/>
    <mergeCell ref="AS248:AT248"/>
    <mergeCell ref="AV248:AW248"/>
    <mergeCell ref="AX248:AY248"/>
    <mergeCell ref="AZ248:BE248"/>
    <mergeCell ref="BF248:BG248"/>
    <mergeCell ref="BH248:BI248"/>
    <mergeCell ref="BU247:BV247"/>
    <mergeCell ref="BW247:BX247"/>
    <mergeCell ref="D248:J248"/>
    <mergeCell ref="K248:Z248"/>
    <mergeCell ref="AA248:AF248"/>
    <mergeCell ref="AG248:AH248"/>
    <mergeCell ref="AI248:AJ248"/>
    <mergeCell ref="AK248:AL248"/>
    <mergeCell ref="AM248:AP248"/>
    <mergeCell ref="AQ248:AR248"/>
    <mergeCell ref="BF247:BG247"/>
    <mergeCell ref="BH247:BI247"/>
    <mergeCell ref="BJ247:BK247"/>
    <mergeCell ref="BL247:BO247"/>
    <mergeCell ref="BP247:BQ247"/>
    <mergeCell ref="BR247:BS247"/>
    <mergeCell ref="AM247:AP247"/>
    <mergeCell ref="AQ247:AR247"/>
    <mergeCell ref="AS247:AT247"/>
    <mergeCell ref="AV247:AW247"/>
    <mergeCell ref="AX247:AY247"/>
    <mergeCell ref="AZ247:BE247"/>
    <mergeCell ref="D247:J247"/>
    <mergeCell ref="K247:Z247"/>
    <mergeCell ref="AA247:AF247"/>
    <mergeCell ref="AG247:AH247"/>
    <mergeCell ref="AI247:AJ247"/>
    <mergeCell ref="AK247:AL247"/>
    <mergeCell ref="BJ246:BK246"/>
    <mergeCell ref="BL246:BO246"/>
    <mergeCell ref="BP246:BQ246"/>
    <mergeCell ref="BR246:BS246"/>
    <mergeCell ref="BU246:BV246"/>
    <mergeCell ref="BW246:BX246"/>
    <mergeCell ref="AS246:AT246"/>
    <mergeCell ref="AV246:AW246"/>
    <mergeCell ref="AX246:AY246"/>
    <mergeCell ref="AZ246:BE246"/>
    <mergeCell ref="BF246:BG246"/>
    <mergeCell ref="BH246:BI246"/>
    <mergeCell ref="AM246:AP246"/>
    <mergeCell ref="AQ246:AR246"/>
    <mergeCell ref="BF245:BG245"/>
    <mergeCell ref="BH245:BI245"/>
    <mergeCell ref="BJ245:BK245"/>
    <mergeCell ref="BL245:BO245"/>
    <mergeCell ref="BP245:BQ245"/>
    <mergeCell ref="BR245:BS245"/>
    <mergeCell ref="AM245:AP245"/>
    <mergeCell ref="AQ245:AR245"/>
    <mergeCell ref="AS245:AT245"/>
    <mergeCell ref="AV245:AW245"/>
    <mergeCell ref="AX245:AY245"/>
    <mergeCell ref="AZ245:BE245"/>
    <mergeCell ref="D245:J245"/>
    <mergeCell ref="K245:Z245"/>
    <mergeCell ref="AA245:AF245"/>
    <mergeCell ref="AG245:AH245"/>
    <mergeCell ref="AI245:AJ245"/>
    <mergeCell ref="AK245:AL245"/>
    <mergeCell ref="AK242:AL242"/>
    <mergeCell ref="AM242:AP242"/>
    <mergeCell ref="AM244:AP244"/>
    <mergeCell ref="AQ244:AY244"/>
    <mergeCell ref="AZ244:BE244"/>
    <mergeCell ref="BF244:BK244"/>
    <mergeCell ref="BL244:BO244"/>
    <mergeCell ref="BP244:BX244"/>
    <mergeCell ref="BL243:BO243"/>
    <mergeCell ref="BP243:BQ243"/>
    <mergeCell ref="BR243:BS243"/>
    <mergeCell ref="BU243:BV243"/>
    <mergeCell ref="BW243:BX243"/>
    <mergeCell ref="B244:C251"/>
    <mergeCell ref="D244:J244"/>
    <mergeCell ref="K244:Z244"/>
    <mergeCell ref="AA244:AF244"/>
    <mergeCell ref="AG244:AL244"/>
    <mergeCell ref="AV243:AW243"/>
    <mergeCell ref="AX243:AY243"/>
    <mergeCell ref="AZ243:BE243"/>
    <mergeCell ref="BF243:BG243"/>
    <mergeCell ref="BH243:BI243"/>
    <mergeCell ref="BJ243:BK243"/>
    <mergeCell ref="BU245:BV245"/>
    <mergeCell ref="BW245:BX245"/>
    <mergeCell ref="D246:J246"/>
    <mergeCell ref="K246:Z246"/>
    <mergeCell ref="AA246:AF246"/>
    <mergeCell ref="AG246:AH246"/>
    <mergeCell ref="AI246:AJ246"/>
    <mergeCell ref="AK246:AL246"/>
    <mergeCell ref="D241:J241"/>
    <mergeCell ref="K241:Z241"/>
    <mergeCell ref="AA241:AF241"/>
    <mergeCell ref="AG241:AH241"/>
    <mergeCell ref="AI241:AJ241"/>
    <mergeCell ref="BW242:BX242"/>
    <mergeCell ref="D243:J243"/>
    <mergeCell ref="K243:Z243"/>
    <mergeCell ref="AA243:AF243"/>
    <mergeCell ref="AG243:AH243"/>
    <mergeCell ref="AI243:AJ243"/>
    <mergeCell ref="AK243:AL243"/>
    <mergeCell ref="AM243:AP243"/>
    <mergeCell ref="AQ243:AR243"/>
    <mergeCell ref="AS243:AT243"/>
    <mergeCell ref="BH242:BI242"/>
    <mergeCell ref="BJ242:BK242"/>
    <mergeCell ref="BL242:BO242"/>
    <mergeCell ref="BP242:BQ242"/>
    <mergeCell ref="BR242:BS242"/>
    <mergeCell ref="BU242:BV242"/>
    <mergeCell ref="AQ242:AR242"/>
    <mergeCell ref="AS242:AT242"/>
    <mergeCell ref="AV242:AW242"/>
    <mergeCell ref="AX242:AY242"/>
    <mergeCell ref="AZ242:BE242"/>
    <mergeCell ref="BF242:BG242"/>
    <mergeCell ref="D242:J242"/>
    <mergeCell ref="K242:Z242"/>
    <mergeCell ref="AA242:AF242"/>
    <mergeCell ref="AG242:AH242"/>
    <mergeCell ref="AI242:AJ242"/>
    <mergeCell ref="AQ240:AR240"/>
    <mergeCell ref="AS240:AT240"/>
    <mergeCell ref="BH239:BI239"/>
    <mergeCell ref="BJ239:BK239"/>
    <mergeCell ref="BL239:BO239"/>
    <mergeCell ref="BP239:BQ239"/>
    <mergeCell ref="BR239:BS239"/>
    <mergeCell ref="BU239:BV239"/>
    <mergeCell ref="AZ241:BE241"/>
    <mergeCell ref="BF241:BG241"/>
    <mergeCell ref="BH241:BI241"/>
    <mergeCell ref="BJ241:BK241"/>
    <mergeCell ref="BL241:BO241"/>
    <mergeCell ref="BP241:BQ241"/>
    <mergeCell ref="AK241:AL241"/>
    <mergeCell ref="AM241:AP241"/>
    <mergeCell ref="AQ241:AR241"/>
    <mergeCell ref="AS241:AT241"/>
    <mergeCell ref="AV241:AW241"/>
    <mergeCell ref="AX241:AY241"/>
    <mergeCell ref="BR241:BS241"/>
    <mergeCell ref="BU241:BV241"/>
    <mergeCell ref="BW241:BX241"/>
    <mergeCell ref="BW238:BX238"/>
    <mergeCell ref="D239:J239"/>
    <mergeCell ref="K239:Z239"/>
    <mergeCell ref="AA239:AF239"/>
    <mergeCell ref="AG239:AH239"/>
    <mergeCell ref="AI239:AJ239"/>
    <mergeCell ref="AV238:AW238"/>
    <mergeCell ref="AX238:AY238"/>
    <mergeCell ref="AZ238:BE238"/>
    <mergeCell ref="BF238:BG238"/>
    <mergeCell ref="BH238:BI238"/>
    <mergeCell ref="BJ238:BK238"/>
    <mergeCell ref="BL240:BO240"/>
    <mergeCell ref="BP240:BQ240"/>
    <mergeCell ref="BR240:BS240"/>
    <mergeCell ref="BU240:BV240"/>
    <mergeCell ref="BW240:BX240"/>
    <mergeCell ref="AV240:AW240"/>
    <mergeCell ref="AX240:AY240"/>
    <mergeCell ref="AZ240:BE240"/>
    <mergeCell ref="BF240:BG240"/>
    <mergeCell ref="BH240:BI240"/>
    <mergeCell ref="BJ240:BK240"/>
    <mergeCell ref="BW239:BX239"/>
    <mergeCell ref="D240:J240"/>
    <mergeCell ref="K240:Z240"/>
    <mergeCell ref="AA240:AF240"/>
    <mergeCell ref="AG240:AH240"/>
    <mergeCell ref="AI240:AJ240"/>
    <mergeCell ref="AK240:AL240"/>
    <mergeCell ref="AM240:AP240"/>
    <mergeCell ref="BL237:BO237"/>
    <mergeCell ref="BP237:BQ237"/>
    <mergeCell ref="BR237:BS237"/>
    <mergeCell ref="BU237:BV237"/>
    <mergeCell ref="AQ237:AR237"/>
    <mergeCell ref="AS237:AT237"/>
    <mergeCell ref="AV237:AW237"/>
    <mergeCell ref="AX237:AY237"/>
    <mergeCell ref="AZ237:BE237"/>
    <mergeCell ref="BF237:BG237"/>
    <mergeCell ref="AQ239:AR239"/>
    <mergeCell ref="AS239:AT239"/>
    <mergeCell ref="AV239:AW239"/>
    <mergeCell ref="AX239:AY239"/>
    <mergeCell ref="AZ239:BE239"/>
    <mergeCell ref="BF239:BG239"/>
    <mergeCell ref="BL238:BO238"/>
    <mergeCell ref="BP238:BQ238"/>
    <mergeCell ref="BR238:BS238"/>
    <mergeCell ref="BU238:BV238"/>
    <mergeCell ref="AQ236:AY236"/>
    <mergeCell ref="AZ236:BE236"/>
    <mergeCell ref="BF236:BK236"/>
    <mergeCell ref="BL236:BO236"/>
    <mergeCell ref="BP236:BX236"/>
    <mergeCell ref="D237:J237"/>
    <mergeCell ref="K237:Z237"/>
    <mergeCell ref="AA237:AF237"/>
    <mergeCell ref="AG237:AH237"/>
    <mergeCell ref="AI237:AJ237"/>
    <mergeCell ref="B236:C243"/>
    <mergeCell ref="D236:J236"/>
    <mergeCell ref="K236:Z236"/>
    <mergeCell ref="AA236:AF236"/>
    <mergeCell ref="AG236:AL236"/>
    <mergeCell ref="AM236:AP236"/>
    <mergeCell ref="AK237:AL237"/>
    <mergeCell ref="AM237:AP237"/>
    <mergeCell ref="AK239:AL239"/>
    <mergeCell ref="AM239:AP239"/>
    <mergeCell ref="BW237:BX237"/>
    <mergeCell ref="D238:J238"/>
    <mergeCell ref="K238:Z238"/>
    <mergeCell ref="AA238:AF238"/>
    <mergeCell ref="AG238:AH238"/>
    <mergeCell ref="AI238:AJ238"/>
    <mergeCell ref="AK238:AL238"/>
    <mergeCell ref="AM238:AP238"/>
    <mergeCell ref="AQ238:AR238"/>
    <mergeCell ref="AS238:AT238"/>
    <mergeCell ref="BH237:BI237"/>
    <mergeCell ref="BJ237:BK237"/>
    <mergeCell ref="BJ235:BK235"/>
    <mergeCell ref="BL235:BO235"/>
    <mergeCell ref="BP235:BQ235"/>
    <mergeCell ref="BR235:BS235"/>
    <mergeCell ref="BU235:BV235"/>
    <mergeCell ref="BW235:BX235"/>
    <mergeCell ref="AS235:AT235"/>
    <mergeCell ref="AV235:AW235"/>
    <mergeCell ref="AX235:AY235"/>
    <mergeCell ref="AZ235:BE235"/>
    <mergeCell ref="BF235:BG235"/>
    <mergeCell ref="BH235:BI235"/>
    <mergeCell ref="BU234:BV234"/>
    <mergeCell ref="BW234:BX234"/>
    <mergeCell ref="D235:J235"/>
    <mergeCell ref="K235:Z235"/>
    <mergeCell ref="AA235:AF235"/>
    <mergeCell ref="AG235:AH235"/>
    <mergeCell ref="AI235:AJ235"/>
    <mergeCell ref="AK235:AL235"/>
    <mergeCell ref="AM235:AP235"/>
    <mergeCell ref="AQ235:AR235"/>
    <mergeCell ref="BF234:BG234"/>
    <mergeCell ref="BH234:BI234"/>
    <mergeCell ref="BJ234:BK234"/>
    <mergeCell ref="BL234:BO234"/>
    <mergeCell ref="BP234:BQ234"/>
    <mergeCell ref="BR234:BS234"/>
    <mergeCell ref="AM234:AP234"/>
    <mergeCell ref="AQ234:AR234"/>
    <mergeCell ref="AS234:AT234"/>
    <mergeCell ref="AV234:AW234"/>
    <mergeCell ref="AX234:AY234"/>
    <mergeCell ref="AZ234:BE234"/>
    <mergeCell ref="D234:J234"/>
    <mergeCell ref="K234:Z234"/>
    <mergeCell ref="AA234:AF234"/>
    <mergeCell ref="AG234:AH234"/>
    <mergeCell ref="AI234:AJ234"/>
    <mergeCell ref="AK234:AL234"/>
    <mergeCell ref="BJ233:BK233"/>
    <mergeCell ref="BL233:BO233"/>
    <mergeCell ref="BP233:BQ233"/>
    <mergeCell ref="BR233:BS233"/>
    <mergeCell ref="BU233:BV233"/>
    <mergeCell ref="BW233:BX233"/>
    <mergeCell ref="AS233:AT233"/>
    <mergeCell ref="AV233:AW233"/>
    <mergeCell ref="AX233:AY233"/>
    <mergeCell ref="AZ233:BE233"/>
    <mergeCell ref="BF233:BG233"/>
    <mergeCell ref="BH233:BI233"/>
    <mergeCell ref="BU232:BV232"/>
    <mergeCell ref="BW232:BX232"/>
    <mergeCell ref="D233:J233"/>
    <mergeCell ref="K233:Z233"/>
    <mergeCell ref="AA233:AF233"/>
    <mergeCell ref="AG233:AH233"/>
    <mergeCell ref="AI233:AJ233"/>
    <mergeCell ref="AK233:AL233"/>
    <mergeCell ref="AM233:AP233"/>
    <mergeCell ref="AQ233:AR233"/>
    <mergeCell ref="BF232:BG232"/>
    <mergeCell ref="BH232:BI232"/>
    <mergeCell ref="BJ232:BK232"/>
    <mergeCell ref="BL232:BO232"/>
    <mergeCell ref="BP232:BQ232"/>
    <mergeCell ref="BR232:BS232"/>
    <mergeCell ref="AM232:AP232"/>
    <mergeCell ref="AQ232:AR232"/>
    <mergeCell ref="AS232:AT232"/>
    <mergeCell ref="AV232:AW232"/>
    <mergeCell ref="AX232:AY232"/>
    <mergeCell ref="AZ232:BE232"/>
    <mergeCell ref="D232:J232"/>
    <mergeCell ref="K232:Z232"/>
    <mergeCell ref="AA232:AF232"/>
    <mergeCell ref="AG232:AH232"/>
    <mergeCell ref="AI232:AJ232"/>
    <mergeCell ref="AK232:AL232"/>
    <mergeCell ref="BJ231:BK231"/>
    <mergeCell ref="BL231:BO231"/>
    <mergeCell ref="BP231:BQ231"/>
    <mergeCell ref="BR231:BS231"/>
    <mergeCell ref="BU231:BV231"/>
    <mergeCell ref="BW231:BX231"/>
    <mergeCell ref="AS231:AT231"/>
    <mergeCell ref="AV231:AW231"/>
    <mergeCell ref="AX231:AY231"/>
    <mergeCell ref="AZ231:BE231"/>
    <mergeCell ref="BF231:BG231"/>
    <mergeCell ref="BH231:BI231"/>
    <mergeCell ref="BU230:BV230"/>
    <mergeCell ref="BW230:BX230"/>
    <mergeCell ref="D231:J231"/>
    <mergeCell ref="K231:Z231"/>
    <mergeCell ref="AA231:AF231"/>
    <mergeCell ref="AG231:AH231"/>
    <mergeCell ref="AI231:AJ231"/>
    <mergeCell ref="AK231:AL231"/>
    <mergeCell ref="AM231:AP231"/>
    <mergeCell ref="AQ231:AR231"/>
    <mergeCell ref="BF230:BG230"/>
    <mergeCell ref="BH230:BI230"/>
    <mergeCell ref="BJ230:BK230"/>
    <mergeCell ref="BL230:BO230"/>
    <mergeCell ref="BP230:BQ230"/>
    <mergeCell ref="BR230:BS230"/>
    <mergeCell ref="AM230:AP230"/>
    <mergeCell ref="AQ230:AR230"/>
    <mergeCell ref="AS230:AT230"/>
    <mergeCell ref="AV230:AW230"/>
    <mergeCell ref="AX230:AY230"/>
    <mergeCell ref="AZ230:BE230"/>
    <mergeCell ref="D230:J230"/>
    <mergeCell ref="K230:Z230"/>
    <mergeCell ref="AA230:AF230"/>
    <mergeCell ref="AG230:AH230"/>
    <mergeCell ref="AI230:AJ230"/>
    <mergeCell ref="AK230:AL230"/>
    <mergeCell ref="BJ229:BK229"/>
    <mergeCell ref="BL229:BO229"/>
    <mergeCell ref="BP229:BQ229"/>
    <mergeCell ref="BR229:BS229"/>
    <mergeCell ref="BU229:BV229"/>
    <mergeCell ref="BW229:BX229"/>
    <mergeCell ref="AS229:AT229"/>
    <mergeCell ref="AV229:AW229"/>
    <mergeCell ref="AX229:AY229"/>
    <mergeCell ref="AZ229:BE229"/>
    <mergeCell ref="BF229:BG229"/>
    <mergeCell ref="BH229:BI229"/>
    <mergeCell ref="BL228:BO228"/>
    <mergeCell ref="BP228:BX228"/>
    <mergeCell ref="D229:J229"/>
    <mergeCell ref="K229:Z229"/>
    <mergeCell ref="AA229:AF229"/>
    <mergeCell ref="AG229:AH229"/>
    <mergeCell ref="AI229:AJ229"/>
    <mergeCell ref="AK229:AL229"/>
    <mergeCell ref="AM229:AP229"/>
    <mergeCell ref="AQ229:AR229"/>
    <mergeCell ref="BW227:BX227"/>
    <mergeCell ref="B228:C235"/>
    <mergeCell ref="D228:J228"/>
    <mergeCell ref="K228:Z228"/>
    <mergeCell ref="AA228:AF228"/>
    <mergeCell ref="AG228:AL228"/>
    <mergeCell ref="AM228:AP228"/>
    <mergeCell ref="AQ228:AY228"/>
    <mergeCell ref="AZ228:BE228"/>
    <mergeCell ref="BF228:BK228"/>
    <mergeCell ref="BH227:BI227"/>
    <mergeCell ref="BJ227:BK227"/>
    <mergeCell ref="BL227:BO227"/>
    <mergeCell ref="BP227:BQ227"/>
    <mergeCell ref="BR227:BS227"/>
    <mergeCell ref="BU227:BV227"/>
    <mergeCell ref="AQ227:AR227"/>
    <mergeCell ref="AS227:AT227"/>
    <mergeCell ref="AV227:AW227"/>
    <mergeCell ref="AX227:AY227"/>
    <mergeCell ref="AZ227:BE227"/>
    <mergeCell ref="BF227:BG227"/>
    <mergeCell ref="BR224:BS224"/>
    <mergeCell ref="BU224:BV224"/>
    <mergeCell ref="BR226:BS226"/>
    <mergeCell ref="BU226:BV226"/>
    <mergeCell ref="BW226:BX226"/>
    <mergeCell ref="D227:J227"/>
    <mergeCell ref="K227:Z227"/>
    <mergeCell ref="AA227:AF227"/>
    <mergeCell ref="AG227:AH227"/>
    <mergeCell ref="AI227:AJ227"/>
    <mergeCell ref="AK227:AL227"/>
    <mergeCell ref="AM227:AP227"/>
    <mergeCell ref="AZ226:BE226"/>
    <mergeCell ref="BF226:BG226"/>
    <mergeCell ref="BH226:BI226"/>
    <mergeCell ref="BJ226:BK226"/>
    <mergeCell ref="BL226:BO226"/>
    <mergeCell ref="BP226:BQ226"/>
    <mergeCell ref="AK226:AL226"/>
    <mergeCell ref="AM226:AP226"/>
    <mergeCell ref="AQ226:AR226"/>
    <mergeCell ref="AS226:AT226"/>
    <mergeCell ref="AV226:AW226"/>
    <mergeCell ref="AX226:AY226"/>
    <mergeCell ref="AM221:AP221"/>
    <mergeCell ref="BL222:BO222"/>
    <mergeCell ref="BL225:BO225"/>
    <mergeCell ref="BP225:BQ225"/>
    <mergeCell ref="BR225:BS225"/>
    <mergeCell ref="BU225:BV225"/>
    <mergeCell ref="BW225:BX225"/>
    <mergeCell ref="D226:J226"/>
    <mergeCell ref="K226:Z226"/>
    <mergeCell ref="AA226:AF226"/>
    <mergeCell ref="AG226:AH226"/>
    <mergeCell ref="AI226:AJ226"/>
    <mergeCell ref="AV225:AW225"/>
    <mergeCell ref="AX225:AY225"/>
    <mergeCell ref="AZ225:BE225"/>
    <mergeCell ref="BF225:BG225"/>
    <mergeCell ref="BH225:BI225"/>
    <mergeCell ref="BJ225:BK225"/>
    <mergeCell ref="BW224:BX224"/>
    <mergeCell ref="D225:J225"/>
    <mergeCell ref="K225:Z225"/>
    <mergeCell ref="AA225:AF225"/>
    <mergeCell ref="AG225:AH225"/>
    <mergeCell ref="AI225:AJ225"/>
    <mergeCell ref="AK225:AL225"/>
    <mergeCell ref="AM225:AP225"/>
    <mergeCell ref="AQ225:AR225"/>
    <mergeCell ref="AS225:AT225"/>
    <mergeCell ref="BH224:BI224"/>
    <mergeCell ref="BJ224:BK224"/>
    <mergeCell ref="BL224:BO224"/>
    <mergeCell ref="BP224:BQ224"/>
    <mergeCell ref="BL221:BO221"/>
    <mergeCell ref="BP221:BQ221"/>
    <mergeCell ref="BR221:BS221"/>
    <mergeCell ref="BU221:BV221"/>
    <mergeCell ref="AQ224:AR224"/>
    <mergeCell ref="AS224:AT224"/>
    <mergeCell ref="AV224:AW224"/>
    <mergeCell ref="AX224:AY224"/>
    <mergeCell ref="AZ224:BE224"/>
    <mergeCell ref="BF224:BG224"/>
    <mergeCell ref="BR223:BS223"/>
    <mergeCell ref="BU223:BV223"/>
    <mergeCell ref="BW223:BX223"/>
    <mergeCell ref="D224:J224"/>
    <mergeCell ref="K224:Z224"/>
    <mergeCell ref="AA224:AF224"/>
    <mergeCell ref="AG224:AH224"/>
    <mergeCell ref="AI224:AJ224"/>
    <mergeCell ref="AK224:AL224"/>
    <mergeCell ref="AM224:AP224"/>
    <mergeCell ref="AZ223:BE223"/>
    <mergeCell ref="BF223:BG223"/>
    <mergeCell ref="BH223:BI223"/>
    <mergeCell ref="BJ223:BK223"/>
    <mergeCell ref="BL223:BO223"/>
    <mergeCell ref="BP223:BQ223"/>
    <mergeCell ref="AK223:AL223"/>
    <mergeCell ref="AM223:AP223"/>
    <mergeCell ref="AQ223:AR223"/>
    <mergeCell ref="AS223:AT223"/>
    <mergeCell ref="AV223:AW223"/>
    <mergeCell ref="AX223:AY223"/>
    <mergeCell ref="BW216:BX216"/>
    <mergeCell ref="B218:BX218"/>
    <mergeCell ref="AV216:AW216"/>
    <mergeCell ref="AX216:AY216"/>
    <mergeCell ref="AZ216:BE216"/>
    <mergeCell ref="BP222:BQ222"/>
    <mergeCell ref="BR222:BS222"/>
    <mergeCell ref="BU222:BV222"/>
    <mergeCell ref="BW222:BX222"/>
    <mergeCell ref="D223:J223"/>
    <mergeCell ref="K223:Z223"/>
    <mergeCell ref="AA223:AF223"/>
    <mergeCell ref="AG223:AH223"/>
    <mergeCell ref="AI223:AJ223"/>
    <mergeCell ref="AV222:AW222"/>
    <mergeCell ref="AX222:AY222"/>
    <mergeCell ref="AZ222:BE222"/>
    <mergeCell ref="BF222:BG222"/>
    <mergeCell ref="BH222:BI222"/>
    <mergeCell ref="BJ222:BK222"/>
    <mergeCell ref="BW221:BX221"/>
    <mergeCell ref="D222:J222"/>
    <mergeCell ref="K222:Z222"/>
    <mergeCell ref="AA222:AF222"/>
    <mergeCell ref="AG222:AH222"/>
    <mergeCell ref="AI222:AJ222"/>
    <mergeCell ref="AK222:AL222"/>
    <mergeCell ref="AM222:AP222"/>
    <mergeCell ref="AQ222:AR222"/>
    <mergeCell ref="AS222:AT222"/>
    <mergeCell ref="BH221:BI221"/>
    <mergeCell ref="BJ221:BK221"/>
    <mergeCell ref="AA215:AF215"/>
    <mergeCell ref="AG215:AH215"/>
    <mergeCell ref="AI215:AJ215"/>
    <mergeCell ref="AK215:AL215"/>
    <mergeCell ref="AM215:AP215"/>
    <mergeCell ref="B220:C227"/>
    <mergeCell ref="D220:J220"/>
    <mergeCell ref="K220:Z220"/>
    <mergeCell ref="AA220:AF220"/>
    <mergeCell ref="AG220:AL220"/>
    <mergeCell ref="AM220:AP220"/>
    <mergeCell ref="AQ220:AY220"/>
    <mergeCell ref="AZ220:BE220"/>
    <mergeCell ref="BL216:BO216"/>
    <mergeCell ref="BP216:BQ216"/>
    <mergeCell ref="BR216:BS216"/>
    <mergeCell ref="AQ221:AR221"/>
    <mergeCell ref="AS221:AT221"/>
    <mergeCell ref="AV221:AW221"/>
    <mergeCell ref="AX221:AY221"/>
    <mergeCell ref="AZ221:BE221"/>
    <mergeCell ref="BF221:BG221"/>
    <mergeCell ref="BF220:BK220"/>
    <mergeCell ref="BL220:BO220"/>
    <mergeCell ref="BP220:BX220"/>
    <mergeCell ref="D221:J221"/>
    <mergeCell ref="K221:Z221"/>
    <mergeCell ref="AA221:AF221"/>
    <mergeCell ref="AG221:AH221"/>
    <mergeCell ref="AI221:AJ221"/>
    <mergeCell ref="AK221:AL221"/>
    <mergeCell ref="BU216:BV216"/>
    <mergeCell ref="D214:J214"/>
    <mergeCell ref="K214:Z214"/>
    <mergeCell ref="AA214:AF214"/>
    <mergeCell ref="AG214:AH214"/>
    <mergeCell ref="AI214:AJ214"/>
    <mergeCell ref="BF216:BG216"/>
    <mergeCell ref="BH216:BI216"/>
    <mergeCell ref="BJ216:BK216"/>
    <mergeCell ref="BW215:BX215"/>
    <mergeCell ref="D216:J216"/>
    <mergeCell ref="K216:Z216"/>
    <mergeCell ref="AA216:AF216"/>
    <mergeCell ref="AG216:AH216"/>
    <mergeCell ref="AI216:AJ216"/>
    <mergeCell ref="AK216:AL216"/>
    <mergeCell ref="AM216:AP216"/>
    <mergeCell ref="AQ216:AR216"/>
    <mergeCell ref="AS216:AT216"/>
    <mergeCell ref="BH215:BI215"/>
    <mergeCell ref="BJ215:BK215"/>
    <mergeCell ref="BL215:BO215"/>
    <mergeCell ref="BP215:BQ215"/>
    <mergeCell ref="BR215:BS215"/>
    <mergeCell ref="BU215:BV215"/>
    <mergeCell ref="AQ215:AR215"/>
    <mergeCell ref="AS215:AT215"/>
    <mergeCell ref="AV215:AW215"/>
    <mergeCell ref="AX215:AY215"/>
    <mergeCell ref="AZ215:BE215"/>
    <mergeCell ref="BF215:BG215"/>
    <mergeCell ref="D215:J215"/>
    <mergeCell ref="K215:Z215"/>
    <mergeCell ref="AQ213:AR213"/>
    <mergeCell ref="AS213:AT213"/>
    <mergeCell ref="BH212:BI212"/>
    <mergeCell ref="BJ212:BK212"/>
    <mergeCell ref="BL212:BO212"/>
    <mergeCell ref="BP212:BQ212"/>
    <mergeCell ref="BR212:BS212"/>
    <mergeCell ref="BU212:BV212"/>
    <mergeCell ref="AZ214:BE214"/>
    <mergeCell ref="BF214:BG214"/>
    <mergeCell ref="BH214:BI214"/>
    <mergeCell ref="BJ214:BK214"/>
    <mergeCell ref="BL214:BO214"/>
    <mergeCell ref="BP214:BQ214"/>
    <mergeCell ref="AK214:AL214"/>
    <mergeCell ref="AM214:AP214"/>
    <mergeCell ref="AQ214:AR214"/>
    <mergeCell ref="AS214:AT214"/>
    <mergeCell ref="AV214:AW214"/>
    <mergeCell ref="AX214:AY214"/>
    <mergeCell ref="BR214:BS214"/>
    <mergeCell ref="BU214:BV214"/>
    <mergeCell ref="BW214:BX214"/>
    <mergeCell ref="BW211:BX211"/>
    <mergeCell ref="D212:J212"/>
    <mergeCell ref="K212:Z212"/>
    <mergeCell ref="AA212:AF212"/>
    <mergeCell ref="AG212:AH212"/>
    <mergeCell ref="AI212:AJ212"/>
    <mergeCell ref="AV211:AW211"/>
    <mergeCell ref="AX211:AY211"/>
    <mergeCell ref="AZ211:BE211"/>
    <mergeCell ref="BF211:BG211"/>
    <mergeCell ref="BH211:BI211"/>
    <mergeCell ref="BJ211:BK211"/>
    <mergeCell ref="BL213:BO213"/>
    <mergeCell ref="BP213:BQ213"/>
    <mergeCell ref="BR213:BS213"/>
    <mergeCell ref="BU213:BV213"/>
    <mergeCell ref="BW213:BX213"/>
    <mergeCell ref="AV213:AW213"/>
    <mergeCell ref="AX213:AY213"/>
    <mergeCell ref="AZ213:BE213"/>
    <mergeCell ref="BF213:BG213"/>
    <mergeCell ref="BH213:BI213"/>
    <mergeCell ref="BJ213:BK213"/>
    <mergeCell ref="BW212:BX212"/>
    <mergeCell ref="D213:J213"/>
    <mergeCell ref="K213:Z213"/>
    <mergeCell ref="AA213:AF213"/>
    <mergeCell ref="AG213:AH213"/>
    <mergeCell ref="AI213:AJ213"/>
    <mergeCell ref="AK213:AL213"/>
    <mergeCell ref="AM213:AP213"/>
    <mergeCell ref="BL210:BO210"/>
    <mergeCell ref="BP210:BQ210"/>
    <mergeCell ref="BR210:BS210"/>
    <mergeCell ref="BU210:BV210"/>
    <mergeCell ref="AQ210:AR210"/>
    <mergeCell ref="AS210:AT210"/>
    <mergeCell ref="AV210:AW210"/>
    <mergeCell ref="AX210:AY210"/>
    <mergeCell ref="AZ210:BE210"/>
    <mergeCell ref="BF210:BG210"/>
    <mergeCell ref="AQ212:AR212"/>
    <mergeCell ref="AS212:AT212"/>
    <mergeCell ref="AV212:AW212"/>
    <mergeCell ref="AX212:AY212"/>
    <mergeCell ref="AZ212:BE212"/>
    <mergeCell ref="BF212:BG212"/>
    <mergeCell ref="BL211:BO211"/>
    <mergeCell ref="BP211:BQ211"/>
    <mergeCell ref="BR211:BS211"/>
    <mergeCell ref="BU211:BV211"/>
    <mergeCell ref="AQ209:AY209"/>
    <mergeCell ref="AZ209:BE209"/>
    <mergeCell ref="BF209:BK209"/>
    <mergeCell ref="BL209:BO209"/>
    <mergeCell ref="BP209:BX209"/>
    <mergeCell ref="D210:J210"/>
    <mergeCell ref="K210:Z210"/>
    <mergeCell ref="AA210:AF210"/>
    <mergeCell ref="AG210:AH210"/>
    <mergeCell ref="AI210:AJ210"/>
    <mergeCell ref="B209:C216"/>
    <mergeCell ref="D209:J209"/>
    <mergeCell ref="K209:Z209"/>
    <mergeCell ref="AA209:AF209"/>
    <mergeCell ref="AG209:AL209"/>
    <mergeCell ref="AM209:AP209"/>
    <mergeCell ref="AK210:AL210"/>
    <mergeCell ref="AM210:AP210"/>
    <mergeCell ref="AK212:AL212"/>
    <mergeCell ref="AM212:AP212"/>
    <mergeCell ref="BW210:BX210"/>
    <mergeCell ref="D211:J211"/>
    <mergeCell ref="K211:Z211"/>
    <mergeCell ref="AA211:AF211"/>
    <mergeCell ref="AG211:AH211"/>
    <mergeCell ref="AI211:AJ211"/>
    <mergeCell ref="AK211:AL211"/>
    <mergeCell ref="AM211:AP211"/>
    <mergeCell ref="AQ211:AR211"/>
    <mergeCell ref="AS211:AT211"/>
    <mergeCell ref="BH210:BI210"/>
    <mergeCell ref="BJ210:BK210"/>
    <mergeCell ref="BJ208:BK208"/>
    <mergeCell ref="BL208:BO208"/>
    <mergeCell ref="BP208:BQ208"/>
    <mergeCell ref="BR208:BS208"/>
    <mergeCell ref="BU208:BV208"/>
    <mergeCell ref="BW208:BX208"/>
    <mergeCell ref="AS208:AT208"/>
    <mergeCell ref="AV208:AW208"/>
    <mergeCell ref="AX208:AY208"/>
    <mergeCell ref="AZ208:BE208"/>
    <mergeCell ref="BF208:BG208"/>
    <mergeCell ref="BH208:BI208"/>
    <mergeCell ref="BU207:BV207"/>
    <mergeCell ref="BW207:BX207"/>
    <mergeCell ref="D208:J208"/>
    <mergeCell ref="K208:Z208"/>
    <mergeCell ref="AA208:AF208"/>
    <mergeCell ref="AG208:AH208"/>
    <mergeCell ref="AI208:AJ208"/>
    <mergeCell ref="AK208:AL208"/>
    <mergeCell ref="AM208:AP208"/>
    <mergeCell ref="AQ208:AR208"/>
    <mergeCell ref="BF207:BG207"/>
    <mergeCell ref="BH207:BI207"/>
    <mergeCell ref="BJ207:BK207"/>
    <mergeCell ref="BL207:BO207"/>
    <mergeCell ref="BP207:BQ207"/>
    <mergeCell ref="BR207:BS207"/>
    <mergeCell ref="AM207:AP207"/>
    <mergeCell ref="AQ207:AR207"/>
    <mergeCell ref="AS207:AT207"/>
    <mergeCell ref="AV207:AW207"/>
    <mergeCell ref="AX207:AY207"/>
    <mergeCell ref="AZ207:BE207"/>
    <mergeCell ref="D207:J207"/>
    <mergeCell ref="K207:Z207"/>
    <mergeCell ref="AA207:AF207"/>
    <mergeCell ref="AG207:AH207"/>
    <mergeCell ref="AI207:AJ207"/>
    <mergeCell ref="AK207:AL207"/>
    <mergeCell ref="BJ206:BK206"/>
    <mergeCell ref="BL206:BO206"/>
    <mergeCell ref="BP206:BQ206"/>
    <mergeCell ref="BR206:BS206"/>
    <mergeCell ref="BU206:BV206"/>
    <mergeCell ref="BW206:BX206"/>
    <mergeCell ref="AS206:AT206"/>
    <mergeCell ref="AV206:AW206"/>
    <mergeCell ref="AX206:AY206"/>
    <mergeCell ref="AZ206:BE206"/>
    <mergeCell ref="BF206:BG206"/>
    <mergeCell ref="BH206:BI206"/>
    <mergeCell ref="BU205:BV205"/>
    <mergeCell ref="BW205:BX205"/>
    <mergeCell ref="D206:J206"/>
    <mergeCell ref="K206:Z206"/>
    <mergeCell ref="AA206:AF206"/>
    <mergeCell ref="AG206:AH206"/>
    <mergeCell ref="AI206:AJ206"/>
    <mergeCell ref="AK206:AL206"/>
    <mergeCell ref="AM206:AP206"/>
    <mergeCell ref="AQ206:AR206"/>
    <mergeCell ref="BF205:BG205"/>
    <mergeCell ref="BH205:BI205"/>
    <mergeCell ref="BJ205:BK205"/>
    <mergeCell ref="BL205:BO205"/>
    <mergeCell ref="BP205:BQ205"/>
    <mergeCell ref="BR205:BS205"/>
    <mergeCell ref="AM205:AP205"/>
    <mergeCell ref="AQ205:AR205"/>
    <mergeCell ref="AS205:AT205"/>
    <mergeCell ref="AV205:AW205"/>
    <mergeCell ref="AX205:AY205"/>
    <mergeCell ref="AZ205:BE205"/>
    <mergeCell ref="D205:J205"/>
    <mergeCell ref="K205:Z205"/>
    <mergeCell ref="AA205:AF205"/>
    <mergeCell ref="AG205:AH205"/>
    <mergeCell ref="AI205:AJ205"/>
    <mergeCell ref="AK205:AL205"/>
    <mergeCell ref="BJ204:BK204"/>
    <mergeCell ref="BL204:BO204"/>
    <mergeCell ref="BP204:BQ204"/>
    <mergeCell ref="BR204:BS204"/>
    <mergeCell ref="BU204:BV204"/>
    <mergeCell ref="BW204:BX204"/>
    <mergeCell ref="AS204:AT204"/>
    <mergeCell ref="AV204:AW204"/>
    <mergeCell ref="AX204:AY204"/>
    <mergeCell ref="AZ204:BE204"/>
    <mergeCell ref="BF204:BG204"/>
    <mergeCell ref="BH204:BI204"/>
    <mergeCell ref="BU203:BV203"/>
    <mergeCell ref="BW203:BX203"/>
    <mergeCell ref="D204:J204"/>
    <mergeCell ref="K204:Z204"/>
    <mergeCell ref="AA204:AF204"/>
    <mergeCell ref="AG204:AH204"/>
    <mergeCell ref="AI204:AJ204"/>
    <mergeCell ref="AK204:AL204"/>
    <mergeCell ref="AM204:AP204"/>
    <mergeCell ref="AQ204:AR204"/>
    <mergeCell ref="BF203:BG203"/>
    <mergeCell ref="BH203:BI203"/>
    <mergeCell ref="BJ203:BK203"/>
    <mergeCell ref="BL203:BO203"/>
    <mergeCell ref="BP203:BQ203"/>
    <mergeCell ref="BR203:BS203"/>
    <mergeCell ref="AM203:AP203"/>
    <mergeCell ref="AQ203:AR203"/>
    <mergeCell ref="AS203:AT203"/>
    <mergeCell ref="AV203:AW203"/>
    <mergeCell ref="AX203:AY203"/>
    <mergeCell ref="AZ203:BE203"/>
    <mergeCell ref="D203:J203"/>
    <mergeCell ref="K203:Z203"/>
    <mergeCell ref="AA203:AF203"/>
    <mergeCell ref="AG203:AH203"/>
    <mergeCell ref="AI203:AJ203"/>
    <mergeCell ref="AK203:AL203"/>
    <mergeCell ref="BJ202:BK202"/>
    <mergeCell ref="BL202:BO202"/>
    <mergeCell ref="BP202:BQ202"/>
    <mergeCell ref="BR202:BS202"/>
    <mergeCell ref="BU202:BV202"/>
    <mergeCell ref="BW202:BX202"/>
    <mergeCell ref="AS202:AT202"/>
    <mergeCell ref="AV202:AW202"/>
    <mergeCell ref="AX202:AY202"/>
    <mergeCell ref="AZ202:BE202"/>
    <mergeCell ref="BF202:BG202"/>
    <mergeCell ref="BH202:BI202"/>
    <mergeCell ref="BL201:BO201"/>
    <mergeCell ref="BP201:BX201"/>
    <mergeCell ref="D202:J202"/>
    <mergeCell ref="K202:Z202"/>
    <mergeCell ref="AA202:AF202"/>
    <mergeCell ref="AG202:AH202"/>
    <mergeCell ref="AI202:AJ202"/>
    <mergeCell ref="AK202:AL202"/>
    <mergeCell ref="AM202:AP202"/>
    <mergeCell ref="AQ202:AR202"/>
    <mergeCell ref="BW200:BX200"/>
    <mergeCell ref="B201:C208"/>
    <mergeCell ref="D201:J201"/>
    <mergeCell ref="K201:Z201"/>
    <mergeCell ref="AA201:AF201"/>
    <mergeCell ref="AG201:AL201"/>
    <mergeCell ref="AM201:AP201"/>
    <mergeCell ref="AQ201:AY201"/>
    <mergeCell ref="AZ201:BE201"/>
    <mergeCell ref="BF201:BK201"/>
    <mergeCell ref="BH200:BI200"/>
    <mergeCell ref="BJ200:BK200"/>
    <mergeCell ref="BL200:BO200"/>
    <mergeCell ref="BP200:BQ200"/>
    <mergeCell ref="BR200:BS200"/>
    <mergeCell ref="BU200:BV200"/>
    <mergeCell ref="AQ200:AR200"/>
    <mergeCell ref="AS200:AT200"/>
    <mergeCell ref="AV200:AW200"/>
    <mergeCell ref="AX200:AY200"/>
    <mergeCell ref="AZ200:BE200"/>
    <mergeCell ref="BF200:BG200"/>
    <mergeCell ref="BR199:BS199"/>
    <mergeCell ref="BU199:BV199"/>
    <mergeCell ref="BW199:BX199"/>
    <mergeCell ref="D200:J200"/>
    <mergeCell ref="K200:Z200"/>
    <mergeCell ref="AA200:AF200"/>
    <mergeCell ref="AG200:AH200"/>
    <mergeCell ref="AI200:AJ200"/>
    <mergeCell ref="AK200:AL200"/>
    <mergeCell ref="AM200:AP200"/>
    <mergeCell ref="AZ199:BE199"/>
    <mergeCell ref="BF199:BG199"/>
    <mergeCell ref="BH199:BI199"/>
    <mergeCell ref="BJ199:BK199"/>
    <mergeCell ref="BL199:BO199"/>
    <mergeCell ref="BP199:BQ199"/>
    <mergeCell ref="AK199:AL199"/>
    <mergeCell ref="AM199:AP199"/>
    <mergeCell ref="AQ199:AR199"/>
    <mergeCell ref="AS199:AT199"/>
    <mergeCell ref="AV199:AW199"/>
    <mergeCell ref="AX199:AY199"/>
    <mergeCell ref="BL198:BO198"/>
    <mergeCell ref="BP198:BQ198"/>
    <mergeCell ref="BR198:BS198"/>
    <mergeCell ref="BU198:BV198"/>
    <mergeCell ref="BW198:BX198"/>
    <mergeCell ref="D199:J199"/>
    <mergeCell ref="K199:Z199"/>
    <mergeCell ref="AA199:AF199"/>
    <mergeCell ref="AG199:AH199"/>
    <mergeCell ref="AI199:AJ199"/>
    <mergeCell ref="AV198:AW198"/>
    <mergeCell ref="AX198:AY198"/>
    <mergeCell ref="AZ198:BE198"/>
    <mergeCell ref="BF198:BG198"/>
    <mergeCell ref="BH198:BI198"/>
    <mergeCell ref="BJ198:BK198"/>
    <mergeCell ref="BW197:BX197"/>
    <mergeCell ref="D198:J198"/>
    <mergeCell ref="K198:Z198"/>
    <mergeCell ref="AA198:AF198"/>
    <mergeCell ref="AG198:AH198"/>
    <mergeCell ref="AI198:AJ198"/>
    <mergeCell ref="AK198:AL198"/>
    <mergeCell ref="AM198:AP198"/>
    <mergeCell ref="AQ198:AR198"/>
    <mergeCell ref="AS198:AT198"/>
    <mergeCell ref="BH197:BI197"/>
    <mergeCell ref="BJ197:BK197"/>
    <mergeCell ref="BL197:BO197"/>
    <mergeCell ref="BP197:BQ197"/>
    <mergeCell ref="BR197:BS197"/>
    <mergeCell ref="BU197:BV197"/>
    <mergeCell ref="AQ197:AR197"/>
    <mergeCell ref="AS197:AT197"/>
    <mergeCell ref="AV197:AW197"/>
    <mergeCell ref="AX197:AY197"/>
    <mergeCell ref="AZ197:BE197"/>
    <mergeCell ref="BF197:BG197"/>
    <mergeCell ref="BR196:BS196"/>
    <mergeCell ref="BU196:BV196"/>
    <mergeCell ref="BW196:BX196"/>
    <mergeCell ref="D197:J197"/>
    <mergeCell ref="K197:Z197"/>
    <mergeCell ref="AA197:AF197"/>
    <mergeCell ref="AG197:AH197"/>
    <mergeCell ref="AI197:AJ197"/>
    <mergeCell ref="AK197:AL197"/>
    <mergeCell ref="AM197:AP197"/>
    <mergeCell ref="AZ196:BE196"/>
    <mergeCell ref="BF196:BG196"/>
    <mergeCell ref="BH196:BI196"/>
    <mergeCell ref="BJ196:BK196"/>
    <mergeCell ref="BL196:BO196"/>
    <mergeCell ref="BP196:BQ196"/>
    <mergeCell ref="AK196:AL196"/>
    <mergeCell ref="AM196:AP196"/>
    <mergeCell ref="AQ196:AR196"/>
    <mergeCell ref="AS196:AT196"/>
    <mergeCell ref="AV196:AW196"/>
    <mergeCell ref="AX196:AY196"/>
    <mergeCell ref="D196:J196"/>
    <mergeCell ref="K196:Z196"/>
    <mergeCell ref="AA196:AF196"/>
    <mergeCell ref="AG196:AH196"/>
    <mergeCell ref="AI196:AJ196"/>
    <mergeCell ref="AV195:AW195"/>
    <mergeCell ref="AX195:AY195"/>
    <mergeCell ref="AZ195:BE195"/>
    <mergeCell ref="BF195:BG195"/>
    <mergeCell ref="BH195:BI195"/>
    <mergeCell ref="BJ195:BK195"/>
    <mergeCell ref="BW194:BX194"/>
    <mergeCell ref="D195:J195"/>
    <mergeCell ref="K195:Z195"/>
    <mergeCell ref="AA195:AF195"/>
    <mergeCell ref="AG195:AH195"/>
    <mergeCell ref="AI195:AJ195"/>
    <mergeCell ref="AK195:AL195"/>
    <mergeCell ref="AM195:AP195"/>
    <mergeCell ref="AQ195:AR195"/>
    <mergeCell ref="AS195:AT195"/>
    <mergeCell ref="BH194:BI194"/>
    <mergeCell ref="BJ194:BK194"/>
    <mergeCell ref="BL194:BO194"/>
    <mergeCell ref="BP194:BQ194"/>
    <mergeCell ref="BR194:BS194"/>
    <mergeCell ref="BU194:BV194"/>
    <mergeCell ref="BF194:BG194"/>
    <mergeCell ref="BF193:BK193"/>
    <mergeCell ref="BL193:BO193"/>
    <mergeCell ref="BP193:BX193"/>
    <mergeCell ref="D194:J194"/>
    <mergeCell ref="K194:Z194"/>
    <mergeCell ref="AA194:AF194"/>
    <mergeCell ref="AG194:AH194"/>
    <mergeCell ref="AI194:AJ194"/>
    <mergeCell ref="AK194:AL194"/>
    <mergeCell ref="AM194:AP194"/>
    <mergeCell ref="BU192:BV192"/>
    <mergeCell ref="BW192:BX192"/>
    <mergeCell ref="BL195:BO195"/>
    <mergeCell ref="BP195:BQ195"/>
    <mergeCell ref="BR195:BS195"/>
    <mergeCell ref="BU195:BV195"/>
    <mergeCell ref="BW195:BX195"/>
    <mergeCell ref="B193:C200"/>
    <mergeCell ref="D193:J193"/>
    <mergeCell ref="K193:Z193"/>
    <mergeCell ref="AA193:AF193"/>
    <mergeCell ref="AG193:AL193"/>
    <mergeCell ref="AM193:AP193"/>
    <mergeCell ref="AQ193:AY193"/>
    <mergeCell ref="AZ193:BE193"/>
    <mergeCell ref="BF192:BG192"/>
    <mergeCell ref="BH192:BI192"/>
    <mergeCell ref="BJ192:BK192"/>
    <mergeCell ref="BL192:BO192"/>
    <mergeCell ref="BP192:BQ192"/>
    <mergeCell ref="BR192:BS192"/>
    <mergeCell ref="AM192:AP192"/>
    <mergeCell ref="AQ192:AR192"/>
    <mergeCell ref="AS192:AT192"/>
    <mergeCell ref="AV192:AW192"/>
    <mergeCell ref="AX192:AY192"/>
    <mergeCell ref="AZ192:BE192"/>
    <mergeCell ref="D192:J192"/>
    <mergeCell ref="K192:Z192"/>
    <mergeCell ref="AA192:AF192"/>
    <mergeCell ref="AG192:AH192"/>
    <mergeCell ref="AI192:AJ192"/>
    <mergeCell ref="AK192:AL192"/>
    <mergeCell ref="B185:C192"/>
    <mergeCell ref="AQ194:AR194"/>
    <mergeCell ref="AS194:AT194"/>
    <mergeCell ref="AV194:AW194"/>
    <mergeCell ref="AX194:AY194"/>
    <mergeCell ref="AZ194:BE194"/>
    <mergeCell ref="BJ191:BK191"/>
    <mergeCell ref="BL191:BO191"/>
    <mergeCell ref="BP191:BQ191"/>
    <mergeCell ref="BR191:BS191"/>
    <mergeCell ref="BU191:BV191"/>
    <mergeCell ref="BW191:BX191"/>
    <mergeCell ref="AS191:AT191"/>
    <mergeCell ref="AV191:AW191"/>
    <mergeCell ref="AX191:AY191"/>
    <mergeCell ref="AZ191:BE191"/>
    <mergeCell ref="BF191:BG191"/>
    <mergeCell ref="BH191:BI191"/>
    <mergeCell ref="BU190:BV190"/>
    <mergeCell ref="BW190:BX190"/>
    <mergeCell ref="D191:J191"/>
    <mergeCell ref="K191:Z191"/>
    <mergeCell ref="AA191:AF191"/>
    <mergeCell ref="AG191:AH191"/>
    <mergeCell ref="AI191:AJ191"/>
    <mergeCell ref="AK191:AL191"/>
    <mergeCell ref="AM191:AP191"/>
    <mergeCell ref="AQ191:AR191"/>
    <mergeCell ref="BF190:BG190"/>
    <mergeCell ref="BH190:BI190"/>
    <mergeCell ref="BJ190:BK190"/>
    <mergeCell ref="BL190:BO190"/>
    <mergeCell ref="BP190:BQ190"/>
    <mergeCell ref="BR190:BS190"/>
    <mergeCell ref="AM190:AP190"/>
    <mergeCell ref="AQ190:AR190"/>
    <mergeCell ref="AS190:AT190"/>
    <mergeCell ref="AV190:AW190"/>
    <mergeCell ref="AX190:AY190"/>
    <mergeCell ref="AZ190:BE190"/>
    <mergeCell ref="D190:J190"/>
    <mergeCell ref="K190:Z190"/>
    <mergeCell ref="AA190:AF190"/>
    <mergeCell ref="AG190:AH190"/>
    <mergeCell ref="AI190:AJ190"/>
    <mergeCell ref="AK190:AL190"/>
    <mergeCell ref="BJ189:BK189"/>
    <mergeCell ref="BL189:BO189"/>
    <mergeCell ref="BP189:BQ189"/>
    <mergeCell ref="BR189:BS189"/>
    <mergeCell ref="BU189:BV189"/>
    <mergeCell ref="BW189:BX189"/>
    <mergeCell ref="AS189:AT189"/>
    <mergeCell ref="AV189:AW189"/>
    <mergeCell ref="AX189:AY189"/>
    <mergeCell ref="AZ189:BE189"/>
    <mergeCell ref="BF189:BG189"/>
    <mergeCell ref="BH189:BI189"/>
    <mergeCell ref="BU188:BV188"/>
    <mergeCell ref="BW188:BX188"/>
    <mergeCell ref="D189:J189"/>
    <mergeCell ref="K189:Z189"/>
    <mergeCell ref="AA189:AF189"/>
    <mergeCell ref="AG189:AH189"/>
    <mergeCell ref="AI189:AJ189"/>
    <mergeCell ref="AK189:AL189"/>
    <mergeCell ref="AM189:AP189"/>
    <mergeCell ref="AQ189:AR189"/>
    <mergeCell ref="BF188:BG188"/>
    <mergeCell ref="BH188:BI188"/>
    <mergeCell ref="BJ188:BK188"/>
    <mergeCell ref="BL188:BO188"/>
    <mergeCell ref="BP188:BQ188"/>
    <mergeCell ref="BR188:BS188"/>
    <mergeCell ref="AM188:AP188"/>
    <mergeCell ref="AQ188:AR188"/>
    <mergeCell ref="AS188:AT188"/>
    <mergeCell ref="AV188:AW188"/>
    <mergeCell ref="AX188:AY188"/>
    <mergeCell ref="AZ188:BE188"/>
    <mergeCell ref="D188:J188"/>
    <mergeCell ref="K188:Z188"/>
    <mergeCell ref="AA188:AF188"/>
    <mergeCell ref="AG188:AH188"/>
    <mergeCell ref="AI188:AJ188"/>
    <mergeCell ref="AK188:AL188"/>
    <mergeCell ref="BJ187:BK187"/>
    <mergeCell ref="BL187:BO187"/>
    <mergeCell ref="BP187:BQ187"/>
    <mergeCell ref="BR187:BS187"/>
    <mergeCell ref="BU187:BV187"/>
    <mergeCell ref="BW187:BX187"/>
    <mergeCell ref="AS187:AT187"/>
    <mergeCell ref="AV187:AW187"/>
    <mergeCell ref="AX187:AY187"/>
    <mergeCell ref="AZ187:BE187"/>
    <mergeCell ref="BF187:BG187"/>
    <mergeCell ref="BH187:BI187"/>
    <mergeCell ref="BU186:BV186"/>
    <mergeCell ref="BW186:BX186"/>
    <mergeCell ref="D187:J187"/>
    <mergeCell ref="K187:Z187"/>
    <mergeCell ref="AA187:AF187"/>
    <mergeCell ref="AG187:AH187"/>
    <mergeCell ref="AI187:AJ187"/>
    <mergeCell ref="AK187:AL187"/>
    <mergeCell ref="AM187:AP187"/>
    <mergeCell ref="AQ187:AR187"/>
    <mergeCell ref="BF186:BG186"/>
    <mergeCell ref="BH186:BI186"/>
    <mergeCell ref="BJ186:BK186"/>
    <mergeCell ref="BL186:BO186"/>
    <mergeCell ref="BP186:BQ186"/>
    <mergeCell ref="BR186:BS186"/>
    <mergeCell ref="AM186:AP186"/>
    <mergeCell ref="AQ186:AR186"/>
    <mergeCell ref="AS186:AT186"/>
    <mergeCell ref="AV186:AW186"/>
    <mergeCell ref="AK183:AL183"/>
    <mergeCell ref="AM183:AP183"/>
    <mergeCell ref="AX186:AY186"/>
    <mergeCell ref="AZ186:BE186"/>
    <mergeCell ref="D186:J186"/>
    <mergeCell ref="K186:Z186"/>
    <mergeCell ref="AA186:AF186"/>
    <mergeCell ref="AG186:AH186"/>
    <mergeCell ref="AI186:AJ186"/>
    <mergeCell ref="AK186:AL186"/>
    <mergeCell ref="AM185:AP185"/>
    <mergeCell ref="AQ185:AY185"/>
    <mergeCell ref="AZ185:BE185"/>
    <mergeCell ref="BF185:BK185"/>
    <mergeCell ref="BL185:BO185"/>
    <mergeCell ref="BP185:BX185"/>
    <mergeCell ref="BL184:BO184"/>
    <mergeCell ref="BP184:BQ184"/>
    <mergeCell ref="BR184:BS184"/>
    <mergeCell ref="BU184:BV184"/>
    <mergeCell ref="BW184:BX184"/>
    <mergeCell ref="D185:J185"/>
    <mergeCell ref="K185:Z185"/>
    <mergeCell ref="AA185:AF185"/>
    <mergeCell ref="AG185:AL185"/>
    <mergeCell ref="AV184:AW184"/>
    <mergeCell ref="AX184:AY184"/>
    <mergeCell ref="AZ184:BE184"/>
    <mergeCell ref="BF184:BG184"/>
    <mergeCell ref="BH184:BI184"/>
    <mergeCell ref="BJ184:BK184"/>
    <mergeCell ref="D182:J182"/>
    <mergeCell ref="K182:Z182"/>
    <mergeCell ref="AA182:AF182"/>
    <mergeCell ref="AG182:AH182"/>
    <mergeCell ref="AI182:AJ182"/>
    <mergeCell ref="BW183:BX183"/>
    <mergeCell ref="D184:J184"/>
    <mergeCell ref="K184:Z184"/>
    <mergeCell ref="AA184:AF184"/>
    <mergeCell ref="AG184:AH184"/>
    <mergeCell ref="AI184:AJ184"/>
    <mergeCell ref="AK184:AL184"/>
    <mergeCell ref="AM184:AP184"/>
    <mergeCell ref="AQ184:AR184"/>
    <mergeCell ref="AS184:AT184"/>
    <mergeCell ref="BH183:BI183"/>
    <mergeCell ref="BJ183:BK183"/>
    <mergeCell ref="BL183:BO183"/>
    <mergeCell ref="BP183:BQ183"/>
    <mergeCell ref="BR183:BS183"/>
    <mergeCell ref="BU183:BV183"/>
    <mergeCell ref="AQ183:AR183"/>
    <mergeCell ref="AS183:AT183"/>
    <mergeCell ref="AV183:AW183"/>
    <mergeCell ref="AX183:AY183"/>
    <mergeCell ref="AZ183:BE183"/>
    <mergeCell ref="BF183:BG183"/>
    <mergeCell ref="D183:J183"/>
    <mergeCell ref="K183:Z183"/>
    <mergeCell ref="AA183:AF183"/>
    <mergeCell ref="AG183:AH183"/>
    <mergeCell ref="AI183:AJ183"/>
    <mergeCell ref="AQ181:AR181"/>
    <mergeCell ref="AS181:AT181"/>
    <mergeCell ref="BH180:BI180"/>
    <mergeCell ref="BJ180:BK180"/>
    <mergeCell ref="BL180:BO180"/>
    <mergeCell ref="BP180:BQ180"/>
    <mergeCell ref="BR180:BS180"/>
    <mergeCell ref="BU180:BV180"/>
    <mergeCell ref="AZ182:BE182"/>
    <mergeCell ref="BF182:BG182"/>
    <mergeCell ref="BH182:BI182"/>
    <mergeCell ref="BJ182:BK182"/>
    <mergeCell ref="BL182:BO182"/>
    <mergeCell ref="BP182:BQ182"/>
    <mergeCell ref="AK182:AL182"/>
    <mergeCell ref="AM182:AP182"/>
    <mergeCell ref="AQ182:AR182"/>
    <mergeCell ref="AS182:AT182"/>
    <mergeCell ref="AV182:AW182"/>
    <mergeCell ref="AX182:AY182"/>
    <mergeCell ref="BR182:BS182"/>
    <mergeCell ref="BU182:BV182"/>
    <mergeCell ref="BW182:BX182"/>
    <mergeCell ref="BW179:BX179"/>
    <mergeCell ref="D180:J180"/>
    <mergeCell ref="K180:Z180"/>
    <mergeCell ref="AA180:AF180"/>
    <mergeCell ref="AG180:AH180"/>
    <mergeCell ref="AI180:AJ180"/>
    <mergeCell ref="AV179:AW179"/>
    <mergeCell ref="AX179:AY179"/>
    <mergeCell ref="AZ179:BE179"/>
    <mergeCell ref="BF179:BG179"/>
    <mergeCell ref="BH179:BI179"/>
    <mergeCell ref="BJ179:BK179"/>
    <mergeCell ref="BL181:BO181"/>
    <mergeCell ref="BP181:BQ181"/>
    <mergeCell ref="BR181:BS181"/>
    <mergeCell ref="BU181:BV181"/>
    <mergeCell ref="BW181:BX181"/>
    <mergeCell ref="AV181:AW181"/>
    <mergeCell ref="AX181:AY181"/>
    <mergeCell ref="AZ181:BE181"/>
    <mergeCell ref="BF181:BG181"/>
    <mergeCell ref="BH181:BI181"/>
    <mergeCell ref="BJ181:BK181"/>
    <mergeCell ref="BW180:BX180"/>
    <mergeCell ref="D181:J181"/>
    <mergeCell ref="K181:Z181"/>
    <mergeCell ref="AA181:AF181"/>
    <mergeCell ref="AG181:AH181"/>
    <mergeCell ref="AI181:AJ181"/>
    <mergeCell ref="AK181:AL181"/>
    <mergeCell ref="AM181:AP181"/>
    <mergeCell ref="BL178:BO178"/>
    <mergeCell ref="BP178:BQ178"/>
    <mergeCell ref="BR178:BS178"/>
    <mergeCell ref="BU178:BV178"/>
    <mergeCell ref="AQ178:AR178"/>
    <mergeCell ref="AS178:AT178"/>
    <mergeCell ref="AV178:AW178"/>
    <mergeCell ref="AX178:AY178"/>
    <mergeCell ref="AZ178:BE178"/>
    <mergeCell ref="BF178:BG178"/>
    <mergeCell ref="AQ180:AR180"/>
    <mergeCell ref="AS180:AT180"/>
    <mergeCell ref="AV180:AW180"/>
    <mergeCell ref="AX180:AY180"/>
    <mergeCell ref="AZ180:BE180"/>
    <mergeCell ref="BF180:BG180"/>
    <mergeCell ref="BL179:BO179"/>
    <mergeCell ref="BP179:BQ179"/>
    <mergeCell ref="BR179:BS179"/>
    <mergeCell ref="BU179:BV179"/>
    <mergeCell ref="AQ177:AY177"/>
    <mergeCell ref="AZ177:BE177"/>
    <mergeCell ref="BF177:BK177"/>
    <mergeCell ref="BL177:BO177"/>
    <mergeCell ref="BP177:BX177"/>
    <mergeCell ref="D178:J178"/>
    <mergeCell ref="K178:Z178"/>
    <mergeCell ref="AA178:AF178"/>
    <mergeCell ref="AG178:AH178"/>
    <mergeCell ref="AI178:AJ178"/>
    <mergeCell ref="B177:C184"/>
    <mergeCell ref="D177:J177"/>
    <mergeCell ref="K177:Z177"/>
    <mergeCell ref="AA177:AF177"/>
    <mergeCell ref="AG177:AL177"/>
    <mergeCell ref="AM177:AP177"/>
    <mergeCell ref="AK178:AL178"/>
    <mergeCell ref="AM178:AP178"/>
    <mergeCell ref="AK180:AL180"/>
    <mergeCell ref="AM180:AP180"/>
    <mergeCell ref="BW178:BX178"/>
    <mergeCell ref="D179:J179"/>
    <mergeCell ref="K179:Z179"/>
    <mergeCell ref="AA179:AF179"/>
    <mergeCell ref="AG179:AH179"/>
    <mergeCell ref="AI179:AJ179"/>
    <mergeCell ref="AK179:AL179"/>
    <mergeCell ref="AM179:AP179"/>
    <mergeCell ref="AQ179:AR179"/>
    <mergeCell ref="AS179:AT179"/>
    <mergeCell ref="BH178:BI178"/>
    <mergeCell ref="BJ178:BK178"/>
    <mergeCell ref="B175:BX175"/>
    <mergeCell ref="BH173:BI173"/>
    <mergeCell ref="BJ173:BK173"/>
    <mergeCell ref="BL173:BO173"/>
    <mergeCell ref="BP173:BQ173"/>
    <mergeCell ref="BR173:BS173"/>
    <mergeCell ref="BU173:BV173"/>
    <mergeCell ref="AQ173:AR173"/>
    <mergeCell ref="AS173:AT173"/>
    <mergeCell ref="AV173:AW173"/>
    <mergeCell ref="AX173:AY173"/>
    <mergeCell ref="AZ173:BE173"/>
    <mergeCell ref="BF173:BG173"/>
    <mergeCell ref="B166:C173"/>
    <mergeCell ref="BR172:BS172"/>
    <mergeCell ref="BU172:BV172"/>
    <mergeCell ref="BW172:BX172"/>
    <mergeCell ref="D173:J173"/>
    <mergeCell ref="K173:Z173"/>
    <mergeCell ref="AA173:AF173"/>
    <mergeCell ref="AG173:AH173"/>
    <mergeCell ref="AI173:AJ173"/>
    <mergeCell ref="AK173:AL173"/>
    <mergeCell ref="AM173:AP173"/>
    <mergeCell ref="AZ172:BE172"/>
    <mergeCell ref="BF172:BG172"/>
    <mergeCell ref="BH172:BI172"/>
    <mergeCell ref="BJ172:BK172"/>
    <mergeCell ref="BL172:BO172"/>
    <mergeCell ref="BP172:BQ172"/>
    <mergeCell ref="AK172:AL172"/>
    <mergeCell ref="AM172:AP172"/>
    <mergeCell ref="AQ172:AR172"/>
    <mergeCell ref="AS172:AT172"/>
    <mergeCell ref="AV172:AW172"/>
    <mergeCell ref="AX172:AY172"/>
    <mergeCell ref="BW173:BX173"/>
    <mergeCell ref="BL171:BO171"/>
    <mergeCell ref="BP171:BQ171"/>
    <mergeCell ref="BR171:BS171"/>
    <mergeCell ref="BU171:BV171"/>
    <mergeCell ref="BW171:BX171"/>
    <mergeCell ref="D172:J172"/>
    <mergeCell ref="K172:Z172"/>
    <mergeCell ref="AA172:AF172"/>
    <mergeCell ref="AG172:AH172"/>
    <mergeCell ref="AI172:AJ172"/>
    <mergeCell ref="AV171:AW171"/>
    <mergeCell ref="AX171:AY171"/>
    <mergeCell ref="AZ171:BE171"/>
    <mergeCell ref="BF171:BG171"/>
    <mergeCell ref="BH171:BI171"/>
    <mergeCell ref="BJ171:BK171"/>
    <mergeCell ref="D171:J171"/>
    <mergeCell ref="K171:Z171"/>
    <mergeCell ref="AA171:AF171"/>
    <mergeCell ref="AG171:AH171"/>
    <mergeCell ref="AI171:AJ171"/>
    <mergeCell ref="AK171:AL171"/>
    <mergeCell ref="AM171:AP171"/>
    <mergeCell ref="AQ171:AR171"/>
    <mergeCell ref="AS171:AT171"/>
    <mergeCell ref="BW169:BX169"/>
    <mergeCell ref="D170:J170"/>
    <mergeCell ref="K170:Z170"/>
    <mergeCell ref="AA170:AF170"/>
    <mergeCell ref="AG170:AH170"/>
    <mergeCell ref="AI170:AJ170"/>
    <mergeCell ref="AK170:AL170"/>
    <mergeCell ref="AM170:AP170"/>
    <mergeCell ref="AZ169:BE169"/>
    <mergeCell ref="BF169:BG169"/>
    <mergeCell ref="BH169:BI169"/>
    <mergeCell ref="BJ169:BK169"/>
    <mergeCell ref="BL169:BO169"/>
    <mergeCell ref="BP169:BQ169"/>
    <mergeCell ref="AK169:AL169"/>
    <mergeCell ref="AM169:AP169"/>
    <mergeCell ref="AQ169:AR169"/>
    <mergeCell ref="AS169:AT169"/>
    <mergeCell ref="AV169:AW169"/>
    <mergeCell ref="AX169:AY169"/>
    <mergeCell ref="BW170:BX170"/>
    <mergeCell ref="D169:J169"/>
    <mergeCell ref="K169:Z169"/>
    <mergeCell ref="AA169:AF169"/>
    <mergeCell ref="AG169:AH169"/>
    <mergeCell ref="AI169:AJ169"/>
    <mergeCell ref="AV168:AW168"/>
    <mergeCell ref="AX168:AY168"/>
    <mergeCell ref="AZ168:BE168"/>
    <mergeCell ref="BF168:BG168"/>
    <mergeCell ref="BH168:BI168"/>
    <mergeCell ref="BJ168:BK168"/>
    <mergeCell ref="BH170:BI170"/>
    <mergeCell ref="BJ170:BK170"/>
    <mergeCell ref="BL170:BO170"/>
    <mergeCell ref="BP170:BQ170"/>
    <mergeCell ref="BR170:BS170"/>
    <mergeCell ref="BU170:BV170"/>
    <mergeCell ref="AQ170:AR170"/>
    <mergeCell ref="AS170:AT170"/>
    <mergeCell ref="AV170:AW170"/>
    <mergeCell ref="AX170:AY170"/>
    <mergeCell ref="AZ170:BE170"/>
    <mergeCell ref="BF170:BG170"/>
    <mergeCell ref="BR169:BS169"/>
    <mergeCell ref="BU169:BV169"/>
    <mergeCell ref="BW167:BX167"/>
    <mergeCell ref="D168:J168"/>
    <mergeCell ref="K168:Z168"/>
    <mergeCell ref="AA168:AF168"/>
    <mergeCell ref="AG168:AH168"/>
    <mergeCell ref="AI168:AJ168"/>
    <mergeCell ref="AK168:AL168"/>
    <mergeCell ref="AM168:AP168"/>
    <mergeCell ref="AQ168:AR168"/>
    <mergeCell ref="AS168:AT168"/>
    <mergeCell ref="BH167:BI167"/>
    <mergeCell ref="BJ167:BK167"/>
    <mergeCell ref="BL167:BO167"/>
    <mergeCell ref="BP167:BQ167"/>
    <mergeCell ref="BR167:BS167"/>
    <mergeCell ref="BU167:BV167"/>
    <mergeCell ref="AQ167:AR167"/>
    <mergeCell ref="AS167:AT167"/>
    <mergeCell ref="AV167:AW167"/>
    <mergeCell ref="AX167:AY167"/>
    <mergeCell ref="AZ167:BE167"/>
    <mergeCell ref="BF167:BG167"/>
    <mergeCell ref="BL168:BO168"/>
    <mergeCell ref="BP168:BQ168"/>
    <mergeCell ref="BR168:BS168"/>
    <mergeCell ref="BU168:BV168"/>
    <mergeCell ref="BW168:BX168"/>
    <mergeCell ref="BF166:BK166"/>
    <mergeCell ref="BL166:BO166"/>
    <mergeCell ref="BP166:BX166"/>
    <mergeCell ref="D167:J167"/>
    <mergeCell ref="K167:Z167"/>
    <mergeCell ref="AA167:AF167"/>
    <mergeCell ref="AG167:AH167"/>
    <mergeCell ref="AI167:AJ167"/>
    <mergeCell ref="AK167:AL167"/>
    <mergeCell ref="AM167:AP167"/>
    <mergeCell ref="BU165:BV165"/>
    <mergeCell ref="BW165:BX165"/>
    <mergeCell ref="D166:J166"/>
    <mergeCell ref="K166:Z166"/>
    <mergeCell ref="AA166:AF166"/>
    <mergeCell ref="AG166:AL166"/>
    <mergeCell ref="AM166:AP166"/>
    <mergeCell ref="AQ166:AY166"/>
    <mergeCell ref="AZ166:BE166"/>
    <mergeCell ref="BF165:BG165"/>
    <mergeCell ref="BH165:BI165"/>
    <mergeCell ref="BJ165:BK165"/>
    <mergeCell ref="BL165:BO165"/>
    <mergeCell ref="BP165:BQ165"/>
    <mergeCell ref="BR165:BS165"/>
    <mergeCell ref="AM165:AP165"/>
    <mergeCell ref="AQ165:AR165"/>
    <mergeCell ref="AS165:AT165"/>
    <mergeCell ref="AV165:AW165"/>
    <mergeCell ref="AX165:AY165"/>
    <mergeCell ref="AZ165:BE165"/>
    <mergeCell ref="D165:J165"/>
    <mergeCell ref="K165:Z165"/>
    <mergeCell ref="AA165:AF165"/>
    <mergeCell ref="AG165:AH165"/>
    <mergeCell ref="AI165:AJ165"/>
    <mergeCell ref="AK165:AL165"/>
    <mergeCell ref="BJ164:BK164"/>
    <mergeCell ref="BL164:BO164"/>
    <mergeCell ref="BP164:BQ164"/>
    <mergeCell ref="BR164:BS164"/>
    <mergeCell ref="BU164:BV164"/>
    <mergeCell ref="BW164:BX164"/>
    <mergeCell ref="AS164:AT164"/>
    <mergeCell ref="AV164:AW164"/>
    <mergeCell ref="AX164:AY164"/>
    <mergeCell ref="AZ164:BE164"/>
    <mergeCell ref="BF164:BG164"/>
    <mergeCell ref="BH164:BI164"/>
    <mergeCell ref="BU163:BV163"/>
    <mergeCell ref="BW163:BX163"/>
    <mergeCell ref="D164:J164"/>
    <mergeCell ref="K164:Z164"/>
    <mergeCell ref="AA164:AF164"/>
    <mergeCell ref="AG164:AH164"/>
    <mergeCell ref="AI164:AJ164"/>
    <mergeCell ref="AK164:AL164"/>
    <mergeCell ref="AM164:AP164"/>
    <mergeCell ref="AQ164:AR164"/>
    <mergeCell ref="BF163:BG163"/>
    <mergeCell ref="BH163:BI163"/>
    <mergeCell ref="BJ163:BK163"/>
    <mergeCell ref="BL163:BO163"/>
    <mergeCell ref="BP163:BQ163"/>
    <mergeCell ref="BR163:BS163"/>
    <mergeCell ref="AM163:AP163"/>
    <mergeCell ref="AQ163:AR163"/>
    <mergeCell ref="AS163:AT163"/>
    <mergeCell ref="AV163:AW163"/>
    <mergeCell ref="AX163:AY163"/>
    <mergeCell ref="AZ163:BE163"/>
    <mergeCell ref="D163:J163"/>
    <mergeCell ref="K163:Z163"/>
    <mergeCell ref="AA163:AF163"/>
    <mergeCell ref="AG163:AH163"/>
    <mergeCell ref="AI163:AJ163"/>
    <mergeCell ref="AK163:AL163"/>
    <mergeCell ref="BJ162:BK162"/>
    <mergeCell ref="BL162:BO162"/>
    <mergeCell ref="BP162:BQ162"/>
    <mergeCell ref="BR162:BS162"/>
    <mergeCell ref="BU162:BV162"/>
    <mergeCell ref="BW162:BX162"/>
    <mergeCell ref="AS162:AT162"/>
    <mergeCell ref="AV162:AW162"/>
    <mergeCell ref="AX162:AY162"/>
    <mergeCell ref="AZ162:BE162"/>
    <mergeCell ref="BF162:BG162"/>
    <mergeCell ref="BH162:BI162"/>
    <mergeCell ref="BU161:BV161"/>
    <mergeCell ref="BW161:BX161"/>
    <mergeCell ref="D162:J162"/>
    <mergeCell ref="K162:Z162"/>
    <mergeCell ref="AA162:AF162"/>
    <mergeCell ref="AG162:AH162"/>
    <mergeCell ref="AI162:AJ162"/>
    <mergeCell ref="AK162:AL162"/>
    <mergeCell ref="AM162:AP162"/>
    <mergeCell ref="AQ162:AR162"/>
    <mergeCell ref="BF161:BG161"/>
    <mergeCell ref="BH161:BI161"/>
    <mergeCell ref="BJ161:BK161"/>
    <mergeCell ref="BL161:BO161"/>
    <mergeCell ref="BP161:BQ161"/>
    <mergeCell ref="BR161:BS161"/>
    <mergeCell ref="AM161:AP161"/>
    <mergeCell ref="AQ161:AR161"/>
    <mergeCell ref="AS161:AT161"/>
    <mergeCell ref="AV161:AW161"/>
    <mergeCell ref="AX161:AY161"/>
    <mergeCell ref="AZ161:BE161"/>
    <mergeCell ref="D161:J161"/>
    <mergeCell ref="K161:Z161"/>
    <mergeCell ref="AA161:AF161"/>
    <mergeCell ref="AG161:AH161"/>
    <mergeCell ref="AI161:AJ161"/>
    <mergeCell ref="AK161:AL161"/>
    <mergeCell ref="BJ160:BK160"/>
    <mergeCell ref="BL160:BO160"/>
    <mergeCell ref="BP160:BQ160"/>
    <mergeCell ref="BR160:BS160"/>
    <mergeCell ref="BU160:BV160"/>
    <mergeCell ref="BW160:BX160"/>
    <mergeCell ref="AS160:AT160"/>
    <mergeCell ref="AV160:AW160"/>
    <mergeCell ref="AX160:AY160"/>
    <mergeCell ref="AZ160:BE160"/>
    <mergeCell ref="BF160:BG160"/>
    <mergeCell ref="BH160:BI160"/>
    <mergeCell ref="AM160:AP160"/>
    <mergeCell ref="AQ160:AR160"/>
    <mergeCell ref="BF159:BG159"/>
    <mergeCell ref="BH159:BI159"/>
    <mergeCell ref="BJ159:BK159"/>
    <mergeCell ref="BL159:BO159"/>
    <mergeCell ref="BP159:BQ159"/>
    <mergeCell ref="BR159:BS159"/>
    <mergeCell ref="AM159:AP159"/>
    <mergeCell ref="AQ159:AR159"/>
    <mergeCell ref="AS159:AT159"/>
    <mergeCell ref="AV159:AW159"/>
    <mergeCell ref="AX159:AY159"/>
    <mergeCell ref="AZ159:BE159"/>
    <mergeCell ref="D159:J159"/>
    <mergeCell ref="K159:Z159"/>
    <mergeCell ref="AA159:AF159"/>
    <mergeCell ref="AG159:AH159"/>
    <mergeCell ref="AI159:AJ159"/>
    <mergeCell ref="AK159:AL159"/>
    <mergeCell ref="AK156:AL156"/>
    <mergeCell ref="AM156:AP156"/>
    <mergeCell ref="AM158:AP158"/>
    <mergeCell ref="AQ158:AY158"/>
    <mergeCell ref="AZ158:BE158"/>
    <mergeCell ref="BF158:BK158"/>
    <mergeCell ref="BL158:BO158"/>
    <mergeCell ref="BP158:BX158"/>
    <mergeCell ref="BL157:BO157"/>
    <mergeCell ref="BP157:BQ157"/>
    <mergeCell ref="BR157:BS157"/>
    <mergeCell ref="BU157:BV157"/>
    <mergeCell ref="BW157:BX157"/>
    <mergeCell ref="B158:C165"/>
    <mergeCell ref="D158:J158"/>
    <mergeCell ref="K158:Z158"/>
    <mergeCell ref="AA158:AF158"/>
    <mergeCell ref="AG158:AL158"/>
    <mergeCell ref="AV157:AW157"/>
    <mergeCell ref="AX157:AY157"/>
    <mergeCell ref="AZ157:BE157"/>
    <mergeCell ref="BF157:BG157"/>
    <mergeCell ref="BH157:BI157"/>
    <mergeCell ref="BJ157:BK157"/>
    <mergeCell ref="BU159:BV159"/>
    <mergeCell ref="BW159:BX159"/>
    <mergeCell ref="D160:J160"/>
    <mergeCell ref="K160:Z160"/>
    <mergeCell ref="AA160:AF160"/>
    <mergeCell ref="AG160:AH160"/>
    <mergeCell ref="AI160:AJ160"/>
    <mergeCell ref="AK160:AL160"/>
    <mergeCell ref="D155:J155"/>
    <mergeCell ref="K155:Z155"/>
    <mergeCell ref="AA155:AF155"/>
    <mergeCell ref="AG155:AH155"/>
    <mergeCell ref="AI155:AJ155"/>
    <mergeCell ref="BW156:BX156"/>
    <mergeCell ref="D157:J157"/>
    <mergeCell ref="K157:Z157"/>
    <mergeCell ref="AA157:AF157"/>
    <mergeCell ref="AG157:AH157"/>
    <mergeCell ref="AI157:AJ157"/>
    <mergeCell ref="AK157:AL157"/>
    <mergeCell ref="AM157:AP157"/>
    <mergeCell ref="AQ157:AR157"/>
    <mergeCell ref="AS157:AT157"/>
    <mergeCell ref="BH156:BI156"/>
    <mergeCell ref="BJ156:BK156"/>
    <mergeCell ref="BL156:BO156"/>
    <mergeCell ref="BP156:BQ156"/>
    <mergeCell ref="BR156:BS156"/>
    <mergeCell ref="BU156:BV156"/>
    <mergeCell ref="AQ156:AR156"/>
    <mergeCell ref="AS156:AT156"/>
    <mergeCell ref="AV156:AW156"/>
    <mergeCell ref="AX156:AY156"/>
    <mergeCell ref="AZ156:BE156"/>
    <mergeCell ref="BF156:BG156"/>
    <mergeCell ref="D156:J156"/>
    <mergeCell ref="K156:Z156"/>
    <mergeCell ref="AA156:AF156"/>
    <mergeCell ref="AG156:AH156"/>
    <mergeCell ref="AI156:AJ156"/>
    <mergeCell ref="AQ154:AR154"/>
    <mergeCell ref="AS154:AT154"/>
    <mergeCell ref="BH153:BI153"/>
    <mergeCell ref="BJ153:BK153"/>
    <mergeCell ref="BL153:BO153"/>
    <mergeCell ref="BP153:BQ153"/>
    <mergeCell ref="BR153:BS153"/>
    <mergeCell ref="BU153:BV153"/>
    <mergeCell ref="AZ155:BE155"/>
    <mergeCell ref="BF155:BG155"/>
    <mergeCell ref="BH155:BI155"/>
    <mergeCell ref="BJ155:BK155"/>
    <mergeCell ref="BL155:BO155"/>
    <mergeCell ref="BP155:BQ155"/>
    <mergeCell ref="AK155:AL155"/>
    <mergeCell ref="AM155:AP155"/>
    <mergeCell ref="AQ155:AR155"/>
    <mergeCell ref="AS155:AT155"/>
    <mergeCell ref="AV155:AW155"/>
    <mergeCell ref="AX155:AY155"/>
    <mergeCell ref="BR155:BS155"/>
    <mergeCell ref="BU155:BV155"/>
    <mergeCell ref="BW155:BX155"/>
    <mergeCell ref="BW152:BX152"/>
    <mergeCell ref="D153:J153"/>
    <mergeCell ref="K153:Z153"/>
    <mergeCell ref="AA153:AF153"/>
    <mergeCell ref="AG153:AH153"/>
    <mergeCell ref="AI153:AJ153"/>
    <mergeCell ref="AV152:AW152"/>
    <mergeCell ref="AX152:AY152"/>
    <mergeCell ref="AZ152:BE152"/>
    <mergeCell ref="BF152:BG152"/>
    <mergeCell ref="BH152:BI152"/>
    <mergeCell ref="BJ152:BK152"/>
    <mergeCell ref="BL154:BO154"/>
    <mergeCell ref="BP154:BQ154"/>
    <mergeCell ref="BR154:BS154"/>
    <mergeCell ref="BU154:BV154"/>
    <mergeCell ref="BW154:BX154"/>
    <mergeCell ref="AV154:AW154"/>
    <mergeCell ref="AX154:AY154"/>
    <mergeCell ref="AZ154:BE154"/>
    <mergeCell ref="BF154:BG154"/>
    <mergeCell ref="BH154:BI154"/>
    <mergeCell ref="BJ154:BK154"/>
    <mergeCell ref="BW153:BX153"/>
    <mergeCell ref="D154:J154"/>
    <mergeCell ref="K154:Z154"/>
    <mergeCell ref="AA154:AF154"/>
    <mergeCell ref="AG154:AH154"/>
    <mergeCell ref="AI154:AJ154"/>
    <mergeCell ref="AK154:AL154"/>
    <mergeCell ref="AM154:AP154"/>
    <mergeCell ref="BL151:BO151"/>
    <mergeCell ref="BP151:BQ151"/>
    <mergeCell ref="BR151:BS151"/>
    <mergeCell ref="BU151:BV151"/>
    <mergeCell ref="AQ151:AR151"/>
    <mergeCell ref="AS151:AT151"/>
    <mergeCell ref="AV151:AW151"/>
    <mergeCell ref="AX151:AY151"/>
    <mergeCell ref="AZ151:BE151"/>
    <mergeCell ref="BF151:BG151"/>
    <mergeCell ref="AQ153:AR153"/>
    <mergeCell ref="AS153:AT153"/>
    <mergeCell ref="AV153:AW153"/>
    <mergeCell ref="AX153:AY153"/>
    <mergeCell ref="AZ153:BE153"/>
    <mergeCell ref="BF153:BG153"/>
    <mergeCell ref="BL152:BO152"/>
    <mergeCell ref="BP152:BQ152"/>
    <mergeCell ref="BR152:BS152"/>
    <mergeCell ref="BU152:BV152"/>
    <mergeCell ref="AQ150:AY150"/>
    <mergeCell ref="AZ150:BE150"/>
    <mergeCell ref="BF150:BK150"/>
    <mergeCell ref="BL150:BO150"/>
    <mergeCell ref="BP150:BX150"/>
    <mergeCell ref="D151:J151"/>
    <mergeCell ref="K151:Z151"/>
    <mergeCell ref="AA151:AF151"/>
    <mergeCell ref="AG151:AH151"/>
    <mergeCell ref="AI151:AJ151"/>
    <mergeCell ref="B150:C157"/>
    <mergeCell ref="D150:J150"/>
    <mergeCell ref="K150:Z150"/>
    <mergeCell ref="AA150:AF150"/>
    <mergeCell ref="AG150:AL150"/>
    <mergeCell ref="AM150:AP150"/>
    <mergeCell ref="AK151:AL151"/>
    <mergeCell ref="AM151:AP151"/>
    <mergeCell ref="AK153:AL153"/>
    <mergeCell ref="AM153:AP153"/>
    <mergeCell ref="BW151:BX151"/>
    <mergeCell ref="D152:J152"/>
    <mergeCell ref="K152:Z152"/>
    <mergeCell ref="AA152:AF152"/>
    <mergeCell ref="AG152:AH152"/>
    <mergeCell ref="AI152:AJ152"/>
    <mergeCell ref="AK152:AL152"/>
    <mergeCell ref="AM152:AP152"/>
    <mergeCell ref="AQ152:AR152"/>
    <mergeCell ref="AS152:AT152"/>
    <mergeCell ref="BH151:BI151"/>
    <mergeCell ref="BJ151:BK151"/>
    <mergeCell ref="BJ149:BK149"/>
    <mergeCell ref="BL149:BO149"/>
    <mergeCell ref="BP149:BQ149"/>
    <mergeCell ref="BR149:BS149"/>
    <mergeCell ref="BU149:BV149"/>
    <mergeCell ref="BW149:BX149"/>
    <mergeCell ref="AS149:AT149"/>
    <mergeCell ref="AV149:AW149"/>
    <mergeCell ref="AX149:AY149"/>
    <mergeCell ref="AZ149:BE149"/>
    <mergeCell ref="BF149:BG149"/>
    <mergeCell ref="BH149:BI149"/>
    <mergeCell ref="BU148:BV148"/>
    <mergeCell ref="BW148:BX148"/>
    <mergeCell ref="D149:J149"/>
    <mergeCell ref="K149:Z149"/>
    <mergeCell ref="AA149:AF149"/>
    <mergeCell ref="AG149:AH149"/>
    <mergeCell ref="AI149:AJ149"/>
    <mergeCell ref="AK149:AL149"/>
    <mergeCell ref="AM149:AP149"/>
    <mergeCell ref="AQ149:AR149"/>
    <mergeCell ref="BF148:BG148"/>
    <mergeCell ref="BH148:BI148"/>
    <mergeCell ref="BJ148:BK148"/>
    <mergeCell ref="BL148:BO148"/>
    <mergeCell ref="BP148:BQ148"/>
    <mergeCell ref="BR148:BS148"/>
    <mergeCell ref="AM148:AP148"/>
    <mergeCell ref="AQ148:AR148"/>
    <mergeCell ref="AS148:AT148"/>
    <mergeCell ref="AV148:AW148"/>
    <mergeCell ref="AX148:AY148"/>
    <mergeCell ref="AZ148:BE148"/>
    <mergeCell ref="D148:J148"/>
    <mergeCell ref="K148:Z148"/>
    <mergeCell ref="AA148:AF148"/>
    <mergeCell ref="AG148:AH148"/>
    <mergeCell ref="AI148:AJ148"/>
    <mergeCell ref="AK148:AL148"/>
    <mergeCell ref="BJ147:BK147"/>
    <mergeCell ref="BL147:BO147"/>
    <mergeCell ref="BP147:BQ147"/>
    <mergeCell ref="BR147:BS147"/>
    <mergeCell ref="BU147:BV147"/>
    <mergeCell ref="BW147:BX147"/>
    <mergeCell ref="AS147:AT147"/>
    <mergeCell ref="AV147:AW147"/>
    <mergeCell ref="AX147:AY147"/>
    <mergeCell ref="AZ147:BE147"/>
    <mergeCell ref="BF147:BG147"/>
    <mergeCell ref="BH147:BI147"/>
    <mergeCell ref="BU146:BV146"/>
    <mergeCell ref="BW146:BX146"/>
    <mergeCell ref="D147:J147"/>
    <mergeCell ref="K147:Z147"/>
    <mergeCell ref="AA147:AF147"/>
    <mergeCell ref="AG147:AH147"/>
    <mergeCell ref="AI147:AJ147"/>
    <mergeCell ref="AK147:AL147"/>
    <mergeCell ref="AM147:AP147"/>
    <mergeCell ref="AQ147:AR147"/>
    <mergeCell ref="BF146:BG146"/>
    <mergeCell ref="BH146:BI146"/>
    <mergeCell ref="BJ146:BK146"/>
    <mergeCell ref="BL146:BO146"/>
    <mergeCell ref="BP146:BQ146"/>
    <mergeCell ref="BR146:BS146"/>
    <mergeCell ref="AM146:AP146"/>
    <mergeCell ref="AQ146:AR146"/>
    <mergeCell ref="AS146:AT146"/>
    <mergeCell ref="AV146:AW146"/>
    <mergeCell ref="AX146:AY146"/>
    <mergeCell ref="AZ146:BE146"/>
    <mergeCell ref="D146:J146"/>
    <mergeCell ref="K146:Z146"/>
    <mergeCell ref="AA146:AF146"/>
    <mergeCell ref="AG146:AH146"/>
    <mergeCell ref="AI146:AJ146"/>
    <mergeCell ref="AK146:AL146"/>
    <mergeCell ref="BJ145:BK145"/>
    <mergeCell ref="BL145:BO145"/>
    <mergeCell ref="BP145:BQ145"/>
    <mergeCell ref="BR145:BS145"/>
    <mergeCell ref="BU145:BV145"/>
    <mergeCell ref="BW145:BX145"/>
    <mergeCell ref="AS145:AT145"/>
    <mergeCell ref="AV145:AW145"/>
    <mergeCell ref="AX145:AY145"/>
    <mergeCell ref="AZ145:BE145"/>
    <mergeCell ref="BF145:BG145"/>
    <mergeCell ref="BH145:BI145"/>
    <mergeCell ref="BU144:BV144"/>
    <mergeCell ref="BW144:BX144"/>
    <mergeCell ref="D145:J145"/>
    <mergeCell ref="K145:Z145"/>
    <mergeCell ref="AA145:AF145"/>
    <mergeCell ref="AG145:AH145"/>
    <mergeCell ref="AI145:AJ145"/>
    <mergeCell ref="AK145:AL145"/>
    <mergeCell ref="AM145:AP145"/>
    <mergeCell ref="AQ145:AR145"/>
    <mergeCell ref="BF144:BG144"/>
    <mergeCell ref="BH144:BI144"/>
    <mergeCell ref="BJ144:BK144"/>
    <mergeCell ref="BL144:BO144"/>
    <mergeCell ref="BP144:BQ144"/>
    <mergeCell ref="BR144:BS144"/>
    <mergeCell ref="AM144:AP144"/>
    <mergeCell ref="AQ144:AR144"/>
    <mergeCell ref="AS144:AT144"/>
    <mergeCell ref="AV144:AW144"/>
    <mergeCell ref="AX144:AY144"/>
    <mergeCell ref="AZ144:BE144"/>
    <mergeCell ref="D144:J144"/>
    <mergeCell ref="K144:Z144"/>
    <mergeCell ref="AA144:AF144"/>
    <mergeCell ref="AG144:AH144"/>
    <mergeCell ref="AI144:AJ144"/>
    <mergeCell ref="AK144:AL144"/>
    <mergeCell ref="BJ143:BK143"/>
    <mergeCell ref="BL143:BO143"/>
    <mergeCell ref="BP143:BQ143"/>
    <mergeCell ref="BR143:BS143"/>
    <mergeCell ref="BU143:BV143"/>
    <mergeCell ref="BW143:BX143"/>
    <mergeCell ref="AS143:AT143"/>
    <mergeCell ref="AV143:AW143"/>
    <mergeCell ref="AX143:AY143"/>
    <mergeCell ref="AZ143:BE143"/>
    <mergeCell ref="BF143:BG143"/>
    <mergeCell ref="BH143:BI143"/>
    <mergeCell ref="BL142:BO142"/>
    <mergeCell ref="BP142:BX142"/>
    <mergeCell ref="D143:J143"/>
    <mergeCell ref="K143:Z143"/>
    <mergeCell ref="AA143:AF143"/>
    <mergeCell ref="AG143:AH143"/>
    <mergeCell ref="AI143:AJ143"/>
    <mergeCell ref="AK143:AL143"/>
    <mergeCell ref="AM143:AP143"/>
    <mergeCell ref="AQ143:AR143"/>
    <mergeCell ref="BW141:BX141"/>
    <mergeCell ref="B142:C149"/>
    <mergeCell ref="D142:J142"/>
    <mergeCell ref="K142:Z142"/>
    <mergeCell ref="AA142:AF142"/>
    <mergeCell ref="AG142:AL142"/>
    <mergeCell ref="AM142:AP142"/>
    <mergeCell ref="AQ142:AY142"/>
    <mergeCell ref="AZ142:BE142"/>
    <mergeCell ref="BF142:BK142"/>
    <mergeCell ref="BH141:BI141"/>
    <mergeCell ref="BJ141:BK141"/>
    <mergeCell ref="BL141:BO141"/>
    <mergeCell ref="BP141:BQ141"/>
    <mergeCell ref="BR141:BS141"/>
    <mergeCell ref="BU141:BV141"/>
    <mergeCell ref="AQ141:AR141"/>
    <mergeCell ref="AS141:AT141"/>
    <mergeCell ref="AV141:AW141"/>
    <mergeCell ref="AX141:AY141"/>
    <mergeCell ref="AZ141:BE141"/>
    <mergeCell ref="BF141:BG141"/>
    <mergeCell ref="BR138:BS138"/>
    <mergeCell ref="BU138:BV138"/>
    <mergeCell ref="BR140:BS140"/>
    <mergeCell ref="BU140:BV140"/>
    <mergeCell ref="BW140:BX140"/>
    <mergeCell ref="D141:J141"/>
    <mergeCell ref="K141:Z141"/>
    <mergeCell ref="AA141:AF141"/>
    <mergeCell ref="AG141:AH141"/>
    <mergeCell ref="AI141:AJ141"/>
    <mergeCell ref="AK141:AL141"/>
    <mergeCell ref="AM141:AP141"/>
    <mergeCell ref="AZ140:BE140"/>
    <mergeCell ref="BF140:BG140"/>
    <mergeCell ref="BH140:BI140"/>
    <mergeCell ref="BJ140:BK140"/>
    <mergeCell ref="BL140:BO140"/>
    <mergeCell ref="BP140:BQ140"/>
    <mergeCell ref="AK140:AL140"/>
    <mergeCell ref="AM140:AP140"/>
    <mergeCell ref="AQ140:AR140"/>
    <mergeCell ref="AS140:AT140"/>
    <mergeCell ref="AV140:AW140"/>
    <mergeCell ref="AX140:AY140"/>
    <mergeCell ref="AM135:AP135"/>
    <mergeCell ref="BL136:BO136"/>
    <mergeCell ref="BL139:BO139"/>
    <mergeCell ref="BP139:BQ139"/>
    <mergeCell ref="BR139:BS139"/>
    <mergeCell ref="BU139:BV139"/>
    <mergeCell ref="BW139:BX139"/>
    <mergeCell ref="D140:J140"/>
    <mergeCell ref="K140:Z140"/>
    <mergeCell ref="AA140:AF140"/>
    <mergeCell ref="AG140:AH140"/>
    <mergeCell ref="AI140:AJ140"/>
    <mergeCell ref="AV139:AW139"/>
    <mergeCell ref="AX139:AY139"/>
    <mergeCell ref="AZ139:BE139"/>
    <mergeCell ref="BF139:BG139"/>
    <mergeCell ref="BH139:BI139"/>
    <mergeCell ref="BJ139:BK139"/>
    <mergeCell ref="BW138:BX138"/>
    <mergeCell ref="D139:J139"/>
    <mergeCell ref="K139:Z139"/>
    <mergeCell ref="AA139:AF139"/>
    <mergeCell ref="AG139:AH139"/>
    <mergeCell ref="AI139:AJ139"/>
    <mergeCell ref="AK139:AL139"/>
    <mergeCell ref="AM139:AP139"/>
    <mergeCell ref="AQ139:AR139"/>
    <mergeCell ref="AS139:AT139"/>
    <mergeCell ref="BH138:BI138"/>
    <mergeCell ref="BJ138:BK138"/>
    <mergeCell ref="BL138:BO138"/>
    <mergeCell ref="BP138:BQ138"/>
    <mergeCell ref="BL135:BO135"/>
    <mergeCell ref="BP135:BQ135"/>
    <mergeCell ref="BR135:BS135"/>
    <mergeCell ref="BU135:BV135"/>
    <mergeCell ref="AQ138:AR138"/>
    <mergeCell ref="AS138:AT138"/>
    <mergeCell ref="AV138:AW138"/>
    <mergeCell ref="AX138:AY138"/>
    <mergeCell ref="AZ138:BE138"/>
    <mergeCell ref="BF138:BG138"/>
    <mergeCell ref="BR137:BS137"/>
    <mergeCell ref="BU137:BV137"/>
    <mergeCell ref="BW137:BX137"/>
    <mergeCell ref="D138:J138"/>
    <mergeCell ref="K138:Z138"/>
    <mergeCell ref="AA138:AF138"/>
    <mergeCell ref="AG138:AH138"/>
    <mergeCell ref="AI138:AJ138"/>
    <mergeCell ref="AK138:AL138"/>
    <mergeCell ref="AM138:AP138"/>
    <mergeCell ref="AZ137:BE137"/>
    <mergeCell ref="BF137:BG137"/>
    <mergeCell ref="BH137:BI137"/>
    <mergeCell ref="BJ137:BK137"/>
    <mergeCell ref="BL137:BO137"/>
    <mergeCell ref="BP137:BQ137"/>
    <mergeCell ref="AK137:AL137"/>
    <mergeCell ref="AM137:AP137"/>
    <mergeCell ref="AQ137:AR137"/>
    <mergeCell ref="AS137:AT137"/>
    <mergeCell ref="AV137:AW137"/>
    <mergeCell ref="AX137:AY137"/>
    <mergeCell ref="BW130:BX130"/>
    <mergeCell ref="B132:BX132"/>
    <mergeCell ref="AV130:AW130"/>
    <mergeCell ref="AX130:AY130"/>
    <mergeCell ref="AZ130:BE130"/>
    <mergeCell ref="BP136:BQ136"/>
    <mergeCell ref="BR136:BS136"/>
    <mergeCell ref="BU136:BV136"/>
    <mergeCell ref="BW136:BX136"/>
    <mergeCell ref="D137:J137"/>
    <mergeCell ref="K137:Z137"/>
    <mergeCell ref="AA137:AF137"/>
    <mergeCell ref="AG137:AH137"/>
    <mergeCell ref="AI137:AJ137"/>
    <mergeCell ref="AV136:AW136"/>
    <mergeCell ref="AX136:AY136"/>
    <mergeCell ref="AZ136:BE136"/>
    <mergeCell ref="BF136:BG136"/>
    <mergeCell ref="BH136:BI136"/>
    <mergeCell ref="BJ136:BK136"/>
    <mergeCell ref="BW135:BX135"/>
    <mergeCell ref="D136:J136"/>
    <mergeCell ref="K136:Z136"/>
    <mergeCell ref="AA136:AF136"/>
    <mergeCell ref="AG136:AH136"/>
    <mergeCell ref="AI136:AJ136"/>
    <mergeCell ref="AK136:AL136"/>
    <mergeCell ref="AM136:AP136"/>
    <mergeCell ref="AQ136:AR136"/>
    <mergeCell ref="AS136:AT136"/>
    <mergeCell ref="BH135:BI135"/>
    <mergeCell ref="BJ135:BK135"/>
    <mergeCell ref="AA129:AF129"/>
    <mergeCell ref="AG129:AH129"/>
    <mergeCell ref="AI129:AJ129"/>
    <mergeCell ref="AK129:AL129"/>
    <mergeCell ref="AM129:AP129"/>
    <mergeCell ref="B134:C141"/>
    <mergeCell ref="D134:J134"/>
    <mergeCell ref="K134:Z134"/>
    <mergeCell ref="AA134:AF134"/>
    <mergeCell ref="AG134:AL134"/>
    <mergeCell ref="AM134:AP134"/>
    <mergeCell ref="AQ134:AY134"/>
    <mergeCell ref="AZ134:BE134"/>
    <mergeCell ref="BL130:BO130"/>
    <mergeCell ref="BP130:BQ130"/>
    <mergeCell ref="BR130:BS130"/>
    <mergeCell ref="AQ135:AR135"/>
    <mergeCell ref="AS135:AT135"/>
    <mergeCell ref="AV135:AW135"/>
    <mergeCell ref="AX135:AY135"/>
    <mergeCell ref="AZ135:BE135"/>
    <mergeCell ref="BF135:BG135"/>
    <mergeCell ref="BF134:BK134"/>
    <mergeCell ref="BL134:BO134"/>
    <mergeCell ref="BP134:BX134"/>
    <mergeCell ref="D135:J135"/>
    <mergeCell ref="K135:Z135"/>
    <mergeCell ref="AA135:AF135"/>
    <mergeCell ref="AG135:AH135"/>
    <mergeCell ref="AI135:AJ135"/>
    <mergeCell ref="AK135:AL135"/>
    <mergeCell ref="BU130:BV130"/>
    <mergeCell ref="D128:J128"/>
    <mergeCell ref="K128:Z128"/>
    <mergeCell ref="AA128:AF128"/>
    <mergeCell ref="AG128:AH128"/>
    <mergeCell ref="AI128:AJ128"/>
    <mergeCell ref="BF130:BG130"/>
    <mergeCell ref="BH130:BI130"/>
    <mergeCell ref="BJ130:BK130"/>
    <mergeCell ref="BW129:BX129"/>
    <mergeCell ref="D130:J130"/>
    <mergeCell ref="K130:Z130"/>
    <mergeCell ref="AA130:AF130"/>
    <mergeCell ref="AG130:AH130"/>
    <mergeCell ref="AI130:AJ130"/>
    <mergeCell ref="AK130:AL130"/>
    <mergeCell ref="AM130:AP130"/>
    <mergeCell ref="AQ130:AR130"/>
    <mergeCell ref="AS130:AT130"/>
    <mergeCell ref="BH129:BI129"/>
    <mergeCell ref="BJ129:BK129"/>
    <mergeCell ref="BL129:BO129"/>
    <mergeCell ref="BP129:BQ129"/>
    <mergeCell ref="BR129:BS129"/>
    <mergeCell ref="BU129:BV129"/>
    <mergeCell ref="AQ129:AR129"/>
    <mergeCell ref="AS129:AT129"/>
    <mergeCell ref="AV129:AW129"/>
    <mergeCell ref="AX129:AY129"/>
    <mergeCell ref="AZ129:BE129"/>
    <mergeCell ref="BF129:BG129"/>
    <mergeCell ref="D129:J129"/>
    <mergeCell ref="K129:Z129"/>
    <mergeCell ref="AQ127:AR127"/>
    <mergeCell ref="AS127:AT127"/>
    <mergeCell ref="BH126:BI126"/>
    <mergeCell ref="BJ126:BK126"/>
    <mergeCell ref="BL126:BO126"/>
    <mergeCell ref="BP126:BQ126"/>
    <mergeCell ref="BR126:BS126"/>
    <mergeCell ref="BU126:BV126"/>
    <mergeCell ref="AZ128:BE128"/>
    <mergeCell ref="BF128:BG128"/>
    <mergeCell ref="BH128:BI128"/>
    <mergeCell ref="BJ128:BK128"/>
    <mergeCell ref="BL128:BO128"/>
    <mergeCell ref="BP128:BQ128"/>
    <mergeCell ref="AK128:AL128"/>
    <mergeCell ref="AM128:AP128"/>
    <mergeCell ref="AQ128:AR128"/>
    <mergeCell ref="AS128:AT128"/>
    <mergeCell ref="AV128:AW128"/>
    <mergeCell ref="AX128:AY128"/>
    <mergeCell ref="BR128:BS128"/>
    <mergeCell ref="BU128:BV128"/>
    <mergeCell ref="BW128:BX128"/>
    <mergeCell ref="BW125:BX125"/>
    <mergeCell ref="D126:J126"/>
    <mergeCell ref="K126:Z126"/>
    <mergeCell ref="AA126:AF126"/>
    <mergeCell ref="AG126:AH126"/>
    <mergeCell ref="AI126:AJ126"/>
    <mergeCell ref="AV125:AW125"/>
    <mergeCell ref="AX125:AY125"/>
    <mergeCell ref="AZ125:BE125"/>
    <mergeCell ref="BF125:BG125"/>
    <mergeCell ref="BH125:BI125"/>
    <mergeCell ref="BJ125:BK125"/>
    <mergeCell ref="BL127:BO127"/>
    <mergeCell ref="BP127:BQ127"/>
    <mergeCell ref="BR127:BS127"/>
    <mergeCell ref="BU127:BV127"/>
    <mergeCell ref="BW127:BX127"/>
    <mergeCell ref="AV127:AW127"/>
    <mergeCell ref="AX127:AY127"/>
    <mergeCell ref="AZ127:BE127"/>
    <mergeCell ref="BF127:BG127"/>
    <mergeCell ref="BH127:BI127"/>
    <mergeCell ref="BJ127:BK127"/>
    <mergeCell ref="BW126:BX126"/>
    <mergeCell ref="D127:J127"/>
    <mergeCell ref="K127:Z127"/>
    <mergeCell ref="AA127:AF127"/>
    <mergeCell ref="AG127:AH127"/>
    <mergeCell ref="AI127:AJ127"/>
    <mergeCell ref="AK127:AL127"/>
    <mergeCell ref="AM127:AP127"/>
    <mergeCell ref="BL124:BO124"/>
    <mergeCell ref="BP124:BQ124"/>
    <mergeCell ref="BR124:BS124"/>
    <mergeCell ref="BU124:BV124"/>
    <mergeCell ref="AQ124:AR124"/>
    <mergeCell ref="AS124:AT124"/>
    <mergeCell ref="AV124:AW124"/>
    <mergeCell ref="AX124:AY124"/>
    <mergeCell ref="AZ124:BE124"/>
    <mergeCell ref="BF124:BG124"/>
    <mergeCell ref="AQ126:AR126"/>
    <mergeCell ref="AS126:AT126"/>
    <mergeCell ref="AV126:AW126"/>
    <mergeCell ref="AX126:AY126"/>
    <mergeCell ref="AZ126:BE126"/>
    <mergeCell ref="BF126:BG126"/>
    <mergeCell ref="BL125:BO125"/>
    <mergeCell ref="BP125:BQ125"/>
    <mergeCell ref="BR125:BS125"/>
    <mergeCell ref="BU125:BV125"/>
    <mergeCell ref="AQ123:AY123"/>
    <mergeCell ref="AZ123:BE123"/>
    <mergeCell ref="BF123:BK123"/>
    <mergeCell ref="BL123:BO123"/>
    <mergeCell ref="BP123:BX123"/>
    <mergeCell ref="D124:J124"/>
    <mergeCell ref="K124:Z124"/>
    <mergeCell ref="AA124:AF124"/>
    <mergeCell ref="AG124:AH124"/>
    <mergeCell ref="AI124:AJ124"/>
    <mergeCell ref="B123:C130"/>
    <mergeCell ref="D123:J123"/>
    <mergeCell ref="K123:Z123"/>
    <mergeCell ref="AA123:AF123"/>
    <mergeCell ref="AG123:AL123"/>
    <mergeCell ref="AM123:AP123"/>
    <mergeCell ref="AK124:AL124"/>
    <mergeCell ref="AM124:AP124"/>
    <mergeCell ref="AK126:AL126"/>
    <mergeCell ref="AM126:AP126"/>
    <mergeCell ref="BW124:BX124"/>
    <mergeCell ref="D125:J125"/>
    <mergeCell ref="K125:Z125"/>
    <mergeCell ref="AA125:AF125"/>
    <mergeCell ref="AG125:AH125"/>
    <mergeCell ref="AI125:AJ125"/>
    <mergeCell ref="AK125:AL125"/>
    <mergeCell ref="AM125:AP125"/>
    <mergeCell ref="AQ125:AR125"/>
    <mergeCell ref="AS125:AT125"/>
    <mergeCell ref="BH124:BI124"/>
    <mergeCell ref="BJ124:BK124"/>
    <mergeCell ref="BJ122:BK122"/>
    <mergeCell ref="BL122:BO122"/>
    <mergeCell ref="BP122:BQ122"/>
    <mergeCell ref="BR122:BS122"/>
    <mergeCell ref="BU122:BV122"/>
    <mergeCell ref="BW122:BX122"/>
    <mergeCell ref="AS122:AT122"/>
    <mergeCell ref="AV122:AW122"/>
    <mergeCell ref="AX122:AY122"/>
    <mergeCell ref="AZ122:BE122"/>
    <mergeCell ref="BF122:BG122"/>
    <mergeCell ref="BH122:BI122"/>
    <mergeCell ref="BU121:BV121"/>
    <mergeCell ref="BW121:BX121"/>
    <mergeCell ref="D122:J122"/>
    <mergeCell ref="K122:Z122"/>
    <mergeCell ref="AA122:AF122"/>
    <mergeCell ref="AG122:AH122"/>
    <mergeCell ref="AI122:AJ122"/>
    <mergeCell ref="AK122:AL122"/>
    <mergeCell ref="AM122:AP122"/>
    <mergeCell ref="AQ122:AR122"/>
    <mergeCell ref="BF121:BG121"/>
    <mergeCell ref="BH121:BI121"/>
    <mergeCell ref="BJ121:BK121"/>
    <mergeCell ref="BL121:BO121"/>
    <mergeCell ref="BP121:BQ121"/>
    <mergeCell ref="BR121:BS121"/>
    <mergeCell ref="AM121:AP121"/>
    <mergeCell ref="AQ121:AR121"/>
    <mergeCell ref="AS121:AT121"/>
    <mergeCell ref="AV121:AW121"/>
    <mergeCell ref="AX121:AY121"/>
    <mergeCell ref="AZ121:BE121"/>
    <mergeCell ref="D121:J121"/>
    <mergeCell ref="K121:Z121"/>
    <mergeCell ref="AA121:AF121"/>
    <mergeCell ref="AG121:AH121"/>
    <mergeCell ref="AI121:AJ121"/>
    <mergeCell ref="AK121:AL121"/>
    <mergeCell ref="BJ120:BK120"/>
    <mergeCell ref="BL120:BO120"/>
    <mergeCell ref="BP120:BQ120"/>
    <mergeCell ref="BR120:BS120"/>
    <mergeCell ref="BU120:BV120"/>
    <mergeCell ref="BW120:BX120"/>
    <mergeCell ref="AS120:AT120"/>
    <mergeCell ref="AV120:AW120"/>
    <mergeCell ref="AX120:AY120"/>
    <mergeCell ref="AZ120:BE120"/>
    <mergeCell ref="BF120:BG120"/>
    <mergeCell ref="BH120:BI120"/>
    <mergeCell ref="BU119:BV119"/>
    <mergeCell ref="BW119:BX119"/>
    <mergeCell ref="D120:J120"/>
    <mergeCell ref="K120:Z120"/>
    <mergeCell ref="AA120:AF120"/>
    <mergeCell ref="AG120:AH120"/>
    <mergeCell ref="AI120:AJ120"/>
    <mergeCell ref="AK120:AL120"/>
    <mergeCell ref="AM120:AP120"/>
    <mergeCell ref="AQ120:AR120"/>
    <mergeCell ref="BF119:BG119"/>
    <mergeCell ref="BH119:BI119"/>
    <mergeCell ref="BJ119:BK119"/>
    <mergeCell ref="BL119:BO119"/>
    <mergeCell ref="BP119:BQ119"/>
    <mergeCell ref="BR119:BS119"/>
    <mergeCell ref="AM119:AP119"/>
    <mergeCell ref="AQ119:AR119"/>
    <mergeCell ref="AS119:AT119"/>
    <mergeCell ref="AV119:AW119"/>
    <mergeCell ref="AX119:AY119"/>
    <mergeCell ref="AZ119:BE119"/>
    <mergeCell ref="D119:J119"/>
    <mergeCell ref="K119:Z119"/>
    <mergeCell ref="AA119:AF119"/>
    <mergeCell ref="AG119:AH119"/>
    <mergeCell ref="AI119:AJ119"/>
    <mergeCell ref="AK119:AL119"/>
    <mergeCell ref="BJ118:BK118"/>
    <mergeCell ref="BL118:BO118"/>
    <mergeCell ref="BP118:BQ118"/>
    <mergeCell ref="BR118:BS118"/>
    <mergeCell ref="BU118:BV118"/>
    <mergeCell ref="BW118:BX118"/>
    <mergeCell ref="AS118:AT118"/>
    <mergeCell ref="AV118:AW118"/>
    <mergeCell ref="AX118:AY118"/>
    <mergeCell ref="AZ118:BE118"/>
    <mergeCell ref="BF118:BG118"/>
    <mergeCell ref="BH118:BI118"/>
    <mergeCell ref="BU117:BV117"/>
    <mergeCell ref="BW117:BX117"/>
    <mergeCell ref="D118:J118"/>
    <mergeCell ref="K118:Z118"/>
    <mergeCell ref="AA118:AF118"/>
    <mergeCell ref="AG118:AH118"/>
    <mergeCell ref="AI118:AJ118"/>
    <mergeCell ref="AK118:AL118"/>
    <mergeCell ref="AM118:AP118"/>
    <mergeCell ref="AQ118:AR118"/>
    <mergeCell ref="BF117:BG117"/>
    <mergeCell ref="BH117:BI117"/>
    <mergeCell ref="BJ117:BK117"/>
    <mergeCell ref="BL117:BO117"/>
    <mergeCell ref="BP117:BQ117"/>
    <mergeCell ref="BR117:BS117"/>
    <mergeCell ref="AM117:AP117"/>
    <mergeCell ref="AQ117:AR117"/>
    <mergeCell ref="AS117:AT117"/>
    <mergeCell ref="AV117:AW117"/>
    <mergeCell ref="AX117:AY117"/>
    <mergeCell ref="AZ117:BE117"/>
    <mergeCell ref="D117:J117"/>
    <mergeCell ref="K117:Z117"/>
    <mergeCell ref="AA117:AF117"/>
    <mergeCell ref="AG117:AH117"/>
    <mergeCell ref="AI117:AJ117"/>
    <mergeCell ref="AK117:AL117"/>
    <mergeCell ref="BJ116:BK116"/>
    <mergeCell ref="BL116:BO116"/>
    <mergeCell ref="BP116:BQ116"/>
    <mergeCell ref="BR116:BS116"/>
    <mergeCell ref="BU116:BV116"/>
    <mergeCell ref="BW116:BX116"/>
    <mergeCell ref="AS116:AT116"/>
    <mergeCell ref="AV116:AW116"/>
    <mergeCell ref="AX116:AY116"/>
    <mergeCell ref="AZ116:BE116"/>
    <mergeCell ref="BF116:BG116"/>
    <mergeCell ref="BH116:BI116"/>
    <mergeCell ref="BL115:BO115"/>
    <mergeCell ref="BP115:BX115"/>
    <mergeCell ref="D116:J116"/>
    <mergeCell ref="K116:Z116"/>
    <mergeCell ref="AA116:AF116"/>
    <mergeCell ref="AG116:AH116"/>
    <mergeCell ref="AI116:AJ116"/>
    <mergeCell ref="AK116:AL116"/>
    <mergeCell ref="AM116:AP116"/>
    <mergeCell ref="AQ116:AR116"/>
    <mergeCell ref="BW114:BX114"/>
    <mergeCell ref="B115:C122"/>
    <mergeCell ref="D115:J115"/>
    <mergeCell ref="K115:Z115"/>
    <mergeCell ref="AA115:AF115"/>
    <mergeCell ref="AG115:AL115"/>
    <mergeCell ref="AM115:AP115"/>
    <mergeCell ref="AQ115:AY115"/>
    <mergeCell ref="AZ115:BE115"/>
    <mergeCell ref="BF115:BK115"/>
    <mergeCell ref="BH114:BI114"/>
    <mergeCell ref="BJ114:BK114"/>
    <mergeCell ref="BL114:BO114"/>
    <mergeCell ref="BP114:BQ114"/>
    <mergeCell ref="BR114:BS114"/>
    <mergeCell ref="BU114:BV114"/>
    <mergeCell ref="AQ114:AR114"/>
    <mergeCell ref="AS114:AT114"/>
    <mergeCell ref="AV114:AW114"/>
    <mergeCell ref="AX114:AY114"/>
    <mergeCell ref="AZ114:BE114"/>
    <mergeCell ref="BF114:BG114"/>
    <mergeCell ref="BR113:BS113"/>
    <mergeCell ref="BU113:BV113"/>
    <mergeCell ref="BW113:BX113"/>
    <mergeCell ref="D114:J114"/>
    <mergeCell ref="K114:Z114"/>
    <mergeCell ref="AA114:AF114"/>
    <mergeCell ref="AG114:AH114"/>
    <mergeCell ref="AI114:AJ114"/>
    <mergeCell ref="AK114:AL114"/>
    <mergeCell ref="AM114:AP114"/>
    <mergeCell ref="AZ113:BE113"/>
    <mergeCell ref="BF113:BG113"/>
    <mergeCell ref="BH113:BI113"/>
    <mergeCell ref="BJ113:BK113"/>
    <mergeCell ref="BL113:BO113"/>
    <mergeCell ref="BP113:BQ113"/>
    <mergeCell ref="AK113:AL113"/>
    <mergeCell ref="AM113:AP113"/>
    <mergeCell ref="AQ113:AR113"/>
    <mergeCell ref="AS113:AT113"/>
    <mergeCell ref="AV113:AW113"/>
    <mergeCell ref="AX113:AY113"/>
    <mergeCell ref="BL112:BO112"/>
    <mergeCell ref="BP112:BQ112"/>
    <mergeCell ref="BR112:BS112"/>
    <mergeCell ref="BU112:BV112"/>
    <mergeCell ref="BW112:BX112"/>
    <mergeCell ref="D113:J113"/>
    <mergeCell ref="K113:Z113"/>
    <mergeCell ref="AA113:AF113"/>
    <mergeCell ref="AG113:AH113"/>
    <mergeCell ref="AI113:AJ113"/>
    <mergeCell ref="AV112:AW112"/>
    <mergeCell ref="AX112:AY112"/>
    <mergeCell ref="AZ112:BE112"/>
    <mergeCell ref="BF112:BG112"/>
    <mergeCell ref="BH112:BI112"/>
    <mergeCell ref="BJ112:BK112"/>
    <mergeCell ref="BW111:BX111"/>
    <mergeCell ref="D112:J112"/>
    <mergeCell ref="K112:Z112"/>
    <mergeCell ref="AA112:AF112"/>
    <mergeCell ref="AG112:AH112"/>
    <mergeCell ref="AI112:AJ112"/>
    <mergeCell ref="AK112:AL112"/>
    <mergeCell ref="AM112:AP112"/>
    <mergeCell ref="AQ112:AR112"/>
    <mergeCell ref="AS112:AT112"/>
    <mergeCell ref="BH111:BI111"/>
    <mergeCell ref="BJ111:BK111"/>
    <mergeCell ref="BL111:BO111"/>
    <mergeCell ref="BP111:BQ111"/>
    <mergeCell ref="BR111:BS111"/>
    <mergeCell ref="BU111:BV111"/>
    <mergeCell ref="AQ111:AR111"/>
    <mergeCell ref="AS111:AT111"/>
    <mergeCell ref="AV111:AW111"/>
    <mergeCell ref="AX111:AY111"/>
    <mergeCell ref="AZ111:BE111"/>
    <mergeCell ref="BF111:BG111"/>
    <mergeCell ref="BR110:BS110"/>
    <mergeCell ref="BU110:BV110"/>
    <mergeCell ref="BW110:BX110"/>
    <mergeCell ref="D111:J111"/>
    <mergeCell ref="K111:Z111"/>
    <mergeCell ref="AA111:AF111"/>
    <mergeCell ref="AG111:AH111"/>
    <mergeCell ref="AI111:AJ111"/>
    <mergeCell ref="AK111:AL111"/>
    <mergeCell ref="AM111:AP111"/>
    <mergeCell ref="AZ110:BE110"/>
    <mergeCell ref="BF110:BG110"/>
    <mergeCell ref="BH110:BI110"/>
    <mergeCell ref="BJ110:BK110"/>
    <mergeCell ref="BL110:BO110"/>
    <mergeCell ref="BP110:BQ110"/>
    <mergeCell ref="AK110:AL110"/>
    <mergeCell ref="AM110:AP110"/>
    <mergeCell ref="AQ110:AR110"/>
    <mergeCell ref="AS110:AT110"/>
    <mergeCell ref="AV110:AW110"/>
    <mergeCell ref="AX110:AY110"/>
    <mergeCell ref="D110:J110"/>
    <mergeCell ref="K110:Z110"/>
    <mergeCell ref="AA110:AF110"/>
    <mergeCell ref="AG110:AH110"/>
    <mergeCell ref="AI110:AJ110"/>
    <mergeCell ref="AV109:AW109"/>
    <mergeCell ref="AX109:AY109"/>
    <mergeCell ref="AZ109:BE109"/>
    <mergeCell ref="BF109:BG109"/>
    <mergeCell ref="BH109:BI109"/>
    <mergeCell ref="BJ109:BK109"/>
    <mergeCell ref="BW108:BX108"/>
    <mergeCell ref="D109:J109"/>
    <mergeCell ref="K109:Z109"/>
    <mergeCell ref="AA109:AF109"/>
    <mergeCell ref="AG109:AH109"/>
    <mergeCell ref="AI109:AJ109"/>
    <mergeCell ref="AK109:AL109"/>
    <mergeCell ref="AM109:AP109"/>
    <mergeCell ref="AQ109:AR109"/>
    <mergeCell ref="AS109:AT109"/>
    <mergeCell ref="BH108:BI108"/>
    <mergeCell ref="BJ108:BK108"/>
    <mergeCell ref="BL108:BO108"/>
    <mergeCell ref="BP108:BQ108"/>
    <mergeCell ref="BR108:BS108"/>
    <mergeCell ref="BU108:BV108"/>
    <mergeCell ref="BF108:BG108"/>
    <mergeCell ref="BF107:BK107"/>
    <mergeCell ref="BL107:BO107"/>
    <mergeCell ref="BP107:BX107"/>
    <mergeCell ref="D108:J108"/>
    <mergeCell ref="K108:Z108"/>
    <mergeCell ref="AA108:AF108"/>
    <mergeCell ref="AG108:AH108"/>
    <mergeCell ref="AI108:AJ108"/>
    <mergeCell ref="AK108:AL108"/>
    <mergeCell ref="AM108:AP108"/>
    <mergeCell ref="BU106:BV106"/>
    <mergeCell ref="BW106:BX106"/>
    <mergeCell ref="BL109:BO109"/>
    <mergeCell ref="BP109:BQ109"/>
    <mergeCell ref="BR109:BS109"/>
    <mergeCell ref="BU109:BV109"/>
    <mergeCell ref="BW109:BX109"/>
    <mergeCell ref="B107:C114"/>
    <mergeCell ref="D107:J107"/>
    <mergeCell ref="K107:Z107"/>
    <mergeCell ref="AA107:AF107"/>
    <mergeCell ref="AG107:AL107"/>
    <mergeCell ref="AM107:AP107"/>
    <mergeCell ref="AQ107:AY107"/>
    <mergeCell ref="AZ107:BE107"/>
    <mergeCell ref="BF106:BG106"/>
    <mergeCell ref="BH106:BI106"/>
    <mergeCell ref="BJ106:BK106"/>
    <mergeCell ref="BL106:BO106"/>
    <mergeCell ref="BP106:BQ106"/>
    <mergeCell ref="BR106:BS106"/>
    <mergeCell ref="AM106:AP106"/>
    <mergeCell ref="AQ106:AR106"/>
    <mergeCell ref="AS106:AT106"/>
    <mergeCell ref="AV106:AW106"/>
    <mergeCell ref="AX106:AY106"/>
    <mergeCell ref="AZ106:BE106"/>
    <mergeCell ref="D106:J106"/>
    <mergeCell ref="K106:Z106"/>
    <mergeCell ref="AA106:AF106"/>
    <mergeCell ref="AG106:AH106"/>
    <mergeCell ref="AI106:AJ106"/>
    <mergeCell ref="AK106:AL106"/>
    <mergeCell ref="B99:C106"/>
    <mergeCell ref="AQ108:AR108"/>
    <mergeCell ref="AS108:AT108"/>
    <mergeCell ref="AV108:AW108"/>
    <mergeCell ref="AX108:AY108"/>
    <mergeCell ref="AZ108:BE108"/>
    <mergeCell ref="BJ105:BK105"/>
    <mergeCell ref="BL105:BO105"/>
    <mergeCell ref="BP105:BQ105"/>
    <mergeCell ref="BR105:BS105"/>
    <mergeCell ref="BU105:BV105"/>
    <mergeCell ref="BW105:BX105"/>
    <mergeCell ref="AS105:AT105"/>
    <mergeCell ref="AV105:AW105"/>
    <mergeCell ref="AX105:AY105"/>
    <mergeCell ref="AZ105:BE105"/>
    <mergeCell ref="BF105:BG105"/>
    <mergeCell ref="BH105:BI105"/>
    <mergeCell ref="BU104:BV104"/>
    <mergeCell ref="BW104:BX104"/>
    <mergeCell ref="D105:J105"/>
    <mergeCell ref="K105:Z105"/>
    <mergeCell ref="AA105:AF105"/>
    <mergeCell ref="AG105:AH105"/>
    <mergeCell ref="AI105:AJ105"/>
    <mergeCell ref="AK105:AL105"/>
    <mergeCell ref="AM105:AP105"/>
    <mergeCell ref="AQ105:AR105"/>
    <mergeCell ref="BF104:BG104"/>
    <mergeCell ref="BH104:BI104"/>
    <mergeCell ref="BJ104:BK104"/>
    <mergeCell ref="BL104:BO104"/>
    <mergeCell ref="BP104:BQ104"/>
    <mergeCell ref="BR104:BS104"/>
    <mergeCell ref="AM104:AP104"/>
    <mergeCell ref="AQ104:AR104"/>
    <mergeCell ref="AS104:AT104"/>
    <mergeCell ref="AV104:AW104"/>
    <mergeCell ref="AX104:AY104"/>
    <mergeCell ref="AZ104:BE104"/>
    <mergeCell ref="D104:J104"/>
    <mergeCell ref="K104:Z104"/>
    <mergeCell ref="AA104:AF104"/>
    <mergeCell ref="AG104:AH104"/>
    <mergeCell ref="AI104:AJ104"/>
    <mergeCell ref="AK104:AL104"/>
    <mergeCell ref="BJ103:BK103"/>
    <mergeCell ref="BL103:BO103"/>
    <mergeCell ref="BP103:BQ103"/>
    <mergeCell ref="BR103:BS103"/>
    <mergeCell ref="BU103:BV103"/>
    <mergeCell ref="BW103:BX103"/>
    <mergeCell ref="AS103:AT103"/>
    <mergeCell ref="AV103:AW103"/>
    <mergeCell ref="AX103:AY103"/>
    <mergeCell ref="AZ103:BE103"/>
    <mergeCell ref="BF103:BG103"/>
    <mergeCell ref="BH103:BI103"/>
    <mergeCell ref="BU102:BV102"/>
    <mergeCell ref="BW102:BX102"/>
    <mergeCell ref="D103:J103"/>
    <mergeCell ref="K103:Z103"/>
    <mergeCell ref="AA103:AF103"/>
    <mergeCell ref="AG103:AH103"/>
    <mergeCell ref="AI103:AJ103"/>
    <mergeCell ref="AK103:AL103"/>
    <mergeCell ref="AM103:AP103"/>
    <mergeCell ref="AQ103:AR103"/>
    <mergeCell ref="BF102:BG102"/>
    <mergeCell ref="BH102:BI102"/>
    <mergeCell ref="BJ102:BK102"/>
    <mergeCell ref="BL102:BO102"/>
    <mergeCell ref="BP102:BQ102"/>
    <mergeCell ref="BR102:BS102"/>
    <mergeCell ref="AM102:AP102"/>
    <mergeCell ref="AQ102:AR102"/>
    <mergeCell ref="AS102:AT102"/>
    <mergeCell ref="AV102:AW102"/>
    <mergeCell ref="AX102:AY102"/>
    <mergeCell ref="AZ102:BE102"/>
    <mergeCell ref="D102:J102"/>
    <mergeCell ref="K102:Z102"/>
    <mergeCell ref="AA102:AF102"/>
    <mergeCell ref="AG102:AH102"/>
    <mergeCell ref="AI102:AJ102"/>
    <mergeCell ref="AK102:AL102"/>
    <mergeCell ref="BJ101:BK101"/>
    <mergeCell ref="BL101:BO101"/>
    <mergeCell ref="BP101:BQ101"/>
    <mergeCell ref="BR101:BS101"/>
    <mergeCell ref="BU101:BV101"/>
    <mergeCell ref="BW101:BX101"/>
    <mergeCell ref="AS101:AT101"/>
    <mergeCell ref="AV101:AW101"/>
    <mergeCell ref="AX101:AY101"/>
    <mergeCell ref="AZ101:BE101"/>
    <mergeCell ref="BF101:BG101"/>
    <mergeCell ref="BH101:BI101"/>
    <mergeCell ref="BU100:BV100"/>
    <mergeCell ref="BW100:BX100"/>
    <mergeCell ref="D101:J101"/>
    <mergeCell ref="K101:Z101"/>
    <mergeCell ref="AA101:AF101"/>
    <mergeCell ref="AG101:AH101"/>
    <mergeCell ref="AI101:AJ101"/>
    <mergeCell ref="AK101:AL101"/>
    <mergeCell ref="AM101:AP101"/>
    <mergeCell ref="AQ101:AR101"/>
    <mergeCell ref="BF100:BG100"/>
    <mergeCell ref="BH100:BI100"/>
    <mergeCell ref="BJ100:BK100"/>
    <mergeCell ref="BL100:BO100"/>
    <mergeCell ref="BP100:BQ100"/>
    <mergeCell ref="BR100:BS100"/>
    <mergeCell ref="AM100:AP100"/>
    <mergeCell ref="AQ100:AR100"/>
    <mergeCell ref="AS100:AT100"/>
    <mergeCell ref="AV100:AW100"/>
    <mergeCell ref="AK97:AL97"/>
    <mergeCell ref="AM97:AP97"/>
    <mergeCell ref="AX100:AY100"/>
    <mergeCell ref="AZ100:BE100"/>
    <mergeCell ref="D100:J100"/>
    <mergeCell ref="K100:Z100"/>
    <mergeCell ref="AA100:AF100"/>
    <mergeCell ref="AG100:AH100"/>
    <mergeCell ref="AI100:AJ100"/>
    <mergeCell ref="AK100:AL100"/>
    <mergeCell ref="AM99:AP99"/>
    <mergeCell ref="AQ99:AY99"/>
    <mergeCell ref="AZ99:BE99"/>
    <mergeCell ref="BF99:BK99"/>
    <mergeCell ref="BL99:BO99"/>
    <mergeCell ref="BP99:BX99"/>
    <mergeCell ref="BL98:BO98"/>
    <mergeCell ref="BP98:BQ98"/>
    <mergeCell ref="BR98:BS98"/>
    <mergeCell ref="BU98:BV98"/>
    <mergeCell ref="BW98:BX98"/>
    <mergeCell ref="D99:J99"/>
    <mergeCell ref="K99:Z99"/>
    <mergeCell ref="AA99:AF99"/>
    <mergeCell ref="AG99:AL99"/>
    <mergeCell ref="AV98:AW98"/>
    <mergeCell ref="AX98:AY98"/>
    <mergeCell ref="AZ98:BE98"/>
    <mergeCell ref="BF98:BG98"/>
    <mergeCell ref="BH98:BI98"/>
    <mergeCell ref="BJ98:BK98"/>
    <mergeCell ref="D96:J96"/>
    <mergeCell ref="K96:Z96"/>
    <mergeCell ref="AA96:AF96"/>
    <mergeCell ref="AG96:AH96"/>
    <mergeCell ref="AI96:AJ96"/>
    <mergeCell ref="BW97:BX97"/>
    <mergeCell ref="D98:J98"/>
    <mergeCell ref="K98:Z98"/>
    <mergeCell ref="AA98:AF98"/>
    <mergeCell ref="AG98:AH98"/>
    <mergeCell ref="AI98:AJ98"/>
    <mergeCell ref="AK98:AL98"/>
    <mergeCell ref="AM98:AP98"/>
    <mergeCell ref="AQ98:AR98"/>
    <mergeCell ref="AS98:AT98"/>
    <mergeCell ref="BH97:BI97"/>
    <mergeCell ref="BJ97:BK97"/>
    <mergeCell ref="BL97:BO97"/>
    <mergeCell ref="BP97:BQ97"/>
    <mergeCell ref="BR97:BS97"/>
    <mergeCell ref="BU97:BV97"/>
    <mergeCell ref="AQ97:AR97"/>
    <mergeCell ref="AS97:AT97"/>
    <mergeCell ref="AV97:AW97"/>
    <mergeCell ref="AX97:AY97"/>
    <mergeCell ref="AZ97:BE97"/>
    <mergeCell ref="BF97:BG97"/>
    <mergeCell ref="D97:J97"/>
    <mergeCell ref="K97:Z97"/>
    <mergeCell ref="AA97:AF97"/>
    <mergeCell ref="AG97:AH97"/>
    <mergeCell ref="AI97:AJ97"/>
    <mergeCell ref="AQ95:AR95"/>
    <mergeCell ref="AS95:AT95"/>
    <mergeCell ref="BH94:BI94"/>
    <mergeCell ref="BJ94:BK94"/>
    <mergeCell ref="BL94:BO94"/>
    <mergeCell ref="BP94:BQ94"/>
    <mergeCell ref="BR94:BS94"/>
    <mergeCell ref="BU94:BV94"/>
    <mergeCell ref="AZ96:BE96"/>
    <mergeCell ref="BF96:BG96"/>
    <mergeCell ref="BH96:BI96"/>
    <mergeCell ref="BJ96:BK96"/>
    <mergeCell ref="BL96:BO96"/>
    <mergeCell ref="BP96:BQ96"/>
    <mergeCell ref="AK96:AL96"/>
    <mergeCell ref="AM96:AP96"/>
    <mergeCell ref="AQ96:AR96"/>
    <mergeCell ref="AS96:AT96"/>
    <mergeCell ref="AV96:AW96"/>
    <mergeCell ref="AX96:AY96"/>
    <mergeCell ref="BR96:BS96"/>
    <mergeCell ref="BU96:BV96"/>
    <mergeCell ref="BW96:BX96"/>
    <mergeCell ref="BW93:BX93"/>
    <mergeCell ref="D94:J94"/>
    <mergeCell ref="K94:Z94"/>
    <mergeCell ref="AA94:AF94"/>
    <mergeCell ref="AG94:AH94"/>
    <mergeCell ref="AI94:AJ94"/>
    <mergeCell ref="AV93:AW93"/>
    <mergeCell ref="AX93:AY93"/>
    <mergeCell ref="AZ93:BE93"/>
    <mergeCell ref="BF93:BG93"/>
    <mergeCell ref="BH93:BI93"/>
    <mergeCell ref="BJ93:BK93"/>
    <mergeCell ref="BL95:BO95"/>
    <mergeCell ref="BP95:BQ95"/>
    <mergeCell ref="BR95:BS95"/>
    <mergeCell ref="BU95:BV95"/>
    <mergeCell ref="BW95:BX95"/>
    <mergeCell ref="AV95:AW95"/>
    <mergeCell ref="AX95:AY95"/>
    <mergeCell ref="AZ95:BE95"/>
    <mergeCell ref="BF95:BG95"/>
    <mergeCell ref="BH95:BI95"/>
    <mergeCell ref="BJ95:BK95"/>
    <mergeCell ref="BW94:BX94"/>
    <mergeCell ref="D95:J95"/>
    <mergeCell ref="K95:Z95"/>
    <mergeCell ref="AA95:AF95"/>
    <mergeCell ref="AG95:AH95"/>
    <mergeCell ref="AI95:AJ95"/>
    <mergeCell ref="AK95:AL95"/>
    <mergeCell ref="AM95:AP95"/>
    <mergeCell ref="BL92:BO92"/>
    <mergeCell ref="BP92:BQ92"/>
    <mergeCell ref="BR92:BS92"/>
    <mergeCell ref="BU92:BV92"/>
    <mergeCell ref="AQ92:AR92"/>
    <mergeCell ref="AS92:AT92"/>
    <mergeCell ref="AV92:AW92"/>
    <mergeCell ref="AX92:AY92"/>
    <mergeCell ref="AZ92:BE92"/>
    <mergeCell ref="BF92:BG92"/>
    <mergeCell ref="AQ94:AR94"/>
    <mergeCell ref="AS94:AT94"/>
    <mergeCell ref="AV94:AW94"/>
    <mergeCell ref="AX94:AY94"/>
    <mergeCell ref="AZ94:BE94"/>
    <mergeCell ref="BF94:BG94"/>
    <mergeCell ref="BL93:BO93"/>
    <mergeCell ref="BP93:BQ93"/>
    <mergeCell ref="BR93:BS93"/>
    <mergeCell ref="BU93:BV93"/>
    <mergeCell ref="AQ91:AY91"/>
    <mergeCell ref="AZ91:BE91"/>
    <mergeCell ref="BF91:BK91"/>
    <mergeCell ref="BL91:BO91"/>
    <mergeCell ref="BP91:BX91"/>
    <mergeCell ref="D92:J92"/>
    <mergeCell ref="K92:Z92"/>
    <mergeCell ref="AA92:AF92"/>
    <mergeCell ref="AG92:AH92"/>
    <mergeCell ref="AI92:AJ92"/>
    <mergeCell ref="B91:C98"/>
    <mergeCell ref="D91:J91"/>
    <mergeCell ref="K91:Z91"/>
    <mergeCell ref="AA91:AF91"/>
    <mergeCell ref="AG91:AL91"/>
    <mergeCell ref="AM91:AP91"/>
    <mergeCell ref="AK92:AL92"/>
    <mergeCell ref="AM92:AP92"/>
    <mergeCell ref="AK94:AL94"/>
    <mergeCell ref="AM94:AP94"/>
    <mergeCell ref="BW92:BX92"/>
    <mergeCell ref="D93:J93"/>
    <mergeCell ref="K93:Z93"/>
    <mergeCell ref="AA93:AF93"/>
    <mergeCell ref="AG93:AH93"/>
    <mergeCell ref="AI93:AJ93"/>
    <mergeCell ref="AK93:AL93"/>
    <mergeCell ref="AM93:AP93"/>
    <mergeCell ref="AQ93:AR93"/>
    <mergeCell ref="AS93:AT93"/>
    <mergeCell ref="BH92:BI92"/>
    <mergeCell ref="BJ92:BK92"/>
    <mergeCell ref="B89:BX89"/>
    <mergeCell ref="BH87:BI87"/>
    <mergeCell ref="BJ87:BK87"/>
    <mergeCell ref="BL87:BO87"/>
    <mergeCell ref="BP87:BQ87"/>
    <mergeCell ref="BR87:BS87"/>
    <mergeCell ref="BU87:BV87"/>
    <mergeCell ref="AQ87:AR87"/>
    <mergeCell ref="AS87:AT87"/>
    <mergeCell ref="AV87:AW87"/>
    <mergeCell ref="AX87:AY87"/>
    <mergeCell ref="AZ87:BE87"/>
    <mergeCell ref="BF87:BG87"/>
    <mergeCell ref="B80:C87"/>
    <mergeCell ref="BR86:BS86"/>
    <mergeCell ref="BU86:BV86"/>
    <mergeCell ref="BW86:BX86"/>
    <mergeCell ref="D87:J87"/>
    <mergeCell ref="K87:Z87"/>
    <mergeCell ref="AA87:AF87"/>
    <mergeCell ref="AG87:AH87"/>
    <mergeCell ref="AI87:AJ87"/>
    <mergeCell ref="AK87:AL87"/>
    <mergeCell ref="AM87:AP87"/>
    <mergeCell ref="AZ86:BE86"/>
    <mergeCell ref="BF86:BG86"/>
    <mergeCell ref="BH86:BI86"/>
    <mergeCell ref="BJ86:BK86"/>
    <mergeCell ref="BL86:BO86"/>
    <mergeCell ref="BP86:BQ86"/>
    <mergeCell ref="AK86:AL86"/>
    <mergeCell ref="AM86:AP86"/>
    <mergeCell ref="AQ86:AR86"/>
    <mergeCell ref="AS86:AT86"/>
    <mergeCell ref="AV86:AW86"/>
    <mergeCell ref="AX86:AY86"/>
    <mergeCell ref="BW87:BX87"/>
    <mergeCell ref="BL85:BO85"/>
    <mergeCell ref="BP85:BQ85"/>
    <mergeCell ref="BR85:BS85"/>
    <mergeCell ref="BU85:BV85"/>
    <mergeCell ref="BW85:BX85"/>
    <mergeCell ref="D86:J86"/>
    <mergeCell ref="K86:Z86"/>
    <mergeCell ref="AA86:AF86"/>
    <mergeCell ref="AG86:AH86"/>
    <mergeCell ref="AI86:AJ86"/>
    <mergeCell ref="AV85:AW85"/>
    <mergeCell ref="AX85:AY85"/>
    <mergeCell ref="AZ85:BE85"/>
    <mergeCell ref="BF85:BG85"/>
    <mergeCell ref="BH85:BI85"/>
    <mergeCell ref="BJ85:BK85"/>
    <mergeCell ref="D85:J85"/>
    <mergeCell ref="K85:Z85"/>
    <mergeCell ref="AA85:AF85"/>
    <mergeCell ref="AG85:AH85"/>
    <mergeCell ref="AI85:AJ85"/>
    <mergeCell ref="AK85:AL85"/>
    <mergeCell ref="AM85:AP85"/>
    <mergeCell ref="AQ85:AR85"/>
    <mergeCell ref="AS85:AT85"/>
    <mergeCell ref="BW83:BX83"/>
    <mergeCell ref="D84:J84"/>
    <mergeCell ref="K84:Z84"/>
    <mergeCell ref="AA84:AF84"/>
    <mergeCell ref="AG84:AH84"/>
    <mergeCell ref="AI84:AJ84"/>
    <mergeCell ref="AK84:AL84"/>
    <mergeCell ref="AM84:AP84"/>
    <mergeCell ref="AZ83:BE83"/>
    <mergeCell ref="BF83:BG83"/>
    <mergeCell ref="BH83:BI83"/>
    <mergeCell ref="BJ83:BK83"/>
    <mergeCell ref="BL83:BO83"/>
    <mergeCell ref="BP83:BQ83"/>
    <mergeCell ref="AK83:AL83"/>
    <mergeCell ref="AM83:AP83"/>
    <mergeCell ref="AQ83:AR83"/>
    <mergeCell ref="AS83:AT83"/>
    <mergeCell ref="AV83:AW83"/>
    <mergeCell ref="AX83:AY83"/>
    <mergeCell ref="BW84:BX84"/>
    <mergeCell ref="D83:J83"/>
    <mergeCell ref="K83:Z83"/>
    <mergeCell ref="AA83:AF83"/>
    <mergeCell ref="AG83:AH83"/>
    <mergeCell ref="AI83:AJ83"/>
    <mergeCell ref="AV82:AW82"/>
    <mergeCell ref="AX82:AY82"/>
    <mergeCell ref="AZ82:BE82"/>
    <mergeCell ref="BF82:BG82"/>
    <mergeCell ref="BH82:BI82"/>
    <mergeCell ref="BJ82:BK82"/>
    <mergeCell ref="BH84:BI84"/>
    <mergeCell ref="BJ84:BK84"/>
    <mergeCell ref="BL84:BO84"/>
    <mergeCell ref="BP84:BQ84"/>
    <mergeCell ref="BR84:BS84"/>
    <mergeCell ref="BU84:BV84"/>
    <mergeCell ref="AQ84:AR84"/>
    <mergeCell ref="AS84:AT84"/>
    <mergeCell ref="AV84:AW84"/>
    <mergeCell ref="AX84:AY84"/>
    <mergeCell ref="AZ84:BE84"/>
    <mergeCell ref="BF84:BG84"/>
    <mergeCell ref="BR83:BS83"/>
    <mergeCell ref="BU83:BV83"/>
    <mergeCell ref="BW81:BX81"/>
    <mergeCell ref="D82:J82"/>
    <mergeCell ref="K82:Z82"/>
    <mergeCell ref="AA82:AF82"/>
    <mergeCell ref="AG82:AH82"/>
    <mergeCell ref="AI82:AJ82"/>
    <mergeCell ref="AK82:AL82"/>
    <mergeCell ref="AM82:AP82"/>
    <mergeCell ref="AQ82:AR82"/>
    <mergeCell ref="AS82:AT82"/>
    <mergeCell ref="BH81:BI81"/>
    <mergeCell ref="BJ81:BK81"/>
    <mergeCell ref="BL81:BO81"/>
    <mergeCell ref="BP81:BQ81"/>
    <mergeCell ref="BR81:BS81"/>
    <mergeCell ref="BU81:BV81"/>
    <mergeCell ref="AQ81:AR81"/>
    <mergeCell ref="AS81:AT81"/>
    <mergeCell ref="AV81:AW81"/>
    <mergeCell ref="AX81:AY81"/>
    <mergeCell ref="AZ81:BE81"/>
    <mergeCell ref="BF81:BG81"/>
    <mergeCell ref="BL82:BO82"/>
    <mergeCell ref="BP82:BQ82"/>
    <mergeCell ref="BR82:BS82"/>
    <mergeCell ref="BU82:BV82"/>
    <mergeCell ref="BW82:BX82"/>
    <mergeCell ref="BF80:BK80"/>
    <mergeCell ref="BL80:BO80"/>
    <mergeCell ref="BP80:BX80"/>
    <mergeCell ref="D81:J81"/>
    <mergeCell ref="K81:Z81"/>
    <mergeCell ref="AA81:AF81"/>
    <mergeCell ref="AG81:AH81"/>
    <mergeCell ref="AI81:AJ81"/>
    <mergeCell ref="AK81:AL81"/>
    <mergeCell ref="AM81:AP81"/>
    <mergeCell ref="BU79:BV79"/>
    <mergeCell ref="BW79:BX79"/>
    <mergeCell ref="D80:J80"/>
    <mergeCell ref="K80:Z80"/>
    <mergeCell ref="AA80:AF80"/>
    <mergeCell ref="AG80:AL80"/>
    <mergeCell ref="AM80:AP80"/>
    <mergeCell ref="AQ80:AY80"/>
    <mergeCell ref="AZ80:BE80"/>
    <mergeCell ref="BF79:BG79"/>
    <mergeCell ref="BH79:BI79"/>
    <mergeCell ref="BJ79:BK79"/>
    <mergeCell ref="BL79:BO79"/>
    <mergeCell ref="BP79:BQ79"/>
    <mergeCell ref="BR79:BS79"/>
    <mergeCell ref="AM79:AP79"/>
    <mergeCell ref="AQ79:AR79"/>
    <mergeCell ref="AS79:AT79"/>
    <mergeCell ref="AV79:AW79"/>
    <mergeCell ref="AX79:AY79"/>
    <mergeCell ref="AZ79:BE79"/>
    <mergeCell ref="D79:J79"/>
    <mergeCell ref="K79:Z79"/>
    <mergeCell ref="AA79:AF79"/>
    <mergeCell ref="AG79:AH79"/>
    <mergeCell ref="AI79:AJ79"/>
    <mergeCell ref="AK79:AL79"/>
    <mergeCell ref="BJ78:BK78"/>
    <mergeCell ref="BL78:BO78"/>
    <mergeCell ref="BP78:BQ78"/>
    <mergeCell ref="BR78:BS78"/>
    <mergeCell ref="BU78:BV78"/>
    <mergeCell ref="BW78:BX78"/>
    <mergeCell ref="AS78:AT78"/>
    <mergeCell ref="AV78:AW78"/>
    <mergeCell ref="AX78:AY78"/>
    <mergeCell ref="AZ78:BE78"/>
    <mergeCell ref="BF78:BG78"/>
    <mergeCell ref="BH78:BI78"/>
    <mergeCell ref="BU77:BV77"/>
    <mergeCell ref="BW77:BX77"/>
    <mergeCell ref="D78:J78"/>
    <mergeCell ref="K78:Z78"/>
    <mergeCell ref="AA78:AF78"/>
    <mergeCell ref="AG78:AH78"/>
    <mergeCell ref="AI78:AJ78"/>
    <mergeCell ref="AK78:AL78"/>
    <mergeCell ref="AM78:AP78"/>
    <mergeCell ref="AQ78:AR78"/>
    <mergeCell ref="BF77:BG77"/>
    <mergeCell ref="BH77:BI77"/>
    <mergeCell ref="BJ77:BK77"/>
    <mergeCell ref="BL77:BO77"/>
    <mergeCell ref="BP77:BQ77"/>
    <mergeCell ref="BR77:BS77"/>
    <mergeCell ref="AM77:AP77"/>
    <mergeCell ref="AQ77:AR77"/>
    <mergeCell ref="AS77:AT77"/>
    <mergeCell ref="AV77:AW77"/>
    <mergeCell ref="AX77:AY77"/>
    <mergeCell ref="AZ77:BE77"/>
    <mergeCell ref="D77:J77"/>
    <mergeCell ref="K77:Z77"/>
    <mergeCell ref="AA77:AF77"/>
    <mergeCell ref="AG77:AH77"/>
    <mergeCell ref="AI77:AJ77"/>
    <mergeCell ref="AK77:AL77"/>
    <mergeCell ref="BJ76:BK76"/>
    <mergeCell ref="BL76:BO76"/>
    <mergeCell ref="BP76:BQ76"/>
    <mergeCell ref="BR76:BS76"/>
    <mergeCell ref="BU76:BV76"/>
    <mergeCell ref="BW76:BX76"/>
    <mergeCell ref="AS76:AT76"/>
    <mergeCell ref="AV76:AW76"/>
    <mergeCell ref="AX76:AY76"/>
    <mergeCell ref="AZ76:BE76"/>
    <mergeCell ref="BF76:BG76"/>
    <mergeCell ref="BH76:BI76"/>
    <mergeCell ref="BU75:BV75"/>
    <mergeCell ref="BW75:BX75"/>
    <mergeCell ref="D76:J76"/>
    <mergeCell ref="K76:Z76"/>
    <mergeCell ref="AA76:AF76"/>
    <mergeCell ref="AG76:AH76"/>
    <mergeCell ref="AI76:AJ76"/>
    <mergeCell ref="AK76:AL76"/>
    <mergeCell ref="AM76:AP76"/>
    <mergeCell ref="AQ76:AR76"/>
    <mergeCell ref="BF75:BG75"/>
    <mergeCell ref="BH75:BI75"/>
    <mergeCell ref="BJ75:BK75"/>
    <mergeCell ref="BL75:BO75"/>
    <mergeCell ref="BP75:BQ75"/>
    <mergeCell ref="BR75:BS75"/>
    <mergeCell ref="AM75:AP75"/>
    <mergeCell ref="AQ75:AR75"/>
    <mergeCell ref="AS75:AT75"/>
    <mergeCell ref="AV75:AW75"/>
    <mergeCell ref="AX75:AY75"/>
    <mergeCell ref="AZ75:BE75"/>
    <mergeCell ref="D75:J75"/>
    <mergeCell ref="K75:Z75"/>
    <mergeCell ref="AA75:AF75"/>
    <mergeCell ref="AG75:AH75"/>
    <mergeCell ref="AI75:AJ75"/>
    <mergeCell ref="AK75:AL75"/>
    <mergeCell ref="BJ74:BK74"/>
    <mergeCell ref="BL74:BO74"/>
    <mergeCell ref="BP74:BQ74"/>
    <mergeCell ref="BR74:BS74"/>
    <mergeCell ref="BU74:BV74"/>
    <mergeCell ref="BW74:BX74"/>
    <mergeCell ref="AS74:AT74"/>
    <mergeCell ref="AV74:AW74"/>
    <mergeCell ref="AX74:AY74"/>
    <mergeCell ref="AZ74:BE74"/>
    <mergeCell ref="BF74:BG74"/>
    <mergeCell ref="BH74:BI74"/>
    <mergeCell ref="AM74:AP74"/>
    <mergeCell ref="AQ74:AR74"/>
    <mergeCell ref="BF73:BG73"/>
    <mergeCell ref="BH73:BI73"/>
    <mergeCell ref="BJ73:BK73"/>
    <mergeCell ref="BL73:BO73"/>
    <mergeCell ref="BP73:BQ73"/>
    <mergeCell ref="BR73:BS73"/>
    <mergeCell ref="AM73:AP73"/>
    <mergeCell ref="AQ73:AR73"/>
    <mergeCell ref="AS73:AT73"/>
    <mergeCell ref="AV73:AW73"/>
    <mergeCell ref="AX73:AY73"/>
    <mergeCell ref="AZ73:BE73"/>
    <mergeCell ref="D73:J73"/>
    <mergeCell ref="K73:Z73"/>
    <mergeCell ref="AA73:AF73"/>
    <mergeCell ref="AG73:AH73"/>
    <mergeCell ref="AI73:AJ73"/>
    <mergeCell ref="AK73:AL73"/>
    <mergeCell ref="AK70:AL70"/>
    <mergeCell ref="AM70:AP70"/>
    <mergeCell ref="AM72:AP72"/>
    <mergeCell ref="AQ72:AY72"/>
    <mergeCell ref="AZ72:BE72"/>
    <mergeCell ref="BF72:BK72"/>
    <mergeCell ref="BL72:BO72"/>
    <mergeCell ref="BP72:BX72"/>
    <mergeCell ref="BL71:BO71"/>
    <mergeCell ref="BP71:BQ71"/>
    <mergeCell ref="BR71:BS71"/>
    <mergeCell ref="BU71:BV71"/>
    <mergeCell ref="BW71:BX71"/>
    <mergeCell ref="B72:C79"/>
    <mergeCell ref="D72:J72"/>
    <mergeCell ref="K72:Z72"/>
    <mergeCell ref="AA72:AF72"/>
    <mergeCell ref="AG72:AL72"/>
    <mergeCell ref="AV71:AW71"/>
    <mergeCell ref="AX71:AY71"/>
    <mergeCell ref="AZ71:BE71"/>
    <mergeCell ref="BF71:BG71"/>
    <mergeCell ref="BH71:BI71"/>
    <mergeCell ref="BJ71:BK71"/>
    <mergeCell ref="BU73:BV73"/>
    <mergeCell ref="BW73:BX73"/>
    <mergeCell ref="D74:J74"/>
    <mergeCell ref="K74:Z74"/>
    <mergeCell ref="AA74:AF74"/>
    <mergeCell ref="AG74:AH74"/>
    <mergeCell ref="AI74:AJ74"/>
    <mergeCell ref="AK74:AL74"/>
    <mergeCell ref="D69:J69"/>
    <mergeCell ref="K69:Z69"/>
    <mergeCell ref="AA69:AF69"/>
    <mergeCell ref="AG69:AH69"/>
    <mergeCell ref="AI69:AJ69"/>
    <mergeCell ref="BW70:BX70"/>
    <mergeCell ref="D71:J71"/>
    <mergeCell ref="K71:Z71"/>
    <mergeCell ref="AA71:AF71"/>
    <mergeCell ref="AG71:AH71"/>
    <mergeCell ref="AI71:AJ71"/>
    <mergeCell ref="AK71:AL71"/>
    <mergeCell ref="AM71:AP71"/>
    <mergeCell ref="AQ71:AR71"/>
    <mergeCell ref="AS71:AT71"/>
    <mergeCell ref="BH70:BI70"/>
    <mergeCell ref="BJ70:BK70"/>
    <mergeCell ref="BL70:BO70"/>
    <mergeCell ref="BP70:BQ70"/>
    <mergeCell ref="BR70:BS70"/>
    <mergeCell ref="BU70:BV70"/>
    <mergeCell ref="AQ70:AR70"/>
    <mergeCell ref="AS70:AT70"/>
    <mergeCell ref="AV70:AW70"/>
    <mergeCell ref="AX70:AY70"/>
    <mergeCell ref="AZ70:BE70"/>
    <mergeCell ref="BF70:BG70"/>
    <mergeCell ref="D70:J70"/>
    <mergeCell ref="K70:Z70"/>
    <mergeCell ref="AA70:AF70"/>
    <mergeCell ref="AG70:AH70"/>
    <mergeCell ref="AI70:AJ70"/>
    <mergeCell ref="AQ68:AR68"/>
    <mergeCell ref="AS68:AT68"/>
    <mergeCell ref="BH67:BI67"/>
    <mergeCell ref="BJ67:BK67"/>
    <mergeCell ref="BL67:BO67"/>
    <mergeCell ref="BP67:BQ67"/>
    <mergeCell ref="BR67:BS67"/>
    <mergeCell ref="BU67:BV67"/>
    <mergeCell ref="AZ69:BE69"/>
    <mergeCell ref="BF69:BG69"/>
    <mergeCell ref="BH69:BI69"/>
    <mergeCell ref="BJ69:BK69"/>
    <mergeCell ref="BL69:BO69"/>
    <mergeCell ref="BP69:BQ69"/>
    <mergeCell ref="AK69:AL69"/>
    <mergeCell ref="AM69:AP69"/>
    <mergeCell ref="AQ69:AR69"/>
    <mergeCell ref="AS69:AT69"/>
    <mergeCell ref="AV69:AW69"/>
    <mergeCell ref="AX69:AY69"/>
    <mergeCell ref="BR69:BS69"/>
    <mergeCell ref="BU69:BV69"/>
    <mergeCell ref="BW69:BX69"/>
    <mergeCell ref="BW66:BX66"/>
    <mergeCell ref="D67:J67"/>
    <mergeCell ref="K67:Z67"/>
    <mergeCell ref="AA67:AF67"/>
    <mergeCell ref="AG67:AH67"/>
    <mergeCell ref="AI67:AJ67"/>
    <mergeCell ref="AV66:AW66"/>
    <mergeCell ref="AX66:AY66"/>
    <mergeCell ref="AZ66:BE66"/>
    <mergeCell ref="BF66:BG66"/>
    <mergeCell ref="BH66:BI66"/>
    <mergeCell ref="BJ66:BK66"/>
    <mergeCell ref="BL68:BO68"/>
    <mergeCell ref="BP68:BQ68"/>
    <mergeCell ref="BR68:BS68"/>
    <mergeCell ref="BU68:BV68"/>
    <mergeCell ref="BW68:BX68"/>
    <mergeCell ref="AV68:AW68"/>
    <mergeCell ref="AX68:AY68"/>
    <mergeCell ref="AZ68:BE68"/>
    <mergeCell ref="BF68:BG68"/>
    <mergeCell ref="BH68:BI68"/>
    <mergeCell ref="BJ68:BK68"/>
    <mergeCell ref="BW67:BX67"/>
    <mergeCell ref="D68:J68"/>
    <mergeCell ref="K68:Z68"/>
    <mergeCell ref="AA68:AF68"/>
    <mergeCell ref="AG68:AH68"/>
    <mergeCell ref="AI68:AJ68"/>
    <mergeCell ref="AK68:AL68"/>
    <mergeCell ref="AM68:AP68"/>
    <mergeCell ref="BL65:BO65"/>
    <mergeCell ref="BP65:BQ65"/>
    <mergeCell ref="BR65:BS65"/>
    <mergeCell ref="BU65:BV65"/>
    <mergeCell ref="AQ65:AR65"/>
    <mergeCell ref="AS65:AT65"/>
    <mergeCell ref="AV65:AW65"/>
    <mergeCell ref="AX65:AY65"/>
    <mergeCell ref="AZ65:BE65"/>
    <mergeCell ref="BF65:BG65"/>
    <mergeCell ref="AQ67:AR67"/>
    <mergeCell ref="AS67:AT67"/>
    <mergeCell ref="AV67:AW67"/>
    <mergeCell ref="AX67:AY67"/>
    <mergeCell ref="AZ67:BE67"/>
    <mergeCell ref="BF67:BG67"/>
    <mergeCell ref="BL66:BO66"/>
    <mergeCell ref="BP66:BQ66"/>
    <mergeCell ref="BR66:BS66"/>
    <mergeCell ref="BU66:BV66"/>
    <mergeCell ref="AQ64:AY64"/>
    <mergeCell ref="AZ64:BE64"/>
    <mergeCell ref="BF64:BK64"/>
    <mergeCell ref="BL64:BO64"/>
    <mergeCell ref="BP64:BX64"/>
    <mergeCell ref="D65:J65"/>
    <mergeCell ref="K65:Z65"/>
    <mergeCell ref="AA65:AF65"/>
    <mergeCell ref="AG65:AH65"/>
    <mergeCell ref="AI65:AJ65"/>
    <mergeCell ref="B64:C71"/>
    <mergeCell ref="D64:J64"/>
    <mergeCell ref="K64:Z64"/>
    <mergeCell ref="AA64:AF64"/>
    <mergeCell ref="AG64:AL64"/>
    <mergeCell ref="AM64:AP64"/>
    <mergeCell ref="AK65:AL65"/>
    <mergeCell ref="AM65:AP65"/>
    <mergeCell ref="AK67:AL67"/>
    <mergeCell ref="AM67:AP67"/>
    <mergeCell ref="BW65:BX65"/>
    <mergeCell ref="D66:J66"/>
    <mergeCell ref="K66:Z66"/>
    <mergeCell ref="AA66:AF66"/>
    <mergeCell ref="AG66:AH66"/>
    <mergeCell ref="AI66:AJ66"/>
    <mergeCell ref="AK66:AL66"/>
    <mergeCell ref="AM66:AP66"/>
    <mergeCell ref="AQ66:AR66"/>
    <mergeCell ref="AS66:AT66"/>
    <mergeCell ref="BH65:BI65"/>
    <mergeCell ref="BJ65:BK65"/>
    <mergeCell ref="BJ63:BK63"/>
    <mergeCell ref="BL63:BO63"/>
    <mergeCell ref="BP63:BQ63"/>
    <mergeCell ref="BR63:BS63"/>
    <mergeCell ref="BU63:BV63"/>
    <mergeCell ref="BW63:BX63"/>
    <mergeCell ref="AS63:AT63"/>
    <mergeCell ref="AV63:AW63"/>
    <mergeCell ref="AX63:AY63"/>
    <mergeCell ref="AZ63:BE63"/>
    <mergeCell ref="BF63:BG63"/>
    <mergeCell ref="BH63:BI63"/>
    <mergeCell ref="BU62:BV62"/>
    <mergeCell ref="BW62:BX62"/>
    <mergeCell ref="D63:J63"/>
    <mergeCell ref="K63:Z63"/>
    <mergeCell ref="AA63:AF63"/>
    <mergeCell ref="AG63:AH63"/>
    <mergeCell ref="AI63:AJ63"/>
    <mergeCell ref="AK63:AL63"/>
    <mergeCell ref="AM63:AP63"/>
    <mergeCell ref="AQ63:AR63"/>
    <mergeCell ref="BF62:BG62"/>
    <mergeCell ref="BH62:BI62"/>
    <mergeCell ref="BJ62:BK62"/>
    <mergeCell ref="BL62:BO62"/>
    <mergeCell ref="BP62:BQ62"/>
    <mergeCell ref="BR62:BS62"/>
    <mergeCell ref="AM62:AP62"/>
    <mergeCell ref="AQ62:AR62"/>
    <mergeCell ref="AS62:AT62"/>
    <mergeCell ref="AV62:AW62"/>
    <mergeCell ref="AX62:AY62"/>
    <mergeCell ref="AZ62:BE62"/>
    <mergeCell ref="D62:J62"/>
    <mergeCell ref="K62:Z62"/>
    <mergeCell ref="AA62:AF62"/>
    <mergeCell ref="AG62:AH62"/>
    <mergeCell ref="AI62:AJ62"/>
    <mergeCell ref="AK62:AL62"/>
    <mergeCell ref="BJ61:BK61"/>
    <mergeCell ref="BL61:BO61"/>
    <mergeCell ref="BP61:BQ61"/>
    <mergeCell ref="BR61:BS61"/>
    <mergeCell ref="BU61:BV61"/>
    <mergeCell ref="BW61:BX61"/>
    <mergeCell ref="AS61:AT61"/>
    <mergeCell ref="AV61:AW61"/>
    <mergeCell ref="AX61:AY61"/>
    <mergeCell ref="AZ61:BE61"/>
    <mergeCell ref="BF61:BG61"/>
    <mergeCell ref="BH61:BI61"/>
    <mergeCell ref="BU60:BV60"/>
    <mergeCell ref="BW60:BX60"/>
    <mergeCell ref="D61:J61"/>
    <mergeCell ref="K61:Z61"/>
    <mergeCell ref="AA61:AF61"/>
    <mergeCell ref="AG61:AH61"/>
    <mergeCell ref="AI61:AJ61"/>
    <mergeCell ref="AK61:AL61"/>
    <mergeCell ref="AM61:AP61"/>
    <mergeCell ref="AQ61:AR61"/>
    <mergeCell ref="BF60:BG60"/>
    <mergeCell ref="BH60:BI60"/>
    <mergeCell ref="BJ60:BK60"/>
    <mergeCell ref="BL60:BO60"/>
    <mergeCell ref="BP60:BQ60"/>
    <mergeCell ref="BR60:BS60"/>
    <mergeCell ref="AM60:AP60"/>
    <mergeCell ref="AQ60:AR60"/>
    <mergeCell ref="AS60:AT60"/>
    <mergeCell ref="AV60:AW60"/>
    <mergeCell ref="AX60:AY60"/>
    <mergeCell ref="AZ60:BE60"/>
    <mergeCell ref="D60:J60"/>
    <mergeCell ref="K60:Z60"/>
    <mergeCell ref="AA60:AF60"/>
    <mergeCell ref="AG60:AH60"/>
    <mergeCell ref="AI60:AJ60"/>
    <mergeCell ref="AK60:AL60"/>
    <mergeCell ref="BJ59:BK59"/>
    <mergeCell ref="BL59:BO59"/>
    <mergeCell ref="BP59:BQ59"/>
    <mergeCell ref="BR59:BS59"/>
    <mergeCell ref="BU59:BV59"/>
    <mergeCell ref="BW59:BX59"/>
    <mergeCell ref="AS59:AT59"/>
    <mergeCell ref="AV59:AW59"/>
    <mergeCell ref="AX59:AY59"/>
    <mergeCell ref="AZ59:BE59"/>
    <mergeCell ref="BF59:BG59"/>
    <mergeCell ref="BH59:BI59"/>
    <mergeCell ref="BU58:BV58"/>
    <mergeCell ref="BW58:BX58"/>
    <mergeCell ref="D59:J59"/>
    <mergeCell ref="K59:Z59"/>
    <mergeCell ref="AA59:AF59"/>
    <mergeCell ref="AG59:AH59"/>
    <mergeCell ref="AI59:AJ59"/>
    <mergeCell ref="AK59:AL59"/>
    <mergeCell ref="AM59:AP59"/>
    <mergeCell ref="AQ59:AR59"/>
    <mergeCell ref="BF58:BG58"/>
    <mergeCell ref="BH58:BI58"/>
    <mergeCell ref="BJ58:BK58"/>
    <mergeCell ref="BL58:BO58"/>
    <mergeCell ref="BP58:BQ58"/>
    <mergeCell ref="BR58:BS58"/>
    <mergeCell ref="AM58:AP58"/>
    <mergeCell ref="AQ58:AR58"/>
    <mergeCell ref="AS58:AT58"/>
    <mergeCell ref="AV58:AW58"/>
    <mergeCell ref="AX58:AY58"/>
    <mergeCell ref="AZ58:BE58"/>
    <mergeCell ref="D58:J58"/>
    <mergeCell ref="K58:Z58"/>
    <mergeCell ref="AA58:AF58"/>
    <mergeCell ref="AG58:AH58"/>
    <mergeCell ref="AI58:AJ58"/>
    <mergeCell ref="AK58:AL58"/>
    <mergeCell ref="BJ57:BK57"/>
    <mergeCell ref="BL57:BO57"/>
    <mergeCell ref="BP57:BQ57"/>
    <mergeCell ref="BR57:BS57"/>
    <mergeCell ref="BU57:BV57"/>
    <mergeCell ref="BW57:BX57"/>
    <mergeCell ref="AS57:AT57"/>
    <mergeCell ref="AV57:AW57"/>
    <mergeCell ref="AX57:AY57"/>
    <mergeCell ref="AZ57:BE57"/>
    <mergeCell ref="BF57:BG57"/>
    <mergeCell ref="BH57:BI57"/>
    <mergeCell ref="BL56:BO56"/>
    <mergeCell ref="BP56:BX56"/>
    <mergeCell ref="D57:J57"/>
    <mergeCell ref="K57:Z57"/>
    <mergeCell ref="AA57:AF57"/>
    <mergeCell ref="AG57:AH57"/>
    <mergeCell ref="AI57:AJ57"/>
    <mergeCell ref="AK57:AL57"/>
    <mergeCell ref="AM57:AP57"/>
    <mergeCell ref="AQ57:AR57"/>
    <mergeCell ref="BW55:BX55"/>
    <mergeCell ref="B56:C63"/>
    <mergeCell ref="D56:J56"/>
    <mergeCell ref="K56:Z56"/>
    <mergeCell ref="AA56:AF56"/>
    <mergeCell ref="AG56:AL56"/>
    <mergeCell ref="AM56:AP56"/>
    <mergeCell ref="AQ56:AY56"/>
    <mergeCell ref="AZ56:BE56"/>
    <mergeCell ref="BF56:BK56"/>
    <mergeCell ref="BH55:BI55"/>
    <mergeCell ref="BJ55:BK55"/>
    <mergeCell ref="BL55:BO55"/>
    <mergeCell ref="BP55:BQ55"/>
    <mergeCell ref="BR55:BS55"/>
    <mergeCell ref="BU55:BV55"/>
    <mergeCell ref="AQ55:AR55"/>
    <mergeCell ref="AS55:AT55"/>
    <mergeCell ref="AV55:AW55"/>
    <mergeCell ref="AX55:AY55"/>
    <mergeCell ref="AZ55:BE55"/>
    <mergeCell ref="BF55:BG55"/>
    <mergeCell ref="BR52:BS52"/>
    <mergeCell ref="BU52:BV52"/>
    <mergeCell ref="BR54:BS54"/>
    <mergeCell ref="BU54:BV54"/>
    <mergeCell ref="BW54:BX54"/>
    <mergeCell ref="D55:J55"/>
    <mergeCell ref="K55:Z55"/>
    <mergeCell ref="AA55:AF55"/>
    <mergeCell ref="AG55:AH55"/>
    <mergeCell ref="AI55:AJ55"/>
    <mergeCell ref="AK55:AL55"/>
    <mergeCell ref="AM55:AP55"/>
    <mergeCell ref="AZ54:BE54"/>
    <mergeCell ref="BF54:BG54"/>
    <mergeCell ref="BH54:BI54"/>
    <mergeCell ref="BJ54:BK54"/>
    <mergeCell ref="BL54:BO54"/>
    <mergeCell ref="BP54:BQ54"/>
    <mergeCell ref="AK54:AL54"/>
    <mergeCell ref="AM54:AP54"/>
    <mergeCell ref="AQ54:AR54"/>
    <mergeCell ref="AS54:AT54"/>
    <mergeCell ref="AV54:AW54"/>
    <mergeCell ref="AX54:AY54"/>
    <mergeCell ref="AM49:AP49"/>
    <mergeCell ref="BL50:BO50"/>
    <mergeCell ref="BL53:BO53"/>
    <mergeCell ref="BP53:BQ53"/>
    <mergeCell ref="BR53:BS53"/>
    <mergeCell ref="BU53:BV53"/>
    <mergeCell ref="BW53:BX53"/>
    <mergeCell ref="D54:J54"/>
    <mergeCell ref="K54:Z54"/>
    <mergeCell ref="AA54:AF54"/>
    <mergeCell ref="AG54:AH54"/>
    <mergeCell ref="AI54:AJ54"/>
    <mergeCell ref="AV53:AW53"/>
    <mergeCell ref="AX53:AY53"/>
    <mergeCell ref="AZ53:BE53"/>
    <mergeCell ref="BF53:BG53"/>
    <mergeCell ref="BH53:BI53"/>
    <mergeCell ref="BJ53:BK53"/>
    <mergeCell ref="BW52:BX52"/>
    <mergeCell ref="D53:J53"/>
    <mergeCell ref="K53:Z53"/>
    <mergeCell ref="AA53:AF53"/>
    <mergeCell ref="AG53:AH53"/>
    <mergeCell ref="AI53:AJ53"/>
    <mergeCell ref="AK53:AL53"/>
    <mergeCell ref="AM53:AP53"/>
    <mergeCell ref="AQ53:AR53"/>
    <mergeCell ref="AS53:AT53"/>
    <mergeCell ref="BH52:BI52"/>
    <mergeCell ref="BJ52:BK52"/>
    <mergeCell ref="BL52:BO52"/>
    <mergeCell ref="BP52:BQ52"/>
    <mergeCell ref="BL49:BO49"/>
    <mergeCell ref="BP49:BQ49"/>
    <mergeCell ref="BR49:BS49"/>
    <mergeCell ref="BU49:BV49"/>
    <mergeCell ref="AQ52:AR52"/>
    <mergeCell ref="AS52:AT52"/>
    <mergeCell ref="AV52:AW52"/>
    <mergeCell ref="AX52:AY52"/>
    <mergeCell ref="AZ52:BE52"/>
    <mergeCell ref="BF52:BG52"/>
    <mergeCell ref="BR51:BS51"/>
    <mergeCell ref="BU51:BV51"/>
    <mergeCell ref="BW51:BX51"/>
    <mergeCell ref="D52:J52"/>
    <mergeCell ref="K52:Z52"/>
    <mergeCell ref="AA52:AF52"/>
    <mergeCell ref="AG52:AH52"/>
    <mergeCell ref="AI52:AJ52"/>
    <mergeCell ref="AK52:AL52"/>
    <mergeCell ref="AM52:AP52"/>
    <mergeCell ref="AZ51:BE51"/>
    <mergeCell ref="BF51:BG51"/>
    <mergeCell ref="BH51:BI51"/>
    <mergeCell ref="BJ51:BK51"/>
    <mergeCell ref="BL51:BO51"/>
    <mergeCell ref="BP51:BQ51"/>
    <mergeCell ref="AK51:AL51"/>
    <mergeCell ref="AM51:AP51"/>
    <mergeCell ref="AQ51:AR51"/>
    <mergeCell ref="AS51:AT51"/>
    <mergeCell ref="AV51:AW51"/>
    <mergeCell ref="AX51:AY51"/>
    <mergeCell ref="BW44:BX44"/>
    <mergeCell ref="B46:BX46"/>
    <mergeCell ref="AV44:AW44"/>
    <mergeCell ref="AX44:AY44"/>
    <mergeCell ref="AZ44:BE44"/>
    <mergeCell ref="BP50:BQ50"/>
    <mergeCell ref="BR50:BS50"/>
    <mergeCell ref="BU50:BV50"/>
    <mergeCell ref="BW50:BX50"/>
    <mergeCell ref="D51:J51"/>
    <mergeCell ref="K51:Z51"/>
    <mergeCell ref="AA51:AF51"/>
    <mergeCell ref="AG51:AH51"/>
    <mergeCell ref="AI51:AJ51"/>
    <mergeCell ref="AV50:AW50"/>
    <mergeCell ref="AX50:AY50"/>
    <mergeCell ref="AZ50:BE50"/>
    <mergeCell ref="BF50:BG50"/>
    <mergeCell ref="BH50:BI50"/>
    <mergeCell ref="BJ50:BK50"/>
    <mergeCell ref="BW49:BX49"/>
    <mergeCell ref="D50:J50"/>
    <mergeCell ref="K50:Z50"/>
    <mergeCell ref="AA50:AF50"/>
    <mergeCell ref="AG50:AH50"/>
    <mergeCell ref="AI50:AJ50"/>
    <mergeCell ref="AK50:AL50"/>
    <mergeCell ref="AM50:AP50"/>
    <mergeCell ref="AQ50:AR50"/>
    <mergeCell ref="AS50:AT50"/>
    <mergeCell ref="BH49:BI49"/>
    <mergeCell ref="BJ49:BK49"/>
    <mergeCell ref="AA43:AF43"/>
    <mergeCell ref="AG43:AH43"/>
    <mergeCell ref="AI43:AJ43"/>
    <mergeCell ref="AK43:AL43"/>
    <mergeCell ref="AM43:AP43"/>
    <mergeCell ref="B48:C55"/>
    <mergeCell ref="D48:J48"/>
    <mergeCell ref="K48:Z48"/>
    <mergeCell ref="AA48:AF48"/>
    <mergeCell ref="AG48:AL48"/>
    <mergeCell ref="AM48:AP48"/>
    <mergeCell ref="AQ48:AY48"/>
    <mergeCell ref="AZ48:BE48"/>
    <mergeCell ref="BL44:BO44"/>
    <mergeCell ref="BP44:BQ44"/>
    <mergeCell ref="BR44:BS44"/>
    <mergeCell ref="AQ49:AR49"/>
    <mergeCell ref="AS49:AT49"/>
    <mergeCell ref="AV49:AW49"/>
    <mergeCell ref="AX49:AY49"/>
    <mergeCell ref="AZ49:BE49"/>
    <mergeCell ref="BF49:BG49"/>
    <mergeCell ref="BF48:BK48"/>
    <mergeCell ref="BL48:BO48"/>
    <mergeCell ref="BP48:BX48"/>
    <mergeCell ref="D49:J49"/>
    <mergeCell ref="K49:Z49"/>
    <mergeCell ref="AA49:AF49"/>
    <mergeCell ref="AG49:AH49"/>
    <mergeCell ref="AI49:AJ49"/>
    <mergeCell ref="AK49:AL49"/>
    <mergeCell ref="BU44:BV44"/>
    <mergeCell ref="D42:J42"/>
    <mergeCell ref="K42:Z42"/>
    <mergeCell ref="AA42:AF42"/>
    <mergeCell ref="AG42:AH42"/>
    <mergeCell ref="AI42:AJ42"/>
    <mergeCell ref="BF44:BG44"/>
    <mergeCell ref="BH44:BI44"/>
    <mergeCell ref="BJ44:BK44"/>
    <mergeCell ref="BW43:BX43"/>
    <mergeCell ref="D44:J44"/>
    <mergeCell ref="K44:Z44"/>
    <mergeCell ref="AA44:AF44"/>
    <mergeCell ref="AG44:AH44"/>
    <mergeCell ref="AI44:AJ44"/>
    <mergeCell ref="AK44:AL44"/>
    <mergeCell ref="AM44:AP44"/>
    <mergeCell ref="AQ44:AR44"/>
    <mergeCell ref="AS44:AT44"/>
    <mergeCell ref="BH43:BI43"/>
    <mergeCell ref="BJ43:BK43"/>
    <mergeCell ref="BL43:BO43"/>
    <mergeCell ref="BP43:BQ43"/>
    <mergeCell ref="BR43:BS43"/>
    <mergeCell ref="BU43:BV43"/>
    <mergeCell ref="AQ43:AR43"/>
    <mergeCell ref="AS43:AT43"/>
    <mergeCell ref="AV43:AW43"/>
    <mergeCell ref="AX43:AY43"/>
    <mergeCell ref="AZ43:BE43"/>
    <mergeCell ref="BF43:BG43"/>
    <mergeCell ref="D43:J43"/>
    <mergeCell ref="K43:Z43"/>
    <mergeCell ref="AQ41:AR41"/>
    <mergeCell ref="AS41:AT41"/>
    <mergeCell ref="BH40:BI40"/>
    <mergeCell ref="BJ40:BK40"/>
    <mergeCell ref="BL40:BO40"/>
    <mergeCell ref="BP40:BQ40"/>
    <mergeCell ref="BR40:BS40"/>
    <mergeCell ref="BU40:BV40"/>
    <mergeCell ref="AZ42:BE42"/>
    <mergeCell ref="BF42:BG42"/>
    <mergeCell ref="BH42:BI42"/>
    <mergeCell ref="BJ42:BK42"/>
    <mergeCell ref="BL42:BO42"/>
    <mergeCell ref="BP42:BQ42"/>
    <mergeCell ref="AK42:AL42"/>
    <mergeCell ref="AM42:AP42"/>
    <mergeCell ref="AQ42:AR42"/>
    <mergeCell ref="AS42:AT42"/>
    <mergeCell ref="AV42:AW42"/>
    <mergeCell ref="AX42:AY42"/>
    <mergeCell ref="BR42:BS42"/>
    <mergeCell ref="BU42:BV42"/>
    <mergeCell ref="BW42:BX42"/>
    <mergeCell ref="BW39:BX39"/>
    <mergeCell ref="D40:J40"/>
    <mergeCell ref="K40:Z40"/>
    <mergeCell ref="AA40:AF40"/>
    <mergeCell ref="AG40:AH40"/>
    <mergeCell ref="AI40:AJ40"/>
    <mergeCell ref="AV39:AW39"/>
    <mergeCell ref="AX39:AY39"/>
    <mergeCell ref="AZ39:BE39"/>
    <mergeCell ref="BF39:BG39"/>
    <mergeCell ref="BH39:BI39"/>
    <mergeCell ref="BJ39:BK39"/>
    <mergeCell ref="BL41:BO41"/>
    <mergeCell ref="BP41:BQ41"/>
    <mergeCell ref="BR41:BS41"/>
    <mergeCell ref="BU41:BV41"/>
    <mergeCell ref="BW41:BX41"/>
    <mergeCell ref="AV41:AW41"/>
    <mergeCell ref="AX41:AY41"/>
    <mergeCell ref="AZ41:BE41"/>
    <mergeCell ref="BF41:BG41"/>
    <mergeCell ref="BH41:BI41"/>
    <mergeCell ref="BJ41:BK41"/>
    <mergeCell ref="BW40:BX40"/>
    <mergeCell ref="D41:J41"/>
    <mergeCell ref="K41:Z41"/>
    <mergeCell ref="AA41:AF41"/>
    <mergeCell ref="AG41:AH41"/>
    <mergeCell ref="AI41:AJ41"/>
    <mergeCell ref="AK41:AL41"/>
    <mergeCell ref="AM41:AP41"/>
    <mergeCell ref="BL38:BO38"/>
    <mergeCell ref="BP38:BQ38"/>
    <mergeCell ref="BR38:BS38"/>
    <mergeCell ref="BU38:BV38"/>
    <mergeCell ref="AQ38:AR38"/>
    <mergeCell ref="AS38:AT38"/>
    <mergeCell ref="AV38:AW38"/>
    <mergeCell ref="AX38:AY38"/>
    <mergeCell ref="AZ38:BE38"/>
    <mergeCell ref="BF38:BG38"/>
    <mergeCell ref="AQ40:AR40"/>
    <mergeCell ref="AS40:AT40"/>
    <mergeCell ref="AV40:AW40"/>
    <mergeCell ref="AX40:AY40"/>
    <mergeCell ref="AZ40:BE40"/>
    <mergeCell ref="BF40:BG40"/>
    <mergeCell ref="BL39:BO39"/>
    <mergeCell ref="BP39:BQ39"/>
    <mergeCell ref="BR39:BS39"/>
    <mergeCell ref="BU39:BV39"/>
    <mergeCell ref="AQ37:AY37"/>
    <mergeCell ref="AZ37:BE37"/>
    <mergeCell ref="BF37:BK37"/>
    <mergeCell ref="BL37:BO37"/>
    <mergeCell ref="BP37:BX37"/>
    <mergeCell ref="D38:J38"/>
    <mergeCell ref="K38:Z38"/>
    <mergeCell ref="AA38:AF38"/>
    <mergeCell ref="AG38:AH38"/>
    <mergeCell ref="AI38:AJ38"/>
    <mergeCell ref="B37:C44"/>
    <mergeCell ref="D37:J37"/>
    <mergeCell ref="K37:Z37"/>
    <mergeCell ref="AA37:AF37"/>
    <mergeCell ref="AG37:AL37"/>
    <mergeCell ref="AM37:AP37"/>
    <mergeCell ref="AK38:AL38"/>
    <mergeCell ref="AM38:AP38"/>
    <mergeCell ref="AK40:AL40"/>
    <mergeCell ref="AM40:AP40"/>
    <mergeCell ref="BW38:BX38"/>
    <mergeCell ref="D39:J39"/>
    <mergeCell ref="K39:Z39"/>
    <mergeCell ref="AA39:AF39"/>
    <mergeCell ref="AG39:AH39"/>
    <mergeCell ref="AI39:AJ39"/>
    <mergeCell ref="AK39:AL39"/>
    <mergeCell ref="AM39:AP39"/>
    <mergeCell ref="AQ39:AR39"/>
    <mergeCell ref="AS39:AT39"/>
    <mergeCell ref="BH38:BI38"/>
    <mergeCell ref="BJ38:BK38"/>
    <mergeCell ref="BJ36:BK36"/>
    <mergeCell ref="BL36:BO36"/>
    <mergeCell ref="BP36:BQ36"/>
    <mergeCell ref="BR36:BS36"/>
    <mergeCell ref="BU36:BV36"/>
    <mergeCell ref="BW36:BX36"/>
    <mergeCell ref="AS36:AT36"/>
    <mergeCell ref="AV36:AW36"/>
    <mergeCell ref="AX36:AY36"/>
    <mergeCell ref="AZ36:BE36"/>
    <mergeCell ref="BF36:BG36"/>
    <mergeCell ref="BH36:BI36"/>
    <mergeCell ref="BU35:BV35"/>
    <mergeCell ref="BW35:BX35"/>
    <mergeCell ref="D36:J36"/>
    <mergeCell ref="K36:Z36"/>
    <mergeCell ref="AA36:AF36"/>
    <mergeCell ref="AG36:AH36"/>
    <mergeCell ref="AI36:AJ36"/>
    <mergeCell ref="AK36:AL36"/>
    <mergeCell ref="AM36:AP36"/>
    <mergeCell ref="AQ36:AR36"/>
    <mergeCell ref="BF35:BG35"/>
    <mergeCell ref="BH35:BI35"/>
    <mergeCell ref="BJ35:BK35"/>
    <mergeCell ref="BL35:BO35"/>
    <mergeCell ref="BP35:BQ35"/>
    <mergeCell ref="BR35:BS35"/>
    <mergeCell ref="AM35:AP35"/>
    <mergeCell ref="AQ35:AR35"/>
    <mergeCell ref="AS35:AT35"/>
    <mergeCell ref="AV35:AW35"/>
    <mergeCell ref="AX35:AY35"/>
    <mergeCell ref="AZ35:BE35"/>
    <mergeCell ref="D35:J35"/>
    <mergeCell ref="K35:Z35"/>
    <mergeCell ref="AA35:AF35"/>
    <mergeCell ref="AG35:AH35"/>
    <mergeCell ref="AI35:AJ35"/>
    <mergeCell ref="AK35:AL35"/>
    <mergeCell ref="BJ34:BK34"/>
    <mergeCell ref="BL34:BO34"/>
    <mergeCell ref="BP34:BQ34"/>
    <mergeCell ref="BR34:BS34"/>
    <mergeCell ref="BU34:BV34"/>
    <mergeCell ref="BW34:BX34"/>
    <mergeCell ref="AS34:AT34"/>
    <mergeCell ref="AV34:AW34"/>
    <mergeCell ref="AX34:AY34"/>
    <mergeCell ref="AZ34:BE34"/>
    <mergeCell ref="BF34:BG34"/>
    <mergeCell ref="BH34:BI34"/>
    <mergeCell ref="BU33:BV33"/>
    <mergeCell ref="BW33:BX33"/>
    <mergeCell ref="D34:J34"/>
    <mergeCell ref="K34:Z34"/>
    <mergeCell ref="AA34:AF34"/>
    <mergeCell ref="AG34:AH34"/>
    <mergeCell ref="AI34:AJ34"/>
    <mergeCell ref="AK34:AL34"/>
    <mergeCell ref="AM34:AP34"/>
    <mergeCell ref="AQ34:AR34"/>
    <mergeCell ref="BF33:BG33"/>
    <mergeCell ref="BH33:BI33"/>
    <mergeCell ref="BJ33:BK33"/>
    <mergeCell ref="BL33:BO33"/>
    <mergeCell ref="BP33:BQ33"/>
    <mergeCell ref="BR33:BS33"/>
    <mergeCell ref="AM33:AP33"/>
    <mergeCell ref="AQ33:AR33"/>
    <mergeCell ref="AS33:AT33"/>
    <mergeCell ref="AV33:AW33"/>
    <mergeCell ref="AX33:AY33"/>
    <mergeCell ref="AZ33:BE33"/>
    <mergeCell ref="D33:J33"/>
    <mergeCell ref="K33:Z33"/>
    <mergeCell ref="AA33:AF33"/>
    <mergeCell ref="AG33:AH33"/>
    <mergeCell ref="AI33:AJ33"/>
    <mergeCell ref="AK33:AL33"/>
    <mergeCell ref="BJ32:BK32"/>
    <mergeCell ref="BL32:BO32"/>
    <mergeCell ref="BP32:BQ32"/>
    <mergeCell ref="BR32:BS32"/>
    <mergeCell ref="BU32:BV32"/>
    <mergeCell ref="BW32:BX32"/>
    <mergeCell ref="AS32:AT32"/>
    <mergeCell ref="AV32:AW32"/>
    <mergeCell ref="AX32:AY32"/>
    <mergeCell ref="AZ32:BE32"/>
    <mergeCell ref="BF32:BG32"/>
    <mergeCell ref="BH32:BI32"/>
    <mergeCell ref="BU31:BV31"/>
    <mergeCell ref="BW31:BX31"/>
    <mergeCell ref="D32:J32"/>
    <mergeCell ref="K32:Z32"/>
    <mergeCell ref="AA32:AF32"/>
    <mergeCell ref="AG32:AH32"/>
    <mergeCell ref="AI32:AJ32"/>
    <mergeCell ref="AK32:AL32"/>
    <mergeCell ref="AM32:AP32"/>
    <mergeCell ref="AQ32:AR32"/>
    <mergeCell ref="BF31:BG31"/>
    <mergeCell ref="BH31:BI31"/>
    <mergeCell ref="BJ31:BK31"/>
    <mergeCell ref="BL31:BO31"/>
    <mergeCell ref="BP31:BQ31"/>
    <mergeCell ref="BR31:BS31"/>
    <mergeCell ref="AM31:AP31"/>
    <mergeCell ref="AQ31:AR31"/>
    <mergeCell ref="AS31:AT31"/>
    <mergeCell ref="AV31:AW31"/>
    <mergeCell ref="AX31:AY31"/>
    <mergeCell ref="AZ31:BE31"/>
    <mergeCell ref="D31:J31"/>
    <mergeCell ref="K31:Z31"/>
    <mergeCell ref="AA31:AF31"/>
    <mergeCell ref="AG31:AH31"/>
    <mergeCell ref="AI31:AJ31"/>
    <mergeCell ref="AK31:AL31"/>
    <mergeCell ref="BJ30:BK30"/>
    <mergeCell ref="BL30:BO30"/>
    <mergeCell ref="BP30:BQ30"/>
    <mergeCell ref="BR30:BS30"/>
    <mergeCell ref="BU30:BV30"/>
    <mergeCell ref="BW30:BX30"/>
    <mergeCell ref="AS30:AT30"/>
    <mergeCell ref="AV30:AW30"/>
    <mergeCell ref="AX30:AY30"/>
    <mergeCell ref="AZ30:BE30"/>
    <mergeCell ref="BF30:BG30"/>
    <mergeCell ref="BH30:BI30"/>
    <mergeCell ref="BL29:BO29"/>
    <mergeCell ref="BP29:BX29"/>
    <mergeCell ref="D30:J30"/>
    <mergeCell ref="K30:Z30"/>
    <mergeCell ref="AA30:AF30"/>
    <mergeCell ref="AG30:AH30"/>
    <mergeCell ref="AI30:AJ30"/>
    <mergeCell ref="AK30:AL30"/>
    <mergeCell ref="AM30:AP30"/>
    <mergeCell ref="AQ30:AR30"/>
    <mergeCell ref="BW28:BX28"/>
    <mergeCell ref="B29:C36"/>
    <mergeCell ref="D29:J29"/>
    <mergeCell ref="K29:Z29"/>
    <mergeCell ref="AA29:AF29"/>
    <mergeCell ref="AG29:AL29"/>
    <mergeCell ref="AM29:AP29"/>
    <mergeCell ref="AQ29:AY29"/>
    <mergeCell ref="AZ29:BE29"/>
    <mergeCell ref="BF29:BK29"/>
    <mergeCell ref="BH28:BI28"/>
    <mergeCell ref="BJ28:BK28"/>
    <mergeCell ref="BL28:BO28"/>
    <mergeCell ref="BP28:BQ28"/>
    <mergeCell ref="BR28:BS28"/>
    <mergeCell ref="BU28:BV28"/>
    <mergeCell ref="AQ28:AR28"/>
    <mergeCell ref="AS28:AT28"/>
    <mergeCell ref="AV28:AW28"/>
    <mergeCell ref="AX28:AY28"/>
    <mergeCell ref="AZ28:BE28"/>
    <mergeCell ref="BF28:BG28"/>
    <mergeCell ref="BR27:BS27"/>
    <mergeCell ref="BU27:BV27"/>
    <mergeCell ref="BW27:BX27"/>
    <mergeCell ref="D28:J28"/>
    <mergeCell ref="K28:Z28"/>
    <mergeCell ref="AA28:AF28"/>
    <mergeCell ref="AG28:AH28"/>
    <mergeCell ref="AI28:AJ28"/>
    <mergeCell ref="AK28:AL28"/>
    <mergeCell ref="AM28:AP28"/>
    <mergeCell ref="AZ27:BE27"/>
    <mergeCell ref="BF27:BG27"/>
    <mergeCell ref="BH27:BI27"/>
    <mergeCell ref="BJ27:BK27"/>
    <mergeCell ref="BL27:BO27"/>
    <mergeCell ref="BP27:BQ27"/>
    <mergeCell ref="AK27:AL27"/>
    <mergeCell ref="AM27:AP27"/>
    <mergeCell ref="AQ27:AR27"/>
    <mergeCell ref="AS27:AT27"/>
    <mergeCell ref="AV27:AW27"/>
    <mergeCell ref="AX27:AY27"/>
    <mergeCell ref="BL26:BO26"/>
    <mergeCell ref="BP26:BQ26"/>
    <mergeCell ref="BR26:BS26"/>
    <mergeCell ref="BU26:BV26"/>
    <mergeCell ref="BW26:BX26"/>
    <mergeCell ref="D27:J27"/>
    <mergeCell ref="K27:Z27"/>
    <mergeCell ref="AA27:AF27"/>
    <mergeCell ref="AG27:AH27"/>
    <mergeCell ref="AI27:AJ27"/>
    <mergeCell ref="AV26:AW26"/>
    <mergeCell ref="AX26:AY26"/>
    <mergeCell ref="AZ26:BE26"/>
    <mergeCell ref="BF26:BG26"/>
    <mergeCell ref="BH26:BI26"/>
    <mergeCell ref="BJ26:BK26"/>
    <mergeCell ref="BW25:BX25"/>
    <mergeCell ref="D26:J26"/>
    <mergeCell ref="K26:Z26"/>
    <mergeCell ref="AA26:AF26"/>
    <mergeCell ref="AG26:AH26"/>
    <mergeCell ref="AI26:AJ26"/>
    <mergeCell ref="AK26:AL26"/>
    <mergeCell ref="AM26:AP26"/>
    <mergeCell ref="AQ26:AR26"/>
    <mergeCell ref="AS26:AT26"/>
    <mergeCell ref="BH25:BI25"/>
    <mergeCell ref="BJ25:BK25"/>
    <mergeCell ref="BL25:BO25"/>
    <mergeCell ref="BP25:BQ25"/>
    <mergeCell ref="BR25:BS25"/>
    <mergeCell ref="BU25:BV25"/>
    <mergeCell ref="AQ25:AR25"/>
    <mergeCell ref="AS25:AT25"/>
    <mergeCell ref="AV25:AW25"/>
    <mergeCell ref="AX25:AY25"/>
    <mergeCell ref="AZ25:BE25"/>
    <mergeCell ref="BF25:BG25"/>
    <mergeCell ref="BR24:BS24"/>
    <mergeCell ref="BU24:BV24"/>
    <mergeCell ref="BW24:BX24"/>
    <mergeCell ref="D25:J25"/>
    <mergeCell ref="K25:Z25"/>
    <mergeCell ref="AA25:AF25"/>
    <mergeCell ref="AG25:AH25"/>
    <mergeCell ref="AI25:AJ25"/>
    <mergeCell ref="AK25:AL25"/>
    <mergeCell ref="AM25:AP25"/>
    <mergeCell ref="AZ24:BE24"/>
    <mergeCell ref="BF24:BG24"/>
    <mergeCell ref="BH24:BI24"/>
    <mergeCell ref="BJ24:BK24"/>
    <mergeCell ref="BL24:BO24"/>
    <mergeCell ref="BP24:BQ24"/>
    <mergeCell ref="AK24:AL24"/>
    <mergeCell ref="AM24:AP24"/>
    <mergeCell ref="AQ24:AR24"/>
    <mergeCell ref="AS24:AT24"/>
    <mergeCell ref="AV24:AW24"/>
    <mergeCell ref="AX24:AY24"/>
    <mergeCell ref="D24:J24"/>
    <mergeCell ref="K24:Z24"/>
    <mergeCell ref="AA24:AF24"/>
    <mergeCell ref="AG24:AH24"/>
    <mergeCell ref="AI24:AJ24"/>
    <mergeCell ref="AV23:AW23"/>
    <mergeCell ref="AX23:AY23"/>
    <mergeCell ref="AZ23:BE23"/>
    <mergeCell ref="BF23:BG23"/>
    <mergeCell ref="BH23:BI23"/>
    <mergeCell ref="BJ23:BK23"/>
    <mergeCell ref="BW22:BX22"/>
    <mergeCell ref="D23:J23"/>
    <mergeCell ref="K23:Z23"/>
    <mergeCell ref="AA23:AF23"/>
    <mergeCell ref="AG23:AH23"/>
    <mergeCell ref="AI23:AJ23"/>
    <mergeCell ref="AK23:AL23"/>
    <mergeCell ref="AM23:AP23"/>
    <mergeCell ref="AQ23:AR23"/>
    <mergeCell ref="AS23:AT23"/>
    <mergeCell ref="BH22:BI22"/>
    <mergeCell ref="BJ22:BK22"/>
    <mergeCell ref="BL22:BO22"/>
    <mergeCell ref="BP22:BQ22"/>
    <mergeCell ref="BR22:BS22"/>
    <mergeCell ref="BU22:BV22"/>
    <mergeCell ref="BF22:BG22"/>
    <mergeCell ref="BF21:BK21"/>
    <mergeCell ref="BL21:BO21"/>
    <mergeCell ref="BP21:BX21"/>
    <mergeCell ref="D22:J22"/>
    <mergeCell ref="K22:Z22"/>
    <mergeCell ref="AA22:AF22"/>
    <mergeCell ref="AG22:AH22"/>
    <mergeCell ref="AI22:AJ22"/>
    <mergeCell ref="AK22:AL22"/>
    <mergeCell ref="AM22:AP22"/>
    <mergeCell ref="BU20:BV20"/>
    <mergeCell ref="BW20:BX20"/>
    <mergeCell ref="BL23:BO23"/>
    <mergeCell ref="BP23:BQ23"/>
    <mergeCell ref="BR23:BS23"/>
    <mergeCell ref="BU23:BV23"/>
    <mergeCell ref="BW23:BX23"/>
    <mergeCell ref="B21:C28"/>
    <mergeCell ref="D21:J21"/>
    <mergeCell ref="K21:Z21"/>
    <mergeCell ref="AA21:AF21"/>
    <mergeCell ref="AG21:AL21"/>
    <mergeCell ref="AM21:AP21"/>
    <mergeCell ref="AQ21:AY21"/>
    <mergeCell ref="AZ21:BE21"/>
    <mergeCell ref="BF20:BG20"/>
    <mergeCell ref="BH20:BI20"/>
    <mergeCell ref="BJ20:BK20"/>
    <mergeCell ref="BL20:BO20"/>
    <mergeCell ref="BP20:BQ20"/>
    <mergeCell ref="BR20:BS20"/>
    <mergeCell ref="AM20:AP20"/>
    <mergeCell ref="AQ20:AR20"/>
    <mergeCell ref="AS20:AT20"/>
    <mergeCell ref="AV20:AW20"/>
    <mergeCell ref="AX20:AY20"/>
    <mergeCell ref="AZ20:BE20"/>
    <mergeCell ref="D20:J20"/>
    <mergeCell ref="K20:Z20"/>
    <mergeCell ref="AA20:AF20"/>
    <mergeCell ref="AG20:AH20"/>
    <mergeCell ref="AI20:AJ20"/>
    <mergeCell ref="AK20:AL20"/>
    <mergeCell ref="B13:C20"/>
    <mergeCell ref="AQ22:AR22"/>
    <mergeCell ref="AS22:AT22"/>
    <mergeCell ref="AV22:AW22"/>
    <mergeCell ref="AX22:AY22"/>
    <mergeCell ref="AZ22:BE22"/>
    <mergeCell ref="BJ19:BK19"/>
    <mergeCell ref="BL19:BO19"/>
    <mergeCell ref="BP19:BQ19"/>
    <mergeCell ref="BR19:BS19"/>
    <mergeCell ref="BU19:BV19"/>
    <mergeCell ref="BW19:BX19"/>
    <mergeCell ref="AS19:AT19"/>
    <mergeCell ref="AV19:AW19"/>
    <mergeCell ref="AX19:AY19"/>
    <mergeCell ref="AZ19:BE19"/>
    <mergeCell ref="BF19:BG19"/>
    <mergeCell ref="BH19:BI19"/>
    <mergeCell ref="BU18:BV18"/>
    <mergeCell ref="BW18:BX18"/>
    <mergeCell ref="D19:J19"/>
    <mergeCell ref="K19:Z19"/>
    <mergeCell ref="AA19:AF19"/>
    <mergeCell ref="AG19:AH19"/>
    <mergeCell ref="AI19:AJ19"/>
    <mergeCell ref="AK19:AL19"/>
    <mergeCell ref="AM19:AP19"/>
    <mergeCell ref="AQ19:AR19"/>
    <mergeCell ref="BF18:BG18"/>
    <mergeCell ref="BH18:BI18"/>
    <mergeCell ref="BJ18:BK18"/>
    <mergeCell ref="BL18:BO18"/>
    <mergeCell ref="BP18:BQ18"/>
    <mergeCell ref="BR18:BS18"/>
    <mergeCell ref="AM18:AP18"/>
    <mergeCell ref="AQ18:AR18"/>
    <mergeCell ref="AS18:AT18"/>
    <mergeCell ref="AV18:AW18"/>
    <mergeCell ref="AX18:AY18"/>
    <mergeCell ref="AZ18:BE18"/>
    <mergeCell ref="D18:J18"/>
    <mergeCell ref="K18:Z18"/>
    <mergeCell ref="AA18:AF18"/>
    <mergeCell ref="AG18:AH18"/>
    <mergeCell ref="AI18:AJ18"/>
    <mergeCell ref="AK18:AL18"/>
    <mergeCell ref="BJ17:BK17"/>
    <mergeCell ref="BL17:BO17"/>
    <mergeCell ref="BP17:BQ17"/>
    <mergeCell ref="BR17:BS17"/>
    <mergeCell ref="BU17:BV17"/>
    <mergeCell ref="BW17:BX17"/>
    <mergeCell ref="AS17:AT17"/>
    <mergeCell ref="AV17:AW17"/>
    <mergeCell ref="AX17:AY17"/>
    <mergeCell ref="AZ17:BE17"/>
    <mergeCell ref="BF17:BG17"/>
    <mergeCell ref="BH17:BI17"/>
    <mergeCell ref="BU16:BV16"/>
    <mergeCell ref="BW16:BX16"/>
    <mergeCell ref="D17:J17"/>
    <mergeCell ref="K17:Z17"/>
    <mergeCell ref="AA17:AF17"/>
    <mergeCell ref="AG17:AH17"/>
    <mergeCell ref="AI17:AJ17"/>
    <mergeCell ref="AK17:AL17"/>
    <mergeCell ref="AM17:AP17"/>
    <mergeCell ref="AQ17:AR17"/>
    <mergeCell ref="BF16:BG16"/>
    <mergeCell ref="BH16:BI16"/>
    <mergeCell ref="BJ16:BK16"/>
    <mergeCell ref="BL16:BO16"/>
    <mergeCell ref="BP16:BQ16"/>
    <mergeCell ref="BR16:BS16"/>
    <mergeCell ref="AM16:AP16"/>
    <mergeCell ref="AQ16:AR16"/>
    <mergeCell ref="AS16:AT16"/>
    <mergeCell ref="AV16:AW16"/>
    <mergeCell ref="AX16:AY16"/>
    <mergeCell ref="AZ16:BE16"/>
    <mergeCell ref="D16:J16"/>
    <mergeCell ref="K16:Z16"/>
    <mergeCell ref="AA16:AF16"/>
    <mergeCell ref="AG16:AH16"/>
    <mergeCell ref="AI16:AJ16"/>
    <mergeCell ref="AK16:AL16"/>
    <mergeCell ref="BJ15:BK15"/>
    <mergeCell ref="BL15:BO15"/>
    <mergeCell ref="BP15:BQ15"/>
    <mergeCell ref="BR15:BS15"/>
    <mergeCell ref="BU15:BV15"/>
    <mergeCell ref="BW15:BX15"/>
    <mergeCell ref="AS15:AT15"/>
    <mergeCell ref="AV15:AW15"/>
    <mergeCell ref="AX15:AY15"/>
    <mergeCell ref="AZ15:BE15"/>
    <mergeCell ref="BF15:BG15"/>
    <mergeCell ref="BH15:BI15"/>
    <mergeCell ref="BU14:BV14"/>
    <mergeCell ref="BW14:BX14"/>
    <mergeCell ref="D15:J15"/>
    <mergeCell ref="K15:Z15"/>
    <mergeCell ref="AA15:AF15"/>
    <mergeCell ref="AG15:AH15"/>
    <mergeCell ref="AI15:AJ15"/>
    <mergeCell ref="AK15:AL15"/>
    <mergeCell ref="AM15:AP15"/>
    <mergeCell ref="AQ15:AR15"/>
    <mergeCell ref="BF14:BG14"/>
    <mergeCell ref="BH14:BI14"/>
    <mergeCell ref="BJ14:BK14"/>
    <mergeCell ref="BL14:BO14"/>
    <mergeCell ref="BP14:BQ14"/>
    <mergeCell ref="BR14:BS14"/>
    <mergeCell ref="AM14:AP14"/>
    <mergeCell ref="AQ14:AR14"/>
    <mergeCell ref="AS14:AT14"/>
    <mergeCell ref="AV14:AW14"/>
    <mergeCell ref="AX14:AY14"/>
    <mergeCell ref="AZ14:BE14"/>
    <mergeCell ref="D14:J14"/>
    <mergeCell ref="K14:Z14"/>
    <mergeCell ref="AA14:AF14"/>
    <mergeCell ref="AG14:AH14"/>
    <mergeCell ref="AI14:AJ14"/>
    <mergeCell ref="AK14:AL14"/>
    <mergeCell ref="AM13:AP13"/>
    <mergeCell ref="AQ13:AY13"/>
    <mergeCell ref="AZ13:BE13"/>
    <mergeCell ref="BF13:BK13"/>
    <mergeCell ref="BL13:BO13"/>
    <mergeCell ref="BP13:BX13"/>
    <mergeCell ref="BL12:BO12"/>
    <mergeCell ref="BP12:BQ12"/>
    <mergeCell ref="BR12:BS12"/>
    <mergeCell ref="BU12:BV12"/>
    <mergeCell ref="BW12:BX12"/>
    <mergeCell ref="D13:J13"/>
    <mergeCell ref="K13:Z13"/>
    <mergeCell ref="AA13:AF13"/>
    <mergeCell ref="AG13:AL13"/>
    <mergeCell ref="AV12:AW12"/>
    <mergeCell ref="AX12:AY12"/>
    <mergeCell ref="AZ12:BE12"/>
    <mergeCell ref="BF12:BG12"/>
    <mergeCell ref="BH12:BI12"/>
    <mergeCell ref="BJ12:BK12"/>
    <mergeCell ref="D12:J12"/>
    <mergeCell ref="K12:Z12"/>
    <mergeCell ref="AA12:AF12"/>
    <mergeCell ref="AG12:AH12"/>
    <mergeCell ref="AI12:AJ12"/>
    <mergeCell ref="AK12:AL12"/>
    <mergeCell ref="AM12:AP12"/>
    <mergeCell ref="AQ12:AR12"/>
    <mergeCell ref="AS12:AT12"/>
    <mergeCell ref="BH11:BI11"/>
    <mergeCell ref="BJ11:BK11"/>
    <mergeCell ref="BL11:BO11"/>
    <mergeCell ref="BP11:BQ11"/>
    <mergeCell ref="BR11:BS11"/>
    <mergeCell ref="BU11:BV11"/>
    <mergeCell ref="AQ11:AR11"/>
    <mergeCell ref="AS11:AT11"/>
    <mergeCell ref="AV11:AW11"/>
    <mergeCell ref="AX11:AY11"/>
    <mergeCell ref="AZ11:BE11"/>
    <mergeCell ref="BF11:BG11"/>
    <mergeCell ref="AM9:AP9"/>
    <mergeCell ref="AQ9:AR9"/>
    <mergeCell ref="AS9:AT9"/>
    <mergeCell ref="BH8:BI8"/>
    <mergeCell ref="BJ8:BK8"/>
    <mergeCell ref="BL8:BO8"/>
    <mergeCell ref="BP8:BQ8"/>
    <mergeCell ref="BR8:BS8"/>
    <mergeCell ref="BU8:BV8"/>
    <mergeCell ref="BR10:BS10"/>
    <mergeCell ref="BU10:BV10"/>
    <mergeCell ref="BW10:BX10"/>
    <mergeCell ref="D11:J11"/>
    <mergeCell ref="K11:Z11"/>
    <mergeCell ref="AA11:AF11"/>
    <mergeCell ref="AG11:AH11"/>
    <mergeCell ref="AI11:AJ11"/>
    <mergeCell ref="AK11:AL11"/>
    <mergeCell ref="AM11:AP11"/>
    <mergeCell ref="AZ10:BE10"/>
    <mergeCell ref="BF10:BG10"/>
    <mergeCell ref="BH10:BI10"/>
    <mergeCell ref="BJ10:BK10"/>
    <mergeCell ref="BL10:BO10"/>
    <mergeCell ref="BP10:BQ10"/>
    <mergeCell ref="AK10:AL10"/>
    <mergeCell ref="AM10:AP10"/>
    <mergeCell ref="AQ10:AR10"/>
    <mergeCell ref="AS10:AT10"/>
    <mergeCell ref="AV10:AW10"/>
    <mergeCell ref="AX10:AY10"/>
    <mergeCell ref="BW11:BX11"/>
    <mergeCell ref="BH7:BI7"/>
    <mergeCell ref="BJ7:BK7"/>
    <mergeCell ref="AA7:AF7"/>
    <mergeCell ref="AG7:AH7"/>
    <mergeCell ref="AI7:AJ7"/>
    <mergeCell ref="AK7:AL7"/>
    <mergeCell ref="AM7:AP7"/>
    <mergeCell ref="AQ7:AR7"/>
    <mergeCell ref="AS7:AT7"/>
    <mergeCell ref="BL9:BO9"/>
    <mergeCell ref="BP9:BQ9"/>
    <mergeCell ref="BR9:BS9"/>
    <mergeCell ref="BU9:BV9"/>
    <mergeCell ref="BW9:BX9"/>
    <mergeCell ref="D10:J10"/>
    <mergeCell ref="K10:Z10"/>
    <mergeCell ref="AA10:AF10"/>
    <mergeCell ref="AG10:AH10"/>
    <mergeCell ref="AI10:AJ10"/>
    <mergeCell ref="AV9:AW9"/>
    <mergeCell ref="AX9:AY9"/>
    <mergeCell ref="AZ9:BE9"/>
    <mergeCell ref="BF9:BG9"/>
    <mergeCell ref="BH9:BI9"/>
    <mergeCell ref="BJ9:BK9"/>
    <mergeCell ref="BW8:BX8"/>
    <mergeCell ref="D9:J9"/>
    <mergeCell ref="K9:Z9"/>
    <mergeCell ref="AA9:AF9"/>
    <mergeCell ref="AG9:AH9"/>
    <mergeCell ref="AI9:AJ9"/>
    <mergeCell ref="AK9:AL9"/>
    <mergeCell ref="B2:BX2"/>
    <mergeCell ref="B3:K3"/>
    <mergeCell ref="L3:U3"/>
    <mergeCell ref="Y3:AG3"/>
    <mergeCell ref="AH3:AP3"/>
    <mergeCell ref="AQ3:AY3"/>
    <mergeCell ref="AZ3:BH3"/>
    <mergeCell ref="BI3:BP3"/>
    <mergeCell ref="BQ3:BX3"/>
    <mergeCell ref="AQ5:AY5"/>
    <mergeCell ref="AZ5:BE5"/>
    <mergeCell ref="BF5:BK5"/>
    <mergeCell ref="BL5:BO5"/>
    <mergeCell ref="BP5:BX5"/>
    <mergeCell ref="D6:J6"/>
    <mergeCell ref="K6:Z6"/>
    <mergeCell ref="AA6:AF6"/>
    <mergeCell ref="AG6:AH6"/>
    <mergeCell ref="AI6:AJ6"/>
    <mergeCell ref="B5:C12"/>
    <mergeCell ref="AQ8:AR8"/>
    <mergeCell ref="AS8:AT8"/>
    <mergeCell ref="AV8:AW8"/>
    <mergeCell ref="AX8:AY8"/>
    <mergeCell ref="AZ8:BE8"/>
    <mergeCell ref="BF8:BG8"/>
    <mergeCell ref="BL7:BO7"/>
    <mergeCell ref="BP7:BQ7"/>
    <mergeCell ref="BR7:BS7"/>
    <mergeCell ref="BU7:BV7"/>
    <mergeCell ref="BW7:BX7"/>
    <mergeCell ref="D8:J8"/>
    <mergeCell ref="D5:J5"/>
    <mergeCell ref="K5:Z5"/>
    <mergeCell ref="AA5:AF5"/>
    <mergeCell ref="AG5:AL5"/>
    <mergeCell ref="AM5:AP5"/>
    <mergeCell ref="AK6:AL6"/>
    <mergeCell ref="AM6:AP6"/>
    <mergeCell ref="AK8:AL8"/>
    <mergeCell ref="AM8:AP8"/>
    <mergeCell ref="BW6:BX6"/>
    <mergeCell ref="D7:J7"/>
    <mergeCell ref="K7:Z7"/>
    <mergeCell ref="BH6:BI6"/>
    <mergeCell ref="BJ6:BK6"/>
    <mergeCell ref="BL6:BO6"/>
    <mergeCell ref="BP6:BQ6"/>
    <mergeCell ref="BR6:BS6"/>
    <mergeCell ref="BU6:BV6"/>
    <mergeCell ref="AQ6:AR6"/>
    <mergeCell ref="AS6:AT6"/>
    <mergeCell ref="AV6:AW6"/>
    <mergeCell ref="AX6:AY6"/>
    <mergeCell ref="AZ6:BE6"/>
    <mergeCell ref="BF6:BG6"/>
    <mergeCell ref="K8:Z8"/>
    <mergeCell ref="AA8:AF8"/>
    <mergeCell ref="AG8:AH8"/>
    <mergeCell ref="AI8:AJ8"/>
    <mergeCell ref="AV7:AW7"/>
    <mergeCell ref="AX7:AY7"/>
    <mergeCell ref="AZ7:BE7"/>
    <mergeCell ref="BF7:BG7"/>
  </mergeCells>
  <phoneticPr fontId="1"/>
  <dataValidations count="2">
    <dataValidation type="textLength" imeMode="halfAlpha" allowBlank="1" showInputMessage="1" showErrorMessage="1" errorTitle="半角数字を１文字入力" error="１マスに２字以上の入力がされています。" promptTitle="数字を入力" prompt="１マス毎に半角数字１文字を入力してください。" sqref="AG7:AL12 AQ7:AT12 BU339:BX345 BF6:BK12 BP6:BS12 BU6:BX12 AV265:AY270 AG265:AL270 AQ265:AT270 AV15:AY20 AG15:AL20 AQ15:AT20 AV23:AY28 AG23:AL28 AQ23:AT28 AV50:AY55 AG50:AL55 AQ50:AT55 BF264:BK270 BP264:BS270 BU264:BX270 BF14:BK20 BP14:BS20 BU14:BX20 BF22:BK28 BP22:BS28 BU22:BX28 BF49:BK55 BP49:BS55 BU49:BX55 AV273:AY278 AG273:AL278 AQ273:AT278 AV281:AY286 AG281:AL286 AQ281:AT286 BF272:BK278 BP272:BS278 BU272:BX278 BF280:BK286 BP280:BS286 BU280:BX286 AV289:AY294 AG289:AL294 AQ289:AT294 BF288:BK294 BP288:BS294 BU288:BX294 AV297:AY302 AG297:AL302 AQ297:AT302 BF296:BK302 BP296:BS302 BU296:BX302 AV31:AY36 AG31:AL36 AQ31:AT36 BF30:BK36 BP30:BS36 BU30:BX36 AV58:AY63 AG58:AL63 AQ58:AT63 AV66:AY71 AG66:AL71 AQ66:AT71 BF57:BK63 BP57:BS63 BU57:BX63 BF65:BK71 BP65:BS71 BU65:BX71 AV74:AY79 AG74:AL79 AQ74:AT79 BF73:BK79 BP73:BS79 BU73:BX79 AV82:AY87 AG82:AL87 AQ82:AT87 BF81:BK87 BP81:BS87 BU81:BX87 AV39:AY44 AG39:AL44 AQ39:AT44 BF38:BK44 BP38:BS44 BU38:BX44 AV93:AY98 AG93:AL98 AQ93:AT98 BF92:BK98 BP92:BS98 BU92:BX98 AV101:AY106 AG101:AL106 AQ101:AT106 AV109:AY114 AG109:AL114 AQ109:AT114 BF100:BK106 BP100:BS106 BU100:BX106 BF108:BK114 BP108:BS114 BU108:BX114 AV117:AY122 AG117:AL122 AQ117:AT122 BF116:BK122 BP116:BS122 BU116:BX122 AV125:AY130 AG125:AL130 AQ125:AT130 BF124:BK130 BP124:BS130 BU124:BX130 AV136:AY141 AG136:AL141 AQ136:AT141 BF135:BK141 BP135:BS141 BU135:BX141 AV144:AY149 AG144:AL149 AQ144:AT149 AV152:AY157 AG152:AL157 AQ152:AT157 BF143:BK149 BP143:BS149 BU143:BX149 BF151:BK157 BP151:BS157 BU151:BX157 AV160:AY165 AG160:AL165 AQ160:AT165 BF159:BK165 BP159:BS165 BU159:BX165 AV168:AY173 AG168:AL173 AQ168:AT173 BF167:BK173 BP167:BS173 BU167:BX173 AV179:AY184 AG179:AL184 AQ179:AT184 BF178:BK184 BP178:BS184 BU178:BX184 AV187:AY192 AG187:AL192 AQ187:AT192 AV195:AY200 AG195:AL200 AQ195:AT200 BF186:BK192 BP186:BS192 BU186:BX192 BF194:BK200 BP194:BS200 BU194:BX200 AV203:AY208 AG203:AL208 AQ203:AT208 BF202:BK208 BP202:BS208 BU202:BX208 AV211:AY216 AG211:AL216 AQ211:AT216 BF210:BK216 BP210:BS216 BU210:BX216 AV222:AY227 AG222:AL227 AQ222:AT227 BF221:BK227 BP221:BS227 BU221:BX227 AV230:AY235 AG230:AL235 AQ230:AT235 AV238:AY243 AG238:AL243 AQ238:AT243 BF229:BK235 BP229:BS235 BU229:BX235 BF237:BK243 BP237:BS243 BU237:BX243 AV246:AY251 AG246:AL251 AQ246:AT251 BF245:BK251 BP245:BS251 BU245:BX251 AV254:AY259 AG254:AL259 AQ254:AT259 BF253:BK259 BP253:BS259 BU253:BX259 AV308:AY313 AG308:AL313 AQ308:AT313 BF307:BK313 BP307:BS313 BU307:BX313 AV316:AY321 AG316:AL321 AQ316:AT321 AV324:AY329 AG324:AL329 AQ324:AT329 BF315:BK321 BP315:BS321 BU315:BX321 BF323:BK329 BP323:BS329 BU323:BX329 AV332:AY337 AG332:AL337 AQ332:AT337 BF331:BK337 BP331:BS337 BU331:BX337 AV340:AY345 AG340:AL345 AQ340:AT345 BF339:BK345 BP339:BS345 AV7:AY12" xr:uid="{00000000-0002-0000-0100-000000000000}">
      <formula1>1</formula1>
      <formula2>1</formula2>
    </dataValidation>
    <dataValidation type="textLength" imeMode="hiragana" allowBlank="1" showInputMessage="1" showErrorMessage="1" errorTitle="入力に誤りがあります。" error="ひらがな１文字を入力するようにしてください。" promptTitle="ひらがなを入力" prompt="対象車両ナンバープレートのひらがなを１文字入力してください。" sqref="BL339:BO345 BL6:BO12 AM265:AP270 AM15:AP20 AM23:AP28 AM50:AP55 BL264:BO270 BL14:BO20 BL22:BO28 BL49:BO55 AM273:AP278 AM281:AP286 BL272:BO278 BL280:BO286 AM289:AP294 BL288:BO294 AM297:AP302 BL296:BO302 AM31:AP36 BL30:BO36 AM58:AP63 AM66:AP71 BL57:BO63 BL65:BO71 AM74:AP79 BL73:BO79 AM82:AP87 BL81:BO87 AM39:AP44 BL38:BO44 AM93:AP98 BL92:BO98 AM101:AP106 AM109:AP114 BL100:BO106 BL108:BO114 AM117:AP122 BL116:BO122 AM125:AP130 BL124:BO130 AM136:AP141 BL135:BO141 AM144:AP149 AM152:AP157 BL143:BO149 BL151:BO157 AM160:AP165 BL159:BO165 AM168:AP173 BL167:BO173 AM179:AP184 BL178:BO184 AM187:AP192 AM195:AP200 BL186:BO192 BL194:BO200 AM203:AP208 BL202:BO208 AM211:AP216 BL210:BO216 AM222:AP227 BL221:BO227 AM230:AP235 AM238:AP243 BL229:BO235 BL237:BO243 AM246:AP251 BL245:BO251 AM254:AP259 BL253:BO259 AM308:AP313 BL307:BO313 AM316:AP321 AM324:AP329 BL315:BO321 BL323:BO329 AM332:AP337 BL331:BO337 AM340:AP345 AM7:AP12" xr:uid="{00000000-0002-0000-0100-000001000000}">
      <formula1>1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/>
  </sheetViews>
  <sheetFormatPr defaultColWidth="9" defaultRowHeight="13.5"/>
  <cols>
    <col min="1" max="1" width="31.125" style="7" customWidth="1"/>
    <col min="2" max="2" width="25.25" style="7" customWidth="1"/>
    <col min="3" max="16384" width="9" style="7"/>
  </cols>
  <sheetData>
    <row r="1" spans="1:3" ht="60" customHeight="1">
      <c r="A1" s="24" t="s">
        <v>36</v>
      </c>
      <c r="B1" s="25">
        <f>別紙２!AH3</f>
        <v>0</v>
      </c>
      <c r="C1" s="26" t="s">
        <v>37</v>
      </c>
    </row>
    <row r="2" spans="1:3" ht="60" customHeight="1">
      <c r="A2" s="27" t="s">
        <v>38</v>
      </c>
      <c r="B2" s="25">
        <f>別紙２!AZ3</f>
        <v>0</v>
      </c>
      <c r="C2" s="26" t="s">
        <v>39</v>
      </c>
    </row>
    <row r="3" spans="1:3" ht="60" customHeight="1">
      <c r="A3" s="27" t="s">
        <v>40</v>
      </c>
      <c r="B3" s="25">
        <f>別紙２!BQ3</f>
        <v>0</v>
      </c>
      <c r="C3" s="26" t="s">
        <v>41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opLeftCell="A17" workbookViewId="0">
      <selection activeCell="C32" sqref="C32"/>
    </sheetView>
  </sheetViews>
  <sheetFormatPr defaultRowHeight="13.5"/>
  <cols>
    <col min="1" max="1" width="40.625" customWidth="1"/>
  </cols>
  <sheetData>
    <row r="1" spans="1:2">
      <c r="A1" t="s">
        <v>42</v>
      </c>
      <c r="B1" t="s">
        <v>43</v>
      </c>
    </row>
    <row r="2" spans="1:2" ht="15" customHeight="1">
      <c r="A2" s="1" t="s">
        <v>44</v>
      </c>
      <c r="B2" s="2">
        <v>22000</v>
      </c>
    </row>
    <row r="3" spans="1:2" ht="15" customHeight="1">
      <c r="A3" s="1" t="s">
        <v>45</v>
      </c>
      <c r="B3" s="2">
        <v>22000</v>
      </c>
    </row>
    <row r="4" spans="1:2" ht="15" customHeight="1">
      <c r="A4" s="1" t="s">
        <v>46</v>
      </c>
      <c r="B4" s="2">
        <v>22000</v>
      </c>
    </row>
    <row r="5" spans="1:2" ht="15" customHeight="1">
      <c r="A5" s="1" t="s">
        <v>47</v>
      </c>
      <c r="B5" s="2">
        <v>22000</v>
      </c>
    </row>
    <row r="6" spans="1:2" ht="15" customHeight="1">
      <c r="A6" s="1" t="s">
        <v>48</v>
      </c>
      <c r="B6" s="2">
        <v>22000</v>
      </c>
    </row>
    <row r="7" spans="1:2" ht="15" customHeight="1">
      <c r="A7" s="1" t="s">
        <v>49</v>
      </c>
      <c r="B7" s="2">
        <v>22000</v>
      </c>
    </row>
    <row r="8" spans="1:2" ht="15" customHeight="1">
      <c r="A8" s="1" t="s">
        <v>50</v>
      </c>
      <c r="B8" s="2">
        <v>13000</v>
      </c>
    </row>
    <row r="9" spans="1:2" ht="15" customHeight="1">
      <c r="A9" s="1" t="s">
        <v>51</v>
      </c>
      <c r="B9" s="2">
        <v>13000</v>
      </c>
    </row>
    <row r="10" spans="1:2" ht="15" customHeight="1">
      <c r="A10" s="1" t="s">
        <v>52</v>
      </c>
      <c r="B10" s="2">
        <v>13000</v>
      </c>
    </row>
    <row r="11" spans="1:2" ht="15" customHeight="1">
      <c r="A11" s="1" t="s">
        <v>53</v>
      </c>
      <c r="B11" s="2">
        <v>13000</v>
      </c>
    </row>
    <row r="12" spans="1:2" ht="15" customHeight="1">
      <c r="A12" s="1" t="s">
        <v>54</v>
      </c>
      <c r="B12" s="2">
        <v>13000</v>
      </c>
    </row>
    <row r="13" spans="1:2" ht="15" customHeight="1">
      <c r="A13" s="1" t="s">
        <v>55</v>
      </c>
      <c r="B13" s="2">
        <v>13000</v>
      </c>
    </row>
    <row r="14" spans="1:2" ht="15" customHeight="1">
      <c r="A14" s="1" t="s">
        <v>56</v>
      </c>
      <c r="B14" s="2">
        <v>13000</v>
      </c>
    </row>
    <row r="15" spans="1:2" ht="15" customHeight="1">
      <c r="A15" s="1" t="s">
        <v>57</v>
      </c>
      <c r="B15" s="2">
        <v>13000</v>
      </c>
    </row>
    <row r="16" spans="1:2" ht="15" customHeight="1">
      <c r="A16" s="1" t="s">
        <v>58</v>
      </c>
      <c r="B16" s="2">
        <v>13000</v>
      </c>
    </row>
    <row r="17" spans="1:2" ht="15" customHeight="1">
      <c r="A17" s="1" t="s">
        <v>59</v>
      </c>
      <c r="B17" s="2">
        <v>13000</v>
      </c>
    </row>
    <row r="18" spans="1:2" ht="15" customHeight="1">
      <c r="A18" s="1" t="s">
        <v>60</v>
      </c>
      <c r="B18" s="2">
        <v>13000</v>
      </c>
    </row>
    <row r="19" spans="1:2" ht="15" customHeight="1">
      <c r="A19" s="1" t="s">
        <v>61</v>
      </c>
      <c r="B19" s="2">
        <v>13000</v>
      </c>
    </row>
    <row r="20" spans="1:2" ht="15" customHeight="1">
      <c r="A20" s="1" t="s">
        <v>62</v>
      </c>
      <c r="B20" s="2">
        <v>13000</v>
      </c>
    </row>
    <row r="21" spans="1:2" ht="15" customHeight="1">
      <c r="A21" s="1" t="s">
        <v>63</v>
      </c>
      <c r="B21" s="2">
        <v>13000</v>
      </c>
    </row>
    <row r="22" spans="1:2" ht="15" customHeight="1">
      <c r="A22" s="1" t="s">
        <v>64</v>
      </c>
      <c r="B22" s="2">
        <v>13000</v>
      </c>
    </row>
    <row r="23" spans="1:2" ht="15" customHeight="1">
      <c r="A23" s="1" t="s">
        <v>65</v>
      </c>
      <c r="B23" s="2">
        <v>13000</v>
      </c>
    </row>
    <row r="24" spans="1:2" ht="15" customHeight="1">
      <c r="A24" s="1" t="s">
        <v>66</v>
      </c>
      <c r="B24" s="2">
        <v>13000</v>
      </c>
    </row>
    <row r="25" spans="1:2" ht="15" customHeight="1">
      <c r="A25" s="1" t="s">
        <v>67</v>
      </c>
      <c r="B25" s="2">
        <v>13000</v>
      </c>
    </row>
  </sheetData>
  <sheetProtection sheet="1" objects="1" scenario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8F90-4887-4C23-9629-C94894653E0C}">
  <dimension ref="A1:C520"/>
  <sheetViews>
    <sheetView topLeftCell="A441" workbookViewId="0">
      <selection activeCell="N17" sqref="N17"/>
    </sheetView>
  </sheetViews>
  <sheetFormatPr defaultRowHeight="13.5"/>
  <cols>
    <col min="1" max="1" width="3.375" bestFit="1" customWidth="1"/>
    <col min="2" max="2" width="20.625" customWidth="1"/>
    <col min="3" max="3" width="8.375" bestFit="1" customWidth="1"/>
  </cols>
  <sheetData>
    <row r="1" spans="1:3">
      <c r="A1" s="267">
        <v>1</v>
      </c>
      <c r="B1" s="28" t="str">
        <f>別紙２!AA7&amp;別紙２!AG7&amp;別紙２!AI7&amp;別紙２!AK7&amp;別紙２!AM7&amp;別紙２!AQ7&amp;別紙２!AS7&amp;別紙２!AU7&amp;別紙２!AV7&amp;別紙２!AX7</f>
        <v>－</v>
      </c>
      <c r="C1" t="str">
        <f>IF(COUNTIF(B:B,B1)&gt;1,"重複あり","○")</f>
        <v>重複あり</v>
      </c>
    </row>
    <row r="2" spans="1:3">
      <c r="A2" s="267"/>
      <c r="B2" s="28" t="str">
        <f>別紙２!AA8&amp;別紙２!AG8&amp;別紙２!AI8&amp;別紙２!AK8&amp;別紙２!AM8&amp;別紙２!AQ8&amp;別紙２!AS8&amp;別紙２!AU8&amp;別紙２!AV8&amp;別紙２!AX8</f>
        <v>－</v>
      </c>
      <c r="C2" t="str">
        <f t="shared" ref="C2:C65" si="0">IF(COUNTIF(B:B,B2)&gt;1,"重複あり","○")</f>
        <v>重複あり</v>
      </c>
    </row>
    <row r="3" spans="1:3">
      <c r="A3" s="267"/>
      <c r="B3" s="28" t="str">
        <f>別紙２!AA9&amp;別紙２!AG9&amp;別紙２!AI9&amp;別紙２!AK9&amp;別紙２!AM9&amp;別紙２!AQ9&amp;別紙２!AS9&amp;別紙２!AU9&amp;別紙２!AV9&amp;別紙２!AX9</f>
        <v>－</v>
      </c>
      <c r="C3" t="str">
        <f t="shared" si="0"/>
        <v>重複あり</v>
      </c>
    </row>
    <row r="4" spans="1:3">
      <c r="A4" s="267"/>
      <c r="B4" s="28" t="str">
        <f>別紙２!AA10&amp;別紙２!AG10&amp;別紙２!AI10&amp;別紙２!AK10&amp;別紙２!AM10&amp;別紙２!AQ10&amp;別紙２!AS10&amp;別紙２!AU10&amp;別紙２!AV10&amp;別紙２!AX10</f>
        <v>－</v>
      </c>
      <c r="C4" t="str">
        <f t="shared" si="0"/>
        <v>重複あり</v>
      </c>
    </row>
    <row r="5" spans="1:3">
      <c r="A5" s="267"/>
      <c r="B5" s="28" t="str">
        <f>別紙２!AA11&amp;別紙２!AG11&amp;別紙２!AI11&amp;別紙２!AK11&amp;別紙２!AM11&amp;別紙２!AQ11&amp;別紙２!AS11&amp;別紙２!AU11&amp;別紙２!AV11&amp;別紙２!AX11</f>
        <v>－</v>
      </c>
      <c r="C5" t="str">
        <f t="shared" si="0"/>
        <v>重複あり</v>
      </c>
    </row>
    <row r="6" spans="1:3">
      <c r="A6" s="267"/>
      <c r="B6" s="28" t="str">
        <f>別紙２!AA12&amp;別紙２!AG12&amp;別紙２!AI12&amp;別紙２!AK12&amp;別紙２!AM12&amp;別紙２!AQ12&amp;別紙２!AS12&amp;別紙２!AU12&amp;別紙２!AV12&amp;別紙２!AX12</f>
        <v>－</v>
      </c>
      <c r="C6" t="str">
        <f t="shared" si="0"/>
        <v>重複あり</v>
      </c>
    </row>
    <row r="7" spans="1:3">
      <c r="A7" s="267"/>
      <c r="B7" s="28" t="str">
        <f>別紙２!AZ6&amp;別紙２!BF6&amp;別紙２!BH6&amp;別紙２!BJ6&amp;別紙２!BL6&amp;別紙２!BP6&amp;別紙２!BR6&amp;別紙２!BT6&amp;別紙２!BU6&amp;別紙２!BW6</f>
        <v>－</v>
      </c>
      <c r="C7" t="str">
        <f t="shared" si="0"/>
        <v>重複あり</v>
      </c>
    </row>
    <row r="8" spans="1:3">
      <c r="A8" s="267"/>
      <c r="B8" s="28" t="str">
        <f>別紙２!AZ7&amp;別紙２!BF7&amp;別紙２!BH7&amp;別紙２!BJ7&amp;別紙２!BL7&amp;別紙２!BP7&amp;別紙２!BR7&amp;別紙２!BT7&amp;別紙２!BU7&amp;別紙２!BW7</f>
        <v>－</v>
      </c>
      <c r="C8" t="str">
        <f t="shared" si="0"/>
        <v>重複あり</v>
      </c>
    </row>
    <row r="9" spans="1:3">
      <c r="A9" s="267"/>
      <c r="B9" s="28" t="str">
        <f>別紙２!AZ8&amp;別紙２!BF8&amp;別紙２!BH8&amp;別紙２!BJ8&amp;別紙２!BL8&amp;別紙２!BP8&amp;別紙２!BR8&amp;別紙２!BT8&amp;別紙２!BU8&amp;別紙２!BW8</f>
        <v>－</v>
      </c>
      <c r="C9" t="str">
        <f t="shared" si="0"/>
        <v>重複あり</v>
      </c>
    </row>
    <row r="10" spans="1:3">
      <c r="A10" s="267"/>
      <c r="B10" s="28" t="str">
        <f>別紙２!AZ9&amp;別紙２!BF9&amp;別紙２!BH9&amp;別紙２!BJ9&amp;別紙２!BL9&amp;別紙２!BP9&amp;別紙２!BR9&amp;別紙２!BT9&amp;別紙２!BU9&amp;別紙２!BW9</f>
        <v>－</v>
      </c>
      <c r="C10" t="str">
        <f t="shared" si="0"/>
        <v>重複あり</v>
      </c>
    </row>
    <row r="11" spans="1:3">
      <c r="A11" s="267"/>
      <c r="B11" s="28" t="str">
        <f>別紙２!AZ10&amp;別紙２!BF10&amp;別紙２!BH10&amp;別紙２!BJ10&amp;別紙２!BL10&amp;別紙２!BP10&amp;別紙２!BR10&amp;別紙２!BT10&amp;別紙２!BU10&amp;別紙２!BW10</f>
        <v>－</v>
      </c>
      <c r="C11" t="str">
        <f t="shared" si="0"/>
        <v>重複あり</v>
      </c>
    </row>
    <row r="12" spans="1:3">
      <c r="A12" s="267"/>
      <c r="B12" s="28" t="str">
        <f>別紙２!AZ11&amp;別紙２!BF11&amp;別紙２!BH11&amp;別紙２!BJ11&amp;別紙２!BL11&amp;別紙２!BP11&amp;別紙２!BR11&amp;別紙２!BT11&amp;別紙２!BU11&amp;別紙２!BW11</f>
        <v>－</v>
      </c>
      <c r="C12" t="str">
        <f t="shared" si="0"/>
        <v>重複あり</v>
      </c>
    </row>
    <row r="13" spans="1:3">
      <c r="A13" s="267"/>
      <c r="B13" s="28" t="str">
        <f>別紙２!AZ12&amp;別紙２!BF12&amp;別紙２!BH12&amp;別紙２!BJ12&amp;別紙２!BL12&amp;別紙２!BP12&amp;別紙２!BR12&amp;別紙２!BT12&amp;別紙２!BU12&amp;別紙２!BW12</f>
        <v>－</v>
      </c>
      <c r="C13" t="str">
        <f t="shared" si="0"/>
        <v>重複あり</v>
      </c>
    </row>
    <row r="14" spans="1:3">
      <c r="A14" s="267">
        <v>2</v>
      </c>
      <c r="B14" s="28" t="str">
        <f>別紙２!AA15&amp;別紙２!AG15&amp;別紙２!AI15&amp;別紙２!AK15&amp;別紙２!AM15&amp;別紙２!AQ15&amp;別紙２!AS15&amp;別紙２!AU15&amp;別紙２!AV15&amp;別紙２!AX15</f>
        <v>－</v>
      </c>
      <c r="C14" t="str">
        <f t="shared" si="0"/>
        <v>重複あり</v>
      </c>
    </row>
    <row r="15" spans="1:3">
      <c r="A15" s="267"/>
      <c r="B15" s="28" t="str">
        <f>別紙２!AA16&amp;別紙２!AG16&amp;別紙２!AI16&amp;別紙２!AK16&amp;別紙２!AM16&amp;別紙２!AQ16&amp;別紙２!AS16&amp;別紙２!AU16&amp;別紙２!AV16&amp;別紙２!AX16</f>
        <v>－</v>
      </c>
      <c r="C15" t="str">
        <f t="shared" si="0"/>
        <v>重複あり</v>
      </c>
    </row>
    <row r="16" spans="1:3">
      <c r="A16" s="267"/>
      <c r="B16" s="28" t="str">
        <f>別紙２!AA17&amp;別紙２!AG17&amp;別紙２!AI17&amp;別紙２!AK17&amp;別紙２!AM17&amp;別紙２!AQ17&amp;別紙２!AS17&amp;別紙２!AU17&amp;別紙２!AV17&amp;別紙２!AX17</f>
        <v>－</v>
      </c>
      <c r="C16" t="str">
        <f t="shared" si="0"/>
        <v>重複あり</v>
      </c>
    </row>
    <row r="17" spans="1:3">
      <c r="A17" s="267"/>
      <c r="B17" s="28" t="str">
        <f>別紙２!AA18&amp;別紙２!AG18&amp;別紙２!AI18&amp;別紙２!AK18&amp;別紙２!AM18&amp;別紙２!AQ18&amp;別紙２!AS18&amp;別紙２!AU18&amp;別紙２!AV18&amp;別紙２!AX18</f>
        <v>－</v>
      </c>
      <c r="C17" t="str">
        <f t="shared" si="0"/>
        <v>重複あり</v>
      </c>
    </row>
    <row r="18" spans="1:3">
      <c r="A18" s="267"/>
      <c r="B18" s="28" t="str">
        <f>別紙２!AA19&amp;別紙２!AG19&amp;別紙２!AI19&amp;別紙２!AK19&amp;別紙２!AM19&amp;別紙２!AQ19&amp;別紙２!AS19&amp;別紙２!AU19&amp;別紙２!AV19&amp;別紙２!AX19</f>
        <v>－</v>
      </c>
      <c r="C18" t="str">
        <f t="shared" si="0"/>
        <v>重複あり</v>
      </c>
    </row>
    <row r="19" spans="1:3">
      <c r="A19" s="267"/>
      <c r="B19" s="28" t="str">
        <f>別紙２!AA20&amp;別紙２!AG20&amp;別紙２!AI20&amp;別紙２!AK20&amp;別紙２!AM20&amp;別紙２!AQ20&amp;別紙２!AS20&amp;別紙２!AU20&amp;別紙２!AV20&amp;別紙２!AX20</f>
        <v>－</v>
      </c>
      <c r="C19" t="str">
        <f t="shared" si="0"/>
        <v>重複あり</v>
      </c>
    </row>
    <row r="20" spans="1:3">
      <c r="A20" s="267"/>
      <c r="B20" s="28" t="str">
        <f>別紙２!AZ14&amp;別紙２!BF14&amp;別紙２!BH14&amp;別紙２!BJ14&amp;別紙２!BL14&amp;別紙２!BP14&amp;別紙２!BR14&amp;別紙２!BT14&amp;別紙２!BU14&amp;別紙２!BW14</f>
        <v>－</v>
      </c>
      <c r="C20" t="str">
        <f t="shared" si="0"/>
        <v>重複あり</v>
      </c>
    </row>
    <row r="21" spans="1:3">
      <c r="A21" s="267"/>
      <c r="B21" s="28" t="str">
        <f>別紙２!AZ15&amp;別紙２!BF15&amp;別紙２!BH15&amp;別紙２!BJ15&amp;別紙２!BL15&amp;別紙２!BP15&amp;別紙２!BR15&amp;別紙２!BT15&amp;別紙２!BU15&amp;別紙２!BW15</f>
        <v>－</v>
      </c>
      <c r="C21" t="str">
        <f t="shared" si="0"/>
        <v>重複あり</v>
      </c>
    </row>
    <row r="22" spans="1:3">
      <c r="A22" s="267"/>
      <c r="B22" s="28" t="str">
        <f>別紙２!AZ16&amp;別紙２!BF16&amp;別紙２!BH16&amp;別紙２!BJ16&amp;別紙２!BL16&amp;別紙２!BP16&amp;別紙２!BR16&amp;別紙２!BT16&amp;別紙２!BU16&amp;別紙２!BW16</f>
        <v>－</v>
      </c>
      <c r="C22" t="str">
        <f t="shared" si="0"/>
        <v>重複あり</v>
      </c>
    </row>
    <row r="23" spans="1:3">
      <c r="A23" s="267"/>
      <c r="B23" s="28" t="str">
        <f>別紙２!AZ17&amp;別紙２!BF17&amp;別紙２!BH17&amp;別紙２!BJ17&amp;別紙２!BL17&amp;別紙２!BP17&amp;別紙２!BR17&amp;別紙２!BT17&amp;別紙２!BU17&amp;別紙２!BW17</f>
        <v>－</v>
      </c>
      <c r="C23" t="str">
        <f t="shared" si="0"/>
        <v>重複あり</v>
      </c>
    </row>
    <row r="24" spans="1:3">
      <c r="A24" s="267"/>
      <c r="B24" s="28" t="str">
        <f>別紙２!AZ18&amp;別紙２!BF18&amp;別紙２!BH18&amp;別紙２!BJ18&amp;別紙２!BL18&amp;別紙２!BP18&amp;別紙２!BR18&amp;別紙２!BT18&amp;別紙２!BU18&amp;別紙２!BW18</f>
        <v>－</v>
      </c>
      <c r="C24" t="str">
        <f t="shared" si="0"/>
        <v>重複あり</v>
      </c>
    </row>
    <row r="25" spans="1:3">
      <c r="A25" s="267"/>
      <c r="B25" s="28" t="str">
        <f>別紙２!AZ19&amp;別紙２!BF19&amp;別紙２!BH19&amp;別紙２!BJ19&amp;別紙２!BL19&amp;別紙２!BP19&amp;別紙２!BR19&amp;別紙２!BT19&amp;別紙２!BU19&amp;別紙２!BW19</f>
        <v>－</v>
      </c>
      <c r="C25" t="str">
        <f t="shared" si="0"/>
        <v>重複あり</v>
      </c>
    </row>
    <row r="26" spans="1:3">
      <c r="A26" s="267"/>
      <c r="B26" s="28" t="str">
        <f>別紙２!AZ20&amp;別紙２!BF20&amp;別紙２!BH20&amp;別紙２!BJ20&amp;別紙２!BL20&amp;別紙２!BP20&amp;別紙２!BR20&amp;別紙２!BT20&amp;別紙２!BU20&amp;別紙２!BW20</f>
        <v>－</v>
      </c>
      <c r="C26" t="str">
        <f t="shared" si="0"/>
        <v>重複あり</v>
      </c>
    </row>
    <row r="27" spans="1:3">
      <c r="A27" s="267">
        <v>3</v>
      </c>
      <c r="B27" s="28" t="str">
        <f>別紙２!AA23&amp;別紙２!AG23&amp;別紙２!AI23&amp;別紙２!AK23&amp;別紙２!AM23&amp;別紙２!AQ23&amp;別紙２!AS23&amp;別紙２!AU23&amp;別紙２!AV23&amp;別紙２!AX23</f>
        <v>－</v>
      </c>
      <c r="C27" t="str">
        <f t="shared" si="0"/>
        <v>重複あり</v>
      </c>
    </row>
    <row r="28" spans="1:3">
      <c r="A28" s="267"/>
      <c r="B28" s="28" t="str">
        <f>別紙２!AA24&amp;別紙２!AG24&amp;別紙２!AI24&amp;別紙２!AK24&amp;別紙２!AM24&amp;別紙２!AQ24&amp;別紙２!AS24&amp;別紙２!AU24&amp;別紙２!AV24&amp;別紙２!AX24</f>
        <v>－</v>
      </c>
      <c r="C28" t="str">
        <f t="shared" si="0"/>
        <v>重複あり</v>
      </c>
    </row>
    <row r="29" spans="1:3">
      <c r="A29" s="267"/>
      <c r="B29" s="28" t="str">
        <f>別紙２!AA25&amp;別紙２!AG25&amp;別紙２!AI25&amp;別紙２!AK25&amp;別紙２!AM25&amp;別紙２!AQ25&amp;別紙２!AS25&amp;別紙２!AU25&amp;別紙２!AV25&amp;別紙２!AX25</f>
        <v>－</v>
      </c>
      <c r="C29" t="str">
        <f t="shared" si="0"/>
        <v>重複あり</v>
      </c>
    </row>
    <row r="30" spans="1:3">
      <c r="A30" s="267"/>
      <c r="B30" s="28" t="str">
        <f>別紙２!AA26&amp;別紙２!AG26&amp;別紙２!AI26&amp;別紙２!AK26&amp;別紙２!AM26&amp;別紙２!AQ26&amp;別紙２!AS26&amp;別紙２!AU26&amp;別紙２!AV26&amp;別紙２!AX26</f>
        <v>－</v>
      </c>
      <c r="C30" t="str">
        <f t="shared" si="0"/>
        <v>重複あり</v>
      </c>
    </row>
    <row r="31" spans="1:3">
      <c r="A31" s="267"/>
      <c r="B31" s="28" t="str">
        <f>別紙２!AA27&amp;別紙２!AG27&amp;別紙２!AI27&amp;別紙２!AK27&amp;別紙２!AM27&amp;別紙２!AQ27&amp;別紙２!AS27&amp;別紙２!AU27&amp;別紙２!AV27&amp;別紙２!AX27</f>
        <v>－</v>
      </c>
      <c r="C31" t="str">
        <f t="shared" si="0"/>
        <v>重複あり</v>
      </c>
    </row>
    <row r="32" spans="1:3">
      <c r="A32" s="267"/>
      <c r="B32" s="28" t="str">
        <f>別紙２!AA28&amp;別紙２!AG28&amp;別紙２!AI28&amp;別紙２!AK28&amp;別紙２!AM28&amp;別紙２!AQ28&amp;別紙２!AS28&amp;別紙２!AU28&amp;別紙２!AV28&amp;別紙２!AX28</f>
        <v>－</v>
      </c>
      <c r="C32" t="str">
        <f t="shared" si="0"/>
        <v>重複あり</v>
      </c>
    </row>
    <row r="33" spans="1:3">
      <c r="A33" s="267"/>
      <c r="B33" s="28" t="str">
        <f>別紙２!AZ22&amp;別紙２!BF22&amp;別紙２!BH22&amp;別紙２!BJ22&amp;別紙２!BL22&amp;別紙２!BP22&amp;別紙２!BR22&amp;別紙２!BT22&amp;別紙２!BU22&amp;別紙２!BW22</f>
        <v>－</v>
      </c>
      <c r="C33" t="str">
        <f t="shared" si="0"/>
        <v>重複あり</v>
      </c>
    </row>
    <row r="34" spans="1:3">
      <c r="A34" s="267"/>
      <c r="B34" s="28" t="str">
        <f>別紙２!AZ23&amp;別紙２!BF23&amp;別紙２!BH23&amp;別紙２!BJ23&amp;別紙２!BL23&amp;別紙２!BP23&amp;別紙２!BR23&amp;別紙２!BT23&amp;別紙２!BU23&amp;別紙２!BW23</f>
        <v>－</v>
      </c>
      <c r="C34" t="str">
        <f t="shared" si="0"/>
        <v>重複あり</v>
      </c>
    </row>
    <row r="35" spans="1:3">
      <c r="A35" s="267"/>
      <c r="B35" s="28" t="str">
        <f>別紙２!AZ24&amp;別紙２!BF24&amp;別紙２!BH24&amp;別紙２!BJ24&amp;別紙２!BL24&amp;別紙２!BP24&amp;別紙２!BR24&amp;別紙２!BT24&amp;別紙２!BU24&amp;別紙２!BW24</f>
        <v>－</v>
      </c>
      <c r="C35" t="str">
        <f t="shared" si="0"/>
        <v>重複あり</v>
      </c>
    </row>
    <row r="36" spans="1:3">
      <c r="A36" s="267"/>
      <c r="B36" s="28" t="str">
        <f>別紙２!AZ25&amp;別紙２!BF25&amp;別紙２!BH25&amp;別紙２!BJ25&amp;別紙２!BL25&amp;別紙２!BP25&amp;別紙２!BR25&amp;別紙２!BT25&amp;別紙２!BU25&amp;別紙２!BW25</f>
        <v>－</v>
      </c>
      <c r="C36" t="str">
        <f t="shared" si="0"/>
        <v>重複あり</v>
      </c>
    </row>
    <row r="37" spans="1:3">
      <c r="A37" s="267"/>
      <c r="B37" s="28" t="str">
        <f>別紙２!AZ26&amp;別紙２!BF26&amp;別紙２!BH26&amp;別紙２!BJ26&amp;別紙２!BL26&amp;別紙２!BP26&amp;別紙２!BR26&amp;別紙２!BT26&amp;別紙２!BU26&amp;別紙２!BW26</f>
        <v>－</v>
      </c>
      <c r="C37" t="str">
        <f t="shared" si="0"/>
        <v>重複あり</v>
      </c>
    </row>
    <row r="38" spans="1:3">
      <c r="A38" s="267"/>
      <c r="B38" s="28" t="str">
        <f>別紙２!AZ27&amp;別紙２!BF27&amp;別紙２!BH27&amp;別紙２!BJ27&amp;別紙２!BL27&amp;別紙２!BP27&amp;別紙２!BR27&amp;別紙２!BT27&amp;別紙２!BU27&amp;別紙２!BW27</f>
        <v>－</v>
      </c>
      <c r="C38" t="str">
        <f t="shared" si="0"/>
        <v>重複あり</v>
      </c>
    </row>
    <row r="39" spans="1:3">
      <c r="A39" s="268"/>
      <c r="B39" s="28" t="str">
        <f>別紙２!AZ28&amp;別紙２!BF28&amp;別紙２!BH28&amp;別紙２!BJ28&amp;別紙２!BL28&amp;別紙２!BP28&amp;別紙２!BR28&amp;別紙２!BT28&amp;別紙２!BU28&amp;別紙２!BW28</f>
        <v>－</v>
      </c>
      <c r="C39" t="str">
        <f t="shared" si="0"/>
        <v>重複あり</v>
      </c>
    </row>
    <row r="40" spans="1:3">
      <c r="A40" s="266">
        <v>4</v>
      </c>
      <c r="B40" s="28" t="str">
        <f>別紙２!AA31&amp;別紙２!AG31&amp;別紙２!AI31&amp;別紙２!AK31&amp;別紙２!AM31&amp;別紙２!AQ31&amp;別紙２!AS31&amp;別紙２!AU31&amp;別紙２!AV31&amp;別紙２!AX31</f>
        <v>－</v>
      </c>
      <c r="C40" t="str">
        <f t="shared" si="0"/>
        <v>重複あり</v>
      </c>
    </row>
    <row r="41" spans="1:3">
      <c r="A41" s="267"/>
      <c r="B41" s="28" t="str">
        <f>別紙２!AA32&amp;別紙２!AG32&amp;別紙２!AI32&amp;別紙２!AK32&amp;別紙２!AM32&amp;別紙２!AQ32&amp;別紙２!AS32&amp;別紙２!AU32&amp;別紙２!AV32&amp;別紙２!AX32</f>
        <v>－</v>
      </c>
      <c r="C41" t="str">
        <f t="shared" si="0"/>
        <v>重複あり</v>
      </c>
    </row>
    <row r="42" spans="1:3">
      <c r="A42" s="267"/>
      <c r="B42" s="28" t="str">
        <f>別紙２!AA33&amp;別紙２!AG33&amp;別紙２!AI33&amp;別紙２!AK33&amp;別紙２!AM33&amp;別紙２!AQ33&amp;別紙２!AS33&amp;別紙２!AU33&amp;別紙２!AV33&amp;別紙２!AX33</f>
        <v>－</v>
      </c>
      <c r="C42" t="str">
        <f t="shared" si="0"/>
        <v>重複あり</v>
      </c>
    </row>
    <row r="43" spans="1:3">
      <c r="A43" s="267"/>
      <c r="B43" s="28" t="str">
        <f>別紙２!AA34&amp;別紙２!AG34&amp;別紙２!AI34&amp;別紙２!AK34&amp;別紙２!AM34&amp;別紙２!AQ34&amp;別紙２!AS34&amp;別紙２!AU34&amp;別紙２!AV34&amp;別紙２!AX34</f>
        <v>－</v>
      </c>
      <c r="C43" t="str">
        <f t="shared" si="0"/>
        <v>重複あり</v>
      </c>
    </row>
    <row r="44" spans="1:3">
      <c r="A44" s="267"/>
      <c r="B44" s="28" t="str">
        <f>別紙２!AA35&amp;別紙２!AG35&amp;別紙２!AI35&amp;別紙２!AK35&amp;別紙２!AM35&amp;別紙２!AQ35&amp;別紙２!AS35&amp;別紙２!AU35&amp;別紙２!AV35&amp;別紙２!AX35</f>
        <v>－</v>
      </c>
      <c r="C44" t="str">
        <f t="shared" si="0"/>
        <v>重複あり</v>
      </c>
    </row>
    <row r="45" spans="1:3">
      <c r="A45" s="267"/>
      <c r="B45" s="28" t="str">
        <f>別紙２!AA36&amp;別紙２!AG36&amp;別紙２!AI36&amp;別紙２!AK36&amp;別紙２!AM36&amp;別紙２!AQ36&amp;別紙２!AS36&amp;別紙２!AU36&amp;別紙２!AV36&amp;別紙２!AX36</f>
        <v>－</v>
      </c>
      <c r="C45" t="str">
        <f t="shared" si="0"/>
        <v>重複あり</v>
      </c>
    </row>
    <row r="46" spans="1:3">
      <c r="A46" s="267"/>
      <c r="B46" s="28" t="str">
        <f>別紙２!AZ30&amp;別紙２!BF30&amp;別紙２!BH30&amp;別紙２!BJ30&amp;別紙２!BL30&amp;別紙２!BP30&amp;別紙２!BR30&amp;別紙２!BT30&amp;別紙２!BU30&amp;別紙２!BW30</f>
        <v>－</v>
      </c>
      <c r="C46" t="str">
        <f t="shared" si="0"/>
        <v>重複あり</v>
      </c>
    </row>
    <row r="47" spans="1:3">
      <c r="A47" s="267"/>
      <c r="B47" s="28" t="str">
        <f>別紙２!AZ31&amp;別紙２!BF31&amp;別紙２!BH31&amp;別紙２!BJ31&amp;別紙２!BL31&amp;別紙２!BP31&amp;別紙２!BR31&amp;別紙２!BT31&amp;別紙２!BU31&amp;別紙２!BW31</f>
        <v>－</v>
      </c>
      <c r="C47" t="str">
        <f t="shared" si="0"/>
        <v>重複あり</v>
      </c>
    </row>
    <row r="48" spans="1:3">
      <c r="A48" s="267"/>
      <c r="B48" s="28" t="str">
        <f>別紙２!AZ32&amp;別紙２!BF32&amp;別紙２!BH32&amp;別紙２!BJ32&amp;別紙２!BL32&amp;別紙２!BP32&amp;別紙２!BR32&amp;別紙２!BT32&amp;別紙２!BU32&amp;別紙２!BW32</f>
        <v>－</v>
      </c>
      <c r="C48" t="str">
        <f t="shared" si="0"/>
        <v>重複あり</v>
      </c>
    </row>
    <row r="49" spans="1:3">
      <c r="A49" s="267"/>
      <c r="B49" s="28" t="str">
        <f>別紙２!AZ33&amp;別紙２!BF33&amp;別紙２!BH33&amp;別紙２!BJ33&amp;別紙２!BL33&amp;別紙２!BP33&amp;別紙２!BR33&amp;別紙２!BT33&amp;別紙２!BU33&amp;別紙２!BW33</f>
        <v>－</v>
      </c>
      <c r="C49" t="str">
        <f t="shared" si="0"/>
        <v>重複あり</v>
      </c>
    </row>
    <row r="50" spans="1:3">
      <c r="A50" s="267"/>
      <c r="B50" s="28" t="str">
        <f>別紙２!AZ34&amp;別紙２!BF34&amp;別紙２!BH34&amp;別紙２!BJ34&amp;別紙２!BL34&amp;別紙２!BP34&amp;別紙２!BR34&amp;別紙２!BT34&amp;別紙２!BU34&amp;別紙２!BW34</f>
        <v>－</v>
      </c>
      <c r="C50" t="str">
        <f t="shared" si="0"/>
        <v>重複あり</v>
      </c>
    </row>
    <row r="51" spans="1:3">
      <c r="A51" s="267"/>
      <c r="B51" s="28" t="str">
        <f>別紙２!AZ35&amp;別紙２!BF35&amp;別紙２!BH35&amp;別紙２!BJ35&amp;別紙２!BL35&amp;別紙２!BP35&amp;別紙２!BR35&amp;別紙２!BT35&amp;別紙２!BU35&amp;別紙２!BW35</f>
        <v>－</v>
      </c>
      <c r="C51" t="str">
        <f t="shared" si="0"/>
        <v>重複あり</v>
      </c>
    </row>
    <row r="52" spans="1:3">
      <c r="A52" s="268"/>
      <c r="B52" s="28" t="str">
        <f>別紙２!AZ36&amp;別紙２!BF36&amp;別紙２!BH36&amp;別紙２!BJ36&amp;別紙２!BL36&amp;別紙２!BP36&amp;別紙２!BR36&amp;別紙２!BT36&amp;別紙２!BU36&amp;別紙２!BW36</f>
        <v>－</v>
      </c>
      <c r="C52" t="str">
        <f t="shared" si="0"/>
        <v>重複あり</v>
      </c>
    </row>
    <row r="53" spans="1:3">
      <c r="A53" s="266">
        <v>5</v>
      </c>
      <c r="B53" s="28" t="str">
        <f>別紙２!AA39&amp;別紙２!AG39&amp;別紙２!AI39&amp;別紙２!AK39&amp;別紙２!AM39&amp;別紙２!AQ39&amp;別紙２!AS39&amp;別紙２!AU39&amp;別紙２!AV39&amp;別紙２!AX39</f>
        <v>－</v>
      </c>
      <c r="C53" t="str">
        <f t="shared" si="0"/>
        <v>重複あり</v>
      </c>
    </row>
    <row r="54" spans="1:3">
      <c r="A54" s="267"/>
      <c r="B54" s="28" t="str">
        <f>別紙２!AA40&amp;別紙２!AG40&amp;別紙２!AI40&amp;別紙２!AK40&amp;別紙２!AM40&amp;別紙２!AQ40&amp;別紙２!AS40&amp;別紙２!AU40&amp;別紙２!AV40&amp;別紙２!AX40</f>
        <v>－</v>
      </c>
      <c r="C54" t="str">
        <f t="shared" si="0"/>
        <v>重複あり</v>
      </c>
    </row>
    <row r="55" spans="1:3">
      <c r="A55" s="267"/>
      <c r="B55" s="28" t="str">
        <f>別紙２!AA41&amp;別紙２!AG41&amp;別紙２!AI41&amp;別紙２!AK41&amp;別紙２!AM41&amp;別紙２!AQ41&amp;別紙２!AS41&amp;別紙２!AU41&amp;別紙２!AV41&amp;別紙２!AX41</f>
        <v>－</v>
      </c>
      <c r="C55" t="str">
        <f t="shared" si="0"/>
        <v>重複あり</v>
      </c>
    </row>
    <row r="56" spans="1:3">
      <c r="A56" s="267"/>
      <c r="B56" s="28" t="str">
        <f>別紙２!AA42&amp;別紙２!AG42&amp;別紙２!AI42&amp;別紙２!AK42&amp;別紙２!AM42&amp;別紙２!AQ42&amp;別紙２!AS42&amp;別紙２!AU42&amp;別紙２!AV42&amp;別紙２!AX42</f>
        <v>－</v>
      </c>
      <c r="C56" t="str">
        <f t="shared" si="0"/>
        <v>重複あり</v>
      </c>
    </row>
    <row r="57" spans="1:3">
      <c r="A57" s="267"/>
      <c r="B57" s="28" t="str">
        <f>別紙２!AA43&amp;別紙２!AG43&amp;別紙２!AI43&amp;別紙２!AK43&amp;別紙２!AM43&amp;別紙２!AQ43&amp;別紙２!AS43&amp;別紙２!AU43&amp;別紙２!AV43&amp;別紙２!AX43</f>
        <v>－</v>
      </c>
      <c r="C57" t="str">
        <f t="shared" si="0"/>
        <v>重複あり</v>
      </c>
    </row>
    <row r="58" spans="1:3">
      <c r="A58" s="267"/>
      <c r="B58" s="28" t="str">
        <f>別紙２!AA44&amp;別紙２!AG44&amp;別紙２!AI44&amp;別紙２!AK44&amp;別紙２!AM44&amp;別紙２!AQ44&amp;別紙２!AS44&amp;別紙２!AU44&amp;別紙２!AV44&amp;別紙２!AX44</f>
        <v>－</v>
      </c>
      <c r="C58" t="str">
        <f t="shared" si="0"/>
        <v>重複あり</v>
      </c>
    </row>
    <row r="59" spans="1:3">
      <c r="A59" s="267"/>
      <c r="B59" s="28" t="str">
        <f>別紙２!AZ38&amp;別紙２!BF38&amp;別紙２!BH38&amp;別紙２!BJ38&amp;別紙２!BL38&amp;別紙２!BP38&amp;別紙２!BR38&amp;別紙２!BT38&amp;別紙２!BU38&amp;別紙２!BW38</f>
        <v>－</v>
      </c>
      <c r="C59" t="str">
        <f t="shared" si="0"/>
        <v>重複あり</v>
      </c>
    </row>
    <row r="60" spans="1:3">
      <c r="A60" s="267"/>
      <c r="B60" s="28" t="str">
        <f>別紙２!AZ39&amp;別紙２!BF39&amp;別紙２!BH39&amp;別紙２!BJ39&amp;別紙２!BL39&amp;別紙２!BP39&amp;別紙２!BR39&amp;別紙２!BT39&amp;別紙２!BU39&amp;別紙２!BW39</f>
        <v>－</v>
      </c>
      <c r="C60" t="str">
        <f t="shared" si="0"/>
        <v>重複あり</v>
      </c>
    </row>
    <row r="61" spans="1:3">
      <c r="A61" s="267"/>
      <c r="B61" s="28" t="str">
        <f>別紙２!AZ40&amp;別紙２!BF40&amp;別紙２!BH40&amp;別紙２!BJ40&amp;別紙２!BL40&amp;別紙２!BP40&amp;別紙２!BR40&amp;別紙２!BT40&amp;別紙２!BU40&amp;別紙２!BW40</f>
        <v>－</v>
      </c>
      <c r="C61" t="str">
        <f t="shared" si="0"/>
        <v>重複あり</v>
      </c>
    </row>
    <row r="62" spans="1:3">
      <c r="A62" s="267"/>
      <c r="B62" s="28" t="str">
        <f>別紙２!AZ41&amp;別紙２!BF41&amp;別紙２!BH41&amp;別紙２!BJ41&amp;別紙２!BL41&amp;別紙２!BP41&amp;別紙２!BR41&amp;別紙２!BT41&amp;別紙２!BU41&amp;別紙２!BW41</f>
        <v>－</v>
      </c>
      <c r="C62" t="str">
        <f t="shared" si="0"/>
        <v>重複あり</v>
      </c>
    </row>
    <row r="63" spans="1:3">
      <c r="A63" s="267"/>
      <c r="B63" s="28" t="str">
        <f>別紙２!AZ42&amp;別紙２!BF42&amp;別紙２!BH42&amp;別紙２!BJ42&amp;別紙２!BL42&amp;別紙２!BP42&amp;別紙２!BR42&amp;別紙２!BT42&amp;別紙２!BU42&amp;別紙２!BW42</f>
        <v>－</v>
      </c>
      <c r="C63" t="str">
        <f t="shared" si="0"/>
        <v>重複あり</v>
      </c>
    </row>
    <row r="64" spans="1:3">
      <c r="A64" s="267"/>
      <c r="B64" s="28" t="str">
        <f>別紙２!AZ43&amp;別紙２!BF43&amp;別紙２!BH43&amp;別紙２!BJ43&amp;別紙２!BL43&amp;別紙２!BP43&amp;別紙２!BR43&amp;別紙２!BT43&amp;別紙２!BU43&amp;別紙２!BW43</f>
        <v>－</v>
      </c>
      <c r="C64" t="str">
        <f t="shared" si="0"/>
        <v>重複あり</v>
      </c>
    </row>
    <row r="65" spans="1:3">
      <c r="A65" s="268"/>
      <c r="B65" s="28" t="str">
        <f>別紙２!AZ44&amp;別紙２!BF44&amp;別紙２!BH44&amp;別紙２!BJ44&amp;別紙２!BL44&amp;別紙２!BP44&amp;別紙２!BR44&amp;別紙２!BT44&amp;別紙２!BU44&amp;別紙２!BW44</f>
        <v>－</v>
      </c>
      <c r="C65" t="str">
        <f t="shared" si="0"/>
        <v>重複あり</v>
      </c>
    </row>
    <row r="66" spans="1:3">
      <c r="A66" s="266">
        <v>6</v>
      </c>
      <c r="B66" s="28" t="str">
        <f>別紙２!AA50&amp;別紙２!AG50&amp;別紙２!AI50&amp;別紙２!AK50&amp;別紙２!AM50&amp;別紙２!AQ50&amp;別紙２!AS50&amp;別紙２!AU50&amp;別紙２!AV50&amp;別紙２!AX50</f>
        <v>－</v>
      </c>
      <c r="C66" t="str">
        <f t="shared" ref="C66:C129" si="1">IF(COUNTIF(B:B,B66)&gt;1,"重複あり","○")</f>
        <v>重複あり</v>
      </c>
    </row>
    <row r="67" spans="1:3">
      <c r="A67" s="267"/>
      <c r="B67" s="28" t="str">
        <f>別紙２!AA51&amp;別紙２!AG51&amp;別紙２!AI51&amp;別紙２!AK51&amp;別紙２!AM51&amp;別紙２!AQ51&amp;別紙２!AS51&amp;別紙２!AU51&amp;別紙２!AV51&amp;別紙２!AX51</f>
        <v>－</v>
      </c>
      <c r="C67" t="str">
        <f t="shared" si="1"/>
        <v>重複あり</v>
      </c>
    </row>
    <row r="68" spans="1:3">
      <c r="A68" s="267"/>
      <c r="B68" s="28" t="str">
        <f>別紙２!AA52&amp;別紙２!AG52&amp;別紙２!AI52&amp;別紙２!AK52&amp;別紙２!AM52&amp;別紙２!AQ52&amp;別紙２!AS52&amp;別紙２!AU52&amp;別紙２!AV52&amp;別紙２!AX52</f>
        <v>－</v>
      </c>
      <c r="C68" t="str">
        <f t="shared" si="1"/>
        <v>重複あり</v>
      </c>
    </row>
    <row r="69" spans="1:3">
      <c r="A69" s="267"/>
      <c r="B69" s="28" t="str">
        <f>別紙２!AA53&amp;別紙２!AG53&amp;別紙２!AI53&amp;別紙２!AK53&amp;別紙２!AM53&amp;別紙２!AQ53&amp;別紙２!AS53&amp;別紙２!AU53&amp;別紙２!AV53&amp;別紙２!AX53</f>
        <v>－</v>
      </c>
      <c r="C69" t="str">
        <f t="shared" si="1"/>
        <v>重複あり</v>
      </c>
    </row>
    <row r="70" spans="1:3">
      <c r="A70" s="267"/>
      <c r="B70" s="28" t="str">
        <f>別紙２!AA54&amp;別紙２!AG54&amp;別紙２!AI54&amp;別紙２!AK54&amp;別紙２!AM54&amp;別紙２!AQ54&amp;別紙２!AS54&amp;別紙２!AU54&amp;別紙２!AV54&amp;別紙２!AX54</f>
        <v>－</v>
      </c>
      <c r="C70" t="str">
        <f t="shared" si="1"/>
        <v>重複あり</v>
      </c>
    </row>
    <row r="71" spans="1:3">
      <c r="A71" s="267"/>
      <c r="B71" s="28" t="str">
        <f>別紙２!AA55&amp;別紙２!AG55&amp;別紙２!AI55&amp;別紙２!AK55&amp;別紙２!AM55&amp;別紙２!AQ55&amp;別紙２!AS55&amp;別紙２!AU55&amp;別紙２!AV55&amp;別紙２!AX55</f>
        <v>－</v>
      </c>
      <c r="C71" t="str">
        <f t="shared" si="1"/>
        <v>重複あり</v>
      </c>
    </row>
    <row r="72" spans="1:3">
      <c r="A72" s="267"/>
      <c r="B72" s="28" t="str">
        <f>別紙２!AZ49&amp;別紙２!BF49&amp;別紙２!BH49&amp;別紙２!BJ49&amp;別紙２!BL49&amp;別紙２!BP49&amp;別紙２!BR49&amp;別紙２!BT49&amp;別紙２!BU49&amp;別紙２!BW49</f>
        <v>－</v>
      </c>
      <c r="C72" t="str">
        <f t="shared" si="1"/>
        <v>重複あり</v>
      </c>
    </row>
    <row r="73" spans="1:3">
      <c r="A73" s="267"/>
      <c r="B73" s="28" t="str">
        <f>別紙２!AZ50&amp;別紙２!BF50&amp;別紙２!BH50&amp;別紙２!BJ50&amp;別紙２!BL50&amp;別紙２!BP50&amp;別紙２!BR50&amp;別紙２!BT50&amp;別紙２!BU50&amp;別紙２!BW50</f>
        <v>－</v>
      </c>
      <c r="C73" t="str">
        <f t="shared" si="1"/>
        <v>重複あり</v>
      </c>
    </row>
    <row r="74" spans="1:3">
      <c r="A74" s="267"/>
      <c r="B74" s="28" t="str">
        <f>別紙２!AZ51&amp;別紙２!BF51&amp;別紙２!BH51&amp;別紙２!BJ51&amp;別紙２!BL51&amp;別紙２!BP51&amp;別紙２!BR51&amp;別紙２!BT51&amp;別紙２!BU51&amp;別紙２!BW51</f>
        <v>－</v>
      </c>
      <c r="C74" t="str">
        <f t="shared" si="1"/>
        <v>重複あり</v>
      </c>
    </row>
    <row r="75" spans="1:3">
      <c r="A75" s="267"/>
      <c r="B75" s="28" t="str">
        <f>別紙２!AZ52&amp;別紙２!BF52&amp;別紙２!BH52&amp;別紙２!BJ52&amp;別紙２!BL52&amp;別紙２!BP52&amp;別紙２!BR52&amp;別紙２!BT52&amp;別紙２!BU52&amp;別紙２!BW52</f>
        <v>－</v>
      </c>
      <c r="C75" t="str">
        <f t="shared" si="1"/>
        <v>重複あり</v>
      </c>
    </row>
    <row r="76" spans="1:3">
      <c r="A76" s="267"/>
      <c r="B76" s="28" t="str">
        <f>別紙２!AZ53&amp;別紙２!BF53&amp;別紙２!BH53&amp;別紙２!BJ53&amp;別紙２!BL53&amp;別紙２!BP53&amp;別紙２!BR53&amp;別紙２!BT53&amp;別紙２!BU53&amp;別紙２!BW53</f>
        <v>－</v>
      </c>
      <c r="C76" t="str">
        <f t="shared" si="1"/>
        <v>重複あり</v>
      </c>
    </row>
    <row r="77" spans="1:3">
      <c r="A77" s="267"/>
      <c r="B77" s="28" t="str">
        <f>別紙２!AZ54&amp;別紙２!BF54&amp;別紙２!BH54&amp;別紙２!BJ54&amp;別紙２!BL54&amp;別紙２!BP54&amp;別紙２!BR54&amp;別紙２!BT54&amp;別紙２!BU54&amp;別紙２!BW54</f>
        <v>－</v>
      </c>
      <c r="C77" t="str">
        <f t="shared" si="1"/>
        <v>重複あり</v>
      </c>
    </row>
    <row r="78" spans="1:3">
      <c r="A78" s="268"/>
      <c r="B78" s="28" t="str">
        <f>別紙２!AZ55&amp;別紙２!BF55&amp;別紙２!BH55&amp;別紙２!BJ55&amp;別紙２!BL55&amp;別紙２!BP55&amp;別紙２!BR55&amp;別紙２!BT55&amp;別紙２!BU55&amp;別紙２!BW55</f>
        <v>－</v>
      </c>
      <c r="C78" t="str">
        <f t="shared" si="1"/>
        <v>重複あり</v>
      </c>
    </row>
    <row r="79" spans="1:3">
      <c r="A79" s="266">
        <v>7</v>
      </c>
      <c r="B79" s="28" t="str">
        <f>別紙２!AA58&amp;別紙２!AG58&amp;別紙２!AI58&amp;別紙２!AK58&amp;別紙２!AM58&amp;別紙２!AQ58&amp;別紙２!AS58&amp;別紙２!AU58&amp;別紙２!AV58&amp;別紙２!AX58</f>
        <v>－</v>
      </c>
      <c r="C79" t="str">
        <f t="shared" si="1"/>
        <v>重複あり</v>
      </c>
    </row>
    <row r="80" spans="1:3">
      <c r="A80" s="267"/>
      <c r="B80" s="28" t="str">
        <f>別紙２!AA59&amp;別紙２!AG59&amp;別紙２!AI59&amp;別紙２!AK59&amp;別紙２!AM59&amp;別紙２!AQ59&amp;別紙２!AS59&amp;別紙２!AU59&amp;別紙２!AV59&amp;別紙２!AX59</f>
        <v>－</v>
      </c>
      <c r="C80" t="str">
        <f t="shared" si="1"/>
        <v>重複あり</v>
      </c>
    </row>
    <row r="81" spans="1:3">
      <c r="A81" s="267"/>
      <c r="B81" s="28" t="str">
        <f>別紙２!AA60&amp;別紙２!AG60&amp;別紙２!AI60&amp;別紙２!AK60&amp;別紙２!AM60&amp;別紙２!AQ60&amp;別紙２!AS60&amp;別紙２!AU60&amp;別紙２!AV60&amp;別紙２!AX60</f>
        <v>－</v>
      </c>
      <c r="C81" t="str">
        <f t="shared" si="1"/>
        <v>重複あり</v>
      </c>
    </row>
    <row r="82" spans="1:3">
      <c r="A82" s="267"/>
      <c r="B82" s="28" t="str">
        <f>別紙２!AA61&amp;別紙２!AG61&amp;別紙２!AI61&amp;別紙２!AK61&amp;別紙２!AM61&amp;別紙２!AQ61&amp;別紙２!AS61&amp;別紙２!AU61&amp;別紙２!AV61&amp;別紙２!AX61</f>
        <v>－</v>
      </c>
      <c r="C82" t="str">
        <f t="shared" si="1"/>
        <v>重複あり</v>
      </c>
    </row>
    <row r="83" spans="1:3">
      <c r="A83" s="267"/>
      <c r="B83" s="28" t="str">
        <f>別紙２!AA62&amp;別紙２!AG62&amp;別紙２!AI62&amp;別紙２!AK62&amp;別紙２!AM62&amp;別紙２!AQ62&amp;別紙２!AS62&amp;別紙２!AU62&amp;別紙２!AV62&amp;別紙２!AX62</f>
        <v>－</v>
      </c>
      <c r="C83" t="str">
        <f t="shared" si="1"/>
        <v>重複あり</v>
      </c>
    </row>
    <row r="84" spans="1:3">
      <c r="A84" s="267"/>
      <c r="B84" s="28" t="str">
        <f>別紙２!AA63&amp;別紙２!AG63&amp;別紙２!AI63&amp;別紙２!AK63&amp;別紙２!AM63&amp;別紙２!AQ63&amp;別紙２!AS63&amp;別紙２!AU63&amp;別紙２!AV63&amp;別紙２!AX63</f>
        <v>－</v>
      </c>
      <c r="C84" t="str">
        <f t="shared" si="1"/>
        <v>重複あり</v>
      </c>
    </row>
    <row r="85" spans="1:3">
      <c r="A85" s="267"/>
      <c r="B85" s="28" t="str">
        <f>別紙２!AZ57&amp;別紙２!BF57&amp;別紙２!BH57&amp;別紙２!BJ57&amp;別紙２!BL57&amp;別紙２!BP57&amp;別紙２!BR57&amp;別紙２!BT57&amp;別紙２!BU57&amp;別紙２!BW57</f>
        <v>－</v>
      </c>
      <c r="C85" t="str">
        <f t="shared" si="1"/>
        <v>重複あり</v>
      </c>
    </row>
    <row r="86" spans="1:3">
      <c r="A86" s="267"/>
      <c r="B86" s="28" t="str">
        <f>別紙２!AZ58&amp;別紙２!BF58&amp;別紙２!BH58&amp;別紙２!BJ58&amp;別紙２!BL58&amp;別紙２!BP58&amp;別紙２!BR58&amp;別紙２!BT58&amp;別紙２!BU58&amp;別紙２!BW58</f>
        <v>－</v>
      </c>
      <c r="C86" t="str">
        <f t="shared" si="1"/>
        <v>重複あり</v>
      </c>
    </row>
    <row r="87" spans="1:3">
      <c r="A87" s="267"/>
      <c r="B87" s="28" t="str">
        <f>別紙２!AZ59&amp;別紙２!BF59&amp;別紙２!BH59&amp;別紙２!BJ59&amp;別紙２!BL59&amp;別紙２!BP59&amp;別紙２!BR59&amp;別紙２!BT59&amp;別紙２!BU59&amp;別紙２!BW59</f>
        <v>－</v>
      </c>
      <c r="C87" t="str">
        <f t="shared" si="1"/>
        <v>重複あり</v>
      </c>
    </row>
    <row r="88" spans="1:3">
      <c r="A88" s="267"/>
      <c r="B88" s="28" t="str">
        <f>別紙２!AZ60&amp;別紙２!BF60&amp;別紙２!BH60&amp;別紙２!BJ60&amp;別紙２!BL60&amp;別紙２!BP60&amp;別紙２!BR60&amp;別紙２!BT60&amp;別紙２!BU60&amp;別紙２!BW60</f>
        <v>－</v>
      </c>
      <c r="C88" t="str">
        <f t="shared" si="1"/>
        <v>重複あり</v>
      </c>
    </row>
    <row r="89" spans="1:3">
      <c r="A89" s="267"/>
      <c r="B89" s="28" t="str">
        <f>別紙２!AZ61&amp;別紙２!BF61&amp;別紙２!BH61&amp;別紙２!BJ61&amp;別紙２!BL61&amp;別紙２!BP61&amp;別紙２!BR61&amp;別紙２!BT61&amp;別紙２!BU61&amp;別紙２!BW61</f>
        <v>－</v>
      </c>
      <c r="C89" t="str">
        <f t="shared" si="1"/>
        <v>重複あり</v>
      </c>
    </row>
    <row r="90" spans="1:3">
      <c r="A90" s="267"/>
      <c r="B90" s="28" t="str">
        <f>別紙２!AZ62&amp;別紙２!BF62&amp;別紙２!BH62&amp;別紙２!BJ62&amp;別紙２!BL62&amp;別紙２!BP62&amp;別紙２!BR62&amp;別紙２!BT62&amp;別紙２!BU62&amp;別紙２!BW62</f>
        <v>－</v>
      </c>
      <c r="C90" t="str">
        <f t="shared" si="1"/>
        <v>重複あり</v>
      </c>
    </row>
    <row r="91" spans="1:3">
      <c r="A91" s="268"/>
      <c r="B91" s="28" t="str">
        <f>別紙２!AZ63&amp;別紙２!BF63&amp;別紙２!BH63&amp;別紙２!BJ63&amp;別紙２!BL63&amp;別紙２!BP63&amp;別紙２!BR63&amp;別紙２!BT63&amp;別紙２!BU63&amp;別紙２!BW63</f>
        <v>－</v>
      </c>
      <c r="C91" t="str">
        <f t="shared" si="1"/>
        <v>重複あり</v>
      </c>
    </row>
    <row r="92" spans="1:3">
      <c r="A92" s="266">
        <v>8</v>
      </c>
      <c r="B92" s="28" t="str">
        <f>別紙２!AA66&amp;別紙２!AG66&amp;別紙２!AI66&amp;別紙２!AK66&amp;別紙２!AM66&amp;別紙２!AQ66&amp;別紙２!AS66&amp;別紙２!AU66&amp;別紙２!AV66&amp;別紙２!AX66</f>
        <v>－</v>
      </c>
      <c r="C92" t="str">
        <f t="shared" si="1"/>
        <v>重複あり</v>
      </c>
    </row>
    <row r="93" spans="1:3">
      <c r="A93" s="267"/>
      <c r="B93" s="28" t="str">
        <f>別紙２!AA67&amp;別紙２!AG67&amp;別紙２!AI67&amp;別紙２!AK67&amp;別紙２!AM67&amp;別紙２!AQ67&amp;別紙２!AS67&amp;別紙２!AU67&amp;別紙２!AV67&amp;別紙２!AX67</f>
        <v>－</v>
      </c>
      <c r="C93" t="str">
        <f t="shared" si="1"/>
        <v>重複あり</v>
      </c>
    </row>
    <row r="94" spans="1:3">
      <c r="A94" s="267"/>
      <c r="B94" s="28" t="str">
        <f>別紙２!AA68&amp;別紙２!AG68&amp;別紙２!AI68&amp;別紙２!AK68&amp;別紙２!AM68&amp;別紙２!AQ68&amp;別紙２!AS68&amp;別紙２!AU68&amp;別紙２!AV68&amp;別紙２!AX68</f>
        <v>－</v>
      </c>
      <c r="C94" t="str">
        <f t="shared" si="1"/>
        <v>重複あり</v>
      </c>
    </row>
    <row r="95" spans="1:3">
      <c r="A95" s="267"/>
      <c r="B95" s="28" t="str">
        <f>別紙２!AA69&amp;別紙２!AG69&amp;別紙２!AI69&amp;別紙２!AK69&amp;別紙２!AM69&amp;別紙２!AQ69&amp;別紙２!AS69&amp;別紙２!AU69&amp;別紙２!AV69&amp;別紙２!AX69</f>
        <v>－</v>
      </c>
      <c r="C95" t="str">
        <f t="shared" si="1"/>
        <v>重複あり</v>
      </c>
    </row>
    <row r="96" spans="1:3">
      <c r="A96" s="267"/>
      <c r="B96" s="28" t="str">
        <f>別紙２!AA70&amp;別紙２!AG70&amp;別紙２!AI70&amp;別紙２!AK70&amp;別紙２!AM70&amp;別紙２!AQ70&amp;別紙２!AS70&amp;別紙２!AU70&amp;別紙２!AV70&amp;別紙２!AX70</f>
        <v>－</v>
      </c>
      <c r="C96" t="str">
        <f t="shared" si="1"/>
        <v>重複あり</v>
      </c>
    </row>
    <row r="97" spans="1:3">
      <c r="A97" s="267"/>
      <c r="B97" s="28" t="str">
        <f>別紙２!AA71&amp;別紙２!AG71&amp;別紙２!AI71&amp;別紙２!AK71&amp;別紙２!AM71&amp;別紙２!AQ71&amp;別紙２!AS71&amp;別紙２!AU71&amp;別紙２!AV71&amp;別紙２!AX71</f>
        <v>－</v>
      </c>
      <c r="C97" t="str">
        <f t="shared" si="1"/>
        <v>重複あり</v>
      </c>
    </row>
    <row r="98" spans="1:3">
      <c r="A98" s="267"/>
      <c r="B98" s="28" t="str">
        <f>別紙２!AZ65&amp;別紙２!BF65&amp;別紙２!BH65&amp;別紙２!BJ65&amp;別紙２!BL65&amp;別紙２!BP65&amp;別紙２!BR65&amp;別紙２!BT65&amp;別紙２!BU65&amp;別紙２!BW65</f>
        <v>－</v>
      </c>
      <c r="C98" t="str">
        <f t="shared" si="1"/>
        <v>重複あり</v>
      </c>
    </row>
    <row r="99" spans="1:3">
      <c r="A99" s="267"/>
      <c r="B99" s="28" t="str">
        <f>別紙２!AZ66&amp;別紙２!BF66&amp;別紙２!BH66&amp;別紙２!BJ66&amp;別紙２!BL66&amp;別紙２!BP66&amp;別紙２!BR66&amp;別紙２!BT66&amp;別紙２!BU66&amp;別紙２!BW66</f>
        <v>－</v>
      </c>
      <c r="C99" t="str">
        <f t="shared" si="1"/>
        <v>重複あり</v>
      </c>
    </row>
    <row r="100" spans="1:3">
      <c r="A100" s="267"/>
      <c r="B100" s="28" t="str">
        <f>別紙２!AZ67&amp;別紙２!BF67&amp;別紙２!BH67&amp;別紙２!BJ67&amp;別紙２!BL67&amp;別紙２!BP67&amp;別紙２!BR67&amp;別紙２!BT67&amp;別紙２!BU67&amp;別紙２!BW67</f>
        <v>－</v>
      </c>
      <c r="C100" t="str">
        <f t="shared" si="1"/>
        <v>重複あり</v>
      </c>
    </row>
    <row r="101" spans="1:3">
      <c r="A101" s="267"/>
      <c r="B101" s="28" t="str">
        <f>別紙２!AZ68&amp;別紙２!BF68&amp;別紙２!BH68&amp;別紙２!BJ68&amp;別紙２!BL68&amp;別紙２!BP68&amp;別紙２!BR68&amp;別紙２!BT68&amp;別紙２!BU68&amp;別紙２!BW68</f>
        <v>－</v>
      </c>
      <c r="C101" t="str">
        <f t="shared" si="1"/>
        <v>重複あり</v>
      </c>
    </row>
    <row r="102" spans="1:3">
      <c r="A102" s="267"/>
      <c r="B102" s="28" t="str">
        <f>別紙２!AZ69&amp;別紙２!BF69&amp;別紙２!BH69&amp;別紙２!BJ69&amp;別紙２!BL69&amp;別紙２!BP69&amp;別紙２!BR69&amp;別紙２!BT69&amp;別紙２!BU69&amp;別紙２!BW69</f>
        <v>－</v>
      </c>
      <c r="C102" t="str">
        <f t="shared" si="1"/>
        <v>重複あり</v>
      </c>
    </row>
    <row r="103" spans="1:3">
      <c r="A103" s="267"/>
      <c r="B103" s="28" t="str">
        <f>別紙２!AZ70&amp;別紙２!BF70&amp;別紙２!BH70&amp;別紙２!BJ70&amp;別紙２!BL70&amp;別紙２!BP70&amp;別紙２!BR70&amp;別紙２!BT70&amp;別紙２!BU70&amp;別紙２!BW70</f>
        <v>－</v>
      </c>
      <c r="C103" t="str">
        <f t="shared" si="1"/>
        <v>重複あり</v>
      </c>
    </row>
    <row r="104" spans="1:3">
      <c r="A104" s="268"/>
      <c r="B104" s="28" t="str">
        <f>別紙２!AZ71&amp;別紙２!BF71&amp;別紙２!BH71&amp;別紙２!BJ71&amp;別紙２!BL71&amp;別紙２!BP71&amp;別紙２!BR71&amp;別紙２!BT71&amp;別紙２!BU71&amp;別紙２!BW71</f>
        <v>－</v>
      </c>
      <c r="C104" t="str">
        <f t="shared" si="1"/>
        <v>重複あり</v>
      </c>
    </row>
    <row r="105" spans="1:3">
      <c r="A105" s="266">
        <v>9</v>
      </c>
      <c r="B105" s="28" t="str">
        <f>別紙２!AA74&amp;別紙２!AG74&amp;別紙２!AI74&amp;別紙２!AK74&amp;別紙２!AM74&amp;別紙２!AQ74&amp;別紙２!AS74&amp;別紙２!AU74&amp;別紙２!AV74&amp;別紙２!AX74</f>
        <v>－</v>
      </c>
      <c r="C105" t="str">
        <f t="shared" si="1"/>
        <v>重複あり</v>
      </c>
    </row>
    <row r="106" spans="1:3">
      <c r="A106" s="267"/>
      <c r="B106" s="28" t="str">
        <f>別紙２!AA75&amp;別紙２!AG75&amp;別紙２!AI75&amp;別紙２!AK75&amp;別紙２!AM75&amp;別紙２!AQ75&amp;別紙２!AS75&amp;別紙２!AU75&amp;別紙２!AV75&amp;別紙２!AX75</f>
        <v>－</v>
      </c>
      <c r="C106" t="str">
        <f t="shared" si="1"/>
        <v>重複あり</v>
      </c>
    </row>
    <row r="107" spans="1:3">
      <c r="A107" s="267"/>
      <c r="B107" s="28" t="str">
        <f>別紙２!AA76&amp;別紙２!AG76&amp;別紙２!AI76&amp;別紙２!AK76&amp;別紙２!AM76&amp;別紙２!AQ76&amp;別紙２!AS76&amp;別紙２!AU76&amp;別紙２!AV76&amp;別紙２!AX76</f>
        <v>－</v>
      </c>
      <c r="C107" t="str">
        <f t="shared" si="1"/>
        <v>重複あり</v>
      </c>
    </row>
    <row r="108" spans="1:3">
      <c r="A108" s="267"/>
      <c r="B108" s="28" t="str">
        <f>別紙２!AA77&amp;別紙２!AG77&amp;別紙２!AI77&amp;別紙２!AK77&amp;別紙２!AM77&amp;別紙２!AQ77&amp;別紙２!AS77&amp;別紙２!AU77&amp;別紙２!AV77&amp;別紙２!AX77</f>
        <v>－</v>
      </c>
      <c r="C108" t="str">
        <f t="shared" si="1"/>
        <v>重複あり</v>
      </c>
    </row>
    <row r="109" spans="1:3">
      <c r="A109" s="267"/>
      <c r="B109" s="28" t="str">
        <f>別紙２!AA78&amp;別紙２!AG78&amp;別紙２!AI78&amp;別紙２!AK78&amp;別紙２!AM78&amp;別紙２!AQ78&amp;別紙２!AS78&amp;別紙２!AU78&amp;別紙２!AV78&amp;別紙２!AX78</f>
        <v>－</v>
      </c>
      <c r="C109" t="str">
        <f t="shared" si="1"/>
        <v>重複あり</v>
      </c>
    </row>
    <row r="110" spans="1:3">
      <c r="A110" s="267"/>
      <c r="B110" s="28" t="str">
        <f>別紙２!AA79&amp;別紙２!AG79&amp;別紙２!AI79&amp;別紙２!AK79&amp;別紙２!AM79&amp;別紙２!AQ79&amp;別紙２!AS79&amp;別紙２!AU79&amp;別紙２!AV79&amp;別紙２!AX79</f>
        <v>－</v>
      </c>
      <c r="C110" t="str">
        <f t="shared" si="1"/>
        <v>重複あり</v>
      </c>
    </row>
    <row r="111" spans="1:3">
      <c r="A111" s="267"/>
      <c r="B111" s="28" t="str">
        <f>別紙２!AZ73&amp;別紙２!BF73&amp;別紙２!BH73&amp;別紙２!BJ73&amp;別紙２!BL73&amp;別紙２!BP73&amp;別紙２!BR73&amp;別紙２!BT73&amp;別紙２!BU73&amp;別紙２!BW73</f>
        <v>－</v>
      </c>
      <c r="C111" t="str">
        <f t="shared" si="1"/>
        <v>重複あり</v>
      </c>
    </row>
    <row r="112" spans="1:3">
      <c r="A112" s="267"/>
      <c r="B112" s="28" t="str">
        <f>別紙２!AZ74&amp;別紙２!BF74&amp;別紙２!BH74&amp;別紙２!BJ74&amp;別紙２!BL74&amp;別紙２!BP74&amp;別紙２!BR74&amp;別紙２!BT74&amp;別紙２!BU74&amp;別紙２!BW74</f>
        <v>－</v>
      </c>
      <c r="C112" t="str">
        <f t="shared" si="1"/>
        <v>重複あり</v>
      </c>
    </row>
    <row r="113" spans="1:3">
      <c r="A113" s="267"/>
      <c r="B113" s="28" t="str">
        <f>別紙２!AZ75&amp;別紙２!BF75&amp;別紙２!BH75&amp;別紙２!BJ75&amp;別紙２!BL75&amp;別紙２!BP75&amp;別紙２!BR75&amp;別紙２!BT75&amp;別紙２!BU75&amp;別紙２!BW75</f>
        <v>－</v>
      </c>
      <c r="C113" t="str">
        <f t="shared" si="1"/>
        <v>重複あり</v>
      </c>
    </row>
    <row r="114" spans="1:3">
      <c r="A114" s="267"/>
      <c r="B114" s="28" t="str">
        <f>別紙２!AZ76&amp;別紙２!BF76&amp;別紙２!BH76&amp;別紙２!BJ76&amp;別紙２!BL76&amp;別紙２!BP76&amp;別紙２!BR76&amp;別紙２!BT76&amp;別紙２!BU76&amp;別紙２!BW76</f>
        <v>－</v>
      </c>
      <c r="C114" t="str">
        <f t="shared" si="1"/>
        <v>重複あり</v>
      </c>
    </row>
    <row r="115" spans="1:3">
      <c r="A115" s="267"/>
      <c r="B115" s="28" t="str">
        <f>別紙２!AZ77&amp;別紙２!BF77&amp;別紙２!BH77&amp;別紙２!BJ77&amp;別紙２!BL77&amp;別紙２!BP77&amp;別紙２!BR77&amp;別紙２!BT77&amp;別紙２!BU77&amp;別紙２!BW77</f>
        <v>－</v>
      </c>
      <c r="C115" t="str">
        <f t="shared" si="1"/>
        <v>重複あり</v>
      </c>
    </row>
    <row r="116" spans="1:3">
      <c r="A116" s="267"/>
      <c r="B116" s="28" t="str">
        <f>別紙２!AZ78&amp;別紙２!BF78&amp;別紙２!BH78&amp;別紙２!BJ78&amp;別紙２!BL78&amp;別紙２!BP78&amp;別紙２!BR78&amp;別紙２!BT78&amp;別紙２!BU78&amp;別紙２!BW78</f>
        <v>－</v>
      </c>
      <c r="C116" t="str">
        <f t="shared" si="1"/>
        <v>重複あり</v>
      </c>
    </row>
    <row r="117" spans="1:3">
      <c r="A117" s="268"/>
      <c r="B117" s="28" t="str">
        <f>別紙２!AZ79&amp;別紙２!BF79&amp;別紙２!BH79&amp;別紙２!BJ79&amp;別紙２!BL79&amp;別紙２!BP79&amp;別紙２!BR79&amp;別紙２!BT79&amp;別紙２!BU79&amp;別紙２!BW79</f>
        <v>－</v>
      </c>
      <c r="C117" t="str">
        <f t="shared" si="1"/>
        <v>重複あり</v>
      </c>
    </row>
    <row r="118" spans="1:3">
      <c r="A118" s="266">
        <v>10</v>
      </c>
      <c r="B118" s="28" t="str">
        <f>別紙２!AA82&amp;別紙２!AG82&amp;別紙２!AI82&amp;別紙２!AK82&amp;別紙２!AM82&amp;別紙２!AQ82&amp;別紙２!AS82&amp;別紙２!AU82&amp;別紙２!AV82&amp;別紙２!AX82</f>
        <v>－</v>
      </c>
      <c r="C118" t="str">
        <f t="shared" si="1"/>
        <v>重複あり</v>
      </c>
    </row>
    <row r="119" spans="1:3">
      <c r="A119" s="267"/>
      <c r="B119" s="28" t="str">
        <f>別紙２!AA83&amp;別紙２!AG83&amp;別紙２!AI83&amp;別紙２!AK83&amp;別紙２!AM83&amp;別紙２!AQ83&amp;別紙２!AS83&amp;別紙２!AU83&amp;別紙２!AV83&amp;別紙２!AX83</f>
        <v>－</v>
      </c>
      <c r="C119" t="str">
        <f t="shared" si="1"/>
        <v>重複あり</v>
      </c>
    </row>
    <row r="120" spans="1:3">
      <c r="A120" s="267"/>
      <c r="B120" s="28" t="str">
        <f>別紙２!AA84&amp;別紙２!AG84&amp;別紙２!AI84&amp;別紙２!AK84&amp;別紙２!AM84&amp;別紙２!AQ84&amp;別紙２!AS84&amp;別紙２!AU84&amp;別紙２!AV84&amp;別紙２!AX84</f>
        <v>－</v>
      </c>
      <c r="C120" t="str">
        <f t="shared" si="1"/>
        <v>重複あり</v>
      </c>
    </row>
    <row r="121" spans="1:3">
      <c r="A121" s="267"/>
      <c r="B121" s="28" t="str">
        <f>別紙２!AA85&amp;別紙２!AG85&amp;別紙２!AI85&amp;別紙２!AK85&amp;別紙２!AM85&amp;別紙２!AQ85&amp;別紙２!AS85&amp;別紙２!AU85&amp;別紙２!AV85&amp;別紙２!AX85</f>
        <v>－</v>
      </c>
      <c r="C121" t="str">
        <f t="shared" si="1"/>
        <v>重複あり</v>
      </c>
    </row>
    <row r="122" spans="1:3">
      <c r="A122" s="267"/>
      <c r="B122" s="28" t="str">
        <f>別紙２!AA86&amp;別紙２!AG86&amp;別紙２!AI86&amp;別紙２!AK86&amp;別紙２!AM86&amp;別紙２!AQ86&amp;別紙２!AS86&amp;別紙２!AU86&amp;別紙２!AV86&amp;別紙２!AX86</f>
        <v>－</v>
      </c>
      <c r="C122" t="str">
        <f t="shared" si="1"/>
        <v>重複あり</v>
      </c>
    </row>
    <row r="123" spans="1:3">
      <c r="A123" s="267"/>
      <c r="B123" s="28" t="str">
        <f>別紙２!AA87&amp;別紙２!AG87&amp;別紙２!AI87&amp;別紙２!AK87&amp;別紙２!AM87&amp;別紙２!AQ87&amp;別紙２!AS87&amp;別紙２!AU87&amp;別紙２!AV87&amp;別紙２!AX87</f>
        <v>－</v>
      </c>
      <c r="C123" t="str">
        <f t="shared" si="1"/>
        <v>重複あり</v>
      </c>
    </row>
    <row r="124" spans="1:3">
      <c r="A124" s="267"/>
      <c r="B124" s="28" t="str">
        <f>別紙２!AZ81&amp;別紙２!BF81&amp;別紙２!BH81&amp;別紙２!BJ81&amp;別紙２!BL81&amp;別紙２!BP81&amp;別紙２!BR81&amp;別紙２!BT81&amp;別紙２!BU81&amp;別紙２!BW81</f>
        <v>－</v>
      </c>
      <c r="C124" t="str">
        <f t="shared" si="1"/>
        <v>重複あり</v>
      </c>
    </row>
    <row r="125" spans="1:3">
      <c r="A125" s="267"/>
      <c r="B125" s="28" t="str">
        <f>別紙２!AZ82&amp;別紙２!BF82&amp;別紙２!BH82&amp;別紙２!BJ82&amp;別紙２!BL82&amp;別紙２!BP82&amp;別紙２!BR82&amp;別紙２!BT82&amp;別紙２!BU82&amp;別紙２!BW82</f>
        <v>－</v>
      </c>
      <c r="C125" t="str">
        <f t="shared" si="1"/>
        <v>重複あり</v>
      </c>
    </row>
    <row r="126" spans="1:3">
      <c r="A126" s="267"/>
      <c r="B126" s="28" t="str">
        <f>別紙２!AZ83&amp;別紙２!BF83&amp;別紙２!BH83&amp;別紙２!BJ83&amp;別紙２!BL83&amp;別紙２!BP83&amp;別紙２!BR83&amp;別紙２!BT83&amp;別紙２!BU83&amp;別紙２!BW83</f>
        <v>－</v>
      </c>
      <c r="C126" t="str">
        <f t="shared" si="1"/>
        <v>重複あり</v>
      </c>
    </row>
    <row r="127" spans="1:3">
      <c r="A127" s="267"/>
      <c r="B127" s="28" t="str">
        <f>別紙２!AZ84&amp;別紙２!BF84&amp;別紙２!BH84&amp;別紙２!BJ84&amp;別紙２!BL84&amp;別紙２!BP84&amp;別紙２!BR84&amp;別紙２!BT84&amp;別紙２!BU84&amp;別紙２!BW84</f>
        <v>－</v>
      </c>
      <c r="C127" t="str">
        <f t="shared" si="1"/>
        <v>重複あり</v>
      </c>
    </row>
    <row r="128" spans="1:3">
      <c r="A128" s="267"/>
      <c r="B128" s="28" t="str">
        <f>別紙２!AZ85&amp;別紙２!BF85&amp;別紙２!BH85&amp;別紙２!BJ85&amp;別紙２!BL85&amp;別紙２!BP85&amp;別紙２!BR85&amp;別紙２!BT85&amp;別紙２!BU85&amp;別紙２!BW85</f>
        <v>－</v>
      </c>
      <c r="C128" t="str">
        <f t="shared" si="1"/>
        <v>重複あり</v>
      </c>
    </row>
    <row r="129" spans="1:3">
      <c r="A129" s="267"/>
      <c r="B129" s="28" t="str">
        <f>別紙２!AZ86&amp;別紙２!BF86&amp;別紙２!BH86&amp;別紙２!BJ86&amp;別紙２!BL86&amp;別紙２!BP86&amp;別紙２!BR86&amp;別紙２!BT86&amp;別紙２!BU86&amp;別紙２!BW86</f>
        <v>－</v>
      </c>
      <c r="C129" t="str">
        <f t="shared" si="1"/>
        <v>重複あり</v>
      </c>
    </row>
    <row r="130" spans="1:3">
      <c r="A130" s="268"/>
      <c r="B130" s="28" t="str">
        <f>別紙２!AZ87&amp;別紙２!BF87&amp;別紙２!BH87&amp;別紙２!BJ87&amp;別紙２!BL87&amp;別紙２!BP87&amp;別紙２!BR87&amp;別紙２!BT87&amp;別紙２!BU87&amp;別紙２!BW87</f>
        <v>－</v>
      </c>
      <c r="C130" t="str">
        <f t="shared" ref="C130:C193" si="2">IF(COUNTIF(B:B,B130)&gt;1,"重複あり","○")</f>
        <v>重複あり</v>
      </c>
    </row>
    <row r="131" spans="1:3">
      <c r="A131" s="266">
        <v>11</v>
      </c>
      <c r="B131" s="28" t="str">
        <f>別紙２!AA93&amp;別紙２!AG93&amp;別紙２!AI93&amp;別紙２!AK93&amp;別紙２!AM93&amp;別紙２!AQ93&amp;別紙２!AS93&amp;別紙２!AU93&amp;別紙２!AV93&amp;別紙２!AX93</f>
        <v>－</v>
      </c>
      <c r="C131" t="str">
        <f t="shared" si="2"/>
        <v>重複あり</v>
      </c>
    </row>
    <row r="132" spans="1:3">
      <c r="A132" s="267"/>
      <c r="B132" s="28" t="str">
        <f>別紙２!AA94&amp;別紙２!AG94&amp;別紙２!AI94&amp;別紙２!AK94&amp;別紙２!AM94&amp;別紙２!AQ94&amp;別紙２!AS94&amp;別紙２!AU94&amp;別紙２!AV94&amp;別紙２!AX94</f>
        <v>－</v>
      </c>
      <c r="C132" t="str">
        <f t="shared" si="2"/>
        <v>重複あり</v>
      </c>
    </row>
    <row r="133" spans="1:3">
      <c r="A133" s="267"/>
      <c r="B133" s="28" t="str">
        <f>別紙２!AA95&amp;別紙２!AG95&amp;別紙２!AI95&amp;別紙２!AK95&amp;別紙２!AM95&amp;別紙２!AQ95&amp;別紙２!AS95&amp;別紙２!AU95&amp;別紙２!AV95&amp;別紙２!AX95</f>
        <v>－</v>
      </c>
      <c r="C133" t="str">
        <f t="shared" si="2"/>
        <v>重複あり</v>
      </c>
    </row>
    <row r="134" spans="1:3">
      <c r="A134" s="267"/>
      <c r="B134" s="28" t="str">
        <f>別紙２!AA96&amp;別紙２!AG96&amp;別紙２!AI96&amp;別紙２!AK96&amp;別紙２!AM96&amp;別紙２!AQ96&amp;別紙２!AS96&amp;別紙２!AU96&amp;別紙２!AV96&amp;別紙２!AX96</f>
        <v>－</v>
      </c>
      <c r="C134" t="str">
        <f t="shared" si="2"/>
        <v>重複あり</v>
      </c>
    </row>
    <row r="135" spans="1:3">
      <c r="A135" s="267"/>
      <c r="B135" s="28" t="str">
        <f>別紙２!AA97&amp;別紙２!AG97&amp;別紙２!AI97&amp;別紙２!AK97&amp;別紙２!AM97&amp;別紙２!AQ97&amp;別紙２!AS97&amp;別紙２!AU97&amp;別紙２!AV97&amp;別紙２!AX97</f>
        <v>－</v>
      </c>
      <c r="C135" t="str">
        <f t="shared" si="2"/>
        <v>重複あり</v>
      </c>
    </row>
    <row r="136" spans="1:3">
      <c r="A136" s="267"/>
      <c r="B136" s="28" t="str">
        <f>別紙２!AA98&amp;別紙２!AG98&amp;別紙２!AI98&amp;別紙２!AK98&amp;別紙２!AM98&amp;別紙２!AQ98&amp;別紙２!AS98&amp;別紙２!AU98&amp;別紙２!AV98&amp;別紙２!AX98</f>
        <v>－</v>
      </c>
      <c r="C136" t="str">
        <f t="shared" si="2"/>
        <v>重複あり</v>
      </c>
    </row>
    <row r="137" spans="1:3">
      <c r="A137" s="267"/>
      <c r="B137" s="28" t="str">
        <f>別紙２!AZ92&amp;別紙２!BF92&amp;別紙２!BH92&amp;別紙２!BJ92&amp;別紙２!BL92&amp;別紙２!BP92&amp;別紙２!BR92&amp;別紙２!BT92&amp;別紙２!BU92&amp;別紙２!BW92</f>
        <v>－</v>
      </c>
      <c r="C137" t="str">
        <f t="shared" si="2"/>
        <v>重複あり</v>
      </c>
    </row>
    <row r="138" spans="1:3">
      <c r="A138" s="267"/>
      <c r="B138" s="28" t="str">
        <f>別紙２!AZ93&amp;別紙２!BF93&amp;別紙２!BH93&amp;別紙２!BJ93&amp;別紙２!BL93&amp;別紙２!BP93&amp;別紙２!BR93&amp;別紙２!BT93&amp;別紙２!BU93&amp;別紙２!BW93</f>
        <v>－</v>
      </c>
      <c r="C138" t="str">
        <f t="shared" si="2"/>
        <v>重複あり</v>
      </c>
    </row>
    <row r="139" spans="1:3">
      <c r="A139" s="267"/>
      <c r="B139" s="28" t="str">
        <f>別紙２!AZ94&amp;別紙２!BF94&amp;別紙２!BH94&amp;別紙２!BJ94&amp;別紙２!BL94&amp;別紙２!BP94&amp;別紙２!BR94&amp;別紙２!BT94&amp;別紙２!BU94&amp;別紙２!BW94</f>
        <v>－</v>
      </c>
      <c r="C139" t="str">
        <f t="shared" si="2"/>
        <v>重複あり</v>
      </c>
    </row>
    <row r="140" spans="1:3">
      <c r="A140" s="267"/>
      <c r="B140" s="28" t="str">
        <f>別紙２!AZ95&amp;別紙２!BF95&amp;別紙２!BH95&amp;別紙２!BJ95&amp;別紙２!BL95&amp;別紙２!BP95&amp;別紙２!BR95&amp;別紙２!BT95&amp;別紙２!BU95&amp;別紙２!BW95</f>
        <v>－</v>
      </c>
      <c r="C140" t="str">
        <f t="shared" si="2"/>
        <v>重複あり</v>
      </c>
    </row>
    <row r="141" spans="1:3">
      <c r="A141" s="267"/>
      <c r="B141" s="28" t="str">
        <f>別紙２!AZ96&amp;別紙２!BF96&amp;別紙２!BH96&amp;別紙２!BJ96&amp;別紙２!BL96&amp;別紙２!BP96&amp;別紙２!BR96&amp;別紙２!BT96&amp;別紙２!BU96&amp;別紙２!BW96</f>
        <v>－</v>
      </c>
      <c r="C141" t="str">
        <f t="shared" si="2"/>
        <v>重複あり</v>
      </c>
    </row>
    <row r="142" spans="1:3">
      <c r="A142" s="267"/>
      <c r="B142" s="28" t="str">
        <f>別紙２!AZ97&amp;別紙２!BF97&amp;別紙２!BH97&amp;別紙２!BJ97&amp;別紙２!BL97&amp;別紙２!BP97&amp;別紙２!BR97&amp;別紙２!BT97&amp;別紙２!BU97&amp;別紙２!BW97</f>
        <v>－</v>
      </c>
      <c r="C142" t="str">
        <f t="shared" si="2"/>
        <v>重複あり</v>
      </c>
    </row>
    <row r="143" spans="1:3">
      <c r="A143" s="268"/>
      <c r="B143" s="28" t="str">
        <f>別紙２!AZ98&amp;別紙２!BF98&amp;別紙２!BH98&amp;別紙２!BJ98&amp;別紙２!BL98&amp;別紙２!BP98&amp;別紙２!BR98&amp;別紙２!BT98&amp;別紙２!BU98&amp;別紙２!BW98</f>
        <v>－</v>
      </c>
      <c r="C143" t="str">
        <f t="shared" si="2"/>
        <v>重複あり</v>
      </c>
    </row>
    <row r="144" spans="1:3">
      <c r="A144" s="266">
        <v>12</v>
      </c>
      <c r="B144" s="28" t="str">
        <f>別紙２!AA101&amp;別紙２!AG101&amp;別紙２!AI101&amp;別紙２!AK101&amp;別紙２!AM101&amp;別紙２!AQ101&amp;別紙２!AS101&amp;別紙２!AU101&amp;別紙２!AV101&amp;別紙２!AX101</f>
        <v>－</v>
      </c>
      <c r="C144" t="str">
        <f t="shared" si="2"/>
        <v>重複あり</v>
      </c>
    </row>
    <row r="145" spans="1:3">
      <c r="A145" s="267"/>
      <c r="B145" s="28" t="str">
        <f>別紙２!AA102&amp;別紙２!AG102&amp;別紙２!AI102&amp;別紙２!AK102&amp;別紙２!AM102&amp;別紙２!AQ102&amp;別紙２!AS102&amp;別紙２!AU102&amp;別紙２!AV102&amp;別紙２!AX102</f>
        <v>－</v>
      </c>
      <c r="C145" t="str">
        <f t="shared" si="2"/>
        <v>重複あり</v>
      </c>
    </row>
    <row r="146" spans="1:3">
      <c r="A146" s="267"/>
      <c r="B146" s="28" t="str">
        <f>別紙２!AA103&amp;別紙２!AG103&amp;別紙２!AI103&amp;別紙２!AK103&amp;別紙２!AM103&amp;別紙２!AQ103&amp;別紙２!AS103&amp;別紙２!AU103&amp;別紙２!AV103&amp;別紙２!AX103</f>
        <v>－</v>
      </c>
      <c r="C146" t="str">
        <f t="shared" si="2"/>
        <v>重複あり</v>
      </c>
    </row>
    <row r="147" spans="1:3">
      <c r="A147" s="267"/>
      <c r="B147" s="28" t="str">
        <f>別紙２!AA104&amp;別紙２!AG104&amp;別紙２!AI104&amp;別紙２!AK104&amp;別紙２!AM104&amp;別紙２!AQ104&amp;別紙２!AS104&amp;別紙２!AU104&amp;別紙２!AV104&amp;別紙２!AX104</f>
        <v>－</v>
      </c>
      <c r="C147" t="str">
        <f t="shared" si="2"/>
        <v>重複あり</v>
      </c>
    </row>
    <row r="148" spans="1:3">
      <c r="A148" s="267"/>
      <c r="B148" s="28" t="str">
        <f>別紙２!AA105&amp;別紙２!AG105&amp;別紙２!AI105&amp;別紙２!AK105&amp;別紙２!AM105&amp;別紙２!AQ105&amp;別紙２!AS105&amp;別紙２!AU105&amp;別紙２!AV105&amp;別紙２!AX105</f>
        <v>－</v>
      </c>
      <c r="C148" t="str">
        <f t="shared" si="2"/>
        <v>重複あり</v>
      </c>
    </row>
    <row r="149" spans="1:3">
      <c r="A149" s="267"/>
      <c r="B149" s="28" t="str">
        <f>別紙２!AA106&amp;別紙２!AG106&amp;別紙２!AI106&amp;別紙２!AK106&amp;別紙２!AM106&amp;別紙２!AQ106&amp;別紙２!AS106&amp;別紙２!AU106&amp;別紙２!AV106&amp;別紙２!AX106</f>
        <v>－</v>
      </c>
      <c r="C149" t="str">
        <f t="shared" si="2"/>
        <v>重複あり</v>
      </c>
    </row>
    <row r="150" spans="1:3">
      <c r="A150" s="267"/>
      <c r="B150" s="28" t="str">
        <f>別紙２!AZ100&amp;別紙２!BF100&amp;別紙２!BH100&amp;別紙２!BJ100&amp;別紙２!BL100&amp;別紙２!BP100&amp;別紙２!BR100&amp;別紙２!BT100&amp;別紙２!BU100&amp;別紙２!BW100</f>
        <v>－</v>
      </c>
      <c r="C150" t="str">
        <f t="shared" si="2"/>
        <v>重複あり</v>
      </c>
    </row>
    <row r="151" spans="1:3">
      <c r="A151" s="267"/>
      <c r="B151" s="28" t="str">
        <f>別紙２!AZ101&amp;別紙２!BF101&amp;別紙２!BH101&amp;別紙２!BJ101&amp;別紙２!BL101&amp;別紙２!BP101&amp;別紙２!BR101&amp;別紙２!BT101&amp;別紙２!BU101&amp;別紙２!BW101</f>
        <v>－</v>
      </c>
      <c r="C151" t="str">
        <f t="shared" si="2"/>
        <v>重複あり</v>
      </c>
    </row>
    <row r="152" spans="1:3">
      <c r="A152" s="267"/>
      <c r="B152" s="28" t="str">
        <f>別紙２!AZ102&amp;別紙２!BF102&amp;別紙２!BH102&amp;別紙２!BJ102&amp;別紙２!BL102&amp;別紙２!BP102&amp;別紙２!BR102&amp;別紙２!BT102&amp;別紙２!BU102&amp;別紙２!BW102</f>
        <v>－</v>
      </c>
      <c r="C152" t="str">
        <f t="shared" si="2"/>
        <v>重複あり</v>
      </c>
    </row>
    <row r="153" spans="1:3">
      <c r="A153" s="267"/>
      <c r="B153" s="28" t="str">
        <f>別紙２!AZ103&amp;別紙２!BF103&amp;別紙２!BH103&amp;別紙２!BJ103&amp;別紙２!BL103&amp;別紙２!BP103&amp;別紙２!BR103&amp;別紙２!BT103&amp;別紙２!BU103&amp;別紙２!BW103</f>
        <v>－</v>
      </c>
      <c r="C153" t="str">
        <f t="shared" si="2"/>
        <v>重複あり</v>
      </c>
    </row>
    <row r="154" spans="1:3">
      <c r="A154" s="267"/>
      <c r="B154" s="28" t="str">
        <f>別紙２!AZ104&amp;別紙２!BF104&amp;別紙２!BH104&amp;別紙２!BJ104&amp;別紙２!BL104&amp;別紙２!BP104&amp;別紙２!BR104&amp;別紙２!BT104&amp;別紙２!BU104&amp;別紙２!BW104</f>
        <v>－</v>
      </c>
      <c r="C154" t="str">
        <f t="shared" si="2"/>
        <v>重複あり</v>
      </c>
    </row>
    <row r="155" spans="1:3">
      <c r="A155" s="267"/>
      <c r="B155" s="28" t="str">
        <f>別紙２!AZ105&amp;別紙２!BF105&amp;別紙２!BH105&amp;別紙２!BJ105&amp;別紙２!BL105&amp;別紙２!BP105&amp;別紙２!BR105&amp;別紙２!BT105&amp;別紙２!BU105&amp;別紙２!BW105</f>
        <v>－</v>
      </c>
      <c r="C155" t="str">
        <f t="shared" si="2"/>
        <v>重複あり</v>
      </c>
    </row>
    <row r="156" spans="1:3">
      <c r="A156" s="268"/>
      <c r="B156" s="28" t="str">
        <f>別紙２!AZ106&amp;別紙２!BF106&amp;別紙２!BH106&amp;別紙２!BJ106&amp;別紙２!BL106&amp;別紙２!BP106&amp;別紙２!BR106&amp;別紙２!BT106&amp;別紙２!BU106&amp;別紙２!BW106</f>
        <v>－</v>
      </c>
      <c r="C156" t="str">
        <f t="shared" si="2"/>
        <v>重複あり</v>
      </c>
    </row>
    <row r="157" spans="1:3">
      <c r="A157" s="266">
        <v>13</v>
      </c>
      <c r="B157" s="28" t="str">
        <f>別紙２!AA109&amp;別紙２!AG109&amp;別紙２!AI109&amp;別紙２!AK109&amp;別紙２!AM109&amp;別紙２!AQ109&amp;別紙２!AS109&amp;別紙２!AU109&amp;別紙２!AV109&amp;別紙２!AX109</f>
        <v>－</v>
      </c>
      <c r="C157" t="str">
        <f t="shared" si="2"/>
        <v>重複あり</v>
      </c>
    </row>
    <row r="158" spans="1:3">
      <c r="A158" s="267"/>
      <c r="B158" s="28" t="str">
        <f>別紙２!AA110&amp;別紙２!AG110&amp;別紙２!AI110&amp;別紙２!AK110&amp;別紙２!AM110&amp;別紙２!AQ110&amp;別紙２!AS110&amp;別紙２!AU110&amp;別紙２!AV110&amp;別紙２!AX110</f>
        <v>－</v>
      </c>
      <c r="C158" t="str">
        <f t="shared" si="2"/>
        <v>重複あり</v>
      </c>
    </row>
    <row r="159" spans="1:3">
      <c r="A159" s="267"/>
      <c r="B159" s="28" t="str">
        <f>別紙２!AA111&amp;別紙２!AG111&amp;別紙２!AI111&amp;別紙２!AK111&amp;別紙２!AM111&amp;別紙２!AQ111&amp;別紙２!AS111&amp;別紙２!AU111&amp;別紙２!AV111&amp;別紙２!AX111</f>
        <v>－</v>
      </c>
      <c r="C159" t="str">
        <f t="shared" si="2"/>
        <v>重複あり</v>
      </c>
    </row>
    <row r="160" spans="1:3">
      <c r="A160" s="267"/>
      <c r="B160" s="28" t="str">
        <f>別紙２!AA112&amp;別紙２!AG112&amp;別紙２!AI112&amp;別紙２!AK112&amp;別紙２!AM112&amp;別紙２!AQ112&amp;別紙２!AS112&amp;別紙２!AU112&amp;別紙２!AV112&amp;別紙２!AX112</f>
        <v>－</v>
      </c>
      <c r="C160" t="str">
        <f t="shared" si="2"/>
        <v>重複あり</v>
      </c>
    </row>
    <row r="161" spans="1:3">
      <c r="A161" s="267"/>
      <c r="B161" s="28" t="str">
        <f>別紙２!AA113&amp;別紙２!AG113&amp;別紙２!AI113&amp;別紙２!AK113&amp;別紙２!AM113&amp;別紙２!AQ113&amp;別紙２!AS113&amp;別紙２!AU113&amp;別紙２!AV113&amp;別紙２!AX113</f>
        <v>－</v>
      </c>
      <c r="C161" t="str">
        <f t="shared" si="2"/>
        <v>重複あり</v>
      </c>
    </row>
    <row r="162" spans="1:3">
      <c r="A162" s="267"/>
      <c r="B162" s="28" t="str">
        <f>別紙２!AA114&amp;別紙２!AG114&amp;別紙２!AI114&amp;別紙２!AK114&amp;別紙２!AM114&amp;別紙２!AQ114&amp;別紙２!AS114&amp;別紙２!AU114&amp;別紙２!AV114&amp;別紙２!AX114</f>
        <v>－</v>
      </c>
      <c r="C162" t="str">
        <f t="shared" si="2"/>
        <v>重複あり</v>
      </c>
    </row>
    <row r="163" spans="1:3">
      <c r="A163" s="267"/>
      <c r="B163" s="28" t="str">
        <f>別紙２!AZ108&amp;別紙２!BF108&amp;別紙２!BH108&amp;別紙２!BJ108&amp;別紙２!BL108&amp;別紙２!BP108&amp;別紙２!BR108&amp;別紙２!BT108&amp;別紙２!BU108&amp;別紙２!BW108</f>
        <v>－</v>
      </c>
      <c r="C163" t="str">
        <f t="shared" si="2"/>
        <v>重複あり</v>
      </c>
    </row>
    <row r="164" spans="1:3">
      <c r="A164" s="267"/>
      <c r="B164" s="28" t="str">
        <f>別紙２!AZ109&amp;別紙２!BF109&amp;別紙２!BH109&amp;別紙２!BJ109&amp;別紙２!BL109&amp;別紙２!BP109&amp;別紙２!BR109&amp;別紙２!BT109&amp;別紙２!BU109&amp;別紙２!BW109</f>
        <v>－</v>
      </c>
      <c r="C164" t="str">
        <f t="shared" si="2"/>
        <v>重複あり</v>
      </c>
    </row>
    <row r="165" spans="1:3">
      <c r="A165" s="267"/>
      <c r="B165" s="28" t="str">
        <f>別紙２!AZ110&amp;別紙２!BF110&amp;別紙２!BH110&amp;別紙２!BJ110&amp;別紙２!BL110&amp;別紙２!BP110&amp;別紙２!BR110&amp;別紙２!BT110&amp;別紙２!BU110&amp;別紙２!BW110</f>
        <v>－</v>
      </c>
      <c r="C165" t="str">
        <f t="shared" si="2"/>
        <v>重複あり</v>
      </c>
    </row>
    <row r="166" spans="1:3">
      <c r="A166" s="267"/>
      <c r="B166" s="28" t="str">
        <f>別紙２!AZ111&amp;別紙２!BF111&amp;別紙２!BH111&amp;別紙２!BJ111&amp;別紙２!BL111&amp;別紙２!BP111&amp;別紙２!BR111&amp;別紙２!BT111&amp;別紙２!BU111&amp;別紙２!BW111</f>
        <v>－</v>
      </c>
      <c r="C166" t="str">
        <f t="shared" si="2"/>
        <v>重複あり</v>
      </c>
    </row>
    <row r="167" spans="1:3">
      <c r="A167" s="267"/>
      <c r="B167" s="28" t="str">
        <f>別紙２!AZ112&amp;別紙２!BF112&amp;別紙２!BH112&amp;別紙２!BJ112&amp;別紙２!BL112&amp;別紙２!BP112&amp;別紙２!BR112&amp;別紙２!BT112&amp;別紙２!BU112&amp;別紙２!BW112</f>
        <v>－</v>
      </c>
      <c r="C167" t="str">
        <f t="shared" si="2"/>
        <v>重複あり</v>
      </c>
    </row>
    <row r="168" spans="1:3">
      <c r="A168" s="267"/>
      <c r="B168" s="28" t="str">
        <f>別紙２!AZ113&amp;別紙２!BF113&amp;別紙２!BH113&amp;別紙２!BJ113&amp;別紙２!BL113&amp;別紙２!BP113&amp;別紙２!BR113&amp;別紙２!BT113&amp;別紙２!BU113&amp;別紙２!BW113</f>
        <v>－</v>
      </c>
      <c r="C168" t="str">
        <f t="shared" si="2"/>
        <v>重複あり</v>
      </c>
    </row>
    <row r="169" spans="1:3">
      <c r="A169" s="268"/>
      <c r="B169" s="28" t="str">
        <f>別紙２!AZ114&amp;別紙２!BF114&amp;別紙２!BH114&amp;別紙２!BJ114&amp;別紙２!BL114&amp;別紙２!BP114&amp;別紙２!BR114&amp;別紙２!BT114&amp;別紙２!BU114&amp;別紙２!BW114</f>
        <v>－</v>
      </c>
      <c r="C169" t="str">
        <f t="shared" si="2"/>
        <v>重複あり</v>
      </c>
    </row>
    <row r="170" spans="1:3">
      <c r="A170" s="266">
        <v>14</v>
      </c>
      <c r="B170" s="28" t="str">
        <f>別紙２!AA117&amp;別紙２!AG117&amp;別紙２!AI117&amp;別紙２!AK117&amp;別紙２!AM117&amp;別紙２!AQ117&amp;別紙２!AS117&amp;別紙２!AU117&amp;別紙２!AV117&amp;別紙２!AX117</f>
        <v>－</v>
      </c>
      <c r="C170" t="str">
        <f t="shared" si="2"/>
        <v>重複あり</v>
      </c>
    </row>
    <row r="171" spans="1:3">
      <c r="A171" s="267"/>
      <c r="B171" s="28" t="str">
        <f>別紙２!AA118&amp;別紙２!AG118&amp;別紙２!AI118&amp;別紙２!AK118&amp;別紙２!AM118&amp;別紙２!AQ118&amp;別紙２!AS118&amp;別紙２!AU118&amp;別紙２!AV118&amp;別紙２!AX118</f>
        <v>－</v>
      </c>
      <c r="C171" t="str">
        <f t="shared" si="2"/>
        <v>重複あり</v>
      </c>
    </row>
    <row r="172" spans="1:3">
      <c r="A172" s="267"/>
      <c r="B172" s="28" t="str">
        <f>別紙２!AA119&amp;別紙２!AG119&amp;別紙２!AI119&amp;別紙２!AK119&amp;別紙２!AM119&amp;別紙２!AQ119&amp;別紙２!AS119&amp;別紙２!AU119&amp;別紙２!AV119&amp;別紙２!AX119</f>
        <v>－</v>
      </c>
      <c r="C172" t="str">
        <f t="shared" si="2"/>
        <v>重複あり</v>
      </c>
    </row>
    <row r="173" spans="1:3">
      <c r="A173" s="267"/>
      <c r="B173" s="28" t="str">
        <f>別紙２!AA120&amp;別紙２!AG120&amp;別紙２!AI120&amp;別紙２!AK120&amp;別紙２!AM120&amp;別紙２!AQ120&amp;別紙２!AS120&amp;別紙２!AU120&amp;別紙２!AV120&amp;別紙２!AX120</f>
        <v>－</v>
      </c>
      <c r="C173" t="str">
        <f t="shared" si="2"/>
        <v>重複あり</v>
      </c>
    </row>
    <row r="174" spans="1:3">
      <c r="A174" s="267"/>
      <c r="B174" s="28" t="str">
        <f>別紙２!AA121&amp;別紙２!AG121&amp;別紙２!AI121&amp;別紙２!AK121&amp;別紙２!AM121&amp;別紙２!AQ121&amp;別紙２!AS121&amp;別紙２!AU121&amp;別紙２!AV121&amp;別紙２!AX121</f>
        <v>－</v>
      </c>
      <c r="C174" t="str">
        <f t="shared" si="2"/>
        <v>重複あり</v>
      </c>
    </row>
    <row r="175" spans="1:3">
      <c r="A175" s="267"/>
      <c r="B175" s="28" t="str">
        <f>別紙２!AA122&amp;別紙２!AG122&amp;別紙２!AI122&amp;別紙２!AK122&amp;別紙２!AM122&amp;別紙２!AQ122&amp;別紙２!AS122&amp;別紙２!AU122&amp;別紙２!AV122&amp;別紙２!AX122</f>
        <v>－</v>
      </c>
      <c r="C175" t="str">
        <f t="shared" si="2"/>
        <v>重複あり</v>
      </c>
    </row>
    <row r="176" spans="1:3">
      <c r="A176" s="267"/>
      <c r="B176" s="28" t="str">
        <f>別紙２!AZ116&amp;別紙２!BF116&amp;別紙２!BH116&amp;別紙２!BJ116&amp;別紙２!BL116&amp;別紙２!BP116&amp;別紙２!BR116&amp;別紙２!BT116&amp;別紙２!BU116&amp;別紙２!BW116</f>
        <v>－</v>
      </c>
      <c r="C176" t="str">
        <f t="shared" si="2"/>
        <v>重複あり</v>
      </c>
    </row>
    <row r="177" spans="1:3">
      <c r="A177" s="267"/>
      <c r="B177" s="28" t="str">
        <f>別紙２!AZ117&amp;別紙２!BF117&amp;別紙２!BH117&amp;別紙２!BJ117&amp;別紙２!BL117&amp;別紙２!BP117&amp;別紙２!BR117&amp;別紙２!BT117&amp;別紙２!BU117&amp;別紙２!BW117</f>
        <v>－</v>
      </c>
      <c r="C177" t="str">
        <f t="shared" si="2"/>
        <v>重複あり</v>
      </c>
    </row>
    <row r="178" spans="1:3">
      <c r="A178" s="267"/>
      <c r="B178" s="28" t="str">
        <f>別紙２!AZ118&amp;別紙２!BF118&amp;別紙２!BH118&amp;別紙２!BJ118&amp;別紙２!BL118&amp;別紙２!BP118&amp;別紙２!BR118&amp;別紙２!BT118&amp;別紙２!BU118&amp;別紙２!BW118</f>
        <v>－</v>
      </c>
      <c r="C178" t="str">
        <f t="shared" si="2"/>
        <v>重複あり</v>
      </c>
    </row>
    <row r="179" spans="1:3">
      <c r="A179" s="267"/>
      <c r="B179" s="28" t="str">
        <f>別紙２!AZ119&amp;別紙２!BF119&amp;別紙２!BH119&amp;別紙２!BJ119&amp;別紙２!BL119&amp;別紙２!BP119&amp;別紙２!BR119&amp;別紙２!BT119&amp;別紙２!BU119&amp;別紙２!BW119</f>
        <v>－</v>
      </c>
      <c r="C179" t="str">
        <f t="shared" si="2"/>
        <v>重複あり</v>
      </c>
    </row>
    <row r="180" spans="1:3">
      <c r="A180" s="267"/>
      <c r="B180" s="28" t="str">
        <f>別紙２!AZ120&amp;別紙２!BF120&amp;別紙２!BH120&amp;別紙２!BJ120&amp;別紙２!BL120&amp;別紙２!BP120&amp;別紙２!BR120&amp;別紙２!BT120&amp;別紙２!BU120&amp;別紙２!BW120</f>
        <v>－</v>
      </c>
      <c r="C180" t="str">
        <f t="shared" si="2"/>
        <v>重複あり</v>
      </c>
    </row>
    <row r="181" spans="1:3">
      <c r="A181" s="267"/>
      <c r="B181" s="28" t="str">
        <f>別紙２!AZ121&amp;別紙２!BF121&amp;別紙２!BH121&amp;別紙２!BJ121&amp;別紙２!BL121&amp;別紙２!BP121&amp;別紙２!BR121&amp;別紙２!BT121&amp;別紙２!BU121&amp;別紙２!BW121</f>
        <v>－</v>
      </c>
      <c r="C181" t="str">
        <f t="shared" si="2"/>
        <v>重複あり</v>
      </c>
    </row>
    <row r="182" spans="1:3">
      <c r="A182" s="268"/>
      <c r="B182" s="28" t="str">
        <f>別紙２!AZ122&amp;別紙２!BF122&amp;別紙２!BH122&amp;別紙２!BJ122&amp;別紙２!BL122&amp;別紙２!BP122&amp;別紙２!BR122&amp;別紙２!BT122&amp;別紙２!BU122&amp;別紙２!BW122</f>
        <v>－</v>
      </c>
      <c r="C182" t="str">
        <f t="shared" si="2"/>
        <v>重複あり</v>
      </c>
    </row>
    <row r="183" spans="1:3">
      <c r="A183" s="266">
        <v>15</v>
      </c>
      <c r="B183" s="28" t="str">
        <f>別紙２!AA125&amp;別紙２!AG125&amp;別紙２!AI125&amp;別紙２!AK125&amp;別紙２!AM125&amp;別紙２!AQ125&amp;別紙２!AS125&amp;別紙２!AU125&amp;別紙２!AV125&amp;別紙２!AX125</f>
        <v>－</v>
      </c>
      <c r="C183" t="str">
        <f t="shared" si="2"/>
        <v>重複あり</v>
      </c>
    </row>
    <row r="184" spans="1:3">
      <c r="A184" s="267"/>
      <c r="B184" s="28" t="str">
        <f>別紙２!AA126&amp;別紙２!AG126&amp;別紙２!AI126&amp;別紙２!AK126&amp;別紙２!AM126&amp;別紙２!AQ126&amp;別紙２!AS126&amp;別紙２!AU126&amp;別紙２!AV126&amp;別紙２!AX126</f>
        <v>－</v>
      </c>
      <c r="C184" t="str">
        <f t="shared" si="2"/>
        <v>重複あり</v>
      </c>
    </row>
    <row r="185" spans="1:3">
      <c r="A185" s="267"/>
      <c r="B185" s="28" t="str">
        <f>別紙２!AA127&amp;別紙２!AG127&amp;別紙２!AI127&amp;別紙２!AK127&amp;別紙２!AM127&amp;別紙２!AQ127&amp;別紙２!AS127&amp;別紙２!AU127&amp;別紙２!AV127&amp;別紙２!AX127</f>
        <v>－</v>
      </c>
      <c r="C185" t="str">
        <f t="shared" si="2"/>
        <v>重複あり</v>
      </c>
    </row>
    <row r="186" spans="1:3">
      <c r="A186" s="267"/>
      <c r="B186" s="28" t="str">
        <f>別紙２!AA128&amp;別紙２!AG128&amp;別紙２!AI128&amp;別紙２!AK128&amp;別紙２!AM128&amp;別紙２!AQ128&amp;別紙２!AS128&amp;別紙２!AU128&amp;別紙２!AV128&amp;別紙２!AX128</f>
        <v>－</v>
      </c>
      <c r="C186" t="str">
        <f t="shared" si="2"/>
        <v>重複あり</v>
      </c>
    </row>
    <row r="187" spans="1:3">
      <c r="A187" s="267"/>
      <c r="B187" s="28" t="str">
        <f>別紙２!AA129&amp;別紙２!AG129&amp;別紙２!AI129&amp;別紙２!AK129&amp;別紙２!AM129&amp;別紙２!AQ129&amp;別紙２!AS129&amp;別紙２!AU129&amp;別紙２!AV129&amp;別紙２!AX129</f>
        <v>－</v>
      </c>
      <c r="C187" t="str">
        <f t="shared" si="2"/>
        <v>重複あり</v>
      </c>
    </row>
    <row r="188" spans="1:3">
      <c r="A188" s="267"/>
      <c r="B188" s="28" t="str">
        <f>別紙２!AA130&amp;別紙２!AG130&amp;別紙２!AI130&amp;別紙２!AK130&amp;別紙２!AM130&amp;別紙２!AQ130&amp;別紙２!AS130&amp;別紙２!AU130&amp;別紙２!AV130&amp;別紙２!AX130</f>
        <v>－</v>
      </c>
      <c r="C188" t="str">
        <f t="shared" si="2"/>
        <v>重複あり</v>
      </c>
    </row>
    <row r="189" spans="1:3">
      <c r="A189" s="267"/>
      <c r="B189" s="28" t="str">
        <f>別紙２!AZ124&amp;別紙２!BF124&amp;別紙２!BH124&amp;別紙２!BJ124&amp;別紙２!BL124&amp;別紙２!BP124&amp;別紙２!BR124&amp;別紙２!BT124&amp;別紙２!BU124&amp;別紙２!BW124</f>
        <v>－</v>
      </c>
      <c r="C189" t="str">
        <f t="shared" si="2"/>
        <v>重複あり</v>
      </c>
    </row>
    <row r="190" spans="1:3">
      <c r="A190" s="267"/>
      <c r="B190" s="28" t="str">
        <f>別紙２!AZ125&amp;別紙２!BF125&amp;別紙２!BH125&amp;別紙２!BJ125&amp;別紙２!BL125&amp;別紙２!BP125&amp;別紙２!BR125&amp;別紙２!BT125&amp;別紙２!BU125&amp;別紙２!BW125</f>
        <v>－</v>
      </c>
      <c r="C190" t="str">
        <f t="shared" si="2"/>
        <v>重複あり</v>
      </c>
    </row>
    <row r="191" spans="1:3">
      <c r="A191" s="267"/>
      <c r="B191" s="28" t="str">
        <f>別紙２!AZ126&amp;別紙２!BF126&amp;別紙２!BH126&amp;別紙２!BJ126&amp;別紙２!BL126&amp;別紙２!BP126&amp;別紙２!BR126&amp;別紙２!BT126&amp;別紙２!BU126&amp;別紙２!BW126</f>
        <v>－</v>
      </c>
      <c r="C191" t="str">
        <f t="shared" si="2"/>
        <v>重複あり</v>
      </c>
    </row>
    <row r="192" spans="1:3">
      <c r="A192" s="267"/>
      <c r="B192" s="28" t="str">
        <f>別紙２!AZ127&amp;別紙２!BF127&amp;別紙２!BH127&amp;別紙２!BJ127&amp;別紙２!BL127&amp;別紙２!BP127&amp;別紙２!BR127&amp;別紙２!BT127&amp;別紙２!BU127&amp;別紙２!BW127</f>
        <v>－</v>
      </c>
      <c r="C192" t="str">
        <f t="shared" si="2"/>
        <v>重複あり</v>
      </c>
    </row>
    <row r="193" spans="1:3">
      <c r="A193" s="267"/>
      <c r="B193" s="28" t="str">
        <f>別紙２!AZ128&amp;別紙２!BF128&amp;別紙２!BH128&amp;別紙２!BJ128&amp;別紙２!BL128&amp;別紙２!BP128&amp;別紙２!BR128&amp;別紙２!BT128&amp;別紙２!BU128&amp;別紙２!BW128</f>
        <v>－</v>
      </c>
      <c r="C193" t="str">
        <f t="shared" si="2"/>
        <v>重複あり</v>
      </c>
    </row>
    <row r="194" spans="1:3">
      <c r="A194" s="267"/>
      <c r="B194" s="28" t="str">
        <f>別紙２!AZ129&amp;別紙２!BF129&amp;別紙２!BH129&amp;別紙２!BJ129&amp;別紙２!BL129&amp;別紙２!BP129&amp;別紙２!BR129&amp;別紙２!BT129&amp;別紙２!BU129&amp;別紙２!BW129</f>
        <v>－</v>
      </c>
      <c r="C194" t="str">
        <f t="shared" ref="C194:C257" si="3">IF(COUNTIF(B:B,B194)&gt;1,"重複あり","○")</f>
        <v>重複あり</v>
      </c>
    </row>
    <row r="195" spans="1:3">
      <c r="A195" s="268"/>
      <c r="B195" s="28" t="str">
        <f>別紙２!AZ130&amp;別紙２!BF130&amp;別紙２!BH130&amp;別紙２!BJ130&amp;別紙２!BL130&amp;別紙２!BP130&amp;別紙２!BR130&amp;別紙２!BT130&amp;別紙２!BU130&amp;別紙２!BW130</f>
        <v>－</v>
      </c>
      <c r="C195" t="str">
        <f t="shared" si="3"/>
        <v>重複あり</v>
      </c>
    </row>
    <row r="196" spans="1:3">
      <c r="A196" s="266">
        <v>16</v>
      </c>
      <c r="B196" s="28" t="str">
        <f>別紙２!AA136&amp;別紙２!AG136&amp;別紙２!AI136&amp;別紙２!AK136&amp;別紙２!AM136&amp;別紙２!AQ136&amp;別紙２!AS136&amp;別紙２!AU136&amp;別紙２!AV136&amp;別紙２!AX136</f>
        <v>－</v>
      </c>
      <c r="C196" t="str">
        <f t="shared" si="3"/>
        <v>重複あり</v>
      </c>
    </row>
    <row r="197" spans="1:3">
      <c r="A197" s="267"/>
      <c r="B197" s="28" t="str">
        <f>別紙２!AA137&amp;別紙２!AG137&amp;別紙２!AI137&amp;別紙２!AK137&amp;別紙２!AM137&amp;別紙２!AQ137&amp;別紙２!AS137&amp;別紙２!AU137&amp;別紙２!AV137&amp;別紙２!AX137</f>
        <v>－</v>
      </c>
      <c r="C197" t="str">
        <f t="shared" si="3"/>
        <v>重複あり</v>
      </c>
    </row>
    <row r="198" spans="1:3">
      <c r="A198" s="267"/>
      <c r="B198" s="28" t="str">
        <f>別紙２!AA138&amp;別紙２!AG138&amp;別紙２!AI138&amp;別紙２!AK138&amp;別紙２!AM138&amp;別紙２!AQ138&amp;別紙２!AS138&amp;別紙２!AU138&amp;別紙２!AV138&amp;別紙２!AX138</f>
        <v>－</v>
      </c>
      <c r="C198" t="str">
        <f t="shared" si="3"/>
        <v>重複あり</v>
      </c>
    </row>
    <row r="199" spans="1:3">
      <c r="A199" s="267"/>
      <c r="B199" s="28" t="str">
        <f>別紙２!AA139&amp;別紙２!AG139&amp;別紙２!AI139&amp;別紙２!AK139&amp;別紙２!AM139&amp;別紙２!AQ139&amp;別紙２!AS139&amp;別紙２!AU139&amp;別紙２!AV139&amp;別紙２!AX139</f>
        <v>－</v>
      </c>
      <c r="C199" t="str">
        <f t="shared" si="3"/>
        <v>重複あり</v>
      </c>
    </row>
    <row r="200" spans="1:3">
      <c r="A200" s="267"/>
      <c r="B200" s="28" t="str">
        <f>別紙２!AA140&amp;別紙２!AG140&amp;別紙２!AI140&amp;別紙２!AK140&amp;別紙２!AM140&amp;別紙２!AQ140&amp;別紙２!AS140&amp;別紙２!AU140&amp;別紙２!AV140&amp;別紙２!AX140</f>
        <v>－</v>
      </c>
      <c r="C200" t="str">
        <f t="shared" si="3"/>
        <v>重複あり</v>
      </c>
    </row>
    <row r="201" spans="1:3">
      <c r="A201" s="267"/>
      <c r="B201" s="28" t="str">
        <f>別紙２!AA141&amp;別紙２!AG141&amp;別紙２!AI141&amp;別紙２!AK141&amp;別紙２!AM141&amp;別紙２!AQ141&amp;別紙２!AS141&amp;別紙２!AU141&amp;別紙２!AV141&amp;別紙２!AX141</f>
        <v>－</v>
      </c>
      <c r="C201" t="str">
        <f t="shared" si="3"/>
        <v>重複あり</v>
      </c>
    </row>
    <row r="202" spans="1:3">
      <c r="A202" s="267"/>
      <c r="B202" s="28" t="str">
        <f>別紙２!AZ135&amp;別紙２!BF135&amp;別紙２!BH135&amp;別紙２!BJ135&amp;別紙２!BL135&amp;別紙２!BP135&amp;別紙２!BR135&amp;別紙２!BT135&amp;別紙２!BU135&amp;別紙２!BW135</f>
        <v>－</v>
      </c>
      <c r="C202" t="str">
        <f t="shared" si="3"/>
        <v>重複あり</v>
      </c>
    </row>
    <row r="203" spans="1:3">
      <c r="A203" s="267"/>
      <c r="B203" s="28" t="str">
        <f>別紙２!AZ136&amp;別紙２!BF136&amp;別紙２!BH136&amp;別紙２!BJ136&amp;別紙２!BL136&amp;別紙２!BP136&amp;別紙２!BR136&amp;別紙２!BT136&amp;別紙２!BU136&amp;別紙２!BW136</f>
        <v>－</v>
      </c>
      <c r="C203" t="str">
        <f t="shared" si="3"/>
        <v>重複あり</v>
      </c>
    </row>
    <row r="204" spans="1:3">
      <c r="A204" s="267"/>
      <c r="B204" s="28" t="str">
        <f>別紙２!AZ137&amp;別紙２!BF137&amp;別紙２!BH137&amp;別紙２!BJ137&amp;別紙２!BL137&amp;別紙２!BP137&amp;別紙２!BR137&amp;別紙２!BT137&amp;別紙２!BU137&amp;別紙２!BW137</f>
        <v>－</v>
      </c>
      <c r="C204" t="str">
        <f t="shared" si="3"/>
        <v>重複あり</v>
      </c>
    </row>
    <row r="205" spans="1:3">
      <c r="A205" s="267"/>
      <c r="B205" s="28" t="str">
        <f>別紙２!AZ138&amp;別紙２!BF138&amp;別紙２!BH138&amp;別紙２!BJ138&amp;別紙２!BL138&amp;別紙２!BP138&amp;別紙２!BR138&amp;別紙２!BT138&amp;別紙２!BU138&amp;別紙２!BW138</f>
        <v>－</v>
      </c>
      <c r="C205" t="str">
        <f t="shared" si="3"/>
        <v>重複あり</v>
      </c>
    </row>
    <row r="206" spans="1:3">
      <c r="A206" s="267"/>
      <c r="B206" s="28" t="str">
        <f>別紙２!AZ139&amp;別紙２!BF139&amp;別紙２!BH139&amp;別紙２!BJ139&amp;別紙２!BL139&amp;別紙２!BP139&amp;別紙２!BR139&amp;別紙２!BT139&amp;別紙２!BU139&amp;別紙２!BW139</f>
        <v>－</v>
      </c>
      <c r="C206" t="str">
        <f t="shared" si="3"/>
        <v>重複あり</v>
      </c>
    </row>
    <row r="207" spans="1:3">
      <c r="A207" s="267"/>
      <c r="B207" s="28" t="str">
        <f>別紙２!AZ140&amp;別紙２!BF140&amp;別紙２!BH140&amp;別紙２!BJ140&amp;別紙２!BL140&amp;別紙２!BP140&amp;別紙２!BR140&amp;別紙２!BT140&amp;別紙２!BU140&amp;別紙２!BW140</f>
        <v>－</v>
      </c>
      <c r="C207" t="str">
        <f t="shared" si="3"/>
        <v>重複あり</v>
      </c>
    </row>
    <row r="208" spans="1:3">
      <c r="A208" s="268"/>
      <c r="B208" s="28" t="str">
        <f>別紙２!AZ141&amp;別紙２!BF141&amp;別紙２!BH141&amp;別紙２!BJ141&amp;別紙２!BL141&amp;別紙２!BP141&amp;別紙２!BR141&amp;別紙２!BT141&amp;別紙２!BU141&amp;別紙２!BW141</f>
        <v>－</v>
      </c>
      <c r="C208" t="str">
        <f t="shared" si="3"/>
        <v>重複あり</v>
      </c>
    </row>
    <row r="209" spans="1:3">
      <c r="A209" s="266">
        <v>17</v>
      </c>
      <c r="B209" s="28" t="str">
        <f>別紙２!AA144&amp;別紙２!AG144&amp;別紙２!AI144&amp;別紙２!AK144&amp;別紙２!AM144&amp;別紙２!AQ144&amp;別紙２!AS144&amp;別紙２!AU144&amp;別紙２!AV144&amp;別紙２!AX144</f>
        <v>－</v>
      </c>
      <c r="C209" t="str">
        <f t="shared" si="3"/>
        <v>重複あり</v>
      </c>
    </row>
    <row r="210" spans="1:3">
      <c r="A210" s="267"/>
      <c r="B210" s="28" t="str">
        <f>別紙２!AA145&amp;別紙２!AG145&amp;別紙２!AI145&amp;別紙２!AK145&amp;別紙２!AM145&amp;別紙２!AQ145&amp;別紙２!AS145&amp;別紙２!AU145&amp;別紙２!AV145&amp;別紙２!AX145</f>
        <v>－</v>
      </c>
      <c r="C210" t="str">
        <f t="shared" si="3"/>
        <v>重複あり</v>
      </c>
    </row>
    <row r="211" spans="1:3">
      <c r="A211" s="267"/>
      <c r="B211" s="28" t="str">
        <f>別紙２!AA146&amp;別紙２!AG146&amp;別紙２!AI146&amp;別紙２!AK146&amp;別紙２!AM146&amp;別紙２!AQ146&amp;別紙２!AS146&amp;別紙２!AU146&amp;別紙２!AV146&amp;別紙２!AX146</f>
        <v>－</v>
      </c>
      <c r="C211" t="str">
        <f t="shared" si="3"/>
        <v>重複あり</v>
      </c>
    </row>
    <row r="212" spans="1:3">
      <c r="A212" s="267"/>
      <c r="B212" s="28" t="str">
        <f>別紙２!AA147&amp;別紙２!AG147&amp;別紙２!AI147&amp;別紙２!AK147&amp;別紙２!AM147&amp;別紙２!AQ147&amp;別紙２!AS147&amp;別紙２!AU147&amp;別紙２!AV147&amp;別紙２!AX147</f>
        <v>－</v>
      </c>
      <c r="C212" t="str">
        <f t="shared" si="3"/>
        <v>重複あり</v>
      </c>
    </row>
    <row r="213" spans="1:3">
      <c r="A213" s="267"/>
      <c r="B213" s="28" t="str">
        <f>別紙２!AA148&amp;別紙２!AG148&amp;別紙２!AI148&amp;別紙２!AK148&amp;別紙２!AM148&amp;別紙２!AQ148&amp;別紙２!AS148&amp;別紙２!AU148&amp;別紙２!AV148&amp;別紙２!AX148</f>
        <v>－</v>
      </c>
      <c r="C213" t="str">
        <f t="shared" si="3"/>
        <v>重複あり</v>
      </c>
    </row>
    <row r="214" spans="1:3">
      <c r="A214" s="267"/>
      <c r="B214" s="28" t="str">
        <f>別紙２!AA149&amp;別紙２!AG149&amp;別紙２!AI149&amp;別紙２!AK149&amp;別紙２!AM149&amp;別紙２!AQ149&amp;別紙２!AS149&amp;別紙２!AU149&amp;別紙２!AV149&amp;別紙２!AX149</f>
        <v>－</v>
      </c>
      <c r="C214" t="str">
        <f t="shared" si="3"/>
        <v>重複あり</v>
      </c>
    </row>
    <row r="215" spans="1:3">
      <c r="A215" s="267"/>
      <c r="B215" s="28" t="str">
        <f>別紙２!AZ143&amp;別紙２!BF143&amp;別紙２!BH143&amp;別紙２!BJ143&amp;別紙２!BL143&amp;別紙２!BP143&amp;別紙２!BR143&amp;別紙２!BT143&amp;別紙２!BU143&amp;別紙２!BW143</f>
        <v>－</v>
      </c>
      <c r="C215" t="str">
        <f t="shared" si="3"/>
        <v>重複あり</v>
      </c>
    </row>
    <row r="216" spans="1:3">
      <c r="A216" s="267"/>
      <c r="B216" s="28" t="str">
        <f>別紙２!AZ144&amp;別紙２!BF144&amp;別紙２!BH144&amp;別紙２!BJ144&amp;別紙２!BL144&amp;別紙２!BP144&amp;別紙２!BR144&amp;別紙２!BT144&amp;別紙２!BU144&amp;別紙２!BW144</f>
        <v>－</v>
      </c>
      <c r="C216" t="str">
        <f t="shared" si="3"/>
        <v>重複あり</v>
      </c>
    </row>
    <row r="217" spans="1:3">
      <c r="A217" s="267"/>
      <c r="B217" s="28" t="str">
        <f>別紙２!AZ145&amp;別紙２!BF145&amp;別紙２!BH145&amp;別紙２!BJ145&amp;別紙２!BL145&amp;別紙２!BP145&amp;別紙２!BR145&amp;別紙２!BT145&amp;別紙２!BU145&amp;別紙２!BW145</f>
        <v>－</v>
      </c>
      <c r="C217" t="str">
        <f t="shared" si="3"/>
        <v>重複あり</v>
      </c>
    </row>
    <row r="218" spans="1:3">
      <c r="A218" s="267"/>
      <c r="B218" s="28" t="str">
        <f>別紙２!AZ146&amp;別紙２!BF146&amp;別紙２!BH146&amp;別紙２!BJ146&amp;別紙２!BL146&amp;別紙２!BP146&amp;別紙２!BR146&amp;別紙２!BT146&amp;別紙２!BU146&amp;別紙２!BW146</f>
        <v>－</v>
      </c>
      <c r="C218" t="str">
        <f t="shared" si="3"/>
        <v>重複あり</v>
      </c>
    </row>
    <row r="219" spans="1:3">
      <c r="A219" s="267"/>
      <c r="B219" s="28" t="str">
        <f>別紙２!AZ147&amp;別紙２!BF147&amp;別紙２!BH147&amp;別紙２!BJ147&amp;別紙２!BL147&amp;別紙２!BP147&amp;別紙２!BR147&amp;別紙２!BT147&amp;別紙２!BU147&amp;別紙２!BW147</f>
        <v>－</v>
      </c>
      <c r="C219" t="str">
        <f t="shared" si="3"/>
        <v>重複あり</v>
      </c>
    </row>
    <row r="220" spans="1:3">
      <c r="A220" s="267"/>
      <c r="B220" s="28" t="str">
        <f>別紙２!AZ148&amp;別紙２!BF148&amp;別紙２!BH148&amp;別紙２!BJ148&amp;別紙２!BL148&amp;別紙２!BP148&amp;別紙２!BR148&amp;別紙２!BT148&amp;別紙２!BU148&amp;別紙２!BW148</f>
        <v>－</v>
      </c>
      <c r="C220" t="str">
        <f t="shared" si="3"/>
        <v>重複あり</v>
      </c>
    </row>
    <row r="221" spans="1:3">
      <c r="A221" s="268"/>
      <c r="B221" s="28" t="str">
        <f>別紙２!AZ149&amp;別紙２!BF149&amp;別紙２!BH149&amp;別紙２!BJ149&amp;別紙２!BL149&amp;別紙２!BP149&amp;別紙２!BR149&amp;別紙２!BT149&amp;別紙２!BU149&amp;別紙２!BW149</f>
        <v>－</v>
      </c>
      <c r="C221" t="str">
        <f t="shared" si="3"/>
        <v>重複あり</v>
      </c>
    </row>
    <row r="222" spans="1:3">
      <c r="A222" s="266">
        <v>18</v>
      </c>
      <c r="B222" s="28" t="str">
        <f>別紙２!AA152&amp;別紙２!AG152&amp;別紙２!AI152&amp;別紙２!AK152&amp;別紙２!AM152&amp;別紙２!AQ152&amp;別紙２!AS152&amp;別紙２!AU152&amp;別紙２!AV152&amp;別紙２!AX152</f>
        <v>－</v>
      </c>
      <c r="C222" t="str">
        <f t="shared" si="3"/>
        <v>重複あり</v>
      </c>
    </row>
    <row r="223" spans="1:3">
      <c r="A223" s="267"/>
      <c r="B223" s="28" t="str">
        <f>別紙２!AA153&amp;別紙２!AG153&amp;別紙２!AI153&amp;別紙２!AK153&amp;別紙２!AM153&amp;別紙２!AQ153&amp;別紙２!AS153&amp;別紙２!AU153&amp;別紙２!AV153&amp;別紙２!AX153</f>
        <v>－</v>
      </c>
      <c r="C223" t="str">
        <f t="shared" si="3"/>
        <v>重複あり</v>
      </c>
    </row>
    <row r="224" spans="1:3">
      <c r="A224" s="267"/>
      <c r="B224" s="28" t="str">
        <f>別紙２!AA154&amp;別紙２!AG154&amp;別紙２!AI154&amp;別紙２!AK154&amp;別紙２!AM154&amp;別紙２!AQ154&amp;別紙２!AS154&amp;別紙２!AU154&amp;別紙２!AV154&amp;別紙２!AX154</f>
        <v>－</v>
      </c>
      <c r="C224" t="str">
        <f t="shared" si="3"/>
        <v>重複あり</v>
      </c>
    </row>
    <row r="225" spans="1:3">
      <c r="A225" s="267"/>
      <c r="B225" s="28" t="str">
        <f>別紙２!AA155&amp;別紙２!AG155&amp;別紙２!AI155&amp;別紙２!AK155&amp;別紙２!AM155&amp;別紙２!AQ155&amp;別紙２!AS155&amp;別紙２!AU155&amp;別紙２!AV155&amp;別紙２!AX155</f>
        <v>－</v>
      </c>
      <c r="C225" t="str">
        <f t="shared" si="3"/>
        <v>重複あり</v>
      </c>
    </row>
    <row r="226" spans="1:3">
      <c r="A226" s="267"/>
      <c r="B226" s="28" t="str">
        <f>別紙２!AA156&amp;別紙２!AG156&amp;別紙２!AI156&amp;別紙２!AK156&amp;別紙２!AM156&amp;別紙２!AQ156&amp;別紙２!AS156&amp;別紙２!AU156&amp;別紙２!AV156&amp;別紙２!AX156</f>
        <v>－</v>
      </c>
      <c r="C226" t="str">
        <f t="shared" si="3"/>
        <v>重複あり</v>
      </c>
    </row>
    <row r="227" spans="1:3">
      <c r="A227" s="267"/>
      <c r="B227" s="28" t="str">
        <f>別紙２!AA157&amp;別紙２!AG157&amp;別紙２!AI157&amp;別紙２!AK157&amp;別紙２!AM157&amp;別紙２!AQ157&amp;別紙２!AS157&amp;別紙２!AU157&amp;別紙２!AV157&amp;別紙２!AX157</f>
        <v>－</v>
      </c>
      <c r="C227" t="str">
        <f t="shared" si="3"/>
        <v>重複あり</v>
      </c>
    </row>
    <row r="228" spans="1:3">
      <c r="A228" s="267"/>
      <c r="B228" s="28" t="str">
        <f>別紙２!AZ151&amp;別紙２!BF151&amp;別紙２!BH151&amp;別紙２!BJ151&amp;別紙２!BL151&amp;別紙２!BP151&amp;別紙２!BR151&amp;別紙２!BT151&amp;別紙２!BU151&amp;別紙２!BW151</f>
        <v>－</v>
      </c>
      <c r="C228" t="str">
        <f t="shared" si="3"/>
        <v>重複あり</v>
      </c>
    </row>
    <row r="229" spans="1:3">
      <c r="A229" s="267"/>
      <c r="B229" s="28" t="str">
        <f>別紙２!AZ152&amp;別紙２!BF152&amp;別紙２!BH152&amp;別紙２!BJ152&amp;別紙２!BL152&amp;別紙２!BP152&amp;別紙２!BR152&amp;別紙２!BT152&amp;別紙２!BU152&amp;別紙２!BW152</f>
        <v>－</v>
      </c>
      <c r="C229" t="str">
        <f t="shared" si="3"/>
        <v>重複あり</v>
      </c>
    </row>
    <row r="230" spans="1:3">
      <c r="A230" s="267"/>
      <c r="B230" s="28" t="str">
        <f>別紙２!AZ153&amp;別紙２!BF153&amp;別紙２!BH153&amp;別紙２!BJ153&amp;別紙２!BL153&amp;別紙２!BP153&amp;別紙２!BR153&amp;別紙２!BT153&amp;別紙２!BU153&amp;別紙２!BW153</f>
        <v>－</v>
      </c>
      <c r="C230" t="str">
        <f t="shared" si="3"/>
        <v>重複あり</v>
      </c>
    </row>
    <row r="231" spans="1:3">
      <c r="A231" s="267"/>
      <c r="B231" s="28" t="str">
        <f>別紙２!AZ154&amp;別紙２!BF154&amp;別紙２!BH154&amp;別紙２!BJ154&amp;別紙２!BL154&amp;別紙２!BP154&amp;別紙２!BR154&amp;別紙２!BT154&amp;別紙２!BU154&amp;別紙２!BW154</f>
        <v>－</v>
      </c>
      <c r="C231" t="str">
        <f t="shared" si="3"/>
        <v>重複あり</v>
      </c>
    </row>
    <row r="232" spans="1:3">
      <c r="A232" s="267"/>
      <c r="B232" s="28" t="str">
        <f>別紙２!AZ155&amp;別紙２!BF155&amp;別紙２!BH155&amp;別紙２!BJ155&amp;別紙２!BL155&amp;別紙２!BP155&amp;別紙２!BR155&amp;別紙２!BT155&amp;別紙２!BU155&amp;別紙２!BW155</f>
        <v>－</v>
      </c>
      <c r="C232" t="str">
        <f t="shared" si="3"/>
        <v>重複あり</v>
      </c>
    </row>
    <row r="233" spans="1:3">
      <c r="A233" s="267"/>
      <c r="B233" s="28" t="str">
        <f>別紙２!AZ156&amp;別紙２!BF156&amp;別紙２!BH156&amp;別紙２!BJ156&amp;別紙２!BL156&amp;別紙２!BP156&amp;別紙２!BR156&amp;別紙２!BT156&amp;別紙２!BU156&amp;別紙２!BW156</f>
        <v>－</v>
      </c>
      <c r="C233" t="str">
        <f t="shared" si="3"/>
        <v>重複あり</v>
      </c>
    </row>
    <row r="234" spans="1:3">
      <c r="A234" s="268"/>
      <c r="B234" s="28" t="str">
        <f>別紙２!AZ157&amp;別紙２!BF157&amp;別紙２!BH157&amp;別紙２!BJ157&amp;別紙２!BL157&amp;別紙２!BP157&amp;別紙２!BR157&amp;別紙２!BT157&amp;別紙２!BU157&amp;別紙２!BW157</f>
        <v>－</v>
      </c>
      <c r="C234" t="str">
        <f t="shared" si="3"/>
        <v>重複あり</v>
      </c>
    </row>
    <row r="235" spans="1:3">
      <c r="A235" s="266">
        <v>19</v>
      </c>
      <c r="B235" s="28" t="str">
        <f>別紙２!AA160&amp;別紙２!AG160&amp;別紙２!AI160&amp;別紙２!AK160&amp;別紙２!AM160&amp;別紙２!AQ160&amp;別紙２!AS160&amp;別紙２!AU160&amp;別紙２!AV160&amp;別紙２!AX160</f>
        <v>－</v>
      </c>
      <c r="C235" t="str">
        <f t="shared" si="3"/>
        <v>重複あり</v>
      </c>
    </row>
    <row r="236" spans="1:3">
      <c r="A236" s="267"/>
      <c r="B236" s="28" t="str">
        <f>別紙２!AA161&amp;別紙２!AG161&amp;別紙２!AI161&amp;別紙２!AK161&amp;別紙２!AM161&amp;別紙２!AQ161&amp;別紙２!AS161&amp;別紙２!AU161&amp;別紙２!AV161&amp;別紙２!AX161</f>
        <v>－</v>
      </c>
      <c r="C236" t="str">
        <f t="shared" si="3"/>
        <v>重複あり</v>
      </c>
    </row>
    <row r="237" spans="1:3">
      <c r="A237" s="267"/>
      <c r="B237" s="28" t="str">
        <f>別紙２!AA162&amp;別紙２!AG162&amp;別紙２!AI162&amp;別紙２!AK162&amp;別紙２!AM162&amp;別紙２!AQ162&amp;別紙２!AS162&amp;別紙２!AU162&amp;別紙２!AV162&amp;別紙２!AX162</f>
        <v>－</v>
      </c>
      <c r="C237" t="str">
        <f t="shared" si="3"/>
        <v>重複あり</v>
      </c>
    </row>
    <row r="238" spans="1:3">
      <c r="A238" s="267"/>
      <c r="B238" s="28" t="str">
        <f>別紙２!AA163&amp;別紙２!AG163&amp;別紙２!AI163&amp;別紙２!AK163&amp;別紙２!AM163&amp;別紙２!AQ163&amp;別紙２!AS163&amp;別紙２!AU163&amp;別紙２!AV163&amp;別紙２!AX163</f>
        <v>－</v>
      </c>
      <c r="C238" t="str">
        <f t="shared" si="3"/>
        <v>重複あり</v>
      </c>
    </row>
    <row r="239" spans="1:3">
      <c r="A239" s="267"/>
      <c r="B239" s="28" t="str">
        <f>別紙２!AA164&amp;別紙２!AG164&amp;別紙２!AI164&amp;別紙２!AK164&amp;別紙２!AM164&amp;別紙２!AQ164&amp;別紙２!AS164&amp;別紙２!AU164&amp;別紙２!AV164&amp;別紙２!AX164</f>
        <v>－</v>
      </c>
      <c r="C239" t="str">
        <f t="shared" si="3"/>
        <v>重複あり</v>
      </c>
    </row>
    <row r="240" spans="1:3">
      <c r="A240" s="267"/>
      <c r="B240" s="28" t="str">
        <f>別紙２!AA165&amp;別紙２!AG165&amp;別紙２!AI165&amp;別紙２!AK165&amp;別紙２!AM165&amp;別紙２!AQ165&amp;別紙２!AS165&amp;別紙２!AU165&amp;別紙２!AV165&amp;別紙２!AX165</f>
        <v>－</v>
      </c>
      <c r="C240" t="str">
        <f t="shared" si="3"/>
        <v>重複あり</v>
      </c>
    </row>
    <row r="241" spans="1:3">
      <c r="A241" s="267"/>
      <c r="B241" s="28" t="str">
        <f>別紙２!AZ159&amp;別紙２!BF159&amp;別紙２!BH159&amp;別紙２!BJ159&amp;別紙２!BL159&amp;別紙２!BP159&amp;別紙２!BR159&amp;別紙２!BT159&amp;別紙２!BU159&amp;別紙２!BW159</f>
        <v>－</v>
      </c>
      <c r="C241" t="str">
        <f t="shared" si="3"/>
        <v>重複あり</v>
      </c>
    </row>
    <row r="242" spans="1:3">
      <c r="A242" s="267"/>
      <c r="B242" s="28" t="str">
        <f>別紙２!AZ160&amp;別紙２!BF160&amp;別紙２!BH160&amp;別紙２!BJ160&amp;別紙２!BL160&amp;別紙２!BP160&amp;別紙２!BR160&amp;別紙２!BT160&amp;別紙２!BU160&amp;別紙２!BW160</f>
        <v>－</v>
      </c>
      <c r="C242" t="str">
        <f t="shared" si="3"/>
        <v>重複あり</v>
      </c>
    </row>
    <row r="243" spans="1:3">
      <c r="A243" s="267"/>
      <c r="B243" s="28" t="str">
        <f>別紙２!AZ161&amp;別紙２!BF161&amp;別紙２!BH161&amp;別紙２!BJ161&amp;別紙２!BL161&amp;別紙２!BP161&amp;別紙２!BR161&amp;別紙２!BT161&amp;別紙２!BU161&amp;別紙２!BW161</f>
        <v>－</v>
      </c>
      <c r="C243" t="str">
        <f t="shared" si="3"/>
        <v>重複あり</v>
      </c>
    </row>
    <row r="244" spans="1:3">
      <c r="A244" s="267"/>
      <c r="B244" s="28" t="str">
        <f>別紙２!AZ162&amp;別紙２!BF162&amp;別紙２!BH162&amp;別紙２!BJ162&amp;別紙２!BL162&amp;別紙２!BP162&amp;別紙２!BR162&amp;別紙２!BT162&amp;別紙２!BU162&amp;別紙２!BW162</f>
        <v>－</v>
      </c>
      <c r="C244" t="str">
        <f t="shared" si="3"/>
        <v>重複あり</v>
      </c>
    </row>
    <row r="245" spans="1:3">
      <c r="A245" s="267"/>
      <c r="B245" s="28" t="str">
        <f>別紙２!AZ163&amp;別紙２!BF163&amp;別紙２!BH163&amp;別紙２!BJ163&amp;別紙２!BL163&amp;別紙２!BP163&amp;別紙２!BR163&amp;別紙２!BT163&amp;別紙２!BU163&amp;別紙２!BW163</f>
        <v>－</v>
      </c>
      <c r="C245" t="str">
        <f t="shared" si="3"/>
        <v>重複あり</v>
      </c>
    </row>
    <row r="246" spans="1:3">
      <c r="A246" s="267"/>
      <c r="B246" s="28" t="str">
        <f>別紙２!AZ164&amp;別紙２!BF164&amp;別紙２!BH164&amp;別紙２!BJ164&amp;別紙２!BL164&amp;別紙２!BP164&amp;別紙２!BR164&amp;別紙２!BT164&amp;別紙２!BU164&amp;別紙２!BW164</f>
        <v>－</v>
      </c>
      <c r="C246" t="str">
        <f t="shared" si="3"/>
        <v>重複あり</v>
      </c>
    </row>
    <row r="247" spans="1:3">
      <c r="A247" s="268"/>
      <c r="B247" s="28" t="str">
        <f>別紙２!AZ165&amp;別紙２!BF165&amp;別紙２!BH165&amp;別紙２!BJ165&amp;別紙２!BL165&amp;別紙２!BP165&amp;別紙２!BR165&amp;別紙２!BT165&amp;別紙２!BU165&amp;別紙２!BW165</f>
        <v>－</v>
      </c>
      <c r="C247" t="str">
        <f t="shared" si="3"/>
        <v>重複あり</v>
      </c>
    </row>
    <row r="248" spans="1:3">
      <c r="A248" s="266">
        <v>20</v>
      </c>
      <c r="B248" s="28" t="str">
        <f>別紙２!AA168&amp;別紙２!AG168&amp;別紙２!AI168&amp;別紙２!AK168&amp;別紙２!AM168&amp;別紙２!AQ168&amp;別紙２!AS168&amp;別紙２!AU168&amp;別紙２!AV168&amp;別紙２!AX168</f>
        <v>－</v>
      </c>
      <c r="C248" t="str">
        <f t="shared" si="3"/>
        <v>重複あり</v>
      </c>
    </row>
    <row r="249" spans="1:3">
      <c r="A249" s="267"/>
      <c r="B249" s="28" t="str">
        <f>別紙２!AA169&amp;別紙２!AG169&amp;別紙２!AI169&amp;別紙２!AK169&amp;別紙２!AM169&amp;別紙２!AQ169&amp;別紙２!AS169&amp;別紙２!AU169&amp;別紙２!AV169&amp;別紙２!AX169</f>
        <v>－</v>
      </c>
      <c r="C249" t="str">
        <f t="shared" si="3"/>
        <v>重複あり</v>
      </c>
    </row>
    <row r="250" spans="1:3">
      <c r="A250" s="267"/>
      <c r="B250" s="28" t="str">
        <f>別紙２!AA170&amp;別紙２!AG170&amp;別紙２!AI170&amp;別紙２!AK170&amp;別紙２!AM170&amp;別紙２!AQ170&amp;別紙２!AS170&amp;別紙２!AU170&amp;別紙２!AV170&amp;別紙２!AX170</f>
        <v>－</v>
      </c>
      <c r="C250" t="str">
        <f t="shared" si="3"/>
        <v>重複あり</v>
      </c>
    </row>
    <row r="251" spans="1:3">
      <c r="A251" s="267"/>
      <c r="B251" s="28" t="str">
        <f>別紙２!AA171&amp;別紙２!AG171&amp;別紙２!AI171&amp;別紙２!AK171&amp;別紙２!AM171&amp;別紙２!AQ171&amp;別紙２!AS171&amp;別紙２!AU171&amp;別紙２!AV171&amp;別紙２!AX171</f>
        <v>－</v>
      </c>
      <c r="C251" t="str">
        <f t="shared" si="3"/>
        <v>重複あり</v>
      </c>
    </row>
    <row r="252" spans="1:3">
      <c r="A252" s="267"/>
      <c r="B252" s="28" t="str">
        <f>別紙２!AA172&amp;別紙２!AG172&amp;別紙２!AI172&amp;別紙２!AK172&amp;別紙２!AM172&amp;別紙２!AQ172&amp;別紙２!AS172&amp;別紙２!AU172&amp;別紙２!AV172&amp;別紙２!AX172</f>
        <v>－</v>
      </c>
      <c r="C252" t="str">
        <f t="shared" si="3"/>
        <v>重複あり</v>
      </c>
    </row>
    <row r="253" spans="1:3">
      <c r="A253" s="267"/>
      <c r="B253" s="28" t="str">
        <f>別紙２!AA173&amp;別紙２!AG173&amp;別紙２!AI173&amp;別紙２!AK173&amp;別紙２!AM173&amp;別紙２!AQ173&amp;別紙２!AS173&amp;別紙２!AU173&amp;別紙２!AV173&amp;別紙２!AX173</f>
        <v>－</v>
      </c>
      <c r="C253" t="str">
        <f t="shared" si="3"/>
        <v>重複あり</v>
      </c>
    </row>
    <row r="254" spans="1:3">
      <c r="A254" s="267"/>
      <c r="B254" s="28" t="str">
        <f>別紙２!AZ167&amp;別紙２!BF167&amp;別紙２!BH167&amp;別紙２!BJ167&amp;別紙２!BL167&amp;別紙２!BP167&amp;別紙２!BR167&amp;別紙２!BT167&amp;別紙２!BU167&amp;別紙２!BW167</f>
        <v>－</v>
      </c>
      <c r="C254" t="str">
        <f t="shared" si="3"/>
        <v>重複あり</v>
      </c>
    </row>
    <row r="255" spans="1:3">
      <c r="A255" s="267"/>
      <c r="B255" s="28" t="str">
        <f>別紙２!AZ168&amp;別紙２!BF168&amp;別紙２!BH168&amp;別紙２!BJ168&amp;別紙２!BL168&amp;別紙２!BP168&amp;別紙２!BR168&amp;別紙２!BT168&amp;別紙２!BU168&amp;別紙２!BW168</f>
        <v>－</v>
      </c>
      <c r="C255" t="str">
        <f t="shared" si="3"/>
        <v>重複あり</v>
      </c>
    </row>
    <row r="256" spans="1:3">
      <c r="A256" s="267"/>
      <c r="B256" s="28" t="str">
        <f>別紙２!AZ169&amp;別紙２!BF169&amp;別紙２!BH169&amp;別紙２!BJ169&amp;別紙２!BL169&amp;別紙２!BP169&amp;別紙２!BR169&amp;別紙２!BT169&amp;別紙２!BU169&amp;別紙２!BW169</f>
        <v>－</v>
      </c>
      <c r="C256" t="str">
        <f t="shared" si="3"/>
        <v>重複あり</v>
      </c>
    </row>
    <row r="257" spans="1:3">
      <c r="A257" s="267"/>
      <c r="B257" s="28" t="str">
        <f>別紙２!AZ170&amp;別紙２!BF170&amp;別紙２!BH170&amp;別紙２!BJ170&amp;別紙２!BL170&amp;別紙２!BP170&amp;別紙２!BR170&amp;別紙２!BT170&amp;別紙２!BU170&amp;別紙２!BW170</f>
        <v>－</v>
      </c>
      <c r="C257" t="str">
        <f t="shared" si="3"/>
        <v>重複あり</v>
      </c>
    </row>
    <row r="258" spans="1:3">
      <c r="A258" s="267"/>
      <c r="B258" s="28" t="str">
        <f>別紙２!AZ171&amp;別紙２!BF171&amp;別紙２!BH171&amp;別紙２!BJ171&amp;別紙２!BL171&amp;別紙２!BP171&amp;別紙２!BR171&amp;別紙２!BT171&amp;別紙２!BU171&amp;別紙２!BW171</f>
        <v>－</v>
      </c>
      <c r="C258" t="str">
        <f t="shared" ref="C258:C321" si="4">IF(COUNTIF(B:B,B258)&gt;1,"重複あり","○")</f>
        <v>重複あり</v>
      </c>
    </row>
    <row r="259" spans="1:3">
      <c r="A259" s="267"/>
      <c r="B259" s="28" t="str">
        <f>別紙２!AZ172&amp;別紙２!BF172&amp;別紙２!BH172&amp;別紙２!BJ172&amp;別紙２!BL172&amp;別紙２!BP172&amp;別紙２!BR172&amp;別紙２!BT172&amp;別紙２!BU172&amp;別紙２!BW172</f>
        <v>－</v>
      </c>
      <c r="C259" t="str">
        <f t="shared" si="4"/>
        <v>重複あり</v>
      </c>
    </row>
    <row r="260" spans="1:3">
      <c r="A260" s="268"/>
      <c r="B260" s="28" t="str">
        <f>別紙２!AZ173&amp;別紙２!BF173&amp;別紙２!BH173&amp;別紙２!BJ173&amp;別紙２!BL173&amp;別紙２!BP173&amp;別紙２!BR173&amp;別紙２!BT173&amp;別紙２!BU173&amp;別紙２!BW173</f>
        <v>－</v>
      </c>
      <c r="C260" t="str">
        <f t="shared" si="4"/>
        <v>重複あり</v>
      </c>
    </row>
    <row r="261" spans="1:3">
      <c r="A261" s="266">
        <v>21</v>
      </c>
      <c r="B261" s="28" t="str">
        <f>別紙２!AA179&amp;別紙２!AG179&amp;別紙２!AI179&amp;別紙２!AK179&amp;別紙２!AM179&amp;別紙２!AQ179&amp;別紙２!AS179&amp;別紙２!AU179&amp;別紙２!AV179&amp;別紙２!AX179</f>
        <v>－</v>
      </c>
      <c r="C261" t="str">
        <f t="shared" si="4"/>
        <v>重複あり</v>
      </c>
    </row>
    <row r="262" spans="1:3">
      <c r="A262" s="267"/>
      <c r="B262" s="28" t="str">
        <f>別紙２!AA180&amp;別紙２!AG180&amp;別紙２!AI180&amp;別紙２!AK180&amp;別紙２!AM180&amp;別紙２!AQ180&amp;別紙２!AS180&amp;別紙２!AU180&amp;別紙２!AV180&amp;別紙２!AX180</f>
        <v>－</v>
      </c>
      <c r="C262" t="str">
        <f t="shared" si="4"/>
        <v>重複あり</v>
      </c>
    </row>
    <row r="263" spans="1:3">
      <c r="A263" s="267"/>
      <c r="B263" s="28" t="str">
        <f>別紙２!AA181&amp;別紙２!AG181&amp;別紙２!AI181&amp;別紙２!AK181&amp;別紙２!AM181&amp;別紙２!AQ181&amp;別紙２!AS181&amp;別紙２!AU181&amp;別紙２!AV181&amp;別紙２!AX181</f>
        <v>－</v>
      </c>
      <c r="C263" t="str">
        <f t="shared" si="4"/>
        <v>重複あり</v>
      </c>
    </row>
    <row r="264" spans="1:3">
      <c r="A264" s="267"/>
      <c r="B264" s="28" t="str">
        <f>別紙２!AA182&amp;別紙２!AG182&amp;別紙２!AI182&amp;別紙２!AK182&amp;別紙２!AM182&amp;別紙２!AQ182&amp;別紙２!AS182&amp;別紙２!AU182&amp;別紙２!AV182&amp;別紙２!AX182</f>
        <v>－</v>
      </c>
      <c r="C264" t="str">
        <f t="shared" si="4"/>
        <v>重複あり</v>
      </c>
    </row>
    <row r="265" spans="1:3">
      <c r="A265" s="267"/>
      <c r="B265" s="28" t="str">
        <f>別紙２!AA183&amp;別紙２!AG183&amp;別紙２!AI183&amp;別紙２!AK183&amp;別紙２!AM183&amp;別紙２!AQ183&amp;別紙２!AS183&amp;別紙２!AU183&amp;別紙２!AV183&amp;別紙２!AX183</f>
        <v>－</v>
      </c>
      <c r="C265" t="str">
        <f t="shared" si="4"/>
        <v>重複あり</v>
      </c>
    </row>
    <row r="266" spans="1:3">
      <c r="A266" s="267"/>
      <c r="B266" s="28" t="str">
        <f>別紙２!AA184&amp;別紙２!AG184&amp;別紙２!AI184&amp;別紙２!AK184&amp;別紙２!AM184&amp;別紙２!AQ184&amp;別紙２!AS184&amp;別紙２!AU184&amp;別紙２!AV184&amp;別紙２!AX184</f>
        <v>－</v>
      </c>
      <c r="C266" t="str">
        <f t="shared" si="4"/>
        <v>重複あり</v>
      </c>
    </row>
    <row r="267" spans="1:3">
      <c r="A267" s="267"/>
      <c r="B267" s="28" t="str">
        <f>別紙２!AZ178&amp;別紙２!BF178&amp;別紙２!BH178&amp;別紙２!BJ178&amp;別紙２!BL178&amp;別紙２!BP178&amp;別紙２!BR178&amp;別紙２!BT178&amp;別紙２!BU178&amp;別紙２!BW178</f>
        <v>－</v>
      </c>
      <c r="C267" t="str">
        <f t="shared" si="4"/>
        <v>重複あり</v>
      </c>
    </row>
    <row r="268" spans="1:3">
      <c r="A268" s="267"/>
      <c r="B268" s="28" t="str">
        <f>別紙２!AZ179&amp;別紙２!BF179&amp;別紙２!BH179&amp;別紙２!BJ179&amp;別紙２!BL179&amp;別紙２!BP179&amp;別紙２!BR179&amp;別紙２!BT179&amp;別紙２!BU179&amp;別紙２!BW179</f>
        <v>－</v>
      </c>
      <c r="C268" t="str">
        <f t="shared" si="4"/>
        <v>重複あり</v>
      </c>
    </row>
    <row r="269" spans="1:3">
      <c r="A269" s="267"/>
      <c r="B269" s="28" t="str">
        <f>別紙２!AZ180&amp;別紙２!BF180&amp;別紙２!BH180&amp;別紙２!BJ180&amp;別紙２!BL180&amp;別紙２!BP180&amp;別紙２!BR180&amp;別紙２!BT180&amp;別紙２!BU180&amp;別紙２!BW180</f>
        <v>－</v>
      </c>
      <c r="C269" t="str">
        <f t="shared" si="4"/>
        <v>重複あり</v>
      </c>
    </row>
    <row r="270" spans="1:3">
      <c r="A270" s="267"/>
      <c r="B270" s="28" t="str">
        <f>別紙２!AZ181&amp;別紙２!BF181&amp;別紙２!BH181&amp;別紙２!BJ181&amp;別紙２!BL181&amp;別紙２!BP181&amp;別紙２!BR181&amp;別紙２!BT181&amp;別紙２!BU181&amp;別紙２!BW181</f>
        <v>－</v>
      </c>
      <c r="C270" t="str">
        <f t="shared" si="4"/>
        <v>重複あり</v>
      </c>
    </row>
    <row r="271" spans="1:3">
      <c r="A271" s="267"/>
      <c r="B271" s="28" t="str">
        <f>別紙２!AZ182&amp;別紙２!BF182&amp;別紙２!BH182&amp;別紙２!BJ182&amp;別紙２!BL182&amp;別紙２!BP182&amp;別紙２!BR182&amp;別紙２!BT182&amp;別紙２!BU182&amp;別紙２!BW182</f>
        <v>－</v>
      </c>
      <c r="C271" t="str">
        <f t="shared" si="4"/>
        <v>重複あり</v>
      </c>
    </row>
    <row r="272" spans="1:3">
      <c r="A272" s="267"/>
      <c r="B272" s="28" t="str">
        <f>別紙２!AZ183&amp;別紙２!BF183&amp;別紙２!BH183&amp;別紙２!BJ183&amp;別紙２!BL183&amp;別紙２!BP183&amp;別紙２!BR183&amp;別紙２!BT183&amp;別紙２!BU183&amp;別紙２!BW183</f>
        <v>－</v>
      </c>
      <c r="C272" t="str">
        <f t="shared" si="4"/>
        <v>重複あり</v>
      </c>
    </row>
    <row r="273" spans="1:3">
      <c r="A273" s="268"/>
      <c r="B273" s="28" t="str">
        <f>別紙２!AZ184&amp;別紙２!BF184&amp;別紙２!BH184&amp;別紙２!BJ184&amp;別紙２!BL184&amp;別紙２!BP184&amp;別紙２!BR184&amp;別紙２!BT184&amp;別紙２!BU184&amp;別紙２!BW184</f>
        <v>－</v>
      </c>
      <c r="C273" t="str">
        <f t="shared" si="4"/>
        <v>重複あり</v>
      </c>
    </row>
    <row r="274" spans="1:3">
      <c r="A274" s="266">
        <v>22</v>
      </c>
      <c r="B274" s="28" t="str">
        <f>別紙２!AA187&amp;別紙２!AG187&amp;別紙２!AI187&amp;別紙２!AK187&amp;別紙２!AM187&amp;別紙２!AQ187&amp;別紙２!AS187&amp;別紙２!AU187&amp;別紙２!AV187&amp;別紙２!AX187</f>
        <v>－</v>
      </c>
      <c r="C274" t="str">
        <f t="shared" si="4"/>
        <v>重複あり</v>
      </c>
    </row>
    <row r="275" spans="1:3">
      <c r="A275" s="267"/>
      <c r="B275" s="28" t="str">
        <f>別紙２!AA188&amp;別紙２!AG188&amp;別紙２!AI188&amp;別紙２!AK188&amp;別紙２!AM188&amp;別紙２!AQ188&amp;別紙２!AS188&amp;別紙２!AU188&amp;別紙２!AV188&amp;別紙２!AX188</f>
        <v>－</v>
      </c>
      <c r="C275" t="str">
        <f t="shared" si="4"/>
        <v>重複あり</v>
      </c>
    </row>
    <row r="276" spans="1:3">
      <c r="A276" s="267"/>
      <c r="B276" s="28" t="str">
        <f>別紙２!AA189&amp;別紙２!AG189&amp;別紙２!AI189&amp;別紙２!AK189&amp;別紙２!AM189&amp;別紙２!AQ189&amp;別紙２!AS189&amp;別紙２!AU189&amp;別紙２!AV189&amp;別紙２!AX189</f>
        <v>－</v>
      </c>
      <c r="C276" t="str">
        <f t="shared" si="4"/>
        <v>重複あり</v>
      </c>
    </row>
    <row r="277" spans="1:3">
      <c r="A277" s="267"/>
      <c r="B277" s="28" t="str">
        <f>別紙２!AA190&amp;別紙２!AG190&amp;別紙２!AI190&amp;別紙２!AK190&amp;別紙２!AM190&amp;別紙２!AQ190&amp;別紙２!AS190&amp;別紙２!AU190&amp;別紙２!AV190&amp;別紙２!AX190</f>
        <v>－</v>
      </c>
      <c r="C277" t="str">
        <f t="shared" si="4"/>
        <v>重複あり</v>
      </c>
    </row>
    <row r="278" spans="1:3">
      <c r="A278" s="267"/>
      <c r="B278" s="28" t="str">
        <f>別紙２!AA191&amp;別紙２!AG191&amp;別紙２!AI191&amp;別紙２!AK191&amp;別紙２!AM191&amp;別紙２!AQ191&amp;別紙２!AS191&amp;別紙２!AU191&amp;別紙２!AV191&amp;別紙２!AX191</f>
        <v>－</v>
      </c>
      <c r="C278" t="str">
        <f t="shared" si="4"/>
        <v>重複あり</v>
      </c>
    </row>
    <row r="279" spans="1:3">
      <c r="A279" s="267"/>
      <c r="B279" s="28" t="str">
        <f>別紙２!AA192&amp;別紙２!AG192&amp;別紙２!AI192&amp;別紙２!AK192&amp;別紙２!AM192&amp;別紙２!AQ192&amp;別紙２!AS192&amp;別紙２!AU192&amp;別紙２!AV192&amp;別紙２!AX192</f>
        <v>－</v>
      </c>
      <c r="C279" t="str">
        <f t="shared" si="4"/>
        <v>重複あり</v>
      </c>
    </row>
    <row r="280" spans="1:3">
      <c r="A280" s="267"/>
      <c r="B280" s="28" t="str">
        <f>別紙２!AZ186&amp;別紙２!BF186&amp;別紙２!BH186&amp;別紙２!BJ186&amp;別紙２!BL186&amp;別紙２!BP186&amp;別紙２!BR186&amp;別紙２!BT186&amp;別紙２!BU186&amp;別紙２!BW186</f>
        <v>－</v>
      </c>
      <c r="C280" t="str">
        <f t="shared" si="4"/>
        <v>重複あり</v>
      </c>
    </row>
    <row r="281" spans="1:3">
      <c r="A281" s="267"/>
      <c r="B281" s="28" t="str">
        <f>別紙２!AZ187&amp;別紙２!BF187&amp;別紙２!BH187&amp;別紙２!BJ187&amp;別紙２!BL187&amp;別紙２!BP187&amp;別紙２!BR187&amp;別紙２!BT187&amp;別紙２!BU187&amp;別紙２!BW187</f>
        <v>－</v>
      </c>
      <c r="C281" t="str">
        <f t="shared" si="4"/>
        <v>重複あり</v>
      </c>
    </row>
    <row r="282" spans="1:3">
      <c r="A282" s="267"/>
      <c r="B282" s="28" t="str">
        <f>別紙２!AZ188&amp;別紙２!BF188&amp;別紙２!BH188&amp;別紙２!BJ188&amp;別紙２!BL188&amp;別紙２!BP188&amp;別紙２!BR188&amp;別紙２!BT188&amp;別紙２!BU188&amp;別紙２!BW188</f>
        <v>－</v>
      </c>
      <c r="C282" t="str">
        <f t="shared" si="4"/>
        <v>重複あり</v>
      </c>
    </row>
    <row r="283" spans="1:3">
      <c r="A283" s="267"/>
      <c r="B283" s="28" t="str">
        <f>別紙２!AZ189&amp;別紙２!BF189&amp;別紙２!BH189&amp;別紙２!BJ189&amp;別紙２!BL189&amp;別紙２!BP189&amp;別紙２!BR189&amp;別紙２!BT189&amp;別紙２!BU189&amp;別紙２!BW189</f>
        <v>－</v>
      </c>
      <c r="C283" t="str">
        <f t="shared" si="4"/>
        <v>重複あり</v>
      </c>
    </row>
    <row r="284" spans="1:3">
      <c r="A284" s="267"/>
      <c r="B284" s="28" t="str">
        <f>別紙２!AZ190&amp;別紙２!BF190&amp;別紙２!BH190&amp;別紙２!BJ190&amp;別紙２!BL190&amp;別紙２!BP190&amp;別紙２!BR190&amp;別紙２!BT190&amp;別紙２!BU190&amp;別紙２!BW190</f>
        <v>－</v>
      </c>
      <c r="C284" t="str">
        <f t="shared" si="4"/>
        <v>重複あり</v>
      </c>
    </row>
    <row r="285" spans="1:3">
      <c r="A285" s="267"/>
      <c r="B285" s="28" t="str">
        <f>別紙２!AZ191&amp;別紙２!BF191&amp;別紙２!BH191&amp;別紙２!BJ191&amp;別紙２!BL191&amp;別紙２!BP191&amp;別紙２!BR191&amp;別紙２!BT191&amp;別紙２!BU191&amp;別紙２!BW191</f>
        <v>－</v>
      </c>
      <c r="C285" t="str">
        <f t="shared" si="4"/>
        <v>重複あり</v>
      </c>
    </row>
    <row r="286" spans="1:3">
      <c r="A286" s="268"/>
      <c r="B286" s="28" t="str">
        <f>別紙２!AZ192&amp;別紙２!BF192&amp;別紙２!BH192&amp;別紙２!BJ192&amp;別紙２!BL192&amp;別紙２!BP192&amp;別紙２!BR192&amp;別紙２!BT192&amp;別紙２!BU192&amp;別紙２!BW192</f>
        <v>－</v>
      </c>
      <c r="C286" t="str">
        <f t="shared" si="4"/>
        <v>重複あり</v>
      </c>
    </row>
    <row r="287" spans="1:3">
      <c r="A287" s="269">
        <v>23</v>
      </c>
      <c r="B287" s="28" t="str">
        <f>別紙２!AA195&amp;別紙２!AG195&amp;別紙２!AI195&amp;別紙２!AK195&amp;別紙２!AM195&amp;別紙２!AQ195&amp;別紙２!AS195&amp;別紙２!AU195&amp;別紙２!AV195&amp;別紙２!AX195</f>
        <v>－</v>
      </c>
      <c r="C287" t="str">
        <f t="shared" si="4"/>
        <v>重複あり</v>
      </c>
    </row>
    <row r="288" spans="1:3">
      <c r="A288" s="267"/>
      <c r="B288" s="28" t="str">
        <f>別紙２!AA196&amp;別紙２!AG196&amp;別紙２!AI196&amp;別紙２!AK196&amp;別紙２!AM196&amp;別紙２!AQ196&amp;別紙２!AS196&amp;別紙２!AU196&amp;別紙２!AV196&amp;別紙２!AX196</f>
        <v>－</v>
      </c>
      <c r="C288" t="str">
        <f t="shared" si="4"/>
        <v>重複あり</v>
      </c>
    </row>
    <row r="289" spans="1:3">
      <c r="A289" s="267"/>
      <c r="B289" s="28" t="str">
        <f>別紙２!AA197&amp;別紙２!AG197&amp;別紙２!AI197&amp;別紙２!AK197&amp;別紙２!AM197&amp;別紙２!AQ197&amp;別紙２!AS197&amp;別紙２!AU197&amp;別紙２!AV197&amp;別紙２!AX197</f>
        <v>－</v>
      </c>
      <c r="C289" t="str">
        <f t="shared" si="4"/>
        <v>重複あり</v>
      </c>
    </row>
    <row r="290" spans="1:3">
      <c r="A290" s="267"/>
      <c r="B290" s="28" t="str">
        <f>別紙２!AA198&amp;別紙２!AG198&amp;別紙２!AI198&amp;別紙２!AK198&amp;別紙２!AM198&amp;別紙２!AQ198&amp;別紙２!AS198&amp;別紙２!AU198&amp;別紙２!AV198&amp;別紙２!AX198</f>
        <v>－</v>
      </c>
      <c r="C290" t="str">
        <f t="shared" si="4"/>
        <v>重複あり</v>
      </c>
    </row>
    <row r="291" spans="1:3">
      <c r="A291" s="267"/>
      <c r="B291" s="28" t="str">
        <f>別紙２!AA199&amp;別紙２!AG199&amp;別紙２!AI199&amp;別紙２!AK199&amp;別紙２!AM199&amp;別紙２!AQ199&amp;別紙２!AS199&amp;別紙２!AU199&amp;別紙２!AV199&amp;別紙２!AX199</f>
        <v>－</v>
      </c>
      <c r="C291" t="str">
        <f t="shared" si="4"/>
        <v>重複あり</v>
      </c>
    </row>
    <row r="292" spans="1:3">
      <c r="A292" s="267"/>
      <c r="B292" s="28" t="str">
        <f>別紙２!AA200&amp;別紙２!AG200&amp;別紙２!AI200&amp;別紙２!AK200&amp;別紙２!AM200&amp;別紙２!AQ200&amp;別紙２!AS200&amp;別紙２!AU200&amp;別紙２!AV200&amp;別紙２!AX200</f>
        <v>－</v>
      </c>
      <c r="C292" t="str">
        <f t="shared" si="4"/>
        <v>重複あり</v>
      </c>
    </row>
    <row r="293" spans="1:3">
      <c r="A293" s="267"/>
      <c r="B293" s="28" t="str">
        <f>別紙２!AZ194&amp;別紙２!BF194&amp;別紙２!BH194&amp;別紙２!BJ194&amp;別紙２!BL194&amp;別紙２!BP194&amp;別紙２!BR194&amp;別紙２!BT194&amp;別紙２!BU194&amp;別紙２!BW194</f>
        <v>－</v>
      </c>
      <c r="C293" t="str">
        <f t="shared" si="4"/>
        <v>重複あり</v>
      </c>
    </row>
    <row r="294" spans="1:3">
      <c r="A294" s="267"/>
      <c r="B294" s="28" t="str">
        <f>別紙２!AZ195&amp;別紙２!BF195&amp;別紙２!BH195&amp;別紙２!BJ195&amp;別紙２!BL195&amp;別紙２!BP195&amp;別紙２!BR195&amp;別紙２!BT195&amp;別紙２!BU195&amp;別紙２!BW195</f>
        <v>－</v>
      </c>
      <c r="C294" t="str">
        <f t="shared" si="4"/>
        <v>重複あり</v>
      </c>
    </row>
    <row r="295" spans="1:3">
      <c r="A295" s="267"/>
      <c r="B295" s="28" t="str">
        <f>別紙２!AZ196&amp;別紙２!BF196&amp;別紙２!BH196&amp;別紙２!BJ196&amp;別紙２!BL196&amp;別紙２!BP196&amp;別紙２!BR196&amp;別紙２!BT196&amp;別紙２!BU196&amp;別紙２!BW196</f>
        <v>－</v>
      </c>
      <c r="C295" t="str">
        <f t="shared" si="4"/>
        <v>重複あり</v>
      </c>
    </row>
    <row r="296" spans="1:3">
      <c r="A296" s="267"/>
      <c r="B296" s="28" t="str">
        <f>別紙２!AZ197&amp;別紙２!BF197&amp;別紙２!BH197&amp;別紙２!BJ197&amp;別紙２!BL197&amp;別紙２!BP197&amp;別紙２!BR197&amp;別紙２!BT197&amp;別紙２!BU197&amp;別紙２!BW197</f>
        <v>－</v>
      </c>
      <c r="C296" t="str">
        <f t="shared" si="4"/>
        <v>重複あり</v>
      </c>
    </row>
    <row r="297" spans="1:3">
      <c r="A297" s="267"/>
      <c r="B297" s="28" t="str">
        <f>別紙２!AZ198&amp;別紙２!BF198&amp;別紙２!BH198&amp;別紙２!BJ198&amp;別紙２!BL198&amp;別紙２!BP198&amp;別紙２!BR198&amp;別紙２!BT198&amp;別紙２!BU198&amp;別紙２!BW198</f>
        <v>－</v>
      </c>
      <c r="C297" t="str">
        <f t="shared" si="4"/>
        <v>重複あり</v>
      </c>
    </row>
    <row r="298" spans="1:3">
      <c r="A298" s="267"/>
      <c r="B298" s="28" t="str">
        <f>別紙２!AZ199&amp;別紙２!BF199&amp;別紙２!BH199&amp;別紙２!BJ199&amp;別紙２!BL199&amp;別紙２!BP199&amp;別紙２!BR199&amp;別紙２!BT199&amp;別紙２!BU199&amp;別紙２!BW199</f>
        <v>－</v>
      </c>
      <c r="C298" t="str">
        <f t="shared" si="4"/>
        <v>重複あり</v>
      </c>
    </row>
    <row r="299" spans="1:3">
      <c r="A299" s="268"/>
      <c r="B299" s="28" t="str">
        <f>別紙２!AZ200&amp;別紙２!BF200&amp;別紙２!BH200&amp;別紙２!BJ200&amp;別紙２!BL200&amp;別紙２!BP200&amp;別紙２!BR200&amp;別紙２!BT200&amp;別紙２!BU200&amp;別紙２!BW200</f>
        <v>－</v>
      </c>
      <c r="C299" t="str">
        <f t="shared" si="4"/>
        <v>重複あり</v>
      </c>
    </row>
    <row r="300" spans="1:3">
      <c r="A300" s="266">
        <v>24</v>
      </c>
      <c r="B300" s="28" t="str">
        <f>別紙２!AA203&amp;別紙２!AG203&amp;別紙２!AI203&amp;別紙２!AK203&amp;別紙２!AM203&amp;別紙２!AQ203&amp;別紙２!AS203&amp;別紙２!AU203&amp;別紙２!AV203&amp;別紙２!AX203</f>
        <v>－</v>
      </c>
      <c r="C300" t="str">
        <f t="shared" si="4"/>
        <v>重複あり</v>
      </c>
    </row>
    <row r="301" spans="1:3">
      <c r="A301" s="267"/>
      <c r="B301" s="28" t="str">
        <f>別紙２!AA204&amp;別紙２!AG204&amp;別紙２!AI204&amp;別紙２!AK204&amp;別紙２!AM204&amp;別紙２!AQ204&amp;別紙２!AS204&amp;別紙２!AU204&amp;別紙２!AV204&amp;別紙２!AX204</f>
        <v>－</v>
      </c>
      <c r="C301" t="str">
        <f t="shared" si="4"/>
        <v>重複あり</v>
      </c>
    </row>
    <row r="302" spans="1:3">
      <c r="A302" s="267"/>
      <c r="B302" s="28" t="str">
        <f>別紙２!AA205&amp;別紙２!AG205&amp;別紙２!AI205&amp;別紙２!AK205&amp;別紙２!AM205&amp;別紙２!AQ205&amp;別紙２!AS205&amp;別紙２!AU205&amp;別紙２!AV205&amp;別紙２!AX205</f>
        <v>－</v>
      </c>
      <c r="C302" t="str">
        <f t="shared" si="4"/>
        <v>重複あり</v>
      </c>
    </row>
    <row r="303" spans="1:3">
      <c r="A303" s="267"/>
      <c r="B303" s="28" t="str">
        <f>別紙２!AA206&amp;別紙２!AG206&amp;別紙２!AI206&amp;別紙２!AK206&amp;別紙２!AM206&amp;別紙２!AQ206&amp;別紙２!AS206&amp;別紙２!AU206&amp;別紙２!AV206&amp;別紙２!AX206</f>
        <v>－</v>
      </c>
      <c r="C303" t="str">
        <f t="shared" si="4"/>
        <v>重複あり</v>
      </c>
    </row>
    <row r="304" spans="1:3">
      <c r="A304" s="267"/>
      <c r="B304" s="28" t="str">
        <f>別紙２!AA207&amp;別紙２!AG207&amp;別紙２!AI207&amp;別紙２!AK207&amp;別紙２!AM207&amp;別紙２!AQ207&amp;別紙２!AS207&amp;別紙２!AU207&amp;別紙２!AV207&amp;別紙２!AX207</f>
        <v>－</v>
      </c>
      <c r="C304" t="str">
        <f t="shared" si="4"/>
        <v>重複あり</v>
      </c>
    </row>
    <row r="305" spans="1:3">
      <c r="A305" s="267"/>
      <c r="B305" s="28" t="str">
        <f>別紙２!AA208&amp;別紙２!AG208&amp;別紙２!AI208&amp;別紙２!AK208&amp;別紙２!AM208&amp;別紙２!AQ208&amp;別紙２!AS208&amp;別紙２!AU208&amp;別紙２!AV208&amp;別紙２!AX208</f>
        <v>－</v>
      </c>
      <c r="C305" t="str">
        <f t="shared" si="4"/>
        <v>重複あり</v>
      </c>
    </row>
    <row r="306" spans="1:3">
      <c r="A306" s="267"/>
      <c r="B306" s="28" t="str">
        <f>別紙２!AZ202&amp;別紙２!BF202&amp;別紙２!BH202&amp;別紙２!BJ202&amp;別紙２!BL202&amp;別紙２!BP202&amp;別紙２!BR202&amp;別紙２!BT202&amp;別紙２!BU202&amp;別紙２!BW202</f>
        <v>－</v>
      </c>
      <c r="C306" t="str">
        <f t="shared" si="4"/>
        <v>重複あり</v>
      </c>
    </row>
    <row r="307" spans="1:3">
      <c r="A307" s="267"/>
      <c r="B307" s="28" t="str">
        <f>別紙２!AZ203&amp;別紙２!BF203&amp;別紙２!BH203&amp;別紙２!BJ203&amp;別紙２!BL203&amp;別紙２!BP203&amp;別紙２!BR203&amp;別紙２!BT203&amp;別紙２!BU203&amp;別紙２!BW203</f>
        <v>－</v>
      </c>
      <c r="C307" t="str">
        <f t="shared" si="4"/>
        <v>重複あり</v>
      </c>
    </row>
    <row r="308" spans="1:3">
      <c r="A308" s="267"/>
      <c r="B308" s="28" t="str">
        <f>別紙２!AZ204&amp;別紙２!BF204&amp;別紙２!BH204&amp;別紙２!BJ204&amp;別紙２!BL204&amp;別紙２!BP204&amp;別紙２!BR204&amp;別紙２!BT204&amp;別紙２!BU204&amp;別紙２!BW204</f>
        <v>－</v>
      </c>
      <c r="C308" t="str">
        <f t="shared" si="4"/>
        <v>重複あり</v>
      </c>
    </row>
    <row r="309" spans="1:3">
      <c r="A309" s="267"/>
      <c r="B309" s="28" t="str">
        <f>別紙２!AZ205&amp;別紙２!BF205&amp;別紙２!BH205&amp;別紙２!BJ205&amp;別紙２!BL205&amp;別紙２!BP205&amp;別紙２!BR205&amp;別紙２!BT205&amp;別紙２!BU205&amp;別紙２!BW205</f>
        <v>－</v>
      </c>
      <c r="C309" t="str">
        <f t="shared" si="4"/>
        <v>重複あり</v>
      </c>
    </row>
    <row r="310" spans="1:3">
      <c r="A310" s="267"/>
      <c r="B310" s="28" t="str">
        <f>別紙２!AZ206&amp;別紙２!BF206&amp;別紙２!BH206&amp;別紙２!BJ206&amp;別紙２!BL206&amp;別紙２!BP206&amp;別紙２!BR206&amp;別紙２!BT206&amp;別紙２!BU206&amp;別紙２!BW206</f>
        <v>－</v>
      </c>
      <c r="C310" t="str">
        <f t="shared" si="4"/>
        <v>重複あり</v>
      </c>
    </row>
    <row r="311" spans="1:3">
      <c r="A311" s="267"/>
      <c r="B311" s="28" t="str">
        <f>別紙２!AZ207&amp;別紙２!BF207&amp;別紙２!BH207&amp;別紙２!BJ207&amp;別紙２!BL207&amp;別紙２!BP207&amp;別紙２!BR207&amp;別紙２!BT207&amp;別紙２!BU207&amp;別紙２!BW207</f>
        <v>－</v>
      </c>
      <c r="C311" t="str">
        <f t="shared" si="4"/>
        <v>重複あり</v>
      </c>
    </row>
    <row r="312" spans="1:3">
      <c r="A312" s="268"/>
      <c r="B312" s="28" t="str">
        <f>別紙２!AZ208&amp;別紙２!BF208&amp;別紙２!BH208&amp;別紙２!BJ208&amp;別紙２!BL208&amp;別紙２!BP208&amp;別紙２!BR208&amp;別紙２!BT208&amp;別紙２!BU208&amp;別紙２!BW208</f>
        <v>－</v>
      </c>
      <c r="C312" t="str">
        <f t="shared" si="4"/>
        <v>重複あり</v>
      </c>
    </row>
    <row r="313" spans="1:3">
      <c r="A313" s="266">
        <v>25</v>
      </c>
      <c r="B313" s="28" t="str">
        <f>別紙２!AA211&amp;別紙２!AG211&amp;別紙２!AI211&amp;別紙２!AK211&amp;別紙２!AM211&amp;別紙２!AQ211&amp;別紙２!AS211&amp;別紙２!AU211&amp;別紙２!AV211&amp;別紙２!AX211</f>
        <v>－</v>
      </c>
      <c r="C313" t="str">
        <f t="shared" si="4"/>
        <v>重複あり</v>
      </c>
    </row>
    <row r="314" spans="1:3">
      <c r="A314" s="267"/>
      <c r="B314" s="28" t="str">
        <f>別紙２!AA212&amp;別紙２!AG212&amp;別紙２!AI212&amp;別紙２!AK212&amp;別紙２!AM212&amp;別紙２!AQ212&amp;別紙２!AS212&amp;別紙２!AU212&amp;別紙２!AV212&amp;別紙２!AX212</f>
        <v>－</v>
      </c>
      <c r="C314" t="str">
        <f t="shared" si="4"/>
        <v>重複あり</v>
      </c>
    </row>
    <row r="315" spans="1:3">
      <c r="A315" s="267"/>
      <c r="B315" s="28" t="str">
        <f>別紙２!AA213&amp;別紙２!AG213&amp;別紙２!AI213&amp;別紙２!AK213&amp;別紙２!AM213&amp;別紙２!AQ213&amp;別紙２!AS213&amp;別紙２!AU213&amp;別紙２!AV213&amp;別紙２!AX213</f>
        <v>－</v>
      </c>
      <c r="C315" t="str">
        <f t="shared" si="4"/>
        <v>重複あり</v>
      </c>
    </row>
    <row r="316" spans="1:3">
      <c r="A316" s="267"/>
      <c r="B316" s="28" t="str">
        <f>別紙２!AA214&amp;別紙２!AG214&amp;別紙２!AI214&amp;別紙２!AK214&amp;別紙２!AM214&amp;別紙２!AQ214&amp;別紙２!AS214&amp;別紙２!AU214&amp;別紙２!AV214&amp;別紙２!AX214</f>
        <v>－</v>
      </c>
      <c r="C316" t="str">
        <f t="shared" si="4"/>
        <v>重複あり</v>
      </c>
    </row>
    <row r="317" spans="1:3">
      <c r="A317" s="267"/>
      <c r="B317" s="28" t="str">
        <f>別紙２!AA215&amp;別紙２!AG215&amp;別紙２!AI215&amp;別紙２!AK215&amp;別紙２!AM215&amp;別紙２!AQ215&amp;別紙２!AS215&amp;別紙２!AU215&amp;別紙２!AV215&amp;別紙２!AX215</f>
        <v>－</v>
      </c>
      <c r="C317" t="str">
        <f t="shared" si="4"/>
        <v>重複あり</v>
      </c>
    </row>
    <row r="318" spans="1:3">
      <c r="A318" s="267"/>
      <c r="B318" s="28" t="str">
        <f>別紙２!AA216&amp;別紙２!AG216&amp;別紙２!AI216&amp;別紙２!AK216&amp;別紙２!AM216&amp;別紙２!AQ216&amp;別紙２!AS216&amp;別紙２!AU216&amp;別紙２!AV216&amp;別紙２!AX216</f>
        <v>－</v>
      </c>
      <c r="C318" t="str">
        <f t="shared" si="4"/>
        <v>重複あり</v>
      </c>
    </row>
    <row r="319" spans="1:3">
      <c r="A319" s="267"/>
      <c r="B319" s="28" t="str">
        <f>別紙２!AZ210&amp;別紙２!BF210&amp;別紙２!BH210&amp;別紙２!BJ210&amp;別紙２!BL210&amp;別紙２!BP210&amp;別紙２!BR210&amp;別紙２!BT210&amp;別紙２!BU210&amp;別紙２!BW210</f>
        <v>－</v>
      </c>
      <c r="C319" t="str">
        <f t="shared" si="4"/>
        <v>重複あり</v>
      </c>
    </row>
    <row r="320" spans="1:3">
      <c r="A320" s="267"/>
      <c r="B320" s="28" t="str">
        <f>別紙２!AZ211&amp;別紙２!BF211&amp;別紙２!BH211&amp;別紙２!BJ211&amp;別紙２!BL211&amp;別紙２!BP211&amp;別紙２!BR211&amp;別紙２!BT211&amp;別紙２!BU211&amp;別紙２!BW211</f>
        <v>－</v>
      </c>
      <c r="C320" t="str">
        <f t="shared" si="4"/>
        <v>重複あり</v>
      </c>
    </row>
    <row r="321" spans="1:3">
      <c r="A321" s="267"/>
      <c r="B321" s="28" t="str">
        <f>別紙２!AZ212&amp;別紙２!BF212&amp;別紙２!BH212&amp;別紙２!BJ212&amp;別紙２!BL212&amp;別紙２!BP212&amp;別紙２!BR212&amp;別紙２!BT212&amp;別紙２!BU212&amp;別紙２!BW212</f>
        <v>－</v>
      </c>
      <c r="C321" t="str">
        <f t="shared" si="4"/>
        <v>重複あり</v>
      </c>
    </row>
    <row r="322" spans="1:3">
      <c r="A322" s="267"/>
      <c r="B322" s="28" t="str">
        <f>別紙２!AZ213&amp;別紙２!BF213&amp;別紙２!BH213&amp;別紙２!BJ213&amp;別紙２!BL213&amp;別紙２!BP213&amp;別紙２!BR213&amp;別紙２!BT213&amp;別紙２!BU213&amp;別紙２!BW213</f>
        <v>－</v>
      </c>
      <c r="C322" t="str">
        <f t="shared" ref="C322:C385" si="5">IF(COUNTIF(B:B,B322)&gt;1,"重複あり","○")</f>
        <v>重複あり</v>
      </c>
    </row>
    <row r="323" spans="1:3">
      <c r="A323" s="267"/>
      <c r="B323" s="28" t="str">
        <f>別紙２!AZ214&amp;別紙２!BF214&amp;別紙２!BH214&amp;別紙２!BJ214&amp;別紙２!BL214&amp;別紙２!BP214&amp;別紙２!BR214&amp;別紙２!BT214&amp;別紙２!BU214&amp;別紙２!BW214</f>
        <v>－</v>
      </c>
      <c r="C323" t="str">
        <f t="shared" si="5"/>
        <v>重複あり</v>
      </c>
    </row>
    <row r="324" spans="1:3">
      <c r="A324" s="267"/>
      <c r="B324" s="28" t="str">
        <f>別紙２!AZ215&amp;別紙２!BF215&amp;別紙２!BH215&amp;別紙２!BJ215&amp;別紙２!BL215&amp;別紙２!BP215&amp;別紙２!BR215&amp;別紙２!BT215&amp;別紙２!BU215&amp;別紙２!BW215</f>
        <v>－</v>
      </c>
      <c r="C324" t="str">
        <f t="shared" si="5"/>
        <v>重複あり</v>
      </c>
    </row>
    <row r="325" spans="1:3">
      <c r="A325" s="268"/>
      <c r="B325" s="28" t="str">
        <f>別紙２!AZ216&amp;別紙２!BF216&amp;別紙２!BH216&amp;別紙２!BJ216&amp;別紙２!BL216&amp;別紙２!BP216&amp;別紙２!BR216&amp;別紙２!BT216&amp;別紙２!BU216&amp;別紙２!BW216</f>
        <v>－</v>
      </c>
      <c r="C325" t="str">
        <f t="shared" si="5"/>
        <v>重複あり</v>
      </c>
    </row>
    <row r="326" spans="1:3">
      <c r="A326" s="266">
        <v>26</v>
      </c>
      <c r="B326" s="28" t="str">
        <f>別紙２!AA222&amp;別紙２!AG222&amp;別紙２!AI222&amp;別紙２!AK222&amp;別紙２!AM222&amp;別紙２!AQ222&amp;別紙２!AS222&amp;別紙２!AU222&amp;別紙２!AV222&amp;別紙２!AX222</f>
        <v>－</v>
      </c>
      <c r="C326" t="str">
        <f t="shared" si="5"/>
        <v>重複あり</v>
      </c>
    </row>
    <row r="327" spans="1:3">
      <c r="A327" s="267"/>
      <c r="B327" s="28" t="str">
        <f>別紙２!AA223&amp;別紙２!AG223&amp;別紙２!AI223&amp;別紙２!AK223&amp;別紙２!AM223&amp;別紙２!AQ223&amp;別紙２!AS223&amp;別紙２!AU223&amp;別紙２!AV223&amp;別紙２!AX223</f>
        <v>－</v>
      </c>
      <c r="C327" t="str">
        <f t="shared" si="5"/>
        <v>重複あり</v>
      </c>
    </row>
    <row r="328" spans="1:3">
      <c r="A328" s="267"/>
      <c r="B328" s="28" t="str">
        <f>別紙２!AA224&amp;別紙２!AG224&amp;別紙２!AI224&amp;別紙２!AK224&amp;別紙２!AM224&amp;別紙２!AQ224&amp;別紙２!AS224&amp;別紙２!AU224&amp;別紙２!AV224&amp;別紙２!AX224</f>
        <v>－</v>
      </c>
      <c r="C328" t="str">
        <f t="shared" si="5"/>
        <v>重複あり</v>
      </c>
    </row>
    <row r="329" spans="1:3">
      <c r="A329" s="267"/>
      <c r="B329" s="28" t="str">
        <f>別紙２!AA225&amp;別紙２!AG225&amp;別紙２!AI225&amp;別紙２!AK225&amp;別紙２!AM225&amp;別紙２!AQ225&amp;別紙２!AS225&amp;別紙２!AU225&amp;別紙２!AV225&amp;別紙２!AX225</f>
        <v>－</v>
      </c>
      <c r="C329" t="str">
        <f t="shared" si="5"/>
        <v>重複あり</v>
      </c>
    </row>
    <row r="330" spans="1:3">
      <c r="A330" s="267"/>
      <c r="B330" s="28" t="str">
        <f>別紙２!AA226&amp;別紙２!AG226&amp;別紙２!AI226&amp;別紙２!AK226&amp;別紙２!AM226&amp;別紙２!AQ226&amp;別紙２!AS226&amp;別紙２!AU226&amp;別紙２!AV226&amp;別紙２!AX226</f>
        <v>－</v>
      </c>
      <c r="C330" t="str">
        <f t="shared" si="5"/>
        <v>重複あり</v>
      </c>
    </row>
    <row r="331" spans="1:3">
      <c r="A331" s="267"/>
      <c r="B331" s="28" t="str">
        <f>別紙２!AA227&amp;別紙２!AG227&amp;別紙２!AI227&amp;別紙２!AK227&amp;別紙２!AM227&amp;別紙２!AQ227&amp;別紙２!AS227&amp;別紙２!AU227&amp;別紙２!AV227&amp;別紙２!AX227</f>
        <v>－</v>
      </c>
      <c r="C331" t="str">
        <f t="shared" si="5"/>
        <v>重複あり</v>
      </c>
    </row>
    <row r="332" spans="1:3">
      <c r="A332" s="267"/>
      <c r="B332" s="28" t="str">
        <f>別紙２!AZ221&amp;別紙２!BF221&amp;別紙２!BH221&amp;別紙２!BJ221&amp;別紙２!BL221&amp;別紙２!BP221&amp;別紙２!BR221&amp;別紙２!BT221&amp;別紙２!BU221&amp;別紙２!BW221</f>
        <v>－</v>
      </c>
      <c r="C332" t="str">
        <f t="shared" si="5"/>
        <v>重複あり</v>
      </c>
    </row>
    <row r="333" spans="1:3">
      <c r="A333" s="267"/>
      <c r="B333" s="28" t="str">
        <f>別紙２!AZ222&amp;別紙２!BF222&amp;別紙２!BH222&amp;別紙２!BJ222&amp;別紙２!BL222&amp;別紙２!BP222&amp;別紙２!BR222&amp;別紙２!BT222&amp;別紙２!BU222&amp;別紙２!BW222</f>
        <v>－</v>
      </c>
      <c r="C333" t="str">
        <f t="shared" si="5"/>
        <v>重複あり</v>
      </c>
    </row>
    <row r="334" spans="1:3">
      <c r="A334" s="267"/>
      <c r="B334" s="28" t="str">
        <f>別紙２!AZ223&amp;別紙２!BF223&amp;別紙２!BH223&amp;別紙２!BJ223&amp;別紙２!BL223&amp;別紙２!BP223&amp;別紙２!BR223&amp;別紙２!BT223&amp;別紙２!BU223&amp;別紙２!BW223</f>
        <v>－</v>
      </c>
      <c r="C334" t="str">
        <f t="shared" si="5"/>
        <v>重複あり</v>
      </c>
    </row>
    <row r="335" spans="1:3">
      <c r="A335" s="267"/>
      <c r="B335" s="28" t="str">
        <f>別紙２!AZ224&amp;別紙２!BF224&amp;別紙２!BH224&amp;別紙２!BJ224&amp;別紙２!BL224&amp;別紙２!BP224&amp;別紙２!BR224&amp;別紙２!BT224&amp;別紙２!BU224&amp;別紙２!BW224</f>
        <v>－</v>
      </c>
      <c r="C335" t="str">
        <f t="shared" si="5"/>
        <v>重複あり</v>
      </c>
    </row>
    <row r="336" spans="1:3">
      <c r="A336" s="267"/>
      <c r="B336" s="28" t="str">
        <f>別紙２!AZ225&amp;別紙２!BF225&amp;別紙２!BH225&amp;別紙２!BJ225&amp;別紙２!BL225&amp;別紙２!BP225&amp;別紙２!BR225&amp;別紙２!BT225&amp;別紙２!BU225&amp;別紙２!BW225</f>
        <v>－</v>
      </c>
      <c r="C336" t="str">
        <f t="shared" si="5"/>
        <v>重複あり</v>
      </c>
    </row>
    <row r="337" spans="1:3">
      <c r="A337" s="267"/>
      <c r="B337" s="28" t="str">
        <f>別紙２!AZ226&amp;別紙２!BF226&amp;別紙２!BH226&amp;別紙２!BJ226&amp;別紙２!BL226&amp;別紙２!BP226&amp;別紙２!BR226&amp;別紙２!BT226&amp;別紙２!BU226&amp;別紙２!BW226</f>
        <v>－</v>
      </c>
      <c r="C337" t="str">
        <f t="shared" si="5"/>
        <v>重複あり</v>
      </c>
    </row>
    <row r="338" spans="1:3">
      <c r="A338" s="268"/>
      <c r="B338" s="28" t="str">
        <f>別紙２!AZ227&amp;別紙２!BF227&amp;別紙２!BH227&amp;別紙２!BJ227&amp;別紙２!BL227&amp;別紙２!BP227&amp;別紙２!BR227&amp;別紙２!BT227&amp;別紙２!BU227&amp;別紙２!BW227</f>
        <v>－</v>
      </c>
      <c r="C338" t="str">
        <f t="shared" si="5"/>
        <v>重複あり</v>
      </c>
    </row>
    <row r="339" spans="1:3">
      <c r="A339" s="266">
        <v>27</v>
      </c>
      <c r="B339" s="28" t="str">
        <f>別紙２!AA230&amp;別紙２!AG230&amp;別紙２!AI230&amp;別紙２!AK230&amp;別紙２!AM230&amp;別紙２!AQ230&amp;別紙２!AS230&amp;別紙２!AU230&amp;別紙２!AV230&amp;別紙２!AX230</f>
        <v>－</v>
      </c>
      <c r="C339" t="str">
        <f t="shared" si="5"/>
        <v>重複あり</v>
      </c>
    </row>
    <row r="340" spans="1:3">
      <c r="A340" s="267"/>
      <c r="B340" s="28" t="str">
        <f>別紙２!AA231&amp;別紙２!AG231&amp;別紙２!AI231&amp;別紙２!AK231&amp;別紙２!AM231&amp;別紙２!AQ231&amp;別紙２!AS231&amp;別紙２!AU231&amp;別紙２!AV231&amp;別紙２!AX231</f>
        <v>－</v>
      </c>
      <c r="C340" t="str">
        <f t="shared" si="5"/>
        <v>重複あり</v>
      </c>
    </row>
    <row r="341" spans="1:3">
      <c r="A341" s="267"/>
      <c r="B341" s="28" t="str">
        <f>別紙２!AA232&amp;別紙２!AG232&amp;別紙２!AI232&amp;別紙２!AK232&amp;別紙２!AM232&amp;別紙２!AQ232&amp;別紙２!AS232&amp;別紙２!AU232&amp;別紙２!AV232&amp;別紙２!AX232</f>
        <v>－</v>
      </c>
      <c r="C341" t="str">
        <f t="shared" si="5"/>
        <v>重複あり</v>
      </c>
    </row>
    <row r="342" spans="1:3">
      <c r="A342" s="267"/>
      <c r="B342" s="28" t="str">
        <f>別紙２!AA233&amp;別紙２!AG233&amp;別紙２!AI233&amp;別紙２!AK233&amp;別紙２!AM233&amp;別紙２!AQ233&amp;別紙２!AS233&amp;別紙２!AU233&amp;別紙２!AV233&amp;別紙２!AX233</f>
        <v>－</v>
      </c>
      <c r="C342" t="str">
        <f t="shared" si="5"/>
        <v>重複あり</v>
      </c>
    </row>
    <row r="343" spans="1:3">
      <c r="A343" s="267"/>
      <c r="B343" s="28" t="str">
        <f>別紙２!AA234&amp;別紙２!AG234&amp;別紙２!AI234&amp;別紙２!AK234&amp;別紙２!AM234&amp;別紙２!AQ234&amp;別紙２!AS234&amp;別紙２!AU234&amp;別紙２!AV234&amp;別紙２!AX234</f>
        <v>－</v>
      </c>
      <c r="C343" t="str">
        <f t="shared" si="5"/>
        <v>重複あり</v>
      </c>
    </row>
    <row r="344" spans="1:3">
      <c r="A344" s="267"/>
      <c r="B344" s="28" t="str">
        <f>別紙２!AA235&amp;別紙２!AG235&amp;別紙２!AI235&amp;別紙２!AK235&amp;別紙２!AM235&amp;別紙２!AQ235&amp;別紙２!AS235&amp;別紙２!AU235&amp;別紙２!AV235&amp;別紙２!AX235</f>
        <v>－</v>
      </c>
      <c r="C344" t="str">
        <f t="shared" si="5"/>
        <v>重複あり</v>
      </c>
    </row>
    <row r="345" spans="1:3">
      <c r="A345" s="267"/>
      <c r="B345" s="28" t="str">
        <f>別紙２!AZ229&amp;別紙２!BF229&amp;別紙２!BH229&amp;別紙２!BJ229&amp;別紙２!BL229&amp;別紙２!BP229&amp;別紙２!BR229&amp;別紙２!BT229&amp;別紙２!BU229&amp;別紙２!BW229</f>
        <v>－</v>
      </c>
      <c r="C345" t="str">
        <f t="shared" si="5"/>
        <v>重複あり</v>
      </c>
    </row>
    <row r="346" spans="1:3">
      <c r="A346" s="267"/>
      <c r="B346" s="28" t="str">
        <f>別紙２!AZ230&amp;別紙２!BF230&amp;別紙２!BH230&amp;別紙２!BJ230&amp;別紙２!BL230&amp;別紙２!BP230&amp;別紙２!BR230&amp;別紙２!BT230&amp;別紙２!BU230&amp;別紙２!BW230</f>
        <v>－</v>
      </c>
      <c r="C346" t="str">
        <f t="shared" si="5"/>
        <v>重複あり</v>
      </c>
    </row>
    <row r="347" spans="1:3">
      <c r="A347" s="267"/>
      <c r="B347" s="28" t="str">
        <f>別紙２!AZ231&amp;別紙２!BF231&amp;別紙２!BH231&amp;別紙２!BJ231&amp;別紙２!BL231&amp;別紙２!BP231&amp;別紙２!BR231&amp;別紙２!BT231&amp;別紙２!BU231&amp;別紙２!BW231</f>
        <v>－</v>
      </c>
      <c r="C347" t="str">
        <f t="shared" si="5"/>
        <v>重複あり</v>
      </c>
    </row>
    <row r="348" spans="1:3">
      <c r="A348" s="267"/>
      <c r="B348" s="28" t="str">
        <f>別紙２!AZ232&amp;別紙２!BF232&amp;別紙２!BH232&amp;別紙２!BJ232&amp;別紙２!BL232&amp;別紙２!BP232&amp;別紙２!BR232&amp;別紙２!BT232&amp;別紙２!BU232&amp;別紙２!BW232</f>
        <v>－</v>
      </c>
      <c r="C348" t="str">
        <f t="shared" si="5"/>
        <v>重複あり</v>
      </c>
    </row>
    <row r="349" spans="1:3">
      <c r="A349" s="267"/>
      <c r="B349" s="28" t="str">
        <f>別紙２!AZ233&amp;別紙２!BF233&amp;別紙２!BH233&amp;別紙２!BJ233&amp;別紙２!BL233&amp;別紙２!BP233&amp;別紙２!BR233&amp;別紙２!BT233&amp;別紙２!BU233&amp;別紙２!BW233</f>
        <v>－</v>
      </c>
      <c r="C349" t="str">
        <f t="shared" si="5"/>
        <v>重複あり</v>
      </c>
    </row>
    <row r="350" spans="1:3">
      <c r="A350" s="267"/>
      <c r="B350" s="28" t="str">
        <f>別紙２!AZ234&amp;別紙２!BF234&amp;別紙２!BH234&amp;別紙２!BJ234&amp;別紙２!BL234&amp;別紙２!BP234&amp;別紙２!BR234&amp;別紙２!BT234&amp;別紙２!BU234&amp;別紙２!BW234</f>
        <v>－</v>
      </c>
      <c r="C350" t="str">
        <f t="shared" si="5"/>
        <v>重複あり</v>
      </c>
    </row>
    <row r="351" spans="1:3">
      <c r="A351" s="268"/>
      <c r="B351" s="28" t="str">
        <f>別紙２!AZ235&amp;別紙２!BF235&amp;別紙２!BH235&amp;別紙２!BJ235&amp;別紙２!BL235&amp;別紙２!BP235&amp;別紙２!BR235&amp;別紙２!BT235&amp;別紙２!BU235&amp;別紙２!BW235</f>
        <v>－</v>
      </c>
      <c r="C351" t="str">
        <f t="shared" si="5"/>
        <v>重複あり</v>
      </c>
    </row>
    <row r="352" spans="1:3">
      <c r="A352" s="266">
        <v>28</v>
      </c>
      <c r="B352" s="28" t="str">
        <f>別紙２!AA238&amp;別紙２!AG238&amp;別紙２!AI238&amp;別紙２!AK238&amp;別紙２!AM238&amp;別紙２!AQ238&amp;別紙２!AS238&amp;別紙２!AU238&amp;別紙２!AV238&amp;別紙２!AX238</f>
        <v>－</v>
      </c>
      <c r="C352" t="str">
        <f t="shared" si="5"/>
        <v>重複あり</v>
      </c>
    </row>
    <row r="353" spans="1:3">
      <c r="A353" s="267"/>
      <c r="B353" s="28" t="str">
        <f>別紙２!AA239&amp;別紙２!AG239&amp;別紙２!AI239&amp;別紙２!AK239&amp;別紙２!AM239&amp;別紙２!AQ239&amp;別紙２!AS239&amp;別紙２!AU239&amp;別紙２!AV239&amp;別紙２!AX239</f>
        <v>－</v>
      </c>
      <c r="C353" t="str">
        <f t="shared" si="5"/>
        <v>重複あり</v>
      </c>
    </row>
    <row r="354" spans="1:3">
      <c r="A354" s="267"/>
      <c r="B354" s="28" t="str">
        <f>別紙２!AA240&amp;別紙２!AG240&amp;別紙２!AI240&amp;別紙２!AK240&amp;別紙２!AM240&amp;別紙２!AQ240&amp;別紙２!AS240&amp;別紙２!AU240&amp;別紙２!AV240&amp;別紙２!AX240</f>
        <v>－</v>
      </c>
      <c r="C354" t="str">
        <f t="shared" si="5"/>
        <v>重複あり</v>
      </c>
    </row>
    <row r="355" spans="1:3">
      <c r="A355" s="267"/>
      <c r="B355" s="28" t="str">
        <f>別紙２!AA241&amp;別紙２!AG241&amp;別紙２!AI241&amp;別紙２!AK241&amp;別紙２!AM241&amp;別紙２!AQ241&amp;別紙２!AS241&amp;別紙２!AU241&amp;別紙２!AV241&amp;別紙２!AX241</f>
        <v>－</v>
      </c>
      <c r="C355" t="str">
        <f t="shared" si="5"/>
        <v>重複あり</v>
      </c>
    </row>
    <row r="356" spans="1:3">
      <c r="A356" s="267"/>
      <c r="B356" s="28" t="str">
        <f>別紙２!AA242&amp;別紙２!AG242&amp;別紙２!AI242&amp;別紙２!AK242&amp;別紙２!AM242&amp;別紙２!AQ242&amp;別紙２!AS242&amp;別紙２!AU242&amp;別紙２!AV242&amp;別紙２!AX242</f>
        <v>－</v>
      </c>
      <c r="C356" t="str">
        <f t="shared" si="5"/>
        <v>重複あり</v>
      </c>
    </row>
    <row r="357" spans="1:3">
      <c r="A357" s="267"/>
      <c r="B357" s="28" t="str">
        <f>別紙２!AA243&amp;別紙２!AG243&amp;別紙２!AI243&amp;別紙２!AK243&amp;別紙２!AM243&amp;別紙２!AQ243&amp;別紙２!AS243&amp;別紙２!AU243&amp;別紙２!AV243&amp;別紙２!AX243</f>
        <v>－</v>
      </c>
      <c r="C357" t="str">
        <f t="shared" si="5"/>
        <v>重複あり</v>
      </c>
    </row>
    <row r="358" spans="1:3">
      <c r="A358" s="267"/>
      <c r="B358" s="28" t="str">
        <f>別紙２!AZ237&amp;別紙２!BF237&amp;別紙２!BH237&amp;別紙２!BJ237&amp;別紙２!BL237&amp;別紙２!BP237&amp;別紙２!BR237&amp;別紙２!BT237&amp;別紙２!BU237&amp;別紙２!BW237</f>
        <v>－</v>
      </c>
      <c r="C358" t="str">
        <f t="shared" si="5"/>
        <v>重複あり</v>
      </c>
    </row>
    <row r="359" spans="1:3">
      <c r="A359" s="267"/>
      <c r="B359" s="28" t="str">
        <f>別紙２!AZ238&amp;別紙２!BF238&amp;別紙２!BH238&amp;別紙２!BJ238&amp;別紙２!BL238&amp;別紙２!BP238&amp;別紙２!BR238&amp;別紙２!BT238&amp;別紙２!BU238&amp;別紙２!BW238</f>
        <v>－</v>
      </c>
      <c r="C359" t="str">
        <f t="shared" si="5"/>
        <v>重複あり</v>
      </c>
    </row>
    <row r="360" spans="1:3">
      <c r="A360" s="267"/>
      <c r="B360" s="28" t="str">
        <f>別紙２!AZ239&amp;別紙２!BF239&amp;別紙２!BH239&amp;別紙２!BJ239&amp;別紙２!BL239&amp;別紙２!BP239&amp;別紙２!BR239&amp;別紙２!BT239&amp;別紙２!BU239&amp;別紙２!BW239</f>
        <v>－</v>
      </c>
      <c r="C360" t="str">
        <f t="shared" si="5"/>
        <v>重複あり</v>
      </c>
    </row>
    <row r="361" spans="1:3">
      <c r="A361" s="267"/>
      <c r="B361" s="28" t="str">
        <f>別紙２!AZ240&amp;別紙２!BF240&amp;別紙２!BH240&amp;別紙２!BJ240&amp;別紙２!BL240&amp;別紙２!BP240&amp;別紙２!BR240&amp;別紙２!BT240&amp;別紙２!BU240&amp;別紙２!BW240</f>
        <v>－</v>
      </c>
      <c r="C361" t="str">
        <f t="shared" si="5"/>
        <v>重複あり</v>
      </c>
    </row>
    <row r="362" spans="1:3">
      <c r="A362" s="267"/>
      <c r="B362" s="28" t="str">
        <f>別紙２!AZ241&amp;別紙２!BF241&amp;別紙２!BH241&amp;別紙２!BJ241&amp;別紙２!BL241&amp;別紙２!BP241&amp;別紙２!BR241&amp;別紙２!BT241&amp;別紙２!BU241&amp;別紙２!BW241</f>
        <v>－</v>
      </c>
      <c r="C362" t="str">
        <f t="shared" si="5"/>
        <v>重複あり</v>
      </c>
    </row>
    <row r="363" spans="1:3">
      <c r="A363" s="267"/>
      <c r="B363" s="28" t="str">
        <f>別紙２!AZ242&amp;別紙２!BF242&amp;別紙２!BH242&amp;別紙２!BJ242&amp;別紙２!BL242&amp;別紙２!BP242&amp;別紙２!BR242&amp;別紙２!BT242&amp;別紙２!BU242&amp;別紙２!BW242</f>
        <v>－</v>
      </c>
      <c r="C363" t="str">
        <f t="shared" si="5"/>
        <v>重複あり</v>
      </c>
    </row>
    <row r="364" spans="1:3">
      <c r="A364" s="268"/>
      <c r="B364" s="28" t="str">
        <f>別紙２!AZ243&amp;別紙２!BF243&amp;別紙２!BH243&amp;別紙２!BJ243&amp;別紙２!BL243&amp;別紙２!BP243&amp;別紙２!BR243&amp;別紙２!BT243&amp;別紙２!BU243&amp;別紙２!BW243</f>
        <v>－</v>
      </c>
      <c r="C364" t="str">
        <f t="shared" si="5"/>
        <v>重複あり</v>
      </c>
    </row>
    <row r="365" spans="1:3">
      <c r="A365" s="266">
        <v>29</v>
      </c>
      <c r="B365" s="28" t="str">
        <f>別紙２!AA246&amp;別紙２!AG246&amp;別紙２!AI246&amp;別紙２!AK246&amp;別紙２!AM246&amp;別紙２!AQ246&amp;別紙２!AS246&amp;別紙２!AU246&amp;別紙２!AV246&amp;別紙２!AX246</f>
        <v>－</v>
      </c>
      <c r="C365" t="str">
        <f t="shared" si="5"/>
        <v>重複あり</v>
      </c>
    </row>
    <row r="366" spans="1:3">
      <c r="A366" s="267"/>
      <c r="B366" s="28" t="str">
        <f>別紙２!AA247&amp;別紙２!AG247&amp;別紙２!AI247&amp;別紙２!AK247&amp;別紙２!AM247&amp;別紙２!AQ247&amp;別紙２!AS247&amp;別紙２!AU247&amp;別紙２!AV247&amp;別紙２!AX247</f>
        <v>－</v>
      </c>
      <c r="C366" t="str">
        <f t="shared" si="5"/>
        <v>重複あり</v>
      </c>
    </row>
    <row r="367" spans="1:3">
      <c r="A367" s="267"/>
      <c r="B367" s="28" t="str">
        <f>別紙２!AA248&amp;別紙２!AG248&amp;別紙２!AI248&amp;別紙２!AK248&amp;別紙２!AM248&amp;別紙２!AQ248&amp;別紙２!AS248&amp;別紙２!AU248&amp;別紙２!AV248&amp;別紙２!AX248</f>
        <v>－</v>
      </c>
      <c r="C367" t="str">
        <f t="shared" si="5"/>
        <v>重複あり</v>
      </c>
    </row>
    <row r="368" spans="1:3">
      <c r="A368" s="267"/>
      <c r="B368" s="28" t="str">
        <f>別紙２!AA249&amp;別紙２!AG249&amp;別紙２!AI249&amp;別紙２!AK249&amp;別紙２!AM249&amp;別紙２!AQ249&amp;別紙２!AS249&amp;別紙２!AU249&amp;別紙２!AV249&amp;別紙２!AX249</f>
        <v>－</v>
      </c>
      <c r="C368" t="str">
        <f t="shared" si="5"/>
        <v>重複あり</v>
      </c>
    </row>
    <row r="369" spans="1:3">
      <c r="A369" s="267"/>
      <c r="B369" s="28" t="str">
        <f>別紙２!AA250&amp;別紙２!AG250&amp;別紙２!AI250&amp;別紙２!AK250&amp;別紙２!AM250&amp;別紙２!AQ250&amp;別紙２!AS250&amp;別紙２!AU250&amp;別紙２!AV250&amp;別紙２!AX250</f>
        <v>－</v>
      </c>
      <c r="C369" t="str">
        <f t="shared" si="5"/>
        <v>重複あり</v>
      </c>
    </row>
    <row r="370" spans="1:3">
      <c r="A370" s="267"/>
      <c r="B370" s="28" t="str">
        <f>別紙２!AA251&amp;別紙２!AG251&amp;別紙２!AI251&amp;別紙２!AK251&amp;別紙２!AM251&amp;別紙２!AQ251&amp;別紙２!AS251&amp;別紙２!AU251&amp;別紙２!AV251&amp;別紙２!AX251</f>
        <v>－</v>
      </c>
      <c r="C370" t="str">
        <f t="shared" si="5"/>
        <v>重複あり</v>
      </c>
    </row>
    <row r="371" spans="1:3">
      <c r="A371" s="267"/>
      <c r="B371" s="28" t="str">
        <f>別紙２!AZ245&amp;別紙２!BF245&amp;別紙２!BH245&amp;別紙２!BJ245&amp;別紙２!BL245&amp;別紙２!BP245&amp;別紙２!BR245&amp;別紙２!BT245&amp;別紙２!BU245&amp;別紙２!BW245</f>
        <v>－</v>
      </c>
      <c r="C371" t="str">
        <f t="shared" si="5"/>
        <v>重複あり</v>
      </c>
    </row>
    <row r="372" spans="1:3">
      <c r="A372" s="267"/>
      <c r="B372" s="28" t="str">
        <f>別紙２!AZ246&amp;別紙２!BF246&amp;別紙２!BH246&amp;別紙２!BJ246&amp;別紙２!BL246&amp;別紙２!BP246&amp;別紙２!BR246&amp;別紙２!BT246&amp;別紙２!BU246&amp;別紙２!BW246</f>
        <v>－</v>
      </c>
      <c r="C372" t="str">
        <f t="shared" si="5"/>
        <v>重複あり</v>
      </c>
    </row>
    <row r="373" spans="1:3">
      <c r="A373" s="267"/>
      <c r="B373" s="28" t="str">
        <f>別紙２!AZ247&amp;別紙２!BF247&amp;別紙２!BH247&amp;別紙２!BJ247&amp;別紙２!BL247&amp;別紙２!BP247&amp;別紙２!BR247&amp;別紙２!BT247&amp;別紙２!BU247&amp;別紙２!BW247</f>
        <v>－</v>
      </c>
      <c r="C373" t="str">
        <f t="shared" si="5"/>
        <v>重複あり</v>
      </c>
    </row>
    <row r="374" spans="1:3">
      <c r="A374" s="267"/>
      <c r="B374" s="28" t="str">
        <f>別紙２!AZ248&amp;別紙２!BF248&amp;別紙２!BH248&amp;別紙２!BJ248&amp;別紙２!BL248&amp;別紙２!BP248&amp;別紙２!BR248&amp;別紙２!BT248&amp;別紙２!BU248&amp;別紙２!BW248</f>
        <v>－</v>
      </c>
      <c r="C374" t="str">
        <f t="shared" si="5"/>
        <v>重複あり</v>
      </c>
    </row>
    <row r="375" spans="1:3">
      <c r="A375" s="267"/>
      <c r="B375" s="28" t="str">
        <f>別紙２!AZ249&amp;別紙２!BF249&amp;別紙２!BH249&amp;別紙２!BJ249&amp;別紙２!BL249&amp;別紙２!BP249&amp;別紙２!BR249&amp;別紙２!BT249&amp;別紙２!BU249&amp;別紙２!BW249</f>
        <v>－</v>
      </c>
      <c r="C375" t="str">
        <f t="shared" si="5"/>
        <v>重複あり</v>
      </c>
    </row>
    <row r="376" spans="1:3">
      <c r="A376" s="267"/>
      <c r="B376" s="28" t="str">
        <f>別紙２!AZ250&amp;別紙２!BF250&amp;別紙２!BH250&amp;別紙２!BJ250&amp;別紙２!BL250&amp;別紙２!BP250&amp;別紙２!BR250&amp;別紙２!BT250&amp;別紙２!BU250&amp;別紙２!BW250</f>
        <v>－</v>
      </c>
      <c r="C376" t="str">
        <f t="shared" si="5"/>
        <v>重複あり</v>
      </c>
    </row>
    <row r="377" spans="1:3">
      <c r="A377" s="268"/>
      <c r="B377" s="28" t="str">
        <f>別紙２!AZ251&amp;別紙２!BF251&amp;別紙２!BH251&amp;別紙２!BJ251&amp;別紙２!BL251&amp;別紙２!BP251&amp;別紙２!BR251&amp;別紙２!BT251&amp;別紙２!BU251&amp;別紙２!BW251</f>
        <v>－</v>
      </c>
      <c r="C377" t="str">
        <f t="shared" si="5"/>
        <v>重複あり</v>
      </c>
    </row>
    <row r="378" spans="1:3">
      <c r="A378" s="266">
        <v>30</v>
      </c>
      <c r="B378" s="28" t="str">
        <f>別紙２!AA254&amp;別紙２!AG254&amp;別紙２!AI254&amp;別紙２!AK254&amp;別紙２!AM254&amp;別紙２!AQ254&amp;別紙２!AS254&amp;別紙２!AU254&amp;別紙２!AV254&amp;別紙２!AX254</f>
        <v>－</v>
      </c>
      <c r="C378" t="str">
        <f t="shared" si="5"/>
        <v>重複あり</v>
      </c>
    </row>
    <row r="379" spans="1:3">
      <c r="A379" s="267"/>
      <c r="B379" s="28" t="str">
        <f>別紙２!AA255&amp;別紙２!AG255&amp;別紙２!AI255&amp;別紙２!AK255&amp;別紙２!AM255&amp;別紙２!AQ255&amp;別紙２!AS255&amp;別紙２!AU255&amp;別紙２!AV255&amp;別紙２!AX255</f>
        <v>－</v>
      </c>
      <c r="C379" t="str">
        <f t="shared" si="5"/>
        <v>重複あり</v>
      </c>
    </row>
    <row r="380" spans="1:3">
      <c r="A380" s="267"/>
      <c r="B380" s="28" t="str">
        <f>別紙２!AA256&amp;別紙２!AG256&amp;別紙２!AI256&amp;別紙２!AK256&amp;別紙２!AM256&amp;別紙２!AQ256&amp;別紙２!AS256&amp;別紙２!AU256&amp;別紙２!AV256&amp;別紙２!AX256</f>
        <v>－</v>
      </c>
      <c r="C380" t="str">
        <f t="shared" si="5"/>
        <v>重複あり</v>
      </c>
    </row>
    <row r="381" spans="1:3">
      <c r="A381" s="267"/>
      <c r="B381" s="28" t="str">
        <f>別紙２!AA257&amp;別紙２!AG257&amp;別紙２!AI257&amp;別紙２!AK257&amp;別紙２!AM257&amp;別紙２!AQ257&amp;別紙２!AS257&amp;別紙２!AU257&amp;別紙２!AV257&amp;別紙２!AX257</f>
        <v>－</v>
      </c>
      <c r="C381" t="str">
        <f t="shared" si="5"/>
        <v>重複あり</v>
      </c>
    </row>
    <row r="382" spans="1:3">
      <c r="A382" s="267"/>
      <c r="B382" s="28" t="str">
        <f>別紙２!AA258&amp;別紙２!AG258&amp;別紙２!AI258&amp;別紙２!AK258&amp;別紙２!AM258&amp;別紙２!AQ258&amp;別紙２!AS258&amp;別紙２!AU258&amp;別紙２!AV258&amp;別紙２!AX258</f>
        <v>－</v>
      </c>
      <c r="C382" t="str">
        <f t="shared" si="5"/>
        <v>重複あり</v>
      </c>
    </row>
    <row r="383" spans="1:3">
      <c r="A383" s="267"/>
      <c r="B383" s="28" t="str">
        <f>別紙２!AA259&amp;別紙２!AG259&amp;別紙２!AI259&amp;別紙２!AK259&amp;別紙２!AM259&amp;別紙２!AQ259&amp;別紙２!AS259&amp;別紙２!AU259&amp;別紙２!AV259&amp;別紙２!AX259</f>
        <v>－</v>
      </c>
      <c r="C383" t="str">
        <f t="shared" si="5"/>
        <v>重複あり</v>
      </c>
    </row>
    <row r="384" spans="1:3">
      <c r="A384" s="267"/>
      <c r="B384" s="28" t="str">
        <f>別紙２!AZ253&amp;別紙２!BF253&amp;別紙２!BH253&amp;別紙２!BJ253&amp;別紙２!BL253&amp;別紙２!BP253&amp;別紙２!BR253&amp;別紙２!BT253&amp;別紙２!BU253&amp;別紙２!BW253</f>
        <v>－</v>
      </c>
      <c r="C384" t="str">
        <f t="shared" si="5"/>
        <v>重複あり</v>
      </c>
    </row>
    <row r="385" spans="1:3">
      <c r="A385" s="267"/>
      <c r="B385" s="28" t="str">
        <f>別紙２!AZ254&amp;別紙２!BF254&amp;別紙２!BH254&amp;別紙２!BJ254&amp;別紙２!BL254&amp;別紙２!BP254&amp;別紙２!BR254&amp;別紙２!BT254&amp;別紙２!BU254&amp;別紙２!BW254</f>
        <v>－</v>
      </c>
      <c r="C385" t="str">
        <f t="shared" si="5"/>
        <v>重複あり</v>
      </c>
    </row>
    <row r="386" spans="1:3">
      <c r="A386" s="267"/>
      <c r="B386" s="28" t="str">
        <f>別紙２!AZ255&amp;別紙２!BF255&amp;別紙２!BH255&amp;別紙２!BJ255&amp;別紙２!BL255&amp;別紙２!BP255&amp;別紙２!BR255&amp;別紙２!BT255&amp;別紙２!BU255&amp;別紙２!BW255</f>
        <v>－</v>
      </c>
      <c r="C386" t="str">
        <f t="shared" ref="C386:C449" si="6">IF(COUNTIF(B:B,B386)&gt;1,"重複あり","○")</f>
        <v>重複あり</v>
      </c>
    </row>
    <row r="387" spans="1:3">
      <c r="A387" s="267"/>
      <c r="B387" s="28" t="str">
        <f>別紙２!AZ256&amp;別紙２!BF256&amp;別紙２!BH256&amp;別紙２!BJ256&amp;別紙２!BL256&amp;別紙２!BP256&amp;別紙２!BR256&amp;別紙２!BT256&amp;別紙２!BU256&amp;別紙２!BW256</f>
        <v>－</v>
      </c>
      <c r="C387" t="str">
        <f t="shared" si="6"/>
        <v>重複あり</v>
      </c>
    </row>
    <row r="388" spans="1:3">
      <c r="A388" s="267"/>
      <c r="B388" s="28" t="str">
        <f>別紙２!AZ257&amp;別紙２!BF257&amp;別紙２!BH257&amp;別紙２!BJ257&amp;別紙２!BL257&amp;別紙２!BP257&amp;別紙２!BR257&amp;別紙２!BT257&amp;別紙２!BU257&amp;別紙２!BW257</f>
        <v>－</v>
      </c>
      <c r="C388" t="str">
        <f t="shared" si="6"/>
        <v>重複あり</v>
      </c>
    </row>
    <row r="389" spans="1:3">
      <c r="A389" s="267"/>
      <c r="B389" s="28" t="str">
        <f>別紙２!AZ258&amp;別紙２!BF258&amp;別紙２!BH258&amp;別紙２!BJ258&amp;別紙２!BL258&amp;別紙２!BP258&amp;別紙２!BR258&amp;別紙２!BT258&amp;別紙２!BU258&amp;別紙２!BW258</f>
        <v>－</v>
      </c>
      <c r="C389" t="str">
        <f t="shared" si="6"/>
        <v>重複あり</v>
      </c>
    </row>
    <row r="390" spans="1:3">
      <c r="A390" s="268"/>
      <c r="B390" s="28" t="str">
        <f>別紙２!AZ259&amp;別紙２!BF259&amp;別紙２!BH259&amp;別紙２!BJ259&amp;別紙２!BL259&amp;別紙２!BP259&amp;別紙２!BR259&amp;別紙２!BT259&amp;別紙２!BU259&amp;別紙２!BW259</f>
        <v>－</v>
      </c>
      <c r="C390" t="str">
        <f t="shared" si="6"/>
        <v>重複あり</v>
      </c>
    </row>
    <row r="391" spans="1:3">
      <c r="A391" s="266">
        <v>31</v>
      </c>
      <c r="B391" s="28" t="str">
        <f>別紙２!AA265&amp;別紙２!AG265&amp;別紙２!AI265&amp;別紙２!AK265&amp;別紙２!AM265&amp;別紙２!AQ265&amp;別紙２!AS265&amp;別紙２!AU265&amp;別紙２!AV265&amp;別紙２!AX265</f>
        <v>－</v>
      </c>
      <c r="C391" t="str">
        <f t="shared" si="6"/>
        <v>重複あり</v>
      </c>
    </row>
    <row r="392" spans="1:3">
      <c r="A392" s="267"/>
      <c r="B392" s="28" t="str">
        <f>別紙２!AA266&amp;別紙２!AG266&amp;別紙２!AI266&amp;別紙２!AK266&amp;別紙２!AM266&amp;別紙２!AQ266&amp;別紙２!AS266&amp;別紙２!AU266&amp;別紙２!AV266&amp;別紙２!AX266</f>
        <v>－</v>
      </c>
      <c r="C392" t="str">
        <f t="shared" si="6"/>
        <v>重複あり</v>
      </c>
    </row>
    <row r="393" spans="1:3">
      <c r="A393" s="267"/>
      <c r="B393" s="28" t="str">
        <f>別紙２!AA267&amp;別紙２!AG267&amp;別紙２!AI267&amp;別紙２!AK267&amp;別紙２!AM267&amp;別紙２!AQ267&amp;別紙２!AS267&amp;別紙２!AU267&amp;別紙２!AV267&amp;別紙２!AX267</f>
        <v>－</v>
      </c>
      <c r="C393" t="str">
        <f t="shared" si="6"/>
        <v>重複あり</v>
      </c>
    </row>
    <row r="394" spans="1:3">
      <c r="A394" s="267"/>
      <c r="B394" s="28" t="str">
        <f>別紙２!AA268&amp;別紙２!AG268&amp;別紙２!AI268&amp;別紙２!AK268&amp;別紙２!AM268&amp;別紙２!AQ268&amp;別紙２!AS268&amp;別紙２!AU268&amp;別紙２!AV268&amp;別紙２!AX268</f>
        <v>－</v>
      </c>
      <c r="C394" t="str">
        <f t="shared" si="6"/>
        <v>重複あり</v>
      </c>
    </row>
    <row r="395" spans="1:3">
      <c r="A395" s="267"/>
      <c r="B395" s="28" t="str">
        <f>別紙２!AA269&amp;別紙２!AG269&amp;別紙２!AI269&amp;別紙２!AK269&amp;別紙２!AM269&amp;別紙２!AQ269&amp;別紙２!AS269&amp;別紙２!AU269&amp;別紙２!AV269&amp;別紙２!AX269</f>
        <v>－</v>
      </c>
      <c r="C395" t="str">
        <f t="shared" si="6"/>
        <v>重複あり</v>
      </c>
    </row>
    <row r="396" spans="1:3">
      <c r="A396" s="267"/>
      <c r="B396" s="28" t="str">
        <f>別紙２!AA270&amp;別紙２!AG270&amp;別紙２!AI270&amp;別紙２!AK270&amp;別紙２!AM270&amp;別紙２!AQ270&amp;別紙２!AS270&amp;別紙２!AU270&amp;別紙２!AV270&amp;別紙２!AX270</f>
        <v>－</v>
      </c>
      <c r="C396" t="str">
        <f t="shared" si="6"/>
        <v>重複あり</v>
      </c>
    </row>
    <row r="397" spans="1:3">
      <c r="A397" s="267"/>
      <c r="B397" s="28" t="str">
        <f>別紙２!AZ264&amp;別紙２!BF264&amp;別紙２!BH264&amp;別紙２!BJ264&amp;別紙２!BL264&amp;別紙２!BP264&amp;別紙２!BR264&amp;別紙２!BT264&amp;別紙２!BU264&amp;別紙２!BW264</f>
        <v>－</v>
      </c>
      <c r="C397" t="str">
        <f t="shared" si="6"/>
        <v>重複あり</v>
      </c>
    </row>
    <row r="398" spans="1:3">
      <c r="A398" s="267"/>
      <c r="B398" s="28" t="str">
        <f>別紙２!AZ265&amp;別紙２!BF265&amp;別紙２!BH265&amp;別紙２!BJ265&amp;別紙２!BL265&amp;別紙２!BP265&amp;別紙２!BR265&amp;別紙２!BT265&amp;別紙２!BU265&amp;別紙２!BW265</f>
        <v>－</v>
      </c>
      <c r="C398" t="str">
        <f t="shared" si="6"/>
        <v>重複あり</v>
      </c>
    </row>
    <row r="399" spans="1:3">
      <c r="A399" s="267"/>
      <c r="B399" s="28" t="str">
        <f>別紙２!AZ266&amp;別紙２!BF266&amp;別紙２!BH266&amp;別紙２!BJ266&amp;別紙２!BL266&amp;別紙２!BP266&amp;別紙２!BR266&amp;別紙２!BT266&amp;別紙２!BU266&amp;別紙２!BW266</f>
        <v>－</v>
      </c>
      <c r="C399" t="str">
        <f t="shared" si="6"/>
        <v>重複あり</v>
      </c>
    </row>
    <row r="400" spans="1:3">
      <c r="A400" s="267"/>
      <c r="B400" s="28" t="str">
        <f>別紙２!AZ267&amp;別紙２!BF267&amp;別紙２!BH267&amp;別紙２!BJ267&amp;別紙２!BL267&amp;別紙２!BP267&amp;別紙２!BR267&amp;別紙２!BT267&amp;別紙２!BU267&amp;別紙２!BW267</f>
        <v>－</v>
      </c>
      <c r="C400" t="str">
        <f t="shared" si="6"/>
        <v>重複あり</v>
      </c>
    </row>
    <row r="401" spans="1:3">
      <c r="A401" s="267"/>
      <c r="B401" s="28" t="str">
        <f>別紙２!AZ268&amp;別紙２!BF268&amp;別紙２!BH268&amp;別紙２!BJ268&amp;別紙２!BL268&amp;別紙２!BP268&amp;別紙２!BR268&amp;別紙２!BT268&amp;別紙２!BU268&amp;別紙２!BW268</f>
        <v>－</v>
      </c>
      <c r="C401" t="str">
        <f t="shared" si="6"/>
        <v>重複あり</v>
      </c>
    </row>
    <row r="402" spans="1:3">
      <c r="A402" s="267"/>
      <c r="B402" s="28" t="str">
        <f>別紙２!AZ269&amp;別紙２!BF269&amp;別紙２!BH269&amp;別紙２!BJ269&amp;別紙２!BL269&amp;別紙２!BP269&amp;別紙２!BR269&amp;別紙２!BT269&amp;別紙２!BU269&amp;別紙２!BW269</f>
        <v>－</v>
      </c>
      <c r="C402" t="str">
        <f t="shared" si="6"/>
        <v>重複あり</v>
      </c>
    </row>
    <row r="403" spans="1:3">
      <c r="A403" s="268"/>
      <c r="B403" s="28" t="str">
        <f>別紙２!AZ270&amp;別紙２!BF270&amp;別紙２!BH270&amp;別紙２!BJ270&amp;別紙２!BL270&amp;別紙２!BP270&amp;別紙２!BR270&amp;別紙２!BT270&amp;別紙２!BU270&amp;別紙２!BW270</f>
        <v>－</v>
      </c>
      <c r="C403" t="str">
        <f t="shared" si="6"/>
        <v>重複あり</v>
      </c>
    </row>
    <row r="404" spans="1:3">
      <c r="A404" s="266">
        <v>32</v>
      </c>
      <c r="B404" s="28" t="str">
        <f>別紙２!AA273&amp;別紙２!AG273&amp;別紙２!AI273&amp;別紙２!AK273&amp;別紙２!AM273&amp;別紙２!AQ273&amp;別紙２!AS273&amp;別紙２!AU273&amp;別紙２!AV273&amp;別紙２!AX273</f>
        <v>－</v>
      </c>
      <c r="C404" t="str">
        <f t="shared" si="6"/>
        <v>重複あり</v>
      </c>
    </row>
    <row r="405" spans="1:3">
      <c r="A405" s="267"/>
      <c r="B405" s="28" t="str">
        <f>別紙２!AA274&amp;別紙２!AG274&amp;別紙２!AI274&amp;別紙２!AK274&amp;別紙２!AM274&amp;別紙２!AQ274&amp;別紙２!AS274&amp;別紙２!AU274&amp;別紙２!AV274&amp;別紙２!AX274</f>
        <v>－</v>
      </c>
      <c r="C405" t="str">
        <f t="shared" si="6"/>
        <v>重複あり</v>
      </c>
    </row>
    <row r="406" spans="1:3">
      <c r="A406" s="267"/>
      <c r="B406" s="28" t="str">
        <f>別紙２!AA275&amp;別紙２!AG275&amp;別紙２!AI275&amp;別紙２!AK275&amp;別紙２!AM275&amp;別紙２!AQ275&amp;別紙２!AS275&amp;別紙２!AU275&amp;別紙２!AV275&amp;別紙２!AX275</f>
        <v>－</v>
      </c>
      <c r="C406" t="str">
        <f t="shared" si="6"/>
        <v>重複あり</v>
      </c>
    </row>
    <row r="407" spans="1:3">
      <c r="A407" s="267"/>
      <c r="B407" s="28" t="str">
        <f>別紙２!AA276&amp;別紙２!AG276&amp;別紙２!AI276&amp;別紙２!AK276&amp;別紙２!AM276&amp;別紙２!AQ276&amp;別紙２!AS276&amp;別紙２!AU276&amp;別紙２!AV276&amp;別紙２!AX276</f>
        <v>－</v>
      </c>
      <c r="C407" t="str">
        <f t="shared" si="6"/>
        <v>重複あり</v>
      </c>
    </row>
    <row r="408" spans="1:3">
      <c r="A408" s="267"/>
      <c r="B408" s="28" t="str">
        <f>別紙２!AA277&amp;別紙２!AG277&amp;別紙２!AI277&amp;別紙２!AK277&amp;別紙２!AM277&amp;別紙２!AQ277&amp;別紙２!AS277&amp;別紙２!AU277&amp;別紙２!AV277&amp;別紙２!AX277</f>
        <v>－</v>
      </c>
      <c r="C408" t="str">
        <f t="shared" si="6"/>
        <v>重複あり</v>
      </c>
    </row>
    <row r="409" spans="1:3">
      <c r="A409" s="267"/>
      <c r="B409" s="28" t="str">
        <f>別紙２!AA278&amp;別紙２!AG278&amp;別紙２!AI278&amp;別紙２!AK278&amp;別紙２!AM278&amp;別紙２!AQ278&amp;別紙２!AS278&amp;別紙２!AU278&amp;別紙２!AV278&amp;別紙２!AX278</f>
        <v>－</v>
      </c>
      <c r="C409" t="str">
        <f t="shared" si="6"/>
        <v>重複あり</v>
      </c>
    </row>
    <row r="410" spans="1:3">
      <c r="A410" s="267"/>
      <c r="B410" s="28" t="str">
        <f>別紙２!AZ272&amp;別紙２!BF272&amp;別紙２!BH272&amp;別紙２!BJ272&amp;別紙２!BL272&amp;別紙２!BP272&amp;別紙２!BR272&amp;別紙２!BT272&amp;別紙２!BU272&amp;別紙２!BW272</f>
        <v>－</v>
      </c>
      <c r="C410" t="str">
        <f t="shared" si="6"/>
        <v>重複あり</v>
      </c>
    </row>
    <row r="411" spans="1:3">
      <c r="A411" s="267"/>
      <c r="B411" s="28" t="str">
        <f>別紙２!AZ273&amp;別紙２!BF273&amp;別紙２!BH273&amp;別紙２!BJ273&amp;別紙２!BL273&amp;別紙２!BP273&amp;別紙２!BR273&amp;別紙２!BT273&amp;別紙２!BU273&amp;別紙２!BW273</f>
        <v>－</v>
      </c>
      <c r="C411" t="str">
        <f t="shared" si="6"/>
        <v>重複あり</v>
      </c>
    </row>
    <row r="412" spans="1:3">
      <c r="A412" s="267"/>
      <c r="B412" s="28" t="str">
        <f>別紙２!AZ274&amp;別紙２!BF274&amp;別紙２!BH274&amp;別紙２!BJ274&amp;別紙２!BL274&amp;別紙２!BP274&amp;別紙２!BR274&amp;別紙２!BT274&amp;別紙２!BU274&amp;別紙２!BW274</f>
        <v>－</v>
      </c>
      <c r="C412" t="str">
        <f t="shared" si="6"/>
        <v>重複あり</v>
      </c>
    </row>
    <row r="413" spans="1:3">
      <c r="A413" s="267"/>
      <c r="B413" s="28" t="str">
        <f>別紙２!AZ275&amp;別紙２!BF275&amp;別紙２!BH275&amp;別紙２!BJ275&amp;別紙２!BL275&amp;別紙２!BP275&amp;別紙２!BR275&amp;別紙２!BT275&amp;別紙２!BU275&amp;別紙２!BW275</f>
        <v>－</v>
      </c>
      <c r="C413" t="str">
        <f t="shared" si="6"/>
        <v>重複あり</v>
      </c>
    </row>
    <row r="414" spans="1:3">
      <c r="A414" s="267"/>
      <c r="B414" s="28" t="str">
        <f>別紙２!AZ276&amp;別紙２!BF276&amp;別紙２!BH276&amp;別紙２!BJ276&amp;別紙２!BL276&amp;別紙２!BP276&amp;別紙２!BR276&amp;別紙２!BT276&amp;別紙２!BU276&amp;別紙２!BW276</f>
        <v>－</v>
      </c>
      <c r="C414" t="str">
        <f t="shared" si="6"/>
        <v>重複あり</v>
      </c>
    </row>
    <row r="415" spans="1:3">
      <c r="A415" s="267"/>
      <c r="B415" s="28" t="str">
        <f>別紙２!AZ277&amp;別紙２!BF277&amp;別紙２!BH277&amp;別紙２!BJ277&amp;別紙２!BL277&amp;別紙２!BP277&amp;別紙２!BR277&amp;別紙２!BT277&amp;別紙２!BU277&amp;別紙２!BW277</f>
        <v>－</v>
      </c>
      <c r="C415" t="str">
        <f t="shared" si="6"/>
        <v>重複あり</v>
      </c>
    </row>
    <row r="416" spans="1:3">
      <c r="A416" s="268"/>
      <c r="B416" s="28" t="str">
        <f>別紙２!AZ278&amp;別紙２!BF278&amp;別紙２!BH278&amp;別紙２!BJ278&amp;別紙２!BL278&amp;別紙２!BP278&amp;別紙２!BR278&amp;別紙２!BT278&amp;別紙２!BU278&amp;別紙２!BW278</f>
        <v>－</v>
      </c>
      <c r="C416" t="str">
        <f t="shared" si="6"/>
        <v>重複あり</v>
      </c>
    </row>
    <row r="417" spans="1:3">
      <c r="A417" s="266">
        <v>33</v>
      </c>
      <c r="B417" s="28" t="str">
        <f>別紙２!AA281&amp;別紙２!AG281&amp;別紙２!AI281&amp;別紙２!AK281&amp;別紙２!AM281&amp;別紙２!AQ281&amp;別紙２!AS281&amp;別紙２!AU281&amp;別紙２!AV281&amp;別紙２!AX281</f>
        <v>－</v>
      </c>
      <c r="C417" t="str">
        <f t="shared" si="6"/>
        <v>重複あり</v>
      </c>
    </row>
    <row r="418" spans="1:3">
      <c r="A418" s="267"/>
      <c r="B418" s="28" t="str">
        <f>別紙２!AA282&amp;別紙２!AG282&amp;別紙２!AI282&amp;別紙２!AK282&amp;別紙２!AM282&amp;別紙２!AQ282&amp;別紙２!AS282&amp;別紙２!AU282&amp;別紙２!AV282&amp;別紙２!AX282</f>
        <v>－</v>
      </c>
      <c r="C418" t="str">
        <f t="shared" si="6"/>
        <v>重複あり</v>
      </c>
    </row>
    <row r="419" spans="1:3">
      <c r="A419" s="267"/>
      <c r="B419" s="28" t="str">
        <f>別紙２!AA283&amp;別紙２!AG283&amp;別紙２!AI283&amp;別紙２!AK283&amp;別紙２!AM283&amp;別紙２!AQ283&amp;別紙２!AS283&amp;別紙２!AU283&amp;別紙２!AV283&amp;別紙２!AX283</f>
        <v>－</v>
      </c>
      <c r="C419" t="str">
        <f t="shared" si="6"/>
        <v>重複あり</v>
      </c>
    </row>
    <row r="420" spans="1:3">
      <c r="A420" s="267"/>
      <c r="B420" s="28" t="str">
        <f>別紙２!AA284&amp;別紙２!AG284&amp;別紙２!AI284&amp;別紙２!AK284&amp;別紙２!AM284&amp;別紙２!AQ284&amp;別紙２!AS284&amp;別紙２!AU284&amp;別紙２!AV284&amp;別紙２!AX284</f>
        <v>－</v>
      </c>
      <c r="C420" t="str">
        <f t="shared" si="6"/>
        <v>重複あり</v>
      </c>
    </row>
    <row r="421" spans="1:3">
      <c r="A421" s="267"/>
      <c r="B421" s="28" t="str">
        <f>別紙２!AA285&amp;別紙２!AG285&amp;別紙２!AI285&amp;別紙２!AK285&amp;別紙２!AM285&amp;別紙２!AQ285&amp;別紙２!AS285&amp;別紙２!AU285&amp;別紙２!AV285&amp;別紙２!AX285</f>
        <v>－</v>
      </c>
      <c r="C421" t="str">
        <f t="shared" si="6"/>
        <v>重複あり</v>
      </c>
    </row>
    <row r="422" spans="1:3">
      <c r="A422" s="267"/>
      <c r="B422" s="28" t="str">
        <f>別紙２!AA286&amp;別紙２!AG286&amp;別紙２!AI286&amp;別紙２!AK286&amp;別紙２!AM286&amp;別紙２!AQ286&amp;別紙２!AS286&amp;別紙２!AU286&amp;別紙２!AV286&amp;別紙２!AX286</f>
        <v>－</v>
      </c>
      <c r="C422" t="str">
        <f t="shared" si="6"/>
        <v>重複あり</v>
      </c>
    </row>
    <row r="423" spans="1:3">
      <c r="A423" s="267"/>
      <c r="B423" s="28" t="str">
        <f>別紙２!AZ280&amp;別紙２!BF280&amp;別紙２!BH280&amp;別紙２!BJ280&amp;別紙２!BL280&amp;別紙２!BP280&amp;別紙２!BR280&amp;別紙２!BT280&amp;別紙２!BU280&amp;別紙２!BW280</f>
        <v>－</v>
      </c>
      <c r="C423" t="str">
        <f t="shared" si="6"/>
        <v>重複あり</v>
      </c>
    </row>
    <row r="424" spans="1:3">
      <c r="A424" s="267"/>
      <c r="B424" s="28" t="str">
        <f>別紙２!AZ281&amp;別紙２!BF281&amp;別紙２!BH281&amp;別紙２!BJ281&amp;別紙２!BL281&amp;別紙２!BP281&amp;別紙２!BR281&amp;別紙２!BT281&amp;別紙２!BU281&amp;別紙２!BW281</f>
        <v>－</v>
      </c>
      <c r="C424" t="str">
        <f t="shared" si="6"/>
        <v>重複あり</v>
      </c>
    </row>
    <row r="425" spans="1:3">
      <c r="A425" s="267"/>
      <c r="B425" s="28" t="str">
        <f>別紙２!AZ282&amp;別紙２!BF282&amp;別紙２!BH282&amp;別紙２!BJ282&amp;別紙２!BL282&amp;別紙２!BP282&amp;別紙２!BR282&amp;別紙２!BT282&amp;別紙２!BU282&amp;別紙２!BW282</f>
        <v>－</v>
      </c>
      <c r="C425" t="str">
        <f t="shared" si="6"/>
        <v>重複あり</v>
      </c>
    </row>
    <row r="426" spans="1:3">
      <c r="A426" s="267"/>
      <c r="B426" s="28" t="str">
        <f>別紙２!AZ283&amp;別紙２!BF283&amp;別紙２!BH283&amp;別紙２!BJ283&amp;別紙２!BL283&amp;別紙２!BP283&amp;別紙２!BR283&amp;別紙２!BT283&amp;別紙２!BU283&amp;別紙２!BW283</f>
        <v>－</v>
      </c>
      <c r="C426" t="str">
        <f t="shared" si="6"/>
        <v>重複あり</v>
      </c>
    </row>
    <row r="427" spans="1:3">
      <c r="A427" s="267"/>
      <c r="B427" s="28" t="str">
        <f>別紙２!AZ284&amp;別紙２!BF284&amp;別紙２!BH284&amp;別紙２!BJ284&amp;別紙２!BL284&amp;別紙２!BP284&amp;別紙２!BR284&amp;別紙２!BT284&amp;別紙２!BU284&amp;別紙２!BW284</f>
        <v>－</v>
      </c>
      <c r="C427" t="str">
        <f t="shared" si="6"/>
        <v>重複あり</v>
      </c>
    </row>
    <row r="428" spans="1:3">
      <c r="A428" s="267"/>
      <c r="B428" s="28" t="str">
        <f>別紙２!AZ285&amp;別紙２!BF285&amp;別紙２!BH285&amp;別紙２!BJ285&amp;別紙２!BL285&amp;別紙２!BP285&amp;別紙２!BR285&amp;別紙２!BT285&amp;別紙２!BU285&amp;別紙２!BW285</f>
        <v>－</v>
      </c>
      <c r="C428" t="str">
        <f t="shared" si="6"/>
        <v>重複あり</v>
      </c>
    </row>
    <row r="429" spans="1:3">
      <c r="A429" s="268"/>
      <c r="B429" s="28" t="str">
        <f>別紙２!AZ286&amp;別紙２!BF286&amp;別紙２!BH286&amp;別紙２!BJ286&amp;別紙２!BL286&amp;別紙２!BP286&amp;別紙２!BR286&amp;別紙２!BT286&amp;別紙２!BU286&amp;別紙２!BW286</f>
        <v>－</v>
      </c>
      <c r="C429" t="str">
        <f t="shared" si="6"/>
        <v>重複あり</v>
      </c>
    </row>
    <row r="430" spans="1:3">
      <c r="A430" s="266">
        <v>34</v>
      </c>
      <c r="B430" s="28" t="str">
        <f>別紙２!AA289&amp;別紙２!AG289&amp;別紙２!AI289&amp;別紙２!AK289&amp;別紙２!AM289&amp;別紙２!AQ289&amp;別紙２!AS289&amp;別紙２!AU289&amp;別紙２!AV289&amp;別紙２!AX289</f>
        <v>－</v>
      </c>
      <c r="C430" t="str">
        <f t="shared" si="6"/>
        <v>重複あり</v>
      </c>
    </row>
    <row r="431" spans="1:3">
      <c r="A431" s="267"/>
      <c r="B431" s="28" t="str">
        <f>別紙２!AA290&amp;別紙２!AG290&amp;別紙２!AI290&amp;別紙２!AK290&amp;別紙２!AM290&amp;別紙２!AQ290&amp;別紙２!AS290&amp;別紙２!AU290&amp;別紙２!AV290&amp;別紙２!AX290</f>
        <v>－</v>
      </c>
      <c r="C431" t="str">
        <f t="shared" si="6"/>
        <v>重複あり</v>
      </c>
    </row>
    <row r="432" spans="1:3">
      <c r="A432" s="267"/>
      <c r="B432" s="28" t="str">
        <f>別紙２!AA291&amp;別紙２!AG291&amp;別紙２!AI291&amp;別紙２!AK291&amp;別紙２!AM291&amp;別紙２!AQ291&amp;別紙２!AS291&amp;別紙２!AU291&amp;別紙２!AV291&amp;別紙２!AX291</f>
        <v>－</v>
      </c>
      <c r="C432" t="str">
        <f t="shared" si="6"/>
        <v>重複あり</v>
      </c>
    </row>
    <row r="433" spans="1:3">
      <c r="A433" s="267"/>
      <c r="B433" s="28" t="str">
        <f>別紙２!AA292&amp;別紙２!AG292&amp;別紙２!AI292&amp;別紙２!AK292&amp;別紙２!AM292&amp;別紙２!AQ292&amp;別紙２!AS292&amp;別紙２!AU292&amp;別紙２!AV292&amp;別紙２!AX292</f>
        <v>－</v>
      </c>
      <c r="C433" t="str">
        <f t="shared" si="6"/>
        <v>重複あり</v>
      </c>
    </row>
    <row r="434" spans="1:3">
      <c r="A434" s="267"/>
      <c r="B434" s="28" t="str">
        <f>別紙２!AA293&amp;別紙２!AG293&amp;別紙２!AI293&amp;別紙２!AK293&amp;別紙２!AM293&amp;別紙２!AQ293&amp;別紙２!AS293&amp;別紙２!AU293&amp;別紙２!AV293&amp;別紙２!AX293</f>
        <v>－</v>
      </c>
      <c r="C434" t="str">
        <f t="shared" si="6"/>
        <v>重複あり</v>
      </c>
    </row>
    <row r="435" spans="1:3">
      <c r="A435" s="267"/>
      <c r="B435" s="28" t="str">
        <f>別紙２!AA294&amp;別紙２!AG294&amp;別紙２!AI294&amp;別紙２!AK294&amp;別紙２!AM294&amp;別紙２!AQ294&amp;別紙２!AS294&amp;別紙２!AU294&amp;別紙２!AV294&amp;別紙２!AX294</f>
        <v>－</v>
      </c>
      <c r="C435" t="str">
        <f t="shared" si="6"/>
        <v>重複あり</v>
      </c>
    </row>
    <row r="436" spans="1:3">
      <c r="A436" s="267"/>
      <c r="B436" s="28" t="str">
        <f>別紙２!AZ288&amp;別紙２!BF288&amp;別紙２!BH288&amp;別紙２!BJ288&amp;別紙２!BL288&amp;別紙２!BP288&amp;別紙２!BR288&amp;別紙２!BT288&amp;別紙２!BU288&amp;別紙２!BW288</f>
        <v>－</v>
      </c>
      <c r="C436" t="str">
        <f t="shared" si="6"/>
        <v>重複あり</v>
      </c>
    </row>
    <row r="437" spans="1:3">
      <c r="A437" s="267"/>
      <c r="B437" s="28" t="str">
        <f>別紙２!AZ289&amp;別紙２!BF289&amp;別紙２!BH289&amp;別紙２!BJ289&amp;別紙２!BL289&amp;別紙２!BP289&amp;別紙２!BR289&amp;別紙２!BT289&amp;別紙２!BU289&amp;別紙２!BW289</f>
        <v>－</v>
      </c>
      <c r="C437" t="str">
        <f t="shared" si="6"/>
        <v>重複あり</v>
      </c>
    </row>
    <row r="438" spans="1:3">
      <c r="A438" s="267"/>
      <c r="B438" s="28" t="str">
        <f>別紙２!AZ290&amp;別紙２!BF290&amp;別紙２!BH290&amp;別紙２!BJ290&amp;別紙２!BL290&amp;別紙２!BP290&amp;別紙２!BR290&amp;別紙２!BT290&amp;別紙２!BU290&amp;別紙２!BW290</f>
        <v>－</v>
      </c>
      <c r="C438" t="str">
        <f t="shared" si="6"/>
        <v>重複あり</v>
      </c>
    </row>
    <row r="439" spans="1:3">
      <c r="A439" s="267"/>
      <c r="B439" s="28" t="str">
        <f>別紙２!AZ291&amp;別紙２!BF291&amp;別紙２!BH291&amp;別紙２!BJ291&amp;別紙２!BL291&amp;別紙２!BP291&amp;別紙２!BR291&amp;別紙２!BT291&amp;別紙２!BU291&amp;別紙２!BW291</f>
        <v>－</v>
      </c>
      <c r="C439" t="str">
        <f t="shared" si="6"/>
        <v>重複あり</v>
      </c>
    </row>
    <row r="440" spans="1:3">
      <c r="A440" s="267"/>
      <c r="B440" s="28" t="str">
        <f>別紙２!AZ292&amp;別紙２!BF292&amp;別紙２!BH292&amp;別紙２!BJ292&amp;別紙２!BL292&amp;別紙２!BP292&amp;別紙２!BR292&amp;別紙２!BT292&amp;別紙２!BU292&amp;別紙２!BW292</f>
        <v>－</v>
      </c>
      <c r="C440" t="str">
        <f t="shared" si="6"/>
        <v>重複あり</v>
      </c>
    </row>
    <row r="441" spans="1:3">
      <c r="A441" s="267"/>
      <c r="B441" s="28" t="str">
        <f>別紙２!AZ293&amp;別紙２!BF293&amp;別紙２!BH293&amp;別紙２!BJ293&amp;別紙２!BL293&amp;別紙２!BP293&amp;別紙２!BR293&amp;別紙２!BT293&amp;別紙２!BU293&amp;別紙２!BW293</f>
        <v>－</v>
      </c>
      <c r="C441" t="str">
        <f t="shared" si="6"/>
        <v>重複あり</v>
      </c>
    </row>
    <row r="442" spans="1:3">
      <c r="A442" s="268"/>
      <c r="B442" s="28" t="str">
        <f>別紙２!AZ294&amp;別紙２!BF294&amp;別紙２!BH294&amp;別紙２!BJ294&amp;別紙２!BL294&amp;別紙２!BP294&amp;別紙２!BR294&amp;別紙２!BT294&amp;別紙２!BU294&amp;別紙２!BW294</f>
        <v>－</v>
      </c>
      <c r="C442" t="str">
        <f t="shared" si="6"/>
        <v>重複あり</v>
      </c>
    </row>
    <row r="443" spans="1:3">
      <c r="A443" s="266">
        <v>35</v>
      </c>
      <c r="B443" s="28" t="str">
        <f>別紙２!AA297&amp;別紙２!AG297&amp;別紙２!AI297&amp;別紙２!AK297&amp;別紙２!AM297&amp;別紙２!AQ297&amp;別紙２!AS297&amp;別紙２!AU297&amp;別紙２!AV297&amp;別紙２!AX297</f>
        <v>－</v>
      </c>
      <c r="C443" t="str">
        <f t="shared" si="6"/>
        <v>重複あり</v>
      </c>
    </row>
    <row r="444" spans="1:3">
      <c r="A444" s="267"/>
      <c r="B444" s="28" t="str">
        <f>別紙２!AA298&amp;別紙２!AG298&amp;別紙２!AI298&amp;別紙２!AK298&amp;別紙２!AM298&amp;別紙２!AQ298&amp;別紙２!AS298&amp;別紙２!AU298&amp;別紙２!AV298&amp;別紙２!AX298</f>
        <v>－</v>
      </c>
      <c r="C444" t="str">
        <f t="shared" si="6"/>
        <v>重複あり</v>
      </c>
    </row>
    <row r="445" spans="1:3">
      <c r="A445" s="267"/>
      <c r="B445" s="28" t="str">
        <f>別紙２!AA299&amp;別紙２!AG299&amp;別紙２!AI299&amp;別紙２!AK299&amp;別紙２!AM299&amp;別紙２!AQ299&amp;別紙２!AS299&amp;別紙２!AU299&amp;別紙２!AV299&amp;別紙２!AX299</f>
        <v>－</v>
      </c>
      <c r="C445" t="str">
        <f t="shared" si="6"/>
        <v>重複あり</v>
      </c>
    </row>
    <row r="446" spans="1:3">
      <c r="A446" s="267"/>
      <c r="B446" s="28" t="str">
        <f>別紙２!AA300&amp;別紙２!AG300&amp;別紙２!AI300&amp;別紙２!AK300&amp;別紙２!AM300&amp;別紙２!AQ300&amp;別紙２!AS300&amp;別紙２!AU300&amp;別紙２!AV300&amp;別紙２!AX300</f>
        <v>－</v>
      </c>
      <c r="C446" t="str">
        <f t="shared" si="6"/>
        <v>重複あり</v>
      </c>
    </row>
    <row r="447" spans="1:3">
      <c r="A447" s="267"/>
      <c r="B447" s="28" t="str">
        <f>別紙２!AA301&amp;別紙２!AG301&amp;別紙２!AI301&amp;別紙２!AK301&amp;別紙２!AM301&amp;別紙２!AQ301&amp;別紙２!AS301&amp;別紙２!AU301&amp;別紙２!AV301&amp;別紙２!AX301</f>
        <v>－</v>
      </c>
      <c r="C447" t="str">
        <f t="shared" si="6"/>
        <v>重複あり</v>
      </c>
    </row>
    <row r="448" spans="1:3">
      <c r="A448" s="267"/>
      <c r="B448" s="28" t="str">
        <f>別紙２!AA302&amp;別紙２!AG302&amp;別紙２!AI302&amp;別紙２!AK302&amp;別紙２!AM302&amp;別紙２!AQ302&amp;別紙２!AS302&amp;別紙２!AU302&amp;別紙２!AV302&amp;別紙２!AX302</f>
        <v>－</v>
      </c>
      <c r="C448" t="str">
        <f t="shared" si="6"/>
        <v>重複あり</v>
      </c>
    </row>
    <row r="449" spans="1:3">
      <c r="A449" s="267"/>
      <c r="B449" s="28" t="str">
        <f>別紙２!AZ296&amp;別紙２!BF296&amp;別紙２!BH296&amp;別紙２!BJ296&amp;別紙２!BL296&amp;別紙２!BP296&amp;別紙２!BR296&amp;別紙２!BT296&amp;別紙２!BU296&amp;別紙２!BW296</f>
        <v>－</v>
      </c>
      <c r="C449" t="str">
        <f t="shared" si="6"/>
        <v>重複あり</v>
      </c>
    </row>
    <row r="450" spans="1:3">
      <c r="A450" s="267"/>
      <c r="B450" s="28" t="str">
        <f>別紙２!AZ297&amp;別紙２!BF297&amp;別紙２!BH297&amp;別紙２!BJ297&amp;別紙２!BL297&amp;別紙２!BP297&amp;別紙２!BR297&amp;別紙２!BT297&amp;別紙２!BU297&amp;別紙２!BW297</f>
        <v>－</v>
      </c>
      <c r="C450" t="str">
        <f t="shared" ref="C450:C513" si="7">IF(COUNTIF(B:B,B450)&gt;1,"重複あり","○")</f>
        <v>重複あり</v>
      </c>
    </row>
    <row r="451" spans="1:3">
      <c r="A451" s="267"/>
      <c r="B451" s="28" t="str">
        <f>別紙２!AZ298&amp;別紙２!BF298&amp;別紙２!BH298&amp;別紙２!BJ298&amp;別紙２!BL298&amp;別紙２!BP298&amp;別紙２!BR298&amp;別紙２!BT298&amp;別紙２!BU298&amp;別紙２!BW298</f>
        <v>－</v>
      </c>
      <c r="C451" t="str">
        <f t="shared" si="7"/>
        <v>重複あり</v>
      </c>
    </row>
    <row r="452" spans="1:3">
      <c r="A452" s="267"/>
      <c r="B452" s="28" t="str">
        <f>別紙２!AZ299&amp;別紙２!BF299&amp;別紙２!BH299&amp;別紙２!BJ299&amp;別紙２!BL299&amp;別紙２!BP299&amp;別紙２!BR299&amp;別紙２!BT299&amp;別紙２!BU299&amp;別紙２!BW299</f>
        <v>－</v>
      </c>
      <c r="C452" t="str">
        <f t="shared" si="7"/>
        <v>重複あり</v>
      </c>
    </row>
    <row r="453" spans="1:3">
      <c r="A453" s="267"/>
      <c r="B453" s="28" t="str">
        <f>別紙２!AZ300&amp;別紙２!BF300&amp;別紙２!BH300&amp;別紙２!BJ300&amp;別紙２!BL300&amp;別紙２!BP300&amp;別紙２!BR300&amp;別紙２!BT300&amp;別紙２!BU300&amp;別紙２!BW300</f>
        <v>－</v>
      </c>
      <c r="C453" t="str">
        <f t="shared" si="7"/>
        <v>重複あり</v>
      </c>
    </row>
    <row r="454" spans="1:3">
      <c r="A454" s="267"/>
      <c r="B454" s="28" t="str">
        <f>別紙２!AZ301&amp;別紙２!BF301&amp;別紙２!BH301&amp;別紙２!BJ301&amp;別紙２!BL301&amp;別紙２!BP301&amp;別紙２!BR301&amp;別紙２!BT301&amp;別紙２!BU301&amp;別紙２!BW301</f>
        <v>－</v>
      </c>
      <c r="C454" t="str">
        <f t="shared" si="7"/>
        <v>重複あり</v>
      </c>
    </row>
    <row r="455" spans="1:3">
      <c r="A455" s="268"/>
      <c r="B455" s="28" t="str">
        <f>別紙２!AZ302&amp;別紙２!BF302&amp;別紙２!BH302&amp;別紙２!BJ302&amp;別紙２!BL302&amp;別紙２!BP302&amp;別紙２!BR302&amp;別紙２!BT302&amp;別紙２!BU302&amp;別紙２!BW302</f>
        <v>－</v>
      </c>
      <c r="C455" t="str">
        <f t="shared" si="7"/>
        <v>重複あり</v>
      </c>
    </row>
    <row r="456" spans="1:3">
      <c r="A456" s="266">
        <v>36</v>
      </c>
      <c r="B456" s="28" t="str">
        <f>別紙２!AA308&amp;別紙２!AG308&amp;別紙２!AI308&amp;別紙２!AK308&amp;別紙２!AM308&amp;別紙２!AQ308&amp;別紙２!AS308&amp;別紙２!AU308&amp;別紙２!AV308&amp;別紙２!AX308</f>
        <v>－</v>
      </c>
      <c r="C456" t="str">
        <f t="shared" si="7"/>
        <v>重複あり</v>
      </c>
    </row>
    <row r="457" spans="1:3">
      <c r="A457" s="267"/>
      <c r="B457" s="28" t="str">
        <f>別紙２!AA309&amp;別紙２!AG309&amp;別紙２!AI309&amp;別紙２!AK309&amp;別紙２!AM309&amp;別紙２!AQ309&amp;別紙２!AS309&amp;別紙２!AU309&amp;別紙２!AV309&amp;別紙２!AX309</f>
        <v>－</v>
      </c>
      <c r="C457" t="str">
        <f t="shared" si="7"/>
        <v>重複あり</v>
      </c>
    </row>
    <row r="458" spans="1:3">
      <c r="A458" s="267"/>
      <c r="B458" s="28" t="str">
        <f>別紙２!AA310&amp;別紙２!AG310&amp;別紙２!AI310&amp;別紙２!AK310&amp;別紙２!AM310&amp;別紙２!AQ310&amp;別紙２!AS310&amp;別紙２!AU310&amp;別紙２!AV310&amp;別紙２!AX310</f>
        <v>－</v>
      </c>
      <c r="C458" t="str">
        <f t="shared" si="7"/>
        <v>重複あり</v>
      </c>
    </row>
    <row r="459" spans="1:3">
      <c r="A459" s="267"/>
      <c r="B459" s="28" t="str">
        <f>別紙２!AA311&amp;別紙２!AG311&amp;別紙２!AI311&amp;別紙２!AK311&amp;別紙２!AM311&amp;別紙２!AQ311&amp;別紙２!AS311&amp;別紙２!AU311&amp;別紙２!AV311&amp;別紙２!AX311</f>
        <v>－</v>
      </c>
      <c r="C459" t="str">
        <f t="shared" si="7"/>
        <v>重複あり</v>
      </c>
    </row>
    <row r="460" spans="1:3">
      <c r="A460" s="267"/>
      <c r="B460" s="28" t="str">
        <f>別紙２!AA312&amp;別紙２!AG312&amp;別紙２!AI312&amp;別紙２!AK312&amp;別紙２!AM312&amp;別紙２!AQ312&amp;別紙２!AS312&amp;別紙２!AU312&amp;別紙２!AV312&amp;別紙２!AX312</f>
        <v>－</v>
      </c>
      <c r="C460" t="str">
        <f t="shared" si="7"/>
        <v>重複あり</v>
      </c>
    </row>
    <row r="461" spans="1:3">
      <c r="A461" s="267"/>
      <c r="B461" s="28" t="str">
        <f>別紙２!AA313&amp;別紙２!AG313&amp;別紙２!AI313&amp;別紙２!AK313&amp;別紙２!AM313&amp;別紙２!AQ313&amp;別紙２!AS313&amp;別紙２!AU313&amp;別紙２!AV313&amp;別紙２!AX313</f>
        <v>－</v>
      </c>
      <c r="C461" t="str">
        <f t="shared" si="7"/>
        <v>重複あり</v>
      </c>
    </row>
    <row r="462" spans="1:3">
      <c r="A462" s="267"/>
      <c r="B462" s="28" t="str">
        <f>別紙２!AZ307&amp;別紙２!BF307&amp;別紙２!BH307&amp;別紙２!BJ307&amp;別紙２!BL307&amp;別紙２!BP307&amp;別紙２!BR307&amp;別紙２!BT307&amp;別紙２!BU307&amp;別紙２!BW307</f>
        <v>－</v>
      </c>
      <c r="C462" t="str">
        <f t="shared" si="7"/>
        <v>重複あり</v>
      </c>
    </row>
    <row r="463" spans="1:3">
      <c r="A463" s="267"/>
      <c r="B463" s="28" t="str">
        <f>別紙２!AZ308&amp;別紙２!BF308&amp;別紙２!BH308&amp;別紙２!BJ308&amp;別紙２!BL308&amp;別紙２!BP308&amp;別紙２!BR308&amp;別紙２!BT308&amp;別紙２!BU308&amp;別紙２!BW308</f>
        <v>－</v>
      </c>
      <c r="C463" t="str">
        <f t="shared" si="7"/>
        <v>重複あり</v>
      </c>
    </row>
    <row r="464" spans="1:3">
      <c r="A464" s="267"/>
      <c r="B464" s="28" t="str">
        <f>別紙２!AZ309&amp;別紙２!BF309&amp;別紙２!BH309&amp;別紙２!BJ309&amp;別紙２!BL309&amp;別紙２!BP309&amp;別紙２!BR309&amp;別紙２!BT309&amp;別紙２!BU309&amp;別紙２!BW309</f>
        <v>－</v>
      </c>
      <c r="C464" t="str">
        <f t="shared" si="7"/>
        <v>重複あり</v>
      </c>
    </row>
    <row r="465" spans="1:3">
      <c r="A465" s="267"/>
      <c r="B465" s="28" t="str">
        <f>別紙２!AZ310&amp;別紙２!BF310&amp;別紙２!BH310&amp;別紙２!BJ310&amp;別紙２!BL310&amp;別紙２!BP310&amp;別紙２!BR310&amp;別紙２!BT310&amp;別紙２!BU310&amp;別紙２!BW310</f>
        <v>－</v>
      </c>
      <c r="C465" t="str">
        <f t="shared" si="7"/>
        <v>重複あり</v>
      </c>
    </row>
    <row r="466" spans="1:3">
      <c r="A466" s="267"/>
      <c r="B466" s="28" t="str">
        <f>別紙２!AZ311&amp;別紙２!BF311&amp;別紙２!BH311&amp;別紙２!BJ311&amp;別紙２!BL311&amp;別紙２!BP311&amp;別紙２!BR311&amp;別紙２!BT311&amp;別紙２!BU311&amp;別紙２!BW311</f>
        <v>－</v>
      </c>
      <c r="C466" t="str">
        <f t="shared" si="7"/>
        <v>重複あり</v>
      </c>
    </row>
    <row r="467" spans="1:3">
      <c r="A467" s="267"/>
      <c r="B467" s="28" t="str">
        <f>別紙２!AZ312&amp;別紙２!BF312&amp;別紙２!BH312&amp;別紙２!BJ312&amp;別紙２!BL312&amp;別紙２!BP312&amp;別紙２!BR312&amp;別紙２!BT312&amp;別紙２!BU312&amp;別紙２!BW312</f>
        <v>－</v>
      </c>
      <c r="C467" t="str">
        <f t="shared" si="7"/>
        <v>重複あり</v>
      </c>
    </row>
    <row r="468" spans="1:3">
      <c r="A468" s="268"/>
      <c r="B468" s="28" t="str">
        <f>別紙２!AZ313&amp;別紙２!BF313&amp;別紙２!BH313&amp;別紙２!BJ313&amp;別紙２!BL313&amp;別紙２!BP313&amp;別紙２!BR313&amp;別紙２!BT313&amp;別紙２!BU313&amp;別紙２!BW313</f>
        <v>－</v>
      </c>
      <c r="C468" t="str">
        <f t="shared" si="7"/>
        <v>重複あり</v>
      </c>
    </row>
    <row r="469" spans="1:3">
      <c r="A469" s="266">
        <v>37</v>
      </c>
      <c r="B469" s="28" t="str">
        <f>別紙２!AA316&amp;別紙２!AG316&amp;別紙２!AI316&amp;別紙２!AK316&amp;別紙２!AM316&amp;別紙２!AQ316&amp;別紙２!AS316&amp;別紙２!AU316&amp;別紙２!AV316&amp;別紙２!AX316</f>
        <v>－</v>
      </c>
      <c r="C469" t="str">
        <f t="shared" si="7"/>
        <v>重複あり</v>
      </c>
    </row>
    <row r="470" spans="1:3">
      <c r="A470" s="267"/>
      <c r="B470" s="28" t="str">
        <f>別紙２!AA317&amp;別紙２!AG317&amp;別紙２!AI317&amp;別紙２!AK317&amp;別紙２!AM317&amp;別紙２!AQ317&amp;別紙２!AS317&amp;別紙２!AU317&amp;別紙２!AV317&amp;別紙２!AX317</f>
        <v>－</v>
      </c>
      <c r="C470" t="str">
        <f t="shared" si="7"/>
        <v>重複あり</v>
      </c>
    </row>
    <row r="471" spans="1:3">
      <c r="A471" s="267"/>
      <c r="B471" s="28" t="str">
        <f>別紙２!AA318&amp;別紙２!AG318&amp;別紙２!AI318&amp;別紙２!AK318&amp;別紙２!AM318&amp;別紙２!AQ318&amp;別紙２!AS318&amp;別紙２!AU318&amp;別紙２!AV318&amp;別紙２!AX318</f>
        <v>－</v>
      </c>
      <c r="C471" t="str">
        <f t="shared" si="7"/>
        <v>重複あり</v>
      </c>
    </row>
    <row r="472" spans="1:3">
      <c r="A472" s="267"/>
      <c r="B472" s="28" t="str">
        <f>別紙２!AA319&amp;別紙２!AG319&amp;別紙２!AI319&amp;別紙２!AK319&amp;別紙２!AM319&amp;別紙２!AQ319&amp;別紙２!AS319&amp;別紙２!AU319&amp;別紙２!AV319&amp;別紙２!AX319</f>
        <v>－</v>
      </c>
      <c r="C472" t="str">
        <f t="shared" si="7"/>
        <v>重複あり</v>
      </c>
    </row>
    <row r="473" spans="1:3">
      <c r="A473" s="267"/>
      <c r="B473" s="28" t="str">
        <f>別紙２!AA320&amp;別紙２!AG320&amp;別紙２!AI320&amp;別紙２!AK320&amp;別紙２!AM320&amp;別紙２!AQ320&amp;別紙２!AS320&amp;別紙２!AU320&amp;別紙２!AV320&amp;別紙２!AX320</f>
        <v>－</v>
      </c>
      <c r="C473" t="str">
        <f t="shared" si="7"/>
        <v>重複あり</v>
      </c>
    </row>
    <row r="474" spans="1:3">
      <c r="A474" s="267"/>
      <c r="B474" s="28" t="str">
        <f>別紙２!AA321&amp;別紙２!AG321&amp;別紙２!AI321&amp;別紙２!AK321&amp;別紙２!AM321&amp;別紙２!AQ321&amp;別紙２!AS321&amp;別紙２!AU321&amp;別紙２!AV321&amp;別紙２!AX321</f>
        <v>－</v>
      </c>
      <c r="C474" t="str">
        <f t="shared" si="7"/>
        <v>重複あり</v>
      </c>
    </row>
    <row r="475" spans="1:3">
      <c r="A475" s="267"/>
      <c r="B475" s="28" t="str">
        <f>別紙２!AZ315&amp;別紙２!BF315&amp;別紙２!BH315&amp;別紙２!BJ315&amp;別紙２!BL315&amp;別紙２!BP315&amp;別紙２!BR315&amp;別紙２!BT315&amp;別紙２!BU315&amp;別紙２!BW315</f>
        <v>－</v>
      </c>
      <c r="C475" t="str">
        <f t="shared" si="7"/>
        <v>重複あり</v>
      </c>
    </row>
    <row r="476" spans="1:3">
      <c r="A476" s="267"/>
      <c r="B476" s="28" t="str">
        <f>別紙２!AZ316&amp;別紙２!BF316&amp;別紙２!BH316&amp;別紙２!BJ316&amp;別紙２!BL316&amp;別紙２!BP316&amp;別紙２!BR316&amp;別紙２!BT316&amp;別紙２!BU316&amp;別紙２!BW316</f>
        <v>－</v>
      </c>
      <c r="C476" t="str">
        <f t="shared" si="7"/>
        <v>重複あり</v>
      </c>
    </row>
    <row r="477" spans="1:3">
      <c r="A477" s="267"/>
      <c r="B477" s="28" t="str">
        <f>別紙２!AZ317&amp;別紙２!BF317&amp;別紙２!BH317&amp;別紙２!BJ317&amp;別紙２!BL317&amp;別紙２!BP317&amp;別紙２!BR317&amp;別紙２!BT317&amp;別紙２!BU317&amp;別紙２!BW317</f>
        <v>－</v>
      </c>
      <c r="C477" t="str">
        <f t="shared" si="7"/>
        <v>重複あり</v>
      </c>
    </row>
    <row r="478" spans="1:3">
      <c r="A478" s="267"/>
      <c r="B478" s="28" t="str">
        <f>別紙２!AZ318&amp;別紙２!BF318&amp;別紙２!BH318&amp;別紙２!BJ318&amp;別紙２!BL318&amp;別紙２!BP318&amp;別紙２!BR318&amp;別紙２!BT318&amp;別紙２!BU318&amp;別紙２!BW318</f>
        <v>－</v>
      </c>
      <c r="C478" t="str">
        <f t="shared" si="7"/>
        <v>重複あり</v>
      </c>
    </row>
    <row r="479" spans="1:3">
      <c r="A479" s="267"/>
      <c r="B479" s="28" t="str">
        <f>別紙２!AZ319&amp;別紙２!BF319&amp;別紙２!BH319&amp;別紙２!BJ319&amp;別紙２!BL319&amp;別紙２!BP319&amp;別紙２!BR319&amp;別紙２!BT319&amp;別紙２!BU319&amp;別紙２!BW319</f>
        <v>－</v>
      </c>
      <c r="C479" t="str">
        <f t="shared" si="7"/>
        <v>重複あり</v>
      </c>
    </row>
    <row r="480" spans="1:3">
      <c r="A480" s="267"/>
      <c r="B480" s="28" t="str">
        <f>別紙２!AZ320&amp;別紙２!BF320&amp;別紙２!BH320&amp;別紙２!BJ320&amp;別紙２!BL320&amp;別紙２!BP320&amp;別紙２!BR320&amp;別紙２!BT320&amp;別紙２!BU320&amp;別紙２!BW320</f>
        <v>－</v>
      </c>
      <c r="C480" t="str">
        <f t="shared" si="7"/>
        <v>重複あり</v>
      </c>
    </row>
    <row r="481" spans="1:3">
      <c r="A481" s="268"/>
      <c r="B481" s="28" t="str">
        <f>別紙２!AZ321&amp;別紙２!BF321&amp;別紙２!BH321&amp;別紙２!BJ321&amp;別紙２!BL321&amp;別紙２!BP321&amp;別紙２!BR321&amp;別紙２!BT321&amp;別紙２!BU321&amp;別紙２!BW321</f>
        <v>－</v>
      </c>
      <c r="C481" t="str">
        <f t="shared" si="7"/>
        <v>重複あり</v>
      </c>
    </row>
    <row r="482" spans="1:3">
      <c r="A482" s="266">
        <v>38</v>
      </c>
      <c r="B482" s="28" t="str">
        <f>別紙２!AA324&amp;別紙２!AG324&amp;別紙２!AI324&amp;別紙２!AK324&amp;別紙２!AM324&amp;別紙２!AQ324&amp;別紙２!AS324&amp;別紙２!AU324&amp;別紙２!AV324&amp;別紙２!AX324</f>
        <v>－</v>
      </c>
      <c r="C482" t="str">
        <f t="shared" si="7"/>
        <v>重複あり</v>
      </c>
    </row>
    <row r="483" spans="1:3">
      <c r="A483" s="267"/>
      <c r="B483" s="28" t="str">
        <f>別紙２!AA325&amp;別紙２!AG325&amp;別紙２!AI325&amp;別紙２!AK325&amp;別紙２!AM325&amp;別紙２!AQ325&amp;別紙２!AS325&amp;別紙２!AU325&amp;別紙２!AV325&amp;別紙２!AX325</f>
        <v>－</v>
      </c>
      <c r="C483" t="str">
        <f t="shared" si="7"/>
        <v>重複あり</v>
      </c>
    </row>
    <row r="484" spans="1:3">
      <c r="A484" s="267"/>
      <c r="B484" s="28" t="str">
        <f>別紙２!AA326&amp;別紙２!AG326&amp;別紙２!AI326&amp;別紙２!AK326&amp;別紙２!AM326&amp;別紙２!AQ326&amp;別紙２!AS326&amp;別紙２!AU326&amp;別紙２!AV326&amp;別紙２!AX326</f>
        <v>－</v>
      </c>
      <c r="C484" t="str">
        <f t="shared" si="7"/>
        <v>重複あり</v>
      </c>
    </row>
    <row r="485" spans="1:3">
      <c r="A485" s="267"/>
      <c r="B485" s="28" t="str">
        <f>別紙２!AA327&amp;別紙２!AG327&amp;別紙２!AI327&amp;別紙２!AK327&amp;別紙２!AM327&amp;別紙２!AQ327&amp;別紙２!AS327&amp;別紙２!AU327&amp;別紙２!AV327&amp;別紙２!AX327</f>
        <v>－</v>
      </c>
      <c r="C485" t="str">
        <f t="shared" si="7"/>
        <v>重複あり</v>
      </c>
    </row>
    <row r="486" spans="1:3">
      <c r="A486" s="267"/>
      <c r="B486" s="28" t="str">
        <f>別紙２!AA328&amp;別紙２!AG328&amp;別紙２!AI328&amp;別紙２!AK328&amp;別紙２!AM328&amp;別紙２!AQ328&amp;別紙２!AS328&amp;別紙２!AU328&amp;別紙２!AV328&amp;別紙２!AX328</f>
        <v>－</v>
      </c>
      <c r="C486" t="str">
        <f t="shared" si="7"/>
        <v>重複あり</v>
      </c>
    </row>
    <row r="487" spans="1:3">
      <c r="A487" s="267"/>
      <c r="B487" s="28" t="str">
        <f>別紙２!AA329&amp;別紙２!AG329&amp;別紙２!AI329&amp;別紙２!AK329&amp;別紙２!AM329&amp;別紙２!AQ329&amp;別紙２!AS329&amp;別紙２!AU329&amp;別紙２!AV329&amp;別紙２!AX329</f>
        <v>－</v>
      </c>
      <c r="C487" t="str">
        <f t="shared" si="7"/>
        <v>重複あり</v>
      </c>
    </row>
    <row r="488" spans="1:3">
      <c r="A488" s="267"/>
      <c r="B488" s="28" t="str">
        <f>別紙２!AZ323&amp;別紙２!BF323&amp;別紙２!BH323&amp;別紙２!BJ323&amp;別紙２!BL323&amp;別紙２!BP323&amp;別紙２!BR323&amp;別紙２!BT323&amp;別紙２!BU323&amp;別紙２!BW323</f>
        <v>－</v>
      </c>
      <c r="C488" t="str">
        <f t="shared" si="7"/>
        <v>重複あり</v>
      </c>
    </row>
    <row r="489" spans="1:3">
      <c r="A489" s="267"/>
      <c r="B489" s="28" t="str">
        <f>別紙２!AZ324&amp;別紙２!BF324&amp;別紙２!BH324&amp;別紙２!BJ324&amp;別紙２!BL324&amp;別紙２!BP324&amp;別紙２!BR324&amp;別紙２!BT324&amp;別紙２!BU324&amp;別紙２!BW324</f>
        <v>－</v>
      </c>
      <c r="C489" t="str">
        <f t="shared" si="7"/>
        <v>重複あり</v>
      </c>
    </row>
    <row r="490" spans="1:3">
      <c r="A490" s="267"/>
      <c r="B490" s="28" t="str">
        <f>別紙２!AZ325&amp;別紙２!BF325&amp;別紙２!BH325&amp;別紙２!BJ325&amp;別紙２!BL325&amp;別紙２!BP325&amp;別紙２!BR325&amp;別紙２!BT325&amp;別紙２!BU325&amp;別紙２!BW325</f>
        <v>－</v>
      </c>
      <c r="C490" t="str">
        <f t="shared" si="7"/>
        <v>重複あり</v>
      </c>
    </row>
    <row r="491" spans="1:3">
      <c r="A491" s="267"/>
      <c r="B491" s="28" t="str">
        <f>別紙２!AZ326&amp;別紙２!BF326&amp;別紙２!BH326&amp;別紙２!BJ326&amp;別紙２!BL326&amp;別紙２!BP326&amp;別紙２!BR326&amp;別紙２!BT326&amp;別紙２!BU326&amp;別紙２!BW326</f>
        <v>－</v>
      </c>
      <c r="C491" t="str">
        <f t="shared" si="7"/>
        <v>重複あり</v>
      </c>
    </row>
    <row r="492" spans="1:3">
      <c r="A492" s="267"/>
      <c r="B492" s="28" t="str">
        <f>別紙２!AZ327&amp;別紙２!BF327&amp;別紙２!BH327&amp;別紙２!BJ327&amp;別紙２!BL327&amp;別紙２!BP327&amp;別紙２!BR327&amp;別紙２!BT327&amp;別紙２!BU327&amp;別紙２!BW327</f>
        <v>－</v>
      </c>
      <c r="C492" t="str">
        <f t="shared" si="7"/>
        <v>重複あり</v>
      </c>
    </row>
    <row r="493" spans="1:3">
      <c r="A493" s="267"/>
      <c r="B493" s="28" t="str">
        <f>別紙２!AZ328&amp;別紙２!BF328&amp;別紙２!BH328&amp;別紙２!BJ328&amp;別紙２!BL328&amp;別紙２!BP328&amp;別紙２!BR328&amp;別紙２!BT328&amp;別紙２!BU328&amp;別紙２!BW328</f>
        <v>－</v>
      </c>
      <c r="C493" t="str">
        <f t="shared" si="7"/>
        <v>重複あり</v>
      </c>
    </row>
    <row r="494" spans="1:3">
      <c r="A494" s="268"/>
      <c r="B494" s="28" t="str">
        <f>別紙２!AZ329&amp;別紙２!BF329&amp;別紙２!BH329&amp;別紙２!BJ329&amp;別紙２!BL329&amp;別紙２!BP329&amp;別紙２!BR329&amp;別紙２!BT329&amp;別紙２!BU329&amp;別紙２!BW329</f>
        <v>－</v>
      </c>
      <c r="C494" t="str">
        <f t="shared" si="7"/>
        <v>重複あり</v>
      </c>
    </row>
    <row r="495" spans="1:3">
      <c r="A495" s="266">
        <v>39</v>
      </c>
      <c r="B495" s="28" t="str">
        <f>別紙２!AA332&amp;別紙２!AG332&amp;別紙２!AI332&amp;別紙２!AK332&amp;別紙２!AM332&amp;別紙２!AQ332&amp;別紙２!AS332&amp;別紙２!AU332&amp;別紙２!AV332&amp;別紙２!AX332</f>
        <v>－</v>
      </c>
      <c r="C495" t="str">
        <f t="shared" si="7"/>
        <v>重複あり</v>
      </c>
    </row>
    <row r="496" spans="1:3">
      <c r="A496" s="267"/>
      <c r="B496" s="28" t="str">
        <f>別紙２!AA333&amp;別紙２!AG333&amp;別紙２!AI333&amp;別紙２!AK333&amp;別紙２!AM333&amp;別紙２!AQ333&amp;別紙２!AS333&amp;別紙２!AU333&amp;別紙２!AV333&amp;別紙２!AX333</f>
        <v>－</v>
      </c>
      <c r="C496" t="str">
        <f t="shared" si="7"/>
        <v>重複あり</v>
      </c>
    </row>
    <row r="497" spans="1:3">
      <c r="A497" s="267"/>
      <c r="B497" s="28" t="str">
        <f>別紙２!AA334&amp;別紙２!AG334&amp;別紙２!AI334&amp;別紙２!AK334&amp;別紙２!AM334&amp;別紙２!AQ334&amp;別紙２!AS334&amp;別紙２!AU334&amp;別紙２!AV334&amp;別紙２!AX334</f>
        <v>－</v>
      </c>
      <c r="C497" t="str">
        <f t="shared" si="7"/>
        <v>重複あり</v>
      </c>
    </row>
    <row r="498" spans="1:3">
      <c r="A498" s="267"/>
      <c r="B498" s="28" t="str">
        <f>別紙２!AA335&amp;別紙２!AG335&amp;別紙２!AI335&amp;別紙２!AK335&amp;別紙２!AM335&amp;別紙２!AQ335&amp;別紙２!AS335&amp;別紙２!AU335&amp;別紙２!AV335&amp;別紙２!AX335</f>
        <v>－</v>
      </c>
      <c r="C498" t="str">
        <f t="shared" si="7"/>
        <v>重複あり</v>
      </c>
    </row>
    <row r="499" spans="1:3">
      <c r="A499" s="267"/>
      <c r="B499" s="28" t="str">
        <f>別紙２!AA336&amp;別紙２!AG336&amp;別紙２!AI336&amp;別紙２!AK336&amp;別紙２!AM336&amp;別紙２!AQ336&amp;別紙２!AS336&amp;別紙２!AU336&amp;別紙２!AV336&amp;別紙２!AX336</f>
        <v>－</v>
      </c>
      <c r="C499" t="str">
        <f t="shared" si="7"/>
        <v>重複あり</v>
      </c>
    </row>
    <row r="500" spans="1:3">
      <c r="A500" s="267"/>
      <c r="B500" s="28" t="str">
        <f>別紙２!AA337&amp;別紙２!AG337&amp;別紙２!AI337&amp;別紙２!AK337&amp;別紙２!AM337&amp;別紙２!AQ337&amp;別紙２!AS337&amp;別紙２!AU337&amp;別紙２!AV337&amp;別紙２!AX337</f>
        <v>－</v>
      </c>
      <c r="C500" t="str">
        <f t="shared" si="7"/>
        <v>重複あり</v>
      </c>
    </row>
    <row r="501" spans="1:3">
      <c r="A501" s="267"/>
      <c r="B501" s="28" t="str">
        <f>別紙２!AZ331&amp;別紙２!BF331&amp;別紙２!BH331&amp;別紙２!BJ331&amp;別紙２!BL331&amp;別紙２!BP331&amp;別紙２!BR331&amp;別紙２!BT331&amp;別紙２!BU331&amp;別紙２!BW331</f>
        <v>－</v>
      </c>
      <c r="C501" t="str">
        <f t="shared" si="7"/>
        <v>重複あり</v>
      </c>
    </row>
    <row r="502" spans="1:3">
      <c r="A502" s="267"/>
      <c r="B502" s="28" t="str">
        <f>別紙２!AZ332&amp;別紙２!BF332&amp;別紙２!BH332&amp;別紙２!BJ332&amp;別紙２!BL332&amp;別紙２!BP332&amp;別紙２!BR332&amp;別紙２!BT332&amp;別紙２!BU332&amp;別紙２!BW332</f>
        <v>－</v>
      </c>
      <c r="C502" t="str">
        <f t="shared" si="7"/>
        <v>重複あり</v>
      </c>
    </row>
    <row r="503" spans="1:3">
      <c r="A503" s="267"/>
      <c r="B503" s="28" t="str">
        <f>別紙２!AZ333&amp;別紙２!BF333&amp;別紙２!BH333&amp;別紙２!BJ333&amp;別紙２!BL333&amp;別紙２!BP333&amp;別紙２!BR333&amp;別紙２!BT333&amp;別紙２!BU333&amp;別紙２!BW333</f>
        <v>－</v>
      </c>
      <c r="C503" t="str">
        <f t="shared" si="7"/>
        <v>重複あり</v>
      </c>
    </row>
    <row r="504" spans="1:3">
      <c r="A504" s="267"/>
      <c r="B504" s="28" t="str">
        <f>別紙２!AZ334&amp;別紙２!BF334&amp;別紙２!BH334&amp;別紙２!BJ334&amp;別紙２!BL334&amp;別紙２!BP334&amp;別紙２!BR334&amp;別紙２!BT334&amp;別紙２!BU334&amp;別紙２!BW334</f>
        <v>－</v>
      </c>
      <c r="C504" t="str">
        <f t="shared" si="7"/>
        <v>重複あり</v>
      </c>
    </row>
    <row r="505" spans="1:3">
      <c r="A505" s="267"/>
      <c r="B505" s="28" t="str">
        <f>別紙２!AZ335&amp;別紙２!BF335&amp;別紙２!BH335&amp;別紙２!BJ335&amp;別紙２!BL335&amp;別紙２!BP335&amp;別紙２!BR335&amp;別紙２!BT335&amp;別紙２!BU335&amp;別紙２!BW335</f>
        <v>－</v>
      </c>
      <c r="C505" t="str">
        <f t="shared" si="7"/>
        <v>重複あり</v>
      </c>
    </row>
    <row r="506" spans="1:3">
      <c r="A506" s="267"/>
      <c r="B506" s="28" t="str">
        <f>別紙２!AZ336&amp;別紙２!BF336&amp;別紙２!BH336&amp;別紙２!BJ336&amp;別紙２!BL336&amp;別紙２!BP336&amp;別紙２!BR336&amp;別紙２!BT336&amp;別紙２!BU336&amp;別紙２!BW336</f>
        <v>－</v>
      </c>
      <c r="C506" t="str">
        <f t="shared" si="7"/>
        <v>重複あり</v>
      </c>
    </row>
    <row r="507" spans="1:3">
      <c r="A507" s="268"/>
      <c r="B507" s="28" t="str">
        <f>別紙２!AZ337&amp;別紙２!BF337&amp;別紙２!BH337&amp;別紙２!BJ337&amp;別紙２!BL337&amp;別紙２!BP337&amp;別紙２!BR337&amp;別紙２!BT337&amp;別紙２!BU337&amp;別紙２!BW337</f>
        <v>－</v>
      </c>
      <c r="C507" t="str">
        <f t="shared" si="7"/>
        <v>重複あり</v>
      </c>
    </row>
    <row r="508" spans="1:3">
      <c r="A508" s="266">
        <v>40</v>
      </c>
      <c r="B508" s="28" t="str">
        <f>別紙２!AA340&amp;別紙２!AG340&amp;別紙２!AI340&amp;別紙２!AK340&amp;別紙２!AM340&amp;別紙２!AQ340&amp;別紙２!AS340&amp;別紙２!AU340&amp;別紙２!AV340&amp;別紙２!AX340</f>
        <v>－</v>
      </c>
      <c r="C508" t="str">
        <f t="shared" si="7"/>
        <v>重複あり</v>
      </c>
    </row>
    <row r="509" spans="1:3">
      <c r="A509" s="267"/>
      <c r="B509" s="28" t="str">
        <f>別紙２!AA341&amp;別紙２!AG341&amp;別紙２!AI341&amp;別紙２!AK341&amp;別紙２!AM341&amp;別紙２!AQ341&amp;別紙２!AS341&amp;別紙２!AU341&amp;別紙２!AV341&amp;別紙２!AX341</f>
        <v>－</v>
      </c>
      <c r="C509" t="str">
        <f t="shared" si="7"/>
        <v>重複あり</v>
      </c>
    </row>
    <row r="510" spans="1:3">
      <c r="A510" s="267"/>
      <c r="B510" s="28" t="str">
        <f>別紙２!AA342&amp;別紙２!AG342&amp;別紙２!AI342&amp;別紙２!AK342&amp;別紙２!AM342&amp;別紙２!AQ342&amp;別紙２!AS342&amp;別紙２!AU342&amp;別紙２!AV342&amp;別紙２!AX342</f>
        <v>－</v>
      </c>
      <c r="C510" t="str">
        <f t="shared" si="7"/>
        <v>重複あり</v>
      </c>
    </row>
    <row r="511" spans="1:3">
      <c r="A511" s="267"/>
      <c r="B511" s="28" t="str">
        <f>別紙２!AA343&amp;別紙２!AG343&amp;別紙２!AI343&amp;別紙２!AK343&amp;別紙２!AM343&amp;別紙２!AQ343&amp;別紙２!AS343&amp;別紙２!AU343&amp;別紙２!AV343&amp;別紙２!AX343</f>
        <v>－</v>
      </c>
      <c r="C511" t="str">
        <f t="shared" si="7"/>
        <v>重複あり</v>
      </c>
    </row>
    <row r="512" spans="1:3">
      <c r="A512" s="267"/>
      <c r="B512" s="28" t="str">
        <f>別紙２!AA344&amp;別紙２!AG344&amp;別紙２!AI344&amp;別紙２!AK344&amp;別紙２!AM344&amp;別紙２!AQ344&amp;別紙２!AS344&amp;別紙２!AU344&amp;別紙２!AV344&amp;別紙２!AX344</f>
        <v>－</v>
      </c>
      <c r="C512" t="str">
        <f t="shared" si="7"/>
        <v>重複あり</v>
      </c>
    </row>
    <row r="513" spans="1:3">
      <c r="A513" s="267"/>
      <c r="B513" s="28" t="str">
        <f>別紙２!AA345&amp;別紙２!AG345&amp;別紙２!AI345&amp;別紙２!AK345&amp;別紙２!AM345&amp;別紙２!AQ345&amp;別紙２!AS345&amp;別紙２!AU345&amp;別紙２!AV345&amp;別紙２!AX345</f>
        <v>－</v>
      </c>
      <c r="C513" t="str">
        <f t="shared" si="7"/>
        <v>重複あり</v>
      </c>
    </row>
    <row r="514" spans="1:3">
      <c r="A514" s="267"/>
      <c r="B514" s="28" t="str">
        <f>別紙２!AZ339&amp;別紙２!BF339&amp;別紙２!BH339&amp;別紙２!BJ339&amp;別紙２!BL339&amp;別紙２!BP339&amp;別紙２!BR339&amp;別紙２!BT339&amp;別紙２!BU339&amp;別紙２!BW339</f>
        <v>－</v>
      </c>
      <c r="C514" t="str">
        <f t="shared" ref="C514:C520" si="8">IF(COUNTIF(B:B,B514)&gt;1,"重複あり","○")</f>
        <v>重複あり</v>
      </c>
    </row>
    <row r="515" spans="1:3">
      <c r="A515" s="267"/>
      <c r="B515" s="28" t="str">
        <f>別紙２!AZ340&amp;別紙２!BF340&amp;別紙２!BH340&amp;別紙２!BJ340&amp;別紙２!BL340&amp;別紙２!BP340&amp;別紙２!BR340&amp;別紙２!BT340&amp;別紙２!BU340&amp;別紙２!BW340</f>
        <v>－</v>
      </c>
      <c r="C515" t="str">
        <f t="shared" si="8"/>
        <v>重複あり</v>
      </c>
    </row>
    <row r="516" spans="1:3">
      <c r="A516" s="267"/>
      <c r="B516" s="28" t="str">
        <f>別紙２!AZ341&amp;別紙２!BF341&amp;別紙２!BH341&amp;別紙２!BJ341&amp;別紙２!BL341&amp;別紙２!BP341&amp;別紙２!BR341&amp;別紙２!BT341&amp;別紙２!BU341&amp;別紙２!BW341</f>
        <v>－</v>
      </c>
      <c r="C516" t="str">
        <f t="shared" si="8"/>
        <v>重複あり</v>
      </c>
    </row>
    <row r="517" spans="1:3">
      <c r="A517" s="267"/>
      <c r="B517" s="28" t="str">
        <f>別紙２!AZ342&amp;別紙２!BF342&amp;別紙２!BH342&amp;別紙２!BJ342&amp;別紙２!BL342&amp;別紙２!BP342&amp;別紙２!BR342&amp;別紙２!BT342&amp;別紙２!BU342&amp;別紙２!BW342</f>
        <v>－</v>
      </c>
      <c r="C517" t="str">
        <f t="shared" si="8"/>
        <v>重複あり</v>
      </c>
    </row>
    <row r="518" spans="1:3">
      <c r="A518" s="267"/>
      <c r="B518" s="28" t="str">
        <f>別紙２!AZ343&amp;別紙２!BF343&amp;別紙２!BH343&amp;別紙２!BJ343&amp;別紙２!BL343&amp;別紙２!BP343&amp;別紙２!BR343&amp;別紙２!BT343&amp;別紙２!BU343&amp;別紙２!BW343</f>
        <v>－</v>
      </c>
      <c r="C518" t="str">
        <f t="shared" si="8"/>
        <v>重複あり</v>
      </c>
    </row>
    <row r="519" spans="1:3">
      <c r="A519" s="267"/>
      <c r="B519" s="28" t="str">
        <f>別紙２!AZ344&amp;別紙２!BF344&amp;別紙２!BH344&amp;別紙２!BJ344&amp;別紙２!BL344&amp;別紙２!BP344&amp;別紙２!BR344&amp;別紙２!BT344&amp;別紙２!BU344&amp;別紙２!BW344</f>
        <v>－</v>
      </c>
      <c r="C519" t="str">
        <f t="shared" si="8"/>
        <v>重複あり</v>
      </c>
    </row>
    <row r="520" spans="1:3">
      <c r="A520" s="268"/>
      <c r="B520" s="28" t="str">
        <f>別紙２!AZ345&amp;別紙２!BF345&amp;別紙２!BH345&amp;別紙２!BJ345&amp;別紙２!BL345&amp;別紙２!BP345&amp;別紙２!BR345&amp;別紙２!BT345&amp;別紙２!BU345&amp;別紙２!BW345</f>
        <v>－</v>
      </c>
      <c r="C520" t="str">
        <f t="shared" si="8"/>
        <v>重複あり</v>
      </c>
    </row>
  </sheetData>
  <sheetProtection sheet="1" objects="1" scenarios="1"/>
  <mergeCells count="40">
    <mergeCell ref="A66:A78"/>
    <mergeCell ref="A1:A13"/>
    <mergeCell ref="A14:A26"/>
    <mergeCell ref="A27:A39"/>
    <mergeCell ref="A40:A52"/>
    <mergeCell ref="A53:A65"/>
    <mergeCell ref="A222:A234"/>
    <mergeCell ref="A79:A91"/>
    <mergeCell ref="A92:A104"/>
    <mergeCell ref="A105:A117"/>
    <mergeCell ref="A118:A130"/>
    <mergeCell ref="A131:A143"/>
    <mergeCell ref="A144:A156"/>
    <mergeCell ref="A157:A169"/>
    <mergeCell ref="A170:A182"/>
    <mergeCell ref="A183:A195"/>
    <mergeCell ref="A196:A208"/>
    <mergeCell ref="A209:A221"/>
    <mergeCell ref="A378:A390"/>
    <mergeCell ref="A235:A247"/>
    <mergeCell ref="A248:A260"/>
    <mergeCell ref="A261:A273"/>
    <mergeCell ref="A274:A286"/>
    <mergeCell ref="A287:A299"/>
    <mergeCell ref="A300:A312"/>
    <mergeCell ref="A313:A325"/>
    <mergeCell ref="A326:A338"/>
    <mergeCell ref="A339:A351"/>
    <mergeCell ref="A352:A364"/>
    <mergeCell ref="A365:A377"/>
    <mergeCell ref="A469:A481"/>
    <mergeCell ref="A482:A494"/>
    <mergeCell ref="A495:A507"/>
    <mergeCell ref="A508:A520"/>
    <mergeCell ref="A391:A403"/>
    <mergeCell ref="A404:A416"/>
    <mergeCell ref="A417:A429"/>
    <mergeCell ref="A430:A442"/>
    <mergeCell ref="A443:A455"/>
    <mergeCell ref="A456:A468"/>
  </mergeCells>
  <phoneticPr fontId="1"/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Flow_SignoffStatus xmlns="e8f7edb7-df36-41e4-b0e9-dbf4e26f1a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7" ma:contentTypeDescription="新しいドキュメントを作成します。" ma:contentTypeScope="" ma:versionID="bedfcadf817791923ca781d6149b7310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2aeaa5b82c539548b273208571941e9a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ec8eb-aede-4f28-84e2-e12ab2e16d0a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5FBF8-2A9B-430E-A64B-CFB20EF3BBE6}">
  <ds:schemaRefs>
    <ds:schemaRef ds:uri="http://purl.org/dc/elements/1.1/"/>
    <ds:schemaRef ds:uri="http://schemas.microsoft.com/office/2006/documentManagement/types"/>
    <ds:schemaRef ds:uri="b3536974-9fce-4a35-afcf-ef12334c33a6"/>
    <ds:schemaRef ds:uri="http://purl.org/dc/terms/"/>
    <ds:schemaRef ds:uri="http://www.w3.org/XML/1998/namespace"/>
    <ds:schemaRef ds:uri="e8f7edb7-df36-41e4-b0e9-dbf4e26f1a2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2E0843-2561-4CF8-968C-75E69A0C3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F10A1-DB98-42C3-AB43-3C2B4C89F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別紙１</vt:lpstr>
      <vt:lpstr>別紙２</vt:lpstr>
      <vt:lpstr>【確認用】合計</vt:lpstr>
      <vt:lpstr>リスト</vt:lpstr>
      <vt:lpstr>申請車両一覧 （新）</vt:lpstr>
    </vt:vector>
  </TitlesOfParts>
  <Manager/>
  <Company>前橋市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長寿包括ケア課</dc:creator>
  <cp:keywords/>
  <dc:description/>
  <cp:lastModifiedBy>長寿包括ケア課 vad01</cp:lastModifiedBy>
  <cp:revision/>
  <dcterms:created xsi:type="dcterms:W3CDTF">2022-08-29T05:59:07Z</dcterms:created>
  <dcterms:modified xsi:type="dcterms:W3CDTF">2025-07-01T01:18:58Z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