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sv1822\介護保険課\12指導係\0100■居宅サービス\0109報酬関係等\50報酬改定\HP掲載\正式版\サービス提供体制強化加算\"/>
    </mc:Choice>
  </mc:AlternateContent>
  <bookViews>
    <workbookView xWindow="-555" yWindow="660" windowWidth="14955" windowHeight="8445"/>
  </bookViews>
  <sheets>
    <sheet name="チェック表（老健・短期療養）" sheetId="12" r:id="rId1"/>
    <sheet name="チェック表（介護医療院・短期療養）" sheetId="14" r:id="rId2"/>
    <sheet name="チェック表（療養型・短期療養）" sheetId="13" r:id="rId3"/>
  </sheets>
  <definedNames>
    <definedName name="_xlnm.Print_Area" localSheetId="2">'チェック表（療養型・短期療養）'!$A$1:$P$50</definedName>
  </definedNames>
  <calcPr calcId="162913"/>
</workbook>
</file>

<file path=xl/calcChain.xml><?xml version="1.0" encoding="utf-8"?>
<calcChain xmlns="http://schemas.openxmlformats.org/spreadsheetml/2006/main">
  <c r="T43" i="14" l="1"/>
  <c r="R43" i="14"/>
  <c r="N43" i="14"/>
  <c r="L43" i="14"/>
  <c r="H43" i="14"/>
  <c r="F43" i="14"/>
  <c r="T42" i="14"/>
  <c r="R42" i="14"/>
  <c r="N42" i="14"/>
  <c r="L42" i="14"/>
  <c r="H42" i="14"/>
  <c r="F42" i="14"/>
  <c r="T41" i="14"/>
  <c r="T44" i="14" s="1"/>
  <c r="R41" i="14"/>
  <c r="R44" i="14" s="1"/>
  <c r="N41" i="14"/>
  <c r="N44" i="14" s="1"/>
  <c r="L41" i="14"/>
  <c r="L44" i="14" s="1"/>
  <c r="H41" i="14"/>
  <c r="H44" i="14" s="1"/>
  <c r="F41" i="14"/>
  <c r="F44" i="14" s="1"/>
  <c r="T29" i="14"/>
  <c r="R29" i="14"/>
  <c r="N29" i="14"/>
  <c r="L29" i="14"/>
  <c r="H29" i="14"/>
  <c r="F29" i="14"/>
  <c r="T28" i="14"/>
  <c r="R28" i="14"/>
  <c r="N28" i="14"/>
  <c r="L28" i="14"/>
  <c r="H28" i="14"/>
  <c r="F28" i="14"/>
  <c r="T27" i="14"/>
  <c r="R27" i="14"/>
  <c r="N27" i="14"/>
  <c r="L27" i="14"/>
  <c r="H27" i="14"/>
  <c r="F27" i="14"/>
  <c r="T26" i="14"/>
  <c r="R26" i="14"/>
  <c r="N26" i="14"/>
  <c r="L26" i="14"/>
  <c r="H26" i="14"/>
  <c r="F26" i="14"/>
  <c r="T25" i="14"/>
  <c r="R25" i="14"/>
  <c r="N25" i="14"/>
  <c r="L25" i="14"/>
  <c r="H25" i="14"/>
  <c r="F25" i="14"/>
  <c r="T24" i="14"/>
  <c r="R24" i="14"/>
  <c r="N24" i="14"/>
  <c r="L24" i="14"/>
  <c r="H24" i="14"/>
  <c r="F24" i="14"/>
  <c r="T23" i="14"/>
  <c r="R23" i="14"/>
  <c r="N23" i="14"/>
  <c r="L23" i="14"/>
  <c r="H23" i="14"/>
  <c r="F23" i="14"/>
  <c r="T22" i="14"/>
  <c r="R22" i="14"/>
  <c r="N22" i="14"/>
  <c r="L22" i="14"/>
  <c r="H22" i="14"/>
  <c r="F22" i="14"/>
  <c r="T21" i="14"/>
  <c r="R21" i="14"/>
  <c r="N21" i="14"/>
  <c r="L21" i="14"/>
  <c r="H21" i="14"/>
  <c r="F21" i="14"/>
  <c r="T20" i="14"/>
  <c r="R20" i="14"/>
  <c r="N20" i="14"/>
  <c r="L20" i="14"/>
  <c r="H20" i="14"/>
  <c r="F20" i="14"/>
  <c r="U19" i="14"/>
  <c r="T19" i="14"/>
  <c r="T30" i="14" s="1"/>
  <c r="S30" i="14" s="1"/>
  <c r="R19" i="14"/>
  <c r="R30" i="14" s="1"/>
  <c r="N19" i="14"/>
  <c r="N30" i="14" s="1"/>
  <c r="M30" i="14" s="1"/>
  <c r="L19" i="14"/>
  <c r="L30" i="14" s="1"/>
  <c r="H19" i="14"/>
  <c r="H30" i="14" s="1"/>
  <c r="G30" i="14" s="1"/>
  <c r="F19" i="14"/>
  <c r="F30" i="14" s="1"/>
  <c r="K44" i="14" l="1"/>
  <c r="L45" i="14"/>
  <c r="K45" i="14" s="1"/>
  <c r="P45" i="14"/>
  <c r="N45" i="14"/>
  <c r="M45" i="14" s="1"/>
  <c r="M44" i="14"/>
  <c r="T45" i="14"/>
  <c r="S45" i="14" s="1"/>
  <c r="S44" i="14"/>
  <c r="F31" i="14"/>
  <c r="E31" i="14" s="1"/>
  <c r="J31" i="14"/>
  <c r="E30" i="14"/>
  <c r="I31" i="14" s="1"/>
  <c r="H31" i="14"/>
  <c r="G31" i="14" s="1"/>
  <c r="V45" i="14"/>
  <c r="R45" i="14"/>
  <c r="Q45" i="14" s="1"/>
  <c r="Q44" i="14"/>
  <c r="U45" i="14" s="1"/>
  <c r="N31" i="14"/>
  <c r="M31" i="14" s="1"/>
  <c r="K30" i="14"/>
  <c r="O31" i="14" s="1"/>
  <c r="L31" i="14"/>
  <c r="K31" i="14" s="1"/>
  <c r="P31" i="14"/>
  <c r="G44" i="14"/>
  <c r="H45" i="14"/>
  <c r="G45" i="14" s="1"/>
  <c r="F45" i="14"/>
  <c r="E45" i="14" s="1"/>
  <c r="J45" i="14"/>
  <c r="E44" i="14"/>
  <c r="I45" i="14" s="1"/>
  <c r="V31" i="14"/>
  <c r="T31" i="14"/>
  <c r="S31" i="14" s="1"/>
  <c r="R31" i="14"/>
  <c r="Q31" i="14" s="1"/>
  <c r="Q30" i="14"/>
  <c r="U31" i="14" s="1"/>
  <c r="N42" i="12"/>
  <c r="N43" i="12"/>
  <c r="N41" i="12"/>
  <c r="N44" i="12"/>
  <c r="L41" i="13"/>
  <c r="K41" i="13"/>
  <c r="J41" i="13"/>
  <c r="I41" i="13"/>
  <c r="H41" i="13"/>
  <c r="G41" i="13"/>
  <c r="F41" i="13"/>
  <c r="E41" i="13"/>
  <c r="D41" i="13"/>
  <c r="C41" i="13"/>
  <c r="B41" i="13"/>
  <c r="M40" i="13"/>
  <c r="L39" i="13"/>
  <c r="K39" i="13"/>
  <c r="J39" i="13"/>
  <c r="I39" i="13"/>
  <c r="H39" i="13"/>
  <c r="G39" i="13"/>
  <c r="F39" i="13"/>
  <c r="E39" i="13"/>
  <c r="D39" i="13"/>
  <c r="C39" i="13"/>
  <c r="B39" i="13"/>
  <c r="M37" i="13"/>
  <c r="O40" i="13" s="1"/>
  <c r="O41" i="13" s="1"/>
  <c r="L36" i="13"/>
  <c r="K36" i="13"/>
  <c r="J36" i="13"/>
  <c r="I36" i="13"/>
  <c r="H36" i="13"/>
  <c r="G36" i="13"/>
  <c r="F36" i="13"/>
  <c r="E36" i="13"/>
  <c r="D36" i="13"/>
  <c r="C36" i="13"/>
  <c r="B36" i="13"/>
  <c r="L30" i="13"/>
  <c r="K30" i="13"/>
  <c r="J30" i="13"/>
  <c r="I30" i="13"/>
  <c r="H30" i="13"/>
  <c r="G30" i="13"/>
  <c r="F30" i="13"/>
  <c r="E30" i="13"/>
  <c r="D30" i="13"/>
  <c r="C30" i="13"/>
  <c r="B30" i="13"/>
  <c r="M29" i="13"/>
  <c r="L28" i="13"/>
  <c r="K28" i="13"/>
  <c r="J28" i="13"/>
  <c r="I28" i="13"/>
  <c r="H28" i="13"/>
  <c r="G28" i="13"/>
  <c r="F28" i="13"/>
  <c r="E28" i="13"/>
  <c r="D28" i="13"/>
  <c r="C28" i="13"/>
  <c r="B28" i="13"/>
  <c r="M26" i="13"/>
  <c r="O29" i="13" s="1"/>
  <c r="O30" i="13" s="1"/>
  <c r="L25" i="13"/>
  <c r="K25" i="13"/>
  <c r="J25" i="13"/>
  <c r="I25" i="13"/>
  <c r="H25" i="13"/>
  <c r="G25" i="13"/>
  <c r="F25" i="13"/>
  <c r="E25" i="13"/>
  <c r="D25" i="13"/>
  <c r="C25" i="13"/>
  <c r="B25" i="13"/>
  <c r="L20" i="13"/>
  <c r="K20" i="13"/>
  <c r="J20" i="13"/>
  <c r="I20" i="13"/>
  <c r="H20" i="13"/>
  <c r="G20" i="13"/>
  <c r="F20" i="13"/>
  <c r="E20" i="13"/>
  <c r="D20" i="13"/>
  <c r="C20" i="13"/>
  <c r="B20" i="13"/>
  <c r="M19" i="13"/>
  <c r="L18" i="13"/>
  <c r="K18" i="13"/>
  <c r="J18" i="13"/>
  <c r="I18" i="13"/>
  <c r="H18" i="13"/>
  <c r="G18" i="13"/>
  <c r="F18" i="13"/>
  <c r="E18" i="13"/>
  <c r="D18" i="13"/>
  <c r="C18" i="13"/>
  <c r="B18" i="13"/>
  <c r="M16" i="13"/>
  <c r="O19" i="13"/>
  <c r="O20" i="13"/>
  <c r="T43" i="12"/>
  <c r="R43" i="12"/>
  <c r="L43" i="12"/>
  <c r="H43" i="12"/>
  <c r="H44" i="12" s="1"/>
  <c r="F43" i="12"/>
  <c r="T42" i="12"/>
  <c r="R42" i="12"/>
  <c r="R44" i="12" s="1"/>
  <c r="L42" i="12"/>
  <c r="H42" i="12"/>
  <c r="F42" i="12"/>
  <c r="T41" i="12"/>
  <c r="T44" i="12"/>
  <c r="S44" i="12" s="1"/>
  <c r="R41" i="12"/>
  <c r="L41" i="12"/>
  <c r="L44" i="12" s="1"/>
  <c r="H41" i="12"/>
  <c r="F41" i="12"/>
  <c r="F44" i="12"/>
  <c r="T29" i="12"/>
  <c r="R29" i="12"/>
  <c r="N29" i="12"/>
  <c r="L29" i="12"/>
  <c r="H29" i="12"/>
  <c r="F29" i="12"/>
  <c r="T28" i="12"/>
  <c r="R28" i="12"/>
  <c r="N28" i="12"/>
  <c r="L28" i="12"/>
  <c r="H28" i="12"/>
  <c r="F28" i="12"/>
  <c r="T27" i="12"/>
  <c r="R27" i="12"/>
  <c r="N27" i="12"/>
  <c r="L27" i="12"/>
  <c r="H27" i="12"/>
  <c r="F27" i="12"/>
  <c r="T26" i="12"/>
  <c r="R26" i="12"/>
  <c r="N26" i="12"/>
  <c r="L26" i="12"/>
  <c r="H26" i="12"/>
  <c r="F26" i="12"/>
  <c r="T25" i="12"/>
  <c r="R25" i="12"/>
  <c r="N25" i="12"/>
  <c r="L25" i="12"/>
  <c r="H25" i="12"/>
  <c r="F25" i="12"/>
  <c r="T24" i="12"/>
  <c r="R24" i="12"/>
  <c r="N24" i="12"/>
  <c r="L24" i="12"/>
  <c r="H24" i="12"/>
  <c r="F24" i="12"/>
  <c r="T23" i="12"/>
  <c r="R23" i="12"/>
  <c r="N23" i="12"/>
  <c r="L23" i="12"/>
  <c r="H23" i="12"/>
  <c r="F23" i="12"/>
  <c r="T22" i="12"/>
  <c r="R22" i="12"/>
  <c r="N22" i="12"/>
  <c r="L22" i="12"/>
  <c r="H22" i="12"/>
  <c r="F22" i="12"/>
  <c r="T21" i="12"/>
  <c r="R21" i="12"/>
  <c r="N21" i="12"/>
  <c r="L21" i="12"/>
  <c r="H21" i="12"/>
  <c r="F21" i="12"/>
  <c r="F30" i="12" s="1"/>
  <c r="T20" i="12"/>
  <c r="R20" i="12"/>
  <c r="N20" i="12"/>
  <c r="N30" i="12" s="1"/>
  <c r="M30" i="12" s="1"/>
  <c r="L20" i="12"/>
  <c r="H20" i="12"/>
  <c r="F20" i="12"/>
  <c r="U19" i="12"/>
  <c r="T19" i="12"/>
  <c r="T30" i="12" s="1"/>
  <c r="S30" i="12" s="1"/>
  <c r="R19" i="12"/>
  <c r="R30" i="12"/>
  <c r="Q30" i="12" s="1"/>
  <c r="N19" i="12"/>
  <c r="L19" i="12"/>
  <c r="L30" i="12" s="1"/>
  <c r="H19" i="12"/>
  <c r="H30" i="12"/>
  <c r="G30" i="12" s="1"/>
  <c r="F19" i="12"/>
  <c r="M44" i="12"/>
  <c r="E44" i="12"/>
  <c r="O45" i="14" l="1"/>
  <c r="U31" i="12"/>
  <c r="F45" i="12"/>
  <c r="E45" i="12" s="1"/>
  <c r="J45" i="12"/>
  <c r="H45" i="12"/>
  <c r="G45" i="12" s="1"/>
  <c r="G44" i="12"/>
  <c r="R45" i="12"/>
  <c r="Q45" i="12" s="1"/>
  <c r="V45" i="12"/>
  <c r="Q44" i="12"/>
  <c r="U45" i="12" s="1"/>
  <c r="I45" i="12"/>
  <c r="L45" i="12"/>
  <c r="K45" i="12" s="1"/>
  <c r="P45" i="12"/>
  <c r="K44" i="12"/>
  <c r="O45" i="12" s="1"/>
  <c r="N45" i="12"/>
  <c r="M45" i="12" s="1"/>
  <c r="P31" i="12"/>
  <c r="K30" i="12"/>
  <c r="O31" i="12" s="1"/>
  <c r="N31" i="12"/>
  <c r="M31" i="12" s="1"/>
  <c r="L31" i="12"/>
  <c r="K31" i="12" s="1"/>
  <c r="J31" i="12"/>
  <c r="H31" i="12"/>
  <c r="G31" i="12" s="1"/>
  <c r="E30" i="12"/>
  <c r="I31" i="12" s="1"/>
  <c r="F31" i="12"/>
  <c r="E31" i="12" s="1"/>
  <c r="T31" i="12"/>
  <c r="S31" i="12" s="1"/>
  <c r="T45" i="12"/>
  <c r="S45" i="12" s="1"/>
  <c r="V31" i="12"/>
  <c r="R31" i="12"/>
  <c r="Q31" i="12" s="1"/>
</calcChain>
</file>

<file path=xl/sharedStrings.xml><?xml version="1.0" encoding="utf-8"?>
<sst xmlns="http://schemas.openxmlformats.org/spreadsheetml/2006/main" count="244" uniqueCount="105">
  <si>
    <t>事業所名</t>
    <rPh sb="0" eb="3">
      <t>ジギョウショ</t>
    </rPh>
    <rPh sb="3" eb="4">
      <t>メイ</t>
    </rPh>
    <phoneticPr fontId="1"/>
  </si>
  <si>
    <t>事業所番号</t>
    <rPh sb="0" eb="3">
      <t>ジギョウショ</t>
    </rPh>
    <rPh sb="3" eb="5">
      <t>バンゴウ</t>
    </rPh>
    <phoneticPr fontId="1"/>
  </si>
  <si>
    <t>*</t>
    <phoneticPr fontId="1"/>
  </si>
  <si>
    <t>指定年月日</t>
    <rPh sb="0" eb="2">
      <t>シテイ</t>
    </rPh>
    <rPh sb="2" eb="5">
      <t>ネンガッピ</t>
    </rPh>
    <phoneticPr fontId="1"/>
  </si>
  <si>
    <t>再開年月日</t>
    <rPh sb="0" eb="2">
      <t>サイカイ</t>
    </rPh>
    <rPh sb="2" eb="5">
      <t>ネンガッピ</t>
    </rPh>
    <phoneticPr fontId="1"/>
  </si>
  <si>
    <t>サービス提供体制強化加算チェック表(介護老人保健施設・短期入所療養介護・介護予防短期入所療養介護)</t>
    <rPh sb="4" eb="6">
      <t>テイキョウ</t>
    </rPh>
    <rPh sb="6" eb="8">
      <t>タイセイ</t>
    </rPh>
    <rPh sb="8" eb="10">
      <t>キョウカ</t>
    </rPh>
    <rPh sb="10" eb="12">
      <t>カサン</t>
    </rPh>
    <rPh sb="16" eb="17">
      <t>ヒョウ</t>
    </rPh>
    <rPh sb="18" eb="22">
      <t>カイゴロウジン</t>
    </rPh>
    <rPh sb="22" eb="26">
      <t>ホケンシセツ</t>
    </rPh>
    <rPh sb="27" eb="29">
      <t>タンキ</t>
    </rPh>
    <rPh sb="29" eb="31">
      <t>ニュウショ</t>
    </rPh>
    <rPh sb="31" eb="33">
      <t>リョウヨウ</t>
    </rPh>
    <rPh sb="33" eb="35">
      <t>カイゴ</t>
    </rPh>
    <rPh sb="36" eb="38">
      <t>カイゴ</t>
    </rPh>
    <rPh sb="38" eb="40">
      <t>ヨボウ</t>
    </rPh>
    <rPh sb="40" eb="42">
      <t>タンキ</t>
    </rPh>
    <rPh sb="42" eb="44">
      <t>ニュウショ</t>
    </rPh>
    <rPh sb="44" eb="46">
      <t>リョウヨウ</t>
    </rPh>
    <rPh sb="46" eb="48">
      <t>カイゴ</t>
    </rPh>
    <phoneticPr fontId="1"/>
  </si>
  <si>
    <t>１</t>
    <phoneticPr fontId="1"/>
  </si>
  <si>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1"/>
  </si>
  <si>
    <t>２</t>
    <phoneticPr fontId="1"/>
  </si>
  <si>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1"/>
  </si>
  <si>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1"/>
  </si>
  <si>
    <t>３</t>
    <phoneticPr fontId="1"/>
  </si>
  <si>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1"/>
  </si>
  <si>
    <t>４</t>
    <phoneticPr fontId="1"/>
  </si>
  <si>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1"/>
  </si>
  <si>
    <t>計算方法</t>
    <rPh sb="0" eb="2">
      <t>ケイサン</t>
    </rPh>
    <rPh sb="2" eb="4">
      <t>ホウホウ</t>
    </rPh>
    <phoneticPr fontId="1"/>
  </si>
  <si>
    <t>ア</t>
    <phoneticPr fontId="1"/>
  </si>
  <si>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1"/>
  </si>
  <si>
    <t>○実績年度</t>
    <rPh sb="1" eb="3">
      <t>ジッセキ</t>
    </rPh>
    <rPh sb="3" eb="5">
      <t>ネンド</t>
    </rPh>
    <phoneticPr fontId="1"/>
  </si>
  <si>
    <t>年度</t>
    <rPh sb="0" eb="2">
      <t>ネンド</t>
    </rPh>
    <phoneticPr fontId="1"/>
  </si>
  <si>
    <t>○加算算定年度</t>
    <rPh sb="1" eb="3">
      <t>カサン</t>
    </rPh>
    <rPh sb="3" eb="5">
      <t>サンテイ</t>
    </rPh>
    <rPh sb="5" eb="7">
      <t>ネンド</t>
    </rPh>
    <phoneticPr fontId="1"/>
  </si>
  <si>
    <t>年</t>
    <rPh sb="0" eb="1">
      <t>ネン</t>
    </rPh>
    <phoneticPr fontId="1"/>
  </si>
  <si>
    <t>月</t>
    <rPh sb="0" eb="1">
      <t>ツキ</t>
    </rPh>
    <phoneticPr fontId="1"/>
  </si>
  <si>
    <t>加算Ⅱ</t>
    <rPh sb="0" eb="2">
      <t>カサン</t>
    </rPh>
    <phoneticPr fontId="1"/>
  </si>
  <si>
    <t>加算Ⅲ</t>
    <rPh sb="0" eb="2">
      <t>カサン</t>
    </rPh>
    <phoneticPr fontId="1"/>
  </si>
  <si>
    <t>介護職員数</t>
    <rPh sb="0" eb="2">
      <t>カイゴ</t>
    </rPh>
    <rPh sb="2" eb="4">
      <t>ショクイン</t>
    </rPh>
    <rPh sb="4" eb="5">
      <t>スウ</t>
    </rPh>
    <phoneticPr fontId="1"/>
  </si>
  <si>
    <t>左のうち、介護福祉士数</t>
    <rPh sb="5" eb="7">
      <t>カイゴ</t>
    </rPh>
    <rPh sb="7" eb="10">
      <t>フクシシ</t>
    </rPh>
    <rPh sb="10" eb="11">
      <t>スウ</t>
    </rPh>
    <phoneticPr fontId="1"/>
  </si>
  <si>
    <t>割合</t>
    <rPh sb="0" eb="2">
      <t>ワリアイ</t>
    </rPh>
    <phoneticPr fontId="1"/>
  </si>
  <si>
    <t>看護・介護職員の総数</t>
    <rPh sb="0" eb="2">
      <t>カンゴ</t>
    </rPh>
    <rPh sb="3" eb="5">
      <t>カイゴ</t>
    </rPh>
    <rPh sb="5" eb="7">
      <t>ショクイン</t>
    </rPh>
    <rPh sb="8" eb="10">
      <t>ソウスウ</t>
    </rPh>
    <phoneticPr fontId="1"/>
  </si>
  <si>
    <t>左のうち、常勤職員数</t>
    <rPh sb="5" eb="7">
      <t>ジョウキン</t>
    </rPh>
    <rPh sb="7" eb="9">
      <t>ショクイン</t>
    </rPh>
    <rPh sb="9" eb="10">
      <t>スウ</t>
    </rPh>
    <phoneticPr fontId="1"/>
  </si>
  <si>
    <t>生活相談員、介護職員、看護職員、機能訓練指導員数</t>
    <rPh sb="0" eb="2">
      <t>セイカツ</t>
    </rPh>
    <rPh sb="2" eb="5">
      <t>ソウダンイン</t>
    </rPh>
    <rPh sb="6" eb="8">
      <t>カイゴ</t>
    </rPh>
    <rPh sb="8" eb="10">
      <t>ショクイン</t>
    </rPh>
    <rPh sb="11" eb="13">
      <t>カンゴ</t>
    </rPh>
    <rPh sb="13" eb="15">
      <t>ショクイン</t>
    </rPh>
    <rPh sb="16" eb="18">
      <t>キノウ</t>
    </rPh>
    <rPh sb="18" eb="20">
      <t>クンレン</t>
    </rPh>
    <rPh sb="20" eb="23">
      <t>シドウイン</t>
    </rPh>
    <rPh sb="23" eb="24">
      <t>スウ</t>
    </rPh>
    <phoneticPr fontId="1"/>
  </si>
  <si>
    <t>左のうち、勤続年数３年以上者の数</t>
    <rPh sb="5" eb="7">
      <t>キンゾク</t>
    </rPh>
    <rPh sb="7" eb="9">
      <t>ネンスウ</t>
    </rPh>
    <rPh sb="10" eb="13">
      <t>ネンイジョウ</t>
    </rPh>
    <rPh sb="13" eb="14">
      <t>シャ</t>
    </rPh>
    <rPh sb="15" eb="16">
      <t>スウ</t>
    </rPh>
    <phoneticPr fontId="1"/>
  </si>
  <si>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1"/>
  </si>
  <si>
    <t>合計</t>
    <rPh sb="0" eb="2">
      <t>ゴウケイ</t>
    </rPh>
    <phoneticPr fontId="1"/>
  </si>
  <si>
    <t>平均</t>
    <rPh sb="0" eb="2">
      <t>ヘイキン</t>
    </rPh>
    <phoneticPr fontId="1"/>
  </si>
  <si>
    <t>イ</t>
    <phoneticPr fontId="1"/>
  </si>
  <si>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1"/>
  </si>
  <si>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1"/>
  </si>
  <si>
    <t>○加算届出年月日</t>
    <rPh sb="1" eb="3">
      <t>カサン</t>
    </rPh>
    <rPh sb="3" eb="5">
      <t>トドケデ</t>
    </rPh>
    <rPh sb="5" eb="7">
      <t>ネンゲツ</t>
    </rPh>
    <rPh sb="6" eb="7">
      <t>テイネン</t>
    </rPh>
    <rPh sb="7" eb="8">
      <t>ニチ</t>
    </rPh>
    <phoneticPr fontId="1"/>
  </si>
  <si>
    <t>○加算算定年月日</t>
    <rPh sb="1" eb="3">
      <t>カサン</t>
    </rPh>
    <rPh sb="3" eb="5">
      <t>サンテイ</t>
    </rPh>
    <rPh sb="5" eb="7">
      <t>ネンゲツ</t>
    </rPh>
    <rPh sb="6" eb="7">
      <t>テイネン</t>
    </rPh>
    <rPh sb="7" eb="8">
      <t>ニチ</t>
    </rPh>
    <phoneticPr fontId="1"/>
  </si>
  <si>
    <t>月</t>
    <rPh sb="0" eb="1">
      <t>ガツ</t>
    </rPh>
    <phoneticPr fontId="1"/>
  </si>
  <si>
    <t>左のうち、勤続年数３年以上者数</t>
    <rPh sb="5" eb="7">
      <t>キンゾク</t>
    </rPh>
    <rPh sb="7" eb="9">
      <t>ネンスウ</t>
    </rPh>
    <rPh sb="10" eb="13">
      <t>ネンイジョウ</t>
    </rPh>
    <rPh sb="13" eb="14">
      <t>シャ</t>
    </rPh>
    <rPh sb="14" eb="15">
      <t>スウ</t>
    </rPh>
    <phoneticPr fontId="1"/>
  </si>
  <si>
    <t>例）</t>
    <rPh sb="0" eb="1">
      <t>レイ</t>
    </rPh>
    <phoneticPr fontId="1"/>
  </si>
  <si>
    <t>１２月、１月、２月の三月の実績平均が、加算要件を満たす場合、３月末日までに「４月１日算定開始」届出。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2" eb="34">
      <t>マツジツ</t>
    </rPh>
    <rPh sb="39" eb="40">
      <t>ガツ</t>
    </rPh>
    <rPh sb="41" eb="42">
      <t>ニチ</t>
    </rPh>
    <rPh sb="42" eb="44">
      <t>サンテイ</t>
    </rPh>
    <rPh sb="44" eb="46">
      <t>カイシ</t>
    </rPh>
    <rPh sb="47" eb="49">
      <t>トドケデ</t>
    </rPh>
    <phoneticPr fontId="1"/>
  </si>
  <si>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1"/>
  </si>
  <si>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1"/>
  </si>
  <si>
    <t>以降繰り返し。</t>
  </si>
  <si>
    <t>その他</t>
    <rPh sb="2" eb="3">
      <t>タ</t>
    </rPh>
    <phoneticPr fontId="1"/>
  </si>
  <si>
    <t>・</t>
    <phoneticPr fontId="1"/>
  </si>
  <si>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1"/>
  </si>
  <si>
    <t>小数点第２位以下を切捨て</t>
    <rPh sb="0" eb="3">
      <t>ショウスウテン</t>
    </rPh>
    <rPh sb="3" eb="4">
      <t>ダイ</t>
    </rPh>
    <rPh sb="5" eb="6">
      <t>イ</t>
    </rPh>
    <rPh sb="6" eb="8">
      <t>イカ</t>
    </rPh>
    <rPh sb="9" eb="11">
      <t>キリス</t>
    </rPh>
    <phoneticPr fontId="1"/>
  </si>
  <si>
    <t>5.82→</t>
    <phoneticPr fontId="1"/>
  </si>
  <si>
    <t>5.89→</t>
    <phoneticPr fontId="1"/>
  </si>
  <si>
    <r>
      <t>サービス提供体制強化加算チェック表
〔</t>
    </r>
    <r>
      <rPr>
        <b/>
        <sz val="11"/>
        <color indexed="8"/>
        <rFont val="ＭＳ Ｐゴシック"/>
        <family val="3"/>
        <charset val="128"/>
      </rPr>
      <t>介護療養型医療施設、（介護予防）短期入所療養介護〕</t>
    </r>
    <rPh sb="4" eb="6">
      <t>テイキョウ</t>
    </rPh>
    <rPh sb="6" eb="8">
      <t>タイセイ</t>
    </rPh>
    <rPh sb="8" eb="10">
      <t>キョウカ</t>
    </rPh>
    <rPh sb="10" eb="12">
      <t>カサン</t>
    </rPh>
    <rPh sb="16" eb="17">
      <t>ヒョウ</t>
    </rPh>
    <rPh sb="19" eb="28">
      <t>リョウヨウガタ</t>
    </rPh>
    <phoneticPr fontId="1"/>
  </si>
  <si>
    <t>内に名称、実績に基づく員数（小数点第2位以下切り捨て）等を記載してください。</t>
    <rPh sb="0" eb="1">
      <t>ナイ</t>
    </rPh>
    <rPh sb="2" eb="4">
      <t>メイショウ</t>
    </rPh>
    <rPh sb="5" eb="7">
      <t>ジッセキ</t>
    </rPh>
    <rPh sb="8" eb="9">
      <t>モト</t>
    </rPh>
    <rPh sb="11" eb="13">
      <t>インズウ</t>
    </rPh>
    <rPh sb="14" eb="17">
      <t>ショウスウテン</t>
    </rPh>
    <rPh sb="17" eb="18">
      <t>ダイ</t>
    </rPh>
    <rPh sb="19" eb="20">
      <t>イ</t>
    </rPh>
    <rPh sb="20" eb="22">
      <t>イカ</t>
    </rPh>
    <rPh sb="22" eb="23">
      <t>キ</t>
    </rPh>
    <rPh sb="24" eb="25">
      <t>ス</t>
    </rPh>
    <rPh sb="27" eb="28">
      <t>トウ</t>
    </rPh>
    <rPh sb="29" eb="31">
      <t>キサイ</t>
    </rPh>
    <phoneticPr fontId="1"/>
  </si>
  <si>
    <t>事業所・施設名</t>
    <rPh sb="0" eb="3">
      <t>ジギョウショ</t>
    </rPh>
    <rPh sb="4" eb="7">
      <t>シセツメイ</t>
    </rPh>
    <phoneticPr fontId="1"/>
  </si>
  <si>
    <t>※</t>
    <phoneticPr fontId="1"/>
  </si>
  <si>
    <t>1（サービス提供体制強化加算Ⅰ）～3（サービス提供体制強化加算Ⅲ）のいずれかに記入してください。</t>
    <rPh sb="6" eb="8">
      <t>テイキョウ</t>
    </rPh>
    <rPh sb="8" eb="10">
      <t>タイセイ</t>
    </rPh>
    <rPh sb="10" eb="12">
      <t>キョウカ</t>
    </rPh>
    <rPh sb="12" eb="14">
      <t>カサン</t>
    </rPh>
    <rPh sb="23" eb="25">
      <t>テイキョウ</t>
    </rPh>
    <rPh sb="25" eb="27">
      <t>タイセイ</t>
    </rPh>
    <rPh sb="27" eb="29">
      <t>キョウカ</t>
    </rPh>
    <rPh sb="29" eb="31">
      <t>カサン</t>
    </rPh>
    <rPh sb="39" eb="41">
      <t>キニュウ</t>
    </rPh>
    <phoneticPr fontId="1"/>
  </si>
  <si>
    <t>前年度の実績が６月ない、新規で事業を開始（指定）又は事業休止から再開した事業所は、以下の例によらず、</t>
    <rPh sb="0" eb="3">
      <t>ゼンネンド</t>
    </rPh>
    <rPh sb="4" eb="6">
      <t>ジッセキ</t>
    </rPh>
    <rPh sb="8" eb="9">
      <t>ツキ</t>
    </rPh>
    <rPh sb="12" eb="14">
      <t>シンキ</t>
    </rPh>
    <rPh sb="15" eb="17">
      <t>ジギョウ</t>
    </rPh>
    <rPh sb="18" eb="20">
      <t>カイシ</t>
    </rPh>
    <rPh sb="21" eb="23">
      <t>シテイ</t>
    </rPh>
    <rPh sb="24" eb="25">
      <t>マタ</t>
    </rPh>
    <rPh sb="26" eb="28">
      <t>ジギョウ</t>
    </rPh>
    <rPh sb="28" eb="30">
      <t>キュウシ</t>
    </rPh>
    <rPh sb="32" eb="34">
      <t>サイカイ</t>
    </rPh>
    <rPh sb="36" eb="39">
      <t>ジギョウショ</t>
    </rPh>
    <rPh sb="41" eb="43">
      <t>イカ</t>
    </rPh>
    <rPh sb="44" eb="45">
      <t>レイ</t>
    </rPh>
    <phoneticPr fontId="1"/>
  </si>
  <si>
    <t>前３月の平均を毎月計算します。また、実績が３月ない場合は、加算の算定ができません。</t>
    <rPh sb="0" eb="1">
      <t>ゼン</t>
    </rPh>
    <rPh sb="2" eb="3">
      <t>ツキ</t>
    </rPh>
    <rPh sb="4" eb="6">
      <t>ヘイキン</t>
    </rPh>
    <rPh sb="7" eb="9">
      <t>マイツキ</t>
    </rPh>
    <rPh sb="9" eb="11">
      <t>ケイサン</t>
    </rPh>
    <rPh sb="18" eb="20">
      <t>ジッセキ</t>
    </rPh>
    <rPh sb="19" eb="20">
      <t>ニイミ</t>
    </rPh>
    <rPh sb="22" eb="23">
      <t>ツキ</t>
    </rPh>
    <rPh sb="25" eb="27">
      <t>バアイ</t>
    </rPh>
    <rPh sb="29" eb="31">
      <t>カサン</t>
    </rPh>
    <rPh sb="32" eb="34">
      <t>サンテイ</t>
    </rPh>
    <phoneticPr fontId="1"/>
  </si>
  <si>
    <t>サービス提供体制強化加算Ⅰを算定する場合</t>
    <rPh sb="4" eb="6">
      <t>テイキョウ</t>
    </rPh>
    <rPh sb="6" eb="8">
      <t>タイセイ</t>
    </rPh>
    <rPh sb="8" eb="10">
      <t>キョウカ</t>
    </rPh>
    <rPh sb="10" eb="12">
      <t>カサン</t>
    </rPh>
    <rPh sb="14" eb="16">
      <t>サンテイ</t>
    </rPh>
    <rPh sb="18" eb="20">
      <t>バアイ</t>
    </rPh>
    <phoneticPr fontId="1"/>
  </si>
  <si>
    <t>実績年度</t>
    <rPh sb="0" eb="2">
      <t>ジッセキ</t>
    </rPh>
    <rPh sb="2" eb="4">
      <t>ネンド</t>
    </rPh>
    <phoneticPr fontId="1"/>
  </si>
  <si>
    <t>年度</t>
    <rPh sb="0" eb="2">
      <t>ネンド</t>
    </rPh>
    <phoneticPr fontId="1"/>
  </si>
  <si>
    <t>①　暦月ごとの介護職員数（常勤換算方法（※1））</t>
    <rPh sb="2" eb="3">
      <t>レキ</t>
    </rPh>
    <rPh sb="3" eb="4">
      <t>ゲツ</t>
    </rPh>
    <rPh sb="7" eb="9">
      <t>カイゴ</t>
    </rPh>
    <rPh sb="9" eb="12">
      <t>ショクインスウ</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</si>
  <si>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</si>
  <si>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</si>
  <si>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</si>
  <si>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</si>
  <si>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</si>
  <si>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</si>
  <si>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</si>
  <si>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</si>
  <si>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</si>
  <si>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１月</t>
    <rPh sb="1" eb="2">
      <t>ツキ</t>
    </rPh>
    <phoneticPr fontId="1"/>
  </si>
  <si>
    <t>２月</t>
    <rPh sb="1" eb="2">
      <t>ツキ</t>
    </rPh>
    <phoneticPr fontId="1"/>
  </si>
  <si>
    <t>計</t>
    <rPh sb="0" eb="1">
      <t>ケイ</t>
    </rPh>
    <phoneticPr fontId="1"/>
  </si>
  <si>
    <t>②　①のうち、介護福祉士の資格取得者（※2）の数（常勤換算方法）</t>
    <rPh sb="7" eb="9">
      <t>カイゴ</t>
    </rPh>
    <rPh sb="9" eb="12">
      <t>フクシシ</t>
    </rPh>
    <rPh sb="13" eb="15">
      <t>シカク</t>
    </rPh>
    <rPh sb="15" eb="18">
      <t>シュトクシャ</t>
    </rPh>
    <rPh sb="23" eb="24">
      <t>カズ</t>
    </rPh>
    <rPh sb="25" eb="27">
      <t>ジョウキン</t>
    </rPh>
    <rPh sb="27" eb="29">
      <t>カンサン</t>
    </rPh>
    <rPh sb="29" eb="31">
      <t>ホウホウ</t>
    </rPh>
    <phoneticPr fontId="1"/>
  </si>
  <si>
    <t>介護職員のうち、介護福祉士の占める割合</t>
    <rPh sb="0" eb="2">
      <t>カイゴ</t>
    </rPh>
    <rPh sb="2" eb="4">
      <t>ショクイン</t>
    </rPh>
    <rPh sb="8" eb="10">
      <t>カイゴ</t>
    </rPh>
    <rPh sb="10" eb="13">
      <t>フクシシ</t>
    </rPh>
    <rPh sb="14" eb="15">
      <t>シ</t>
    </rPh>
    <rPh sb="17" eb="19">
      <t>ワリアイ</t>
    </rPh>
    <phoneticPr fontId="1"/>
  </si>
  <si>
    <t>サービス提供体制強化加算Ⅱを算定する場合</t>
    <rPh sb="4" eb="6">
      <t>テイキョウ</t>
    </rPh>
    <rPh sb="6" eb="8">
      <t>タイセイ</t>
    </rPh>
    <rPh sb="8" eb="10">
      <t>キョウカ</t>
    </rPh>
    <rPh sb="10" eb="12">
      <t>カサン</t>
    </rPh>
    <rPh sb="14" eb="16">
      <t>サンテイ</t>
    </rPh>
    <rPh sb="18" eb="20">
      <t>バアイ</t>
    </rPh>
    <phoneticPr fontId="1"/>
  </si>
  <si>
    <t>①　暦月ごとの看護及び介護職員数（常勤換算方法）</t>
    <rPh sb="2" eb="3">
      <t>レキ</t>
    </rPh>
    <rPh sb="3" eb="4">
      <t>ゲツ</t>
    </rPh>
    <rPh sb="7" eb="9">
      <t>カンゴ</t>
    </rPh>
    <rPh sb="9" eb="10">
      <t>オヨ</t>
    </rPh>
    <rPh sb="11" eb="13">
      <t>カイゴ</t>
    </rPh>
    <rPh sb="13" eb="16">
      <t>ショクインスウ</t>
    </rPh>
    <phoneticPr fontId="1"/>
  </si>
  <si>
    <t>②　①のうち、常勤（※3）職員の数（各月の末日現在）</t>
    <rPh sb="7" eb="9">
      <t>ジョウキン</t>
    </rPh>
    <rPh sb="13" eb="15">
      <t>ショクイン</t>
    </rPh>
    <rPh sb="16" eb="17">
      <t>カズ</t>
    </rPh>
    <rPh sb="18" eb="20">
      <t>カクツキ</t>
    </rPh>
    <rPh sb="21" eb="23">
      <t>マツジツ</t>
    </rPh>
    <rPh sb="23" eb="25">
      <t>ゲンザイ</t>
    </rPh>
    <phoneticPr fontId="1"/>
  </si>
  <si>
    <t>看護・介護職員のうち、常勤職員の占める割合</t>
    <rPh sb="0" eb="2">
      <t>カンゴ</t>
    </rPh>
    <rPh sb="3" eb="5">
      <t>カイゴ</t>
    </rPh>
    <rPh sb="5" eb="7">
      <t>ショクイン</t>
    </rPh>
    <rPh sb="11" eb="13">
      <t>ジョウキン</t>
    </rPh>
    <rPh sb="13" eb="15">
      <t>ショクイン</t>
    </rPh>
    <rPh sb="16" eb="17">
      <t>シ</t>
    </rPh>
    <rPh sb="19" eb="21">
      <t>ワリアイ</t>
    </rPh>
    <phoneticPr fontId="1"/>
  </si>
  <si>
    <t>（75%以上で加算Ⅱ）</t>
    <rPh sb="4" eb="6">
      <t>イジョウ</t>
    </rPh>
    <rPh sb="7" eb="9">
      <t>カサン</t>
    </rPh>
    <phoneticPr fontId="1"/>
  </si>
  <si>
    <t>サービス提供体制強化加算Ⅲを算定する場合</t>
    <rPh sb="4" eb="6">
      <t>テイキョウ</t>
    </rPh>
    <rPh sb="6" eb="8">
      <t>タイセイ</t>
    </rPh>
    <rPh sb="8" eb="10">
      <t>キョウカ</t>
    </rPh>
    <rPh sb="10" eb="12">
      <t>カサン</t>
    </rPh>
    <rPh sb="14" eb="16">
      <t>サンテイ</t>
    </rPh>
    <rPh sb="18" eb="20">
      <t>バアイ</t>
    </rPh>
    <phoneticPr fontId="1"/>
  </si>
  <si>
    <t>①　歴月ごとの介護サービスを直接提供する職員の数（常勤換算方法）</t>
    <rPh sb="2" eb="3">
      <t>レキ</t>
    </rPh>
    <rPh sb="3" eb="4">
      <t>ゲツ</t>
    </rPh>
    <rPh sb="7" eb="9">
      <t>カイゴ</t>
    </rPh>
    <rPh sb="14" eb="16">
      <t>チョクセツ</t>
    </rPh>
    <rPh sb="16" eb="18">
      <t>テイキョウ</t>
    </rPh>
    <rPh sb="20" eb="22">
      <t>ショクイン</t>
    </rPh>
    <rPh sb="23" eb="24">
      <t>スウ</t>
    </rPh>
    <phoneticPr fontId="1"/>
  </si>
  <si>
    <t>（看護職員、介護職員、理学療法士、作業療法士）</t>
    <rPh sb="1" eb="3">
      <t>カンゴ</t>
    </rPh>
    <rPh sb="3" eb="5">
      <t>ショクイン</t>
    </rPh>
    <rPh sb="6" eb="8">
      <t>カイゴ</t>
    </rPh>
    <rPh sb="8" eb="10">
      <t>ショクイン</t>
    </rPh>
    <rPh sb="11" eb="13">
      <t>リガク</t>
    </rPh>
    <rPh sb="13" eb="16">
      <t>リョウホウシ</t>
    </rPh>
    <rPh sb="17" eb="19">
      <t>サギョウ</t>
    </rPh>
    <rPh sb="19" eb="22">
      <t>リョウホウシ</t>
    </rPh>
    <phoneticPr fontId="1"/>
  </si>
  <si>
    <t>②　①のうち、勤続年数（※4）３年以上の者の数（常勤換算方法）</t>
    <rPh sb="7" eb="9">
      <t>キンゾク</t>
    </rPh>
    <rPh sb="9" eb="11">
      <t>ネンスウ</t>
    </rPh>
    <rPh sb="16" eb="19">
      <t>ネンイジョウ</t>
    </rPh>
    <rPh sb="20" eb="21">
      <t>モノ</t>
    </rPh>
    <rPh sb="22" eb="23">
      <t>カズ</t>
    </rPh>
    <rPh sb="24" eb="26">
      <t>ジョウキン</t>
    </rPh>
    <rPh sb="26" eb="28">
      <t>カンサン</t>
    </rPh>
    <rPh sb="28" eb="30">
      <t>ホウホウ</t>
    </rPh>
    <phoneticPr fontId="1"/>
  </si>
  <si>
    <t>直接処遇職員のうち、勤続年数３年以上職員の占める割合</t>
    <phoneticPr fontId="1"/>
  </si>
  <si>
    <t>（30%以上で加算Ⅲ）</t>
    <rPh sb="4" eb="6">
      <t>イジョウ</t>
    </rPh>
    <rPh sb="7" eb="9">
      <t>カサン</t>
    </rPh>
    <phoneticPr fontId="1"/>
  </si>
  <si>
    <t>※1常勤換算方法</t>
    <rPh sb="2" eb="4">
      <t>ジョウキン</t>
    </rPh>
    <rPh sb="4" eb="6">
      <t>カンサン</t>
    </rPh>
    <rPh sb="6" eb="8">
      <t>ホウホウ</t>
    </rPh>
    <phoneticPr fontId="1"/>
  </si>
  <si>
    <t>暦月ごとの職員の勤務延時間数を、当該事業所又は施設において常勤の職員が勤務すべき時間で除することによって算定するものとし、小数点第2位以下を切り捨てるものとする。</t>
    <rPh sb="0" eb="1">
      <t>レキ</t>
    </rPh>
    <rPh sb="1" eb="2">
      <t>ゲツ</t>
    </rPh>
    <rPh sb="5" eb="7">
      <t>ショクイン</t>
    </rPh>
    <rPh sb="8" eb="10">
      <t>キンム</t>
    </rPh>
    <rPh sb="10" eb="11">
      <t>ノ</t>
    </rPh>
    <rPh sb="11" eb="14">
      <t>ジカンスウ</t>
    </rPh>
    <rPh sb="16" eb="18">
      <t>トウガイ</t>
    </rPh>
    <rPh sb="18" eb="20">
      <t>ジギョウ</t>
    </rPh>
    <rPh sb="20" eb="21">
      <t>ショ</t>
    </rPh>
    <rPh sb="21" eb="22">
      <t>マタ</t>
    </rPh>
    <rPh sb="23" eb="25">
      <t>シセツ</t>
    </rPh>
    <rPh sb="29" eb="31">
      <t>ジョウキン</t>
    </rPh>
    <rPh sb="32" eb="34">
      <t>ショクイン</t>
    </rPh>
    <rPh sb="35" eb="37">
      <t>キンム</t>
    </rPh>
    <rPh sb="40" eb="42">
      <t>ジカン</t>
    </rPh>
    <rPh sb="43" eb="44">
      <t>ジョ</t>
    </rPh>
    <rPh sb="52" eb="54">
      <t>サンテイ</t>
    </rPh>
    <rPh sb="61" eb="64">
      <t>ショウスウテン</t>
    </rPh>
    <rPh sb="64" eb="65">
      <t>ダイ</t>
    </rPh>
    <rPh sb="66" eb="67">
      <t>イ</t>
    </rPh>
    <rPh sb="67" eb="69">
      <t>イカ</t>
    </rPh>
    <rPh sb="70" eb="71">
      <t>キ</t>
    </rPh>
    <rPh sb="72" eb="73">
      <t>ス</t>
    </rPh>
    <phoneticPr fontId="1"/>
  </si>
  <si>
    <t>※2介護福祉士の資格取得者</t>
    <rPh sb="2" eb="4">
      <t>カイゴ</t>
    </rPh>
    <rPh sb="4" eb="7">
      <t>フクシシ</t>
    </rPh>
    <rPh sb="8" eb="10">
      <t>シカク</t>
    </rPh>
    <rPh sb="10" eb="13">
      <t>シュトクシャ</t>
    </rPh>
    <phoneticPr fontId="1"/>
  </si>
  <si>
    <t>各月の前月末日時点で資格を取得している者とする。（試験等合格年月日ではなく、登録年月日で判断）</t>
    <rPh sb="0" eb="2">
      <t>カクツキ</t>
    </rPh>
    <rPh sb="3" eb="5">
      <t>ゼンゲツ</t>
    </rPh>
    <rPh sb="5" eb="7">
      <t>マツジツ</t>
    </rPh>
    <rPh sb="7" eb="9">
      <t>ジテン</t>
    </rPh>
    <rPh sb="10" eb="12">
      <t>シカク</t>
    </rPh>
    <rPh sb="13" eb="15">
      <t>シュトク</t>
    </rPh>
    <rPh sb="19" eb="20">
      <t>モノ</t>
    </rPh>
    <rPh sb="25" eb="27">
      <t>シケン</t>
    </rPh>
    <rPh sb="27" eb="28">
      <t>トウ</t>
    </rPh>
    <rPh sb="28" eb="30">
      <t>ゴウカク</t>
    </rPh>
    <rPh sb="30" eb="33">
      <t>ネンガッピ</t>
    </rPh>
    <rPh sb="38" eb="40">
      <t>トウロク</t>
    </rPh>
    <rPh sb="40" eb="43">
      <t>ネンガッピ</t>
    </rPh>
    <rPh sb="44" eb="46">
      <t>ハンダン</t>
    </rPh>
    <phoneticPr fontId="1"/>
  </si>
  <si>
    <t>※3常勤</t>
    <rPh sb="2" eb="4">
      <t>ジョウキン</t>
    </rPh>
    <phoneticPr fontId="1"/>
  </si>
  <si>
    <t>当該事業所・施設における勤務時間が、当該事業所･施設において定められている常勤の従業者が勤務すべき時間数（1週間に勤務すべき時間数が32時間を下回る場合は32時間を基本とする。）に達していることをいう。</t>
    <rPh sb="0" eb="2">
      <t>トウガイ</t>
    </rPh>
    <rPh sb="2" eb="5">
      <t>ジギョウショ</t>
    </rPh>
    <rPh sb="6" eb="8">
      <t>シセツ</t>
    </rPh>
    <rPh sb="12" eb="14">
      <t>キンム</t>
    </rPh>
    <rPh sb="14" eb="16">
      <t>ジカン</t>
    </rPh>
    <rPh sb="18" eb="20">
      <t>トウガイ</t>
    </rPh>
    <rPh sb="20" eb="23">
      <t>ジギョウショ</t>
    </rPh>
    <rPh sb="24" eb="26">
      <t>シセツ</t>
    </rPh>
    <rPh sb="30" eb="31">
      <t>サダ</t>
    </rPh>
    <rPh sb="37" eb="39">
      <t>ジョウキン</t>
    </rPh>
    <rPh sb="40" eb="43">
      <t>ジュウギョウシャ</t>
    </rPh>
    <rPh sb="44" eb="46">
      <t>キンム</t>
    </rPh>
    <rPh sb="49" eb="52">
      <t>ジカンスウ</t>
    </rPh>
    <rPh sb="54" eb="56">
      <t>シュウカン</t>
    </rPh>
    <rPh sb="57" eb="59">
      <t>キンム</t>
    </rPh>
    <rPh sb="62" eb="65">
      <t>ジカンスウ</t>
    </rPh>
    <rPh sb="68" eb="70">
      <t>ジカン</t>
    </rPh>
    <rPh sb="71" eb="73">
      <t>シタマワ</t>
    </rPh>
    <rPh sb="74" eb="76">
      <t>バアイ</t>
    </rPh>
    <rPh sb="79" eb="81">
      <t>ジカン</t>
    </rPh>
    <rPh sb="82" eb="84">
      <t>キホン</t>
    </rPh>
    <rPh sb="90" eb="91">
      <t>タッ</t>
    </rPh>
    <phoneticPr fontId="1"/>
  </si>
  <si>
    <t>※4勤続年数</t>
    <rPh sb="2" eb="4">
      <t>キンゾク</t>
    </rPh>
    <rPh sb="4" eb="6">
      <t>ネンスウ</t>
    </rPh>
    <phoneticPr fontId="1"/>
  </si>
  <si>
    <t>各月の前月末日時点における勤続年数をいう。同一法人の経営する他の介護サービス事業所、病院、社会福祉施設等においてサービスを利用者に直接提供する職員として勤務した年数を含めることができる。産休や介護休業、育児休業期間中は雇用関係が継続していることから、勤続年数に含めることができる。（H21.3.23Ｑ＆Ａ問6）</t>
    <rPh sb="3" eb="5">
      <t>ゼンゲツ</t>
    </rPh>
    <phoneticPr fontId="1"/>
  </si>
  <si>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1"/>
  </si>
  <si>
    <t>資格を証する書類：介護福祉士登録証の写、看護師免許証・准看護師免許証・理学療法士免許証・作業療法士免許証・言語聴覚士免許証・柔道整復師免許証・あん摩マッサージ指圧師免許証の写等（介護職員としての必要資格はありません。）</t>
    <rPh sb="0" eb="2">
      <t>シカク</t>
    </rPh>
    <rPh sb="3" eb="4">
      <t>ショウ</t>
    </rPh>
    <rPh sb="6" eb="8">
      <t>ショルイ</t>
    </rPh>
    <rPh sb="87" eb="88">
      <t>トウ</t>
    </rPh>
    <rPh sb="89" eb="91">
      <t>カイゴ</t>
    </rPh>
    <rPh sb="91" eb="93">
      <t>ショクイン</t>
    </rPh>
    <rPh sb="97" eb="99">
      <t>ヒツヨウ</t>
    </rPh>
    <rPh sb="99" eb="101">
      <t>シカク</t>
    </rPh>
    <phoneticPr fontId="1"/>
  </si>
  <si>
    <t>加算Ⅰイ、加算Ⅰロ</t>
    <rPh sb="0" eb="2">
      <t>カサン</t>
    </rPh>
    <rPh sb="5" eb="7">
      <t>カサン</t>
    </rPh>
    <phoneticPr fontId="1"/>
  </si>
  <si>
    <t>Ver.1.3</t>
    <phoneticPr fontId="1"/>
  </si>
  <si>
    <t xml:space="preserve">   　　年　　月　　日</t>
    <rPh sb="5" eb="6">
      <t>ネン</t>
    </rPh>
    <rPh sb="8" eb="9">
      <t>ガツ</t>
    </rPh>
    <rPh sb="11" eb="12">
      <t>ニチ</t>
    </rPh>
    <phoneticPr fontId="1"/>
  </si>
  <si>
    <t xml:space="preserve">    　　年　　月　　日</t>
    <rPh sb="6" eb="7">
      <t>ネン</t>
    </rPh>
    <rPh sb="9" eb="10">
      <t>ガツ</t>
    </rPh>
    <rPh sb="12" eb="13">
      <t>ニチ</t>
    </rPh>
    <phoneticPr fontId="1"/>
  </si>
  <si>
    <t>サービス提供体制強化加算チェック表(介護医療院・短期入所療養介護・介護予防短期入所療養介護)</t>
    <rPh sb="4" eb="6">
      <t>テイキョウ</t>
    </rPh>
    <rPh sb="6" eb="8">
      <t>タイセイ</t>
    </rPh>
    <rPh sb="8" eb="10">
      <t>キョウカ</t>
    </rPh>
    <rPh sb="10" eb="12">
      <t>カサン</t>
    </rPh>
    <rPh sb="16" eb="17">
      <t>ヒョウ</t>
    </rPh>
    <rPh sb="18" eb="20">
      <t>カイゴ</t>
    </rPh>
    <rPh sb="20" eb="22">
      <t>イリョウ</t>
    </rPh>
    <rPh sb="22" eb="23">
      <t>イン</t>
    </rPh>
    <rPh sb="24" eb="26">
      <t>タンキ</t>
    </rPh>
    <rPh sb="26" eb="28">
      <t>ニュウショ</t>
    </rPh>
    <rPh sb="28" eb="30">
      <t>リョウヨウ</t>
    </rPh>
    <rPh sb="30" eb="32">
      <t>カイゴ</t>
    </rPh>
    <rPh sb="33" eb="35">
      <t>カイゴ</t>
    </rPh>
    <rPh sb="35" eb="37">
      <t>ヨボウ</t>
    </rPh>
    <rPh sb="37" eb="39">
      <t>タンキ</t>
    </rPh>
    <rPh sb="39" eb="41">
      <t>ニュウショ</t>
    </rPh>
    <rPh sb="41" eb="43">
      <t>リョウヨウ</t>
    </rPh>
    <rPh sb="43" eb="45">
      <t>カイゴ</t>
    </rPh>
    <phoneticPr fontId="1"/>
  </si>
  <si>
    <t>資格を証する書類：介護福祉士登録証の写</t>
    <rPh sb="0" eb="2">
      <t>シカク</t>
    </rPh>
    <rPh sb="3" eb="4">
      <t>ショウ</t>
    </rPh>
    <rPh sb="6" eb="8">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</si>
</sst>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quot;年&quot;m&quot;月&quot;d&quot;日&quot;;@"/>
    <numFmt numFmtId="178" formatCode="0.0_ "/>
    <numFmt numFmtId="179" formatCode="0.0%"/>
  </numFmts>
  <fonts count="10">
    <font>
      <sz val="11"/>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b/>
      <sz val="11"/>
      <color theme="1"/>
      <name val="ＭＳ 明朝"/>
      <family val="1"/>
      <charset val="128"/>
    </font>
    <font>
      <sz val="8"/>
      <color theme="1"/>
      <name val="ＭＳ Ｐゴシック"/>
      <family val="3"/>
      <charset val="128"/>
      <scheme val="minor"/>
    </font>
    <font>
      <sz val="12"/>
      <color theme="1"/>
      <name val="ＭＳ ゴシック"/>
      <family val="3"/>
      <charset val="128"/>
    </font>
  </fonts>
  <fills count="5">
    <fill>
      <patternFill patternType="none"/>
    </fill>
    <fill>
      <patternFill patternType="gray125"/>
    </fill>
    <fill>
      <patternFill patternType="solid">
        <fgColor rgb="FFCCFFCC"/>
        <bgColor indexed="64"/>
      </patternFill>
    </fill>
    <fill>
      <patternFill patternType="solid">
        <fgColor theme="6" tint="0.59996337778862885"/>
        <bgColor indexed="64"/>
      </patternFill>
    </fill>
    <fill>
      <patternFill patternType="solid">
        <fgColor rgb="FF99FF99"/>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4">
    <xf numFmtId="0" fontId="0" fillId="0" borderId="0"/>
    <xf numFmtId="9" fontId="4" fillId="0" borderId="0" applyFont="0" applyFill="0" applyBorder="0" applyAlignment="0" applyProtection="0">
      <alignment vertical="center"/>
    </xf>
    <xf numFmtId="9" fontId="2" fillId="0" borderId="0" applyFont="0" applyFill="0" applyBorder="0" applyAlignment="0" applyProtection="0">
      <alignment vertical="center"/>
    </xf>
    <xf numFmtId="0" fontId="4" fillId="0" borderId="0">
      <alignment vertical="center"/>
    </xf>
  </cellStyleXfs>
  <cellXfs count="132">
    <xf numFmtId="0" fontId="0" fillId="0" borderId="0" xfId="0"/>
    <xf numFmtId="0" fontId="6" fillId="0" borderId="0" xfId="3" applyFont="1">
      <alignment vertical="center"/>
    </xf>
    <xf numFmtId="0" fontId="6" fillId="0" borderId="0" xfId="3" applyFont="1" applyAlignment="1">
      <alignment vertical="center" wrapText="1"/>
    </xf>
    <xf numFmtId="0" fontId="6" fillId="0" borderId="0" xfId="3" applyFont="1" applyAlignment="1">
      <alignment horizontal="right" vertical="center" shrinkToFit="1"/>
    </xf>
    <xf numFmtId="0" fontId="4" fillId="0" borderId="1" xfId="3" applyBorder="1" applyAlignment="1" applyProtection="1">
      <alignment horizontal="left" vertical="center"/>
      <protection locked="0"/>
    </xf>
    <xf numFmtId="0" fontId="6" fillId="0" borderId="0" xfId="3" applyFont="1" applyBorder="1" applyAlignment="1">
      <alignment vertical="center"/>
    </xf>
    <xf numFmtId="177" fontId="6" fillId="0" borderId="0" xfId="3" applyNumberFormat="1" applyFont="1" applyBorder="1" applyAlignment="1" applyProtection="1">
      <alignment horizontal="left" vertical="center"/>
    </xf>
    <xf numFmtId="0" fontId="6" fillId="0" borderId="0" xfId="3" quotePrefix="1" applyFont="1">
      <alignment vertical="center"/>
    </xf>
    <xf numFmtId="0" fontId="7" fillId="0" borderId="0" xfId="3" applyFont="1" applyAlignment="1">
      <alignment horizontal="right" vertical="center"/>
    </xf>
    <xf numFmtId="0" fontId="7" fillId="0" borderId="0" xfId="3" applyFont="1">
      <alignment vertical="center"/>
    </xf>
    <xf numFmtId="0" fontId="4" fillId="0" borderId="0" xfId="3" applyAlignment="1">
      <alignment horizontal="right" vertical="center"/>
    </xf>
    <xf numFmtId="0" fontId="6" fillId="2" borderId="8" xfId="3" applyFont="1" applyFill="1" applyBorder="1" applyProtection="1">
      <alignment vertical="center"/>
      <protection locked="0"/>
    </xf>
    <xf numFmtId="0" fontId="6" fillId="0" borderId="9" xfId="3" applyFont="1" applyBorder="1">
      <alignment vertical="center"/>
    </xf>
    <xf numFmtId="0" fontId="6" fillId="0" borderId="10" xfId="3" applyFont="1" applyBorder="1">
      <alignment vertical="center"/>
    </xf>
    <xf numFmtId="0" fontId="6" fillId="0" borderId="11" xfId="3" applyFont="1" applyBorder="1" applyAlignment="1">
      <alignment horizontal="center" vertical="center" wrapText="1"/>
    </xf>
    <xf numFmtId="0" fontId="6" fillId="0" borderId="10" xfId="3" applyFont="1" applyBorder="1" applyAlignment="1">
      <alignment vertical="center" wrapText="1"/>
    </xf>
    <xf numFmtId="0" fontId="6" fillId="0" borderId="12" xfId="3" applyFont="1" applyBorder="1" applyAlignment="1">
      <alignment horizontal="center" vertical="center" wrapText="1"/>
    </xf>
    <xf numFmtId="0" fontId="6" fillId="0" borderId="9" xfId="3" applyFont="1" applyBorder="1" applyAlignment="1">
      <alignment vertical="center" wrapText="1"/>
    </xf>
    <xf numFmtId="0" fontId="6" fillId="0" borderId="13" xfId="3" applyFont="1" applyBorder="1" applyAlignment="1">
      <alignment horizontal="center" vertical="center" wrapText="1"/>
    </xf>
    <xf numFmtId="0" fontId="6" fillId="0" borderId="11" xfId="3" applyFont="1" applyBorder="1" applyAlignment="1">
      <alignment vertical="center" wrapText="1"/>
    </xf>
    <xf numFmtId="0" fontId="6" fillId="0" borderId="14" xfId="3" applyFont="1" applyBorder="1" applyAlignment="1">
      <alignment vertical="center" wrapText="1"/>
    </xf>
    <xf numFmtId="176" fontId="6" fillId="2" borderId="12" xfId="3" applyNumberFormat="1" applyFont="1" applyFill="1" applyBorder="1" applyAlignment="1" applyProtection="1">
      <alignment horizontal="right" vertical="center"/>
      <protection locked="0"/>
    </xf>
    <xf numFmtId="176" fontId="6" fillId="0" borderId="12" xfId="3" quotePrefix="1" applyNumberFormat="1" applyFont="1" applyBorder="1" applyAlignment="1">
      <alignment horizontal="right" vertical="center"/>
    </xf>
    <xf numFmtId="0" fontId="6" fillId="2" borderId="15" xfId="3" applyNumberFormat="1" applyFont="1" applyFill="1" applyBorder="1" applyProtection="1">
      <alignment vertical="center"/>
      <protection locked="0"/>
    </xf>
    <xf numFmtId="0" fontId="6" fillId="0" borderId="8" xfId="3" applyFont="1" applyFill="1" applyBorder="1">
      <alignment vertical="center"/>
    </xf>
    <xf numFmtId="0" fontId="6" fillId="0" borderId="8" xfId="3" applyFont="1" applyBorder="1">
      <alignment vertical="center"/>
    </xf>
    <xf numFmtId="0" fontId="6" fillId="0" borderId="12" xfId="3" applyFont="1" applyBorder="1">
      <alignment vertical="center"/>
    </xf>
    <xf numFmtId="0" fontId="6" fillId="2" borderId="15" xfId="3" applyFont="1" applyFill="1" applyBorder="1" applyProtection="1">
      <alignment vertical="center"/>
      <protection locked="0"/>
    </xf>
    <xf numFmtId="0" fontId="6" fillId="2" borderId="15" xfId="3" applyFont="1" applyFill="1" applyBorder="1" applyAlignment="1" applyProtection="1">
      <alignment vertical="center" wrapText="1"/>
      <protection locked="0"/>
    </xf>
    <xf numFmtId="0" fontId="6" fillId="0" borderId="8" xfId="3" applyFont="1" applyBorder="1" applyAlignment="1">
      <alignment vertical="center" wrapText="1"/>
    </xf>
    <xf numFmtId="0" fontId="6" fillId="2" borderId="8" xfId="3" applyFont="1" applyFill="1" applyBorder="1" applyAlignment="1" applyProtection="1">
      <alignment vertical="center" wrapText="1"/>
      <protection locked="0"/>
    </xf>
    <xf numFmtId="0" fontId="6" fillId="0" borderId="15" xfId="3" applyFont="1" applyBorder="1">
      <alignment vertical="center"/>
    </xf>
    <xf numFmtId="0" fontId="6" fillId="0" borderId="12" xfId="3" applyFont="1" applyFill="1" applyBorder="1">
      <alignment vertical="center"/>
    </xf>
    <xf numFmtId="9" fontId="6" fillId="0" borderId="8" xfId="1" applyFont="1" applyBorder="1">
      <alignment vertical="center"/>
    </xf>
    <xf numFmtId="9" fontId="6" fillId="0" borderId="13" xfId="1" applyFont="1" applyBorder="1">
      <alignment vertical="center"/>
    </xf>
    <xf numFmtId="0" fontId="6" fillId="0" borderId="0" xfId="3" applyFont="1" applyFill="1" applyBorder="1">
      <alignment vertical="center"/>
    </xf>
    <xf numFmtId="0" fontId="6" fillId="0" borderId="16" xfId="3" applyFont="1" applyBorder="1">
      <alignment vertical="center"/>
    </xf>
    <xf numFmtId="0" fontId="6" fillId="0" borderId="10" xfId="3" applyFont="1" applyBorder="1" applyAlignment="1">
      <alignment horizontal="center" vertical="center" wrapText="1"/>
    </xf>
    <xf numFmtId="0" fontId="6" fillId="0" borderId="9" xfId="3" applyFont="1" applyBorder="1" applyAlignment="1">
      <alignment horizontal="center" vertical="center" wrapText="1"/>
    </xf>
    <xf numFmtId="0" fontId="6" fillId="0" borderId="8" xfId="3" applyFont="1" applyBorder="1" applyAlignment="1">
      <alignment horizontal="center" vertical="center" wrapText="1"/>
    </xf>
    <xf numFmtId="0" fontId="6" fillId="0" borderId="16" xfId="3" applyFont="1" applyBorder="1" applyAlignment="1">
      <alignment vertical="center" wrapText="1"/>
    </xf>
    <xf numFmtId="0" fontId="6" fillId="3" borderId="8" xfId="3" applyFont="1" applyFill="1" applyBorder="1">
      <alignment vertical="center"/>
    </xf>
    <xf numFmtId="0" fontId="6" fillId="2" borderId="8" xfId="3" applyNumberFormat="1" applyFont="1" applyFill="1" applyBorder="1" applyProtection="1">
      <alignment vertical="center"/>
      <protection locked="0"/>
    </xf>
    <xf numFmtId="0" fontId="6" fillId="3" borderId="8" xfId="3" applyFont="1" applyFill="1" applyBorder="1" applyAlignment="1">
      <alignment vertical="center" wrapText="1"/>
    </xf>
    <xf numFmtId="0" fontId="6" fillId="0" borderId="12" xfId="3" applyFont="1" applyBorder="1" applyAlignment="1">
      <alignment vertical="center" wrapText="1"/>
    </xf>
    <xf numFmtId="0" fontId="6" fillId="0" borderId="0" xfId="3" applyFont="1" applyAlignment="1">
      <alignment horizontal="right" vertical="center"/>
    </xf>
    <xf numFmtId="0" fontId="6" fillId="0" borderId="0" xfId="3" applyFont="1" applyAlignment="1">
      <alignment horizontal="left" vertical="center"/>
    </xf>
    <xf numFmtId="0" fontId="6" fillId="0" borderId="0" xfId="3" applyFont="1" applyAlignment="1">
      <alignment vertical="center"/>
    </xf>
    <xf numFmtId="0" fontId="4" fillId="0" borderId="0" xfId="3">
      <alignment vertical="center"/>
    </xf>
    <xf numFmtId="0" fontId="4" fillId="0" borderId="0" xfId="3" applyAlignment="1">
      <alignment horizontal="center" vertical="center"/>
    </xf>
    <xf numFmtId="0" fontId="4" fillId="4" borderId="8" xfId="3" applyFill="1" applyBorder="1">
      <alignment vertical="center"/>
    </xf>
    <xf numFmtId="0" fontId="4" fillId="0" borderId="0" xfId="3" applyBorder="1">
      <alignment vertical="center"/>
    </xf>
    <xf numFmtId="0" fontId="4" fillId="0" borderId="0" xfId="3" applyFill="1" applyBorder="1" applyAlignment="1">
      <alignment vertical="center" shrinkToFit="1"/>
    </xf>
    <xf numFmtId="0" fontId="4" fillId="0" borderId="0" xfId="3" applyBorder="1" applyAlignment="1">
      <alignment horizontal="left" vertical="center"/>
    </xf>
    <xf numFmtId="0" fontId="4" fillId="4" borderId="8" xfId="3" applyFill="1" applyBorder="1" applyAlignment="1">
      <alignment horizontal="right" vertical="center"/>
    </xf>
    <xf numFmtId="0" fontId="4" fillId="0" borderId="8" xfId="3" applyFill="1" applyBorder="1" applyAlignment="1">
      <alignment horizontal="right" vertical="center"/>
    </xf>
    <xf numFmtId="178" fontId="4" fillId="4" borderId="8" xfId="3" applyNumberFormat="1" applyFill="1" applyBorder="1">
      <alignment vertical="center"/>
    </xf>
    <xf numFmtId="178" fontId="4" fillId="0" borderId="8" xfId="3" applyNumberFormat="1" applyFill="1" applyBorder="1">
      <alignment vertical="center"/>
    </xf>
    <xf numFmtId="0" fontId="4" fillId="0" borderId="8" xfId="3" applyBorder="1" applyAlignment="1">
      <alignment horizontal="right" vertical="center"/>
    </xf>
    <xf numFmtId="178" fontId="4" fillId="4" borderId="17" xfId="3" applyNumberFormat="1" applyFill="1" applyBorder="1">
      <alignment vertical="center"/>
    </xf>
    <xf numFmtId="179" fontId="4" fillId="0" borderId="18" xfId="2" applyNumberFormat="1" applyFont="1" applyBorder="1">
      <alignment vertical="center"/>
    </xf>
    <xf numFmtId="179" fontId="4" fillId="0" borderId="8" xfId="2" applyNumberFormat="1" applyFont="1" applyFill="1" applyBorder="1">
      <alignment vertical="center"/>
    </xf>
    <xf numFmtId="178" fontId="4" fillId="0" borderId="0" xfId="3" applyNumberFormat="1" applyFill="1" applyBorder="1">
      <alignment vertical="center"/>
    </xf>
    <xf numFmtId="179" fontId="8" fillId="0" borderId="0" xfId="2" applyNumberFormat="1" applyFont="1" applyBorder="1" applyAlignment="1">
      <alignment horizontal="center" vertical="center"/>
    </xf>
    <xf numFmtId="0" fontId="6" fillId="0" borderId="0" xfId="3" applyFont="1" applyAlignment="1">
      <alignment vertical="center" wrapText="1"/>
    </xf>
    <xf numFmtId="0" fontId="6" fillId="0" borderId="11" xfId="3" applyFont="1" applyBorder="1" applyAlignment="1">
      <alignment vertical="center" wrapText="1"/>
    </xf>
    <xf numFmtId="0" fontId="6" fillId="0" borderId="9" xfId="3" applyFont="1" applyBorder="1" applyAlignment="1">
      <alignment vertical="center" wrapText="1"/>
    </xf>
    <xf numFmtId="0" fontId="6" fillId="0" borderId="10" xfId="3" applyFont="1" applyBorder="1" applyAlignment="1">
      <alignment vertical="center" wrapText="1"/>
    </xf>
    <xf numFmtId="0" fontId="6" fillId="0" borderId="14" xfId="3" applyFont="1" applyBorder="1" applyAlignment="1">
      <alignment vertical="center" wrapText="1"/>
    </xf>
    <xf numFmtId="0" fontId="7" fillId="0" borderId="0" xfId="3" applyFont="1" applyAlignment="1">
      <alignment horizontal="right" vertical="center"/>
    </xf>
    <xf numFmtId="0" fontId="6" fillId="0" borderId="0" xfId="3" applyFont="1" applyAlignment="1">
      <alignment horizontal="right" vertical="center" shrinkToFit="1"/>
    </xf>
    <xf numFmtId="0" fontId="6" fillId="0" borderId="12" xfId="3" applyFont="1" applyBorder="1" applyAlignment="1">
      <alignment horizontal="left" vertical="center"/>
    </xf>
    <xf numFmtId="0" fontId="4" fillId="0" borderId="21" xfId="3" applyBorder="1" applyAlignment="1">
      <alignment horizontal="left" vertical="center"/>
    </xf>
    <xf numFmtId="0" fontId="6" fillId="0" borderId="0" xfId="3" applyFont="1" applyAlignment="1">
      <alignment vertical="center" wrapText="1"/>
    </xf>
    <xf numFmtId="0" fontId="4" fillId="0" borderId="0" xfId="3" applyAlignment="1">
      <alignment vertical="center" wrapText="1"/>
    </xf>
    <xf numFmtId="0" fontId="6" fillId="0" borderId="17" xfId="3" applyFont="1" applyBorder="1" applyAlignment="1">
      <alignment horizontal="center" vertical="center"/>
    </xf>
    <xf numFmtId="0" fontId="4" fillId="0" borderId="20" xfId="3" applyBorder="1" applyAlignment="1">
      <alignment horizontal="center" vertical="center"/>
    </xf>
    <xf numFmtId="0" fontId="4" fillId="0" borderId="19" xfId="3" applyBorder="1" applyAlignment="1">
      <alignment horizontal="center" vertical="center"/>
    </xf>
    <xf numFmtId="0" fontId="6" fillId="0" borderId="11" xfId="3" applyFont="1" applyBorder="1" applyAlignment="1">
      <alignment horizontal="center" vertical="center"/>
    </xf>
    <xf numFmtId="0" fontId="6" fillId="0" borderId="9" xfId="3" applyFont="1" applyBorder="1" applyAlignment="1">
      <alignment horizontal="center" vertical="center"/>
    </xf>
    <xf numFmtId="0" fontId="6" fillId="0" borderId="11" xfId="3" applyFont="1" applyBorder="1" applyAlignment="1">
      <alignment vertical="center" wrapText="1"/>
    </xf>
    <xf numFmtId="0" fontId="6" fillId="0" borderId="9" xfId="3" applyFont="1" applyBorder="1" applyAlignment="1">
      <alignment vertical="center" wrapText="1"/>
    </xf>
    <xf numFmtId="0" fontId="6" fillId="0" borderId="10" xfId="3" applyFont="1" applyBorder="1" applyAlignment="1">
      <alignment vertical="center" wrapText="1"/>
    </xf>
    <xf numFmtId="0" fontId="6" fillId="0" borderId="14" xfId="3" applyFont="1" applyBorder="1" applyAlignment="1">
      <alignment vertical="center" wrapText="1"/>
    </xf>
    <xf numFmtId="0" fontId="6" fillId="0" borderId="14" xfId="3" applyFont="1" applyBorder="1" applyAlignment="1">
      <alignment vertical="center"/>
    </xf>
    <xf numFmtId="0" fontId="7" fillId="0" borderId="0" xfId="3" applyFont="1" applyAlignment="1">
      <alignment horizontal="right" vertical="center" shrinkToFit="1"/>
    </xf>
    <xf numFmtId="0" fontId="4" fillId="0" borderId="0" xfId="3" applyAlignment="1">
      <alignment horizontal="right" vertical="center" shrinkToFit="1"/>
    </xf>
    <xf numFmtId="177" fontId="6" fillId="2" borderId="12" xfId="3" applyNumberFormat="1" applyFont="1" applyFill="1" applyBorder="1" applyAlignment="1" applyProtection="1">
      <alignment vertical="center" shrinkToFit="1"/>
      <protection locked="0"/>
    </xf>
    <xf numFmtId="177" fontId="4" fillId="2" borderId="9" xfId="3" applyNumberFormat="1" applyFill="1" applyBorder="1" applyAlignment="1" applyProtection="1">
      <alignment vertical="center" shrinkToFit="1"/>
      <protection locked="0"/>
    </xf>
    <xf numFmtId="177" fontId="4" fillId="2" borderId="10" xfId="3" applyNumberFormat="1" applyFill="1" applyBorder="1" applyAlignment="1" applyProtection="1">
      <alignment vertical="center" shrinkToFit="1"/>
      <protection locked="0"/>
    </xf>
    <xf numFmtId="0" fontId="7" fillId="0" borderId="6" xfId="3" applyFont="1" applyBorder="1" applyAlignment="1">
      <alignment horizontal="right" vertical="center" shrinkToFit="1"/>
    </xf>
    <xf numFmtId="0" fontId="4" fillId="0" borderId="6" xfId="3" applyBorder="1" applyAlignment="1">
      <alignment horizontal="right" vertical="center" shrinkToFit="1"/>
    </xf>
    <xf numFmtId="0" fontId="9" fillId="0" borderId="0" xfId="3" applyFont="1" applyAlignment="1">
      <alignment horizontal="center" vertical="center"/>
    </xf>
    <xf numFmtId="0" fontId="7" fillId="0" borderId="0" xfId="3" applyFont="1" applyAlignment="1">
      <alignment horizontal="right" vertical="center"/>
    </xf>
    <xf numFmtId="0" fontId="4" fillId="0" borderId="0" xfId="3" applyAlignment="1">
      <alignment horizontal="right" vertical="center"/>
    </xf>
    <xf numFmtId="0" fontId="7" fillId="0" borderId="6" xfId="3" applyFont="1" applyBorder="1" applyAlignment="1">
      <alignment horizontal="right" vertical="center"/>
    </xf>
    <xf numFmtId="0" fontId="4" fillId="0" borderId="6" xfId="3" applyBorder="1" applyAlignment="1">
      <alignment horizontal="right" vertical="center"/>
    </xf>
    <xf numFmtId="0" fontId="6" fillId="0" borderId="21" xfId="3" applyFont="1" applyBorder="1" applyAlignment="1">
      <alignment horizontal="center" vertical="center"/>
    </xf>
    <xf numFmtId="0" fontId="6" fillId="0" borderId="22" xfId="3" applyFont="1" applyBorder="1" applyAlignment="1">
      <alignment vertical="center"/>
    </xf>
    <xf numFmtId="0" fontId="6" fillId="0" borderId="0" xfId="3" applyFont="1" applyAlignment="1">
      <alignment horizontal="right" vertical="center" shrinkToFit="1"/>
    </xf>
    <xf numFmtId="0" fontId="4" fillId="0" borderId="5" xfId="3" applyBorder="1" applyAlignment="1">
      <alignment horizontal="right" vertical="center" shrinkToFit="1"/>
    </xf>
    <xf numFmtId="0" fontId="6" fillId="2" borderId="12" xfId="3" applyFont="1" applyFill="1" applyBorder="1" applyAlignment="1" applyProtection="1">
      <alignment horizontal="left" vertical="center" shrinkToFit="1"/>
      <protection locked="0"/>
    </xf>
    <xf numFmtId="0" fontId="6" fillId="2" borderId="3" xfId="3" applyFont="1" applyFill="1" applyBorder="1" applyAlignment="1" applyProtection="1">
      <alignment horizontal="left" vertical="center" shrinkToFit="1"/>
      <protection locked="0"/>
    </xf>
    <xf numFmtId="0" fontId="6" fillId="2" borderId="12" xfId="3" applyFont="1" applyFill="1" applyBorder="1" applyAlignment="1" applyProtection="1">
      <alignment vertical="center" shrinkToFit="1"/>
      <protection locked="0"/>
    </xf>
    <xf numFmtId="0" fontId="4" fillId="2" borderId="9" xfId="3" applyFill="1" applyBorder="1" applyAlignment="1" applyProtection="1">
      <alignment vertical="center" shrinkToFit="1"/>
      <protection locked="0"/>
    </xf>
    <xf numFmtId="0" fontId="4" fillId="2" borderId="10" xfId="3" applyFill="1" applyBorder="1" applyAlignment="1" applyProtection="1">
      <alignment vertical="center" shrinkToFit="1"/>
      <protection locked="0"/>
    </xf>
    <xf numFmtId="58" fontId="6" fillId="2" borderId="12" xfId="3" applyNumberFormat="1" applyFont="1" applyFill="1" applyBorder="1" applyAlignment="1" applyProtection="1">
      <alignment vertical="center" shrinkToFit="1"/>
      <protection locked="0"/>
    </xf>
    <xf numFmtId="0" fontId="4" fillId="2" borderId="7" xfId="3" applyFill="1" applyBorder="1" applyAlignment="1" applyProtection="1">
      <alignment vertical="center" shrinkToFit="1"/>
      <protection locked="0"/>
    </xf>
    <xf numFmtId="0" fontId="6" fillId="0" borderId="2" xfId="3" applyFont="1" applyBorder="1" applyAlignment="1">
      <alignment horizontal="right" vertical="center" shrinkToFit="1"/>
    </xf>
    <xf numFmtId="0" fontId="4" fillId="0" borderId="2" xfId="3" applyBorder="1" applyAlignment="1">
      <alignment horizontal="right" vertical="center" shrinkToFit="1"/>
    </xf>
    <xf numFmtId="0" fontId="4" fillId="0" borderId="3" xfId="3" applyBorder="1" applyAlignment="1">
      <alignment horizontal="right" vertical="center" shrinkToFit="1"/>
    </xf>
    <xf numFmtId="0" fontId="6" fillId="2" borderId="9" xfId="3" applyFont="1" applyFill="1" applyBorder="1" applyAlignment="1" applyProtection="1">
      <alignment vertical="center" shrinkToFit="1"/>
      <protection locked="0"/>
    </xf>
    <xf numFmtId="0" fontId="6" fillId="2" borderId="10" xfId="3" applyFont="1" applyFill="1" applyBorder="1" applyAlignment="1" applyProtection="1">
      <alignment vertical="center" shrinkToFit="1"/>
      <protection locked="0"/>
    </xf>
    <xf numFmtId="0" fontId="4" fillId="0" borderId="6" xfId="3" applyBorder="1" applyAlignment="1">
      <alignment horizontal="left" vertical="center"/>
    </xf>
    <xf numFmtId="0" fontId="4" fillId="0" borderId="0" xfId="3" applyAlignment="1">
      <alignment horizontal="left" vertical="center" wrapText="1" shrinkToFit="1"/>
    </xf>
    <xf numFmtId="0" fontId="4" fillId="0" borderId="0" xfId="3" applyFill="1" applyBorder="1" applyAlignment="1">
      <alignment horizontal="left" vertical="center" shrinkToFit="1"/>
    </xf>
    <xf numFmtId="0" fontId="5" fillId="0" borderId="0" xfId="3" applyFont="1" applyAlignment="1">
      <alignment horizontal="center" vertical="center" wrapText="1"/>
    </xf>
    <xf numFmtId="0" fontId="5" fillId="0" borderId="0" xfId="3" applyFont="1" applyAlignment="1">
      <alignment horizontal="center" vertical="center"/>
    </xf>
    <xf numFmtId="0" fontId="4" fillId="0" borderId="4" xfId="3" applyBorder="1" applyAlignment="1">
      <alignment horizontal="left" vertical="center" shrinkToFit="1"/>
    </xf>
    <xf numFmtId="0" fontId="4" fillId="0" borderId="0" xfId="3" applyBorder="1" applyAlignment="1">
      <alignment horizontal="left" vertical="center" shrinkToFit="1"/>
    </xf>
    <xf numFmtId="0" fontId="4" fillId="0" borderId="0" xfId="3" applyAlignment="1">
      <alignment vertical="center" shrinkToFit="1"/>
    </xf>
    <xf numFmtId="0" fontId="4" fillId="4" borderId="12" xfId="3" applyFill="1" applyBorder="1" applyAlignment="1">
      <alignment horizontal="left" vertical="center" shrinkToFit="1"/>
    </xf>
    <xf numFmtId="0" fontId="4" fillId="4" borderId="9" xfId="3" applyFill="1" applyBorder="1" applyAlignment="1">
      <alignment horizontal="left" vertical="center" shrinkToFit="1"/>
    </xf>
    <xf numFmtId="0" fontId="4" fillId="4" borderId="10" xfId="3" applyFill="1" applyBorder="1" applyAlignment="1">
      <alignment horizontal="left" vertical="center" shrinkToFit="1"/>
    </xf>
    <xf numFmtId="0" fontId="4" fillId="0" borderId="0" xfId="3" applyFill="1" applyBorder="1" applyAlignment="1">
      <alignment vertical="center" shrinkToFit="1"/>
    </xf>
    <xf numFmtId="0" fontId="4" fillId="0" borderId="0" xfId="3" applyBorder="1" applyAlignment="1">
      <alignment horizontal="left" vertical="center"/>
    </xf>
    <xf numFmtId="0" fontId="4" fillId="0" borderId="0" xfId="3" applyAlignment="1">
      <alignment horizontal="left" vertical="center" shrinkToFit="1"/>
    </xf>
    <xf numFmtId="0" fontId="4" fillId="0" borderId="6" xfId="3" applyBorder="1" applyAlignment="1">
      <alignment horizontal="left" vertical="center" shrinkToFit="1"/>
    </xf>
    <xf numFmtId="0" fontId="4" fillId="0" borderId="0" xfId="3" applyAlignment="1">
      <alignment horizontal="left" vertical="center" wrapText="1"/>
    </xf>
    <xf numFmtId="0" fontId="4" fillId="0" borderId="0" xfId="3" applyAlignment="1">
      <alignment horizontal="left" vertical="center"/>
    </xf>
    <xf numFmtId="0" fontId="4" fillId="0" borderId="0" xfId="3" applyAlignment="1">
      <alignment horizontal="left" vertical="top" wrapText="1"/>
    </xf>
    <xf numFmtId="0" fontId="4" fillId="0" borderId="0" xfId="3" applyFill="1" applyBorder="1" applyAlignment="1">
      <alignment horizontal="left" vertical="center"/>
    </xf>
  </cellXfs>
  <cellStyles count="4">
    <cellStyle name="パーセント 2" xfId="1"/>
    <cellStyle name="パーセント 3" xfId="2"/>
    <cellStyle name="標準" xfId="0" builtinId="0"/>
    <cellStyle name="標準 2" xfId="3"/>
  </cellStyles>
  <dxfs count="24">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font>
      <fill>
        <patternFill patternType="none">
          <bgColor indexed="65"/>
        </patternFill>
      </fill>
    </dxf>
    <dxf>
      <font>
        <b/>
        <i/>
        <color rgb="FFFF0000"/>
      </font>
      <fill>
        <patternFill patternType="none">
          <bgColor indexed="65"/>
        </patternFill>
      </fill>
    </dxf>
    <dxf>
      <font>
        <b/>
        <i/>
        <color rgb="FFFF0000"/>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name val="ＭＳ Ｐゴシック"/>
        <scheme val="none"/>
      </font>
      <fill>
        <patternFill patternType="none">
          <bgColor indexed="65"/>
        </patternFill>
      </fill>
    </dxf>
    <dxf>
      <font>
        <b/>
        <i/>
        <color rgb="FFFF0000"/>
      </font>
      <fill>
        <patternFill patternType="none">
          <bgColor indexed="65"/>
        </patternFill>
      </fill>
    </dxf>
    <dxf>
      <font>
        <b/>
        <i/>
        <color rgb="FFFF0000"/>
      </font>
      <fill>
        <patternFill patternType="none">
          <bgColor indexed="65"/>
        </patternFill>
      </fill>
    </dxf>
    <dxf>
      <font>
        <b/>
        <i/>
        <color rgb="FFFF000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tabSelected="1" workbookViewId="0">
      <selection activeCell="O17" sqref="O17"/>
    </sheetView>
  </sheetViews>
  <sheetFormatPr defaultRowHeight="13.5"/>
  <cols>
    <col min="1" max="1" width="3.375" style="1" customWidth="1"/>
    <col min="2" max="4" width="4.625" style="1" customWidth="1"/>
    <col min="5" max="5" width="10.625" style="1" customWidth="1"/>
    <col min="6" max="6" width="8.625" style="1" hidden="1" customWidth="1"/>
    <col min="7" max="7" width="10.625" style="1" customWidth="1"/>
    <col min="8" max="8" width="8.625" style="1" hidden="1" customWidth="1"/>
    <col min="9" max="9" width="8.625" style="1" customWidth="1"/>
    <col min="10" max="10" width="8.625" style="1" hidden="1" customWidth="1"/>
    <col min="11" max="11" width="10.625" style="1" customWidth="1"/>
    <col min="12" max="12" width="8.625" style="1" hidden="1" customWidth="1"/>
    <col min="13" max="13" width="10.375" style="1" customWidth="1"/>
    <col min="14" max="14" width="9.75" style="1" hidden="1" customWidth="1"/>
    <col min="15" max="15" width="8.625" style="1" customWidth="1"/>
    <col min="16" max="16" width="8.625" style="1" hidden="1" customWidth="1"/>
    <col min="17" max="17" width="10.625" style="2" customWidth="1"/>
    <col min="18" max="18" width="8.625" style="2" hidden="1" customWidth="1"/>
    <col min="19" max="19" width="10.625" style="2" customWidth="1"/>
    <col min="20" max="20" width="8.625" style="2" hidden="1" customWidth="1"/>
    <col min="21" max="21" width="8.625" style="2" customWidth="1"/>
    <col min="22" max="22" width="6.625" style="2" hidden="1" customWidth="1"/>
    <col min="23" max="23" width="6.625" style="1" customWidth="1"/>
    <col min="24" max="24" width="2.625" style="1" customWidth="1"/>
    <col min="25" max="16384" width="9" style="1"/>
  </cols>
  <sheetData>
    <row r="1" spans="1:24" ht="7.5" customHeight="1">
      <c r="F1" s="1" t="s">
        <v>2</v>
      </c>
      <c r="H1" s="1" t="s">
        <v>2</v>
      </c>
      <c r="J1" s="1" t="s">
        <v>2</v>
      </c>
      <c r="L1" s="1" t="s">
        <v>2</v>
      </c>
      <c r="N1" s="1" t="s">
        <v>2</v>
      </c>
      <c r="P1" s="1" t="s">
        <v>2</v>
      </c>
      <c r="R1" s="1" t="s">
        <v>2</v>
      </c>
      <c r="T1" s="1" t="s">
        <v>2</v>
      </c>
      <c r="V1" s="1" t="s">
        <v>2</v>
      </c>
    </row>
    <row r="2" spans="1:24" ht="18" customHeight="1">
      <c r="A2" s="99" t="s">
        <v>1</v>
      </c>
      <c r="B2" s="86"/>
      <c r="C2" s="100"/>
      <c r="D2" s="101">
        <v>10</v>
      </c>
      <c r="E2" s="102"/>
      <c r="G2" s="3" t="s">
        <v>0</v>
      </c>
      <c r="I2" s="103"/>
      <c r="J2" s="104"/>
      <c r="K2" s="104"/>
      <c r="L2" s="104"/>
      <c r="M2" s="104"/>
      <c r="N2" s="104"/>
      <c r="O2" s="104"/>
      <c r="P2" s="104"/>
      <c r="Q2" s="104"/>
      <c r="R2" s="104"/>
      <c r="S2" s="104"/>
      <c r="T2" s="104"/>
      <c r="U2" s="104"/>
      <c r="V2" s="104"/>
      <c r="W2" s="105"/>
    </row>
    <row r="3" spans="1:24" ht="18" customHeight="1">
      <c r="A3" s="99" t="s">
        <v>3</v>
      </c>
      <c r="B3" s="86"/>
      <c r="C3" s="86"/>
      <c r="D3" s="100"/>
      <c r="E3" s="106" t="s">
        <v>101</v>
      </c>
      <c r="F3" s="104"/>
      <c r="G3" s="104"/>
      <c r="H3" s="104"/>
      <c r="I3" s="107"/>
      <c r="J3" s="4"/>
      <c r="K3" s="108" t="s">
        <v>4</v>
      </c>
      <c r="L3" s="109"/>
      <c r="M3" s="109"/>
      <c r="N3" s="110"/>
      <c r="O3" s="87" t="s">
        <v>101</v>
      </c>
      <c r="P3" s="111"/>
      <c r="Q3" s="111"/>
      <c r="R3" s="111"/>
      <c r="S3" s="112"/>
      <c r="T3" s="5"/>
      <c r="U3" s="6"/>
      <c r="V3" s="6"/>
      <c r="W3" s="6"/>
    </row>
    <row r="4" spans="1:24" ht="10.5" customHeight="1">
      <c r="A4" s="1" t="s">
        <v>100</v>
      </c>
    </row>
    <row r="5" spans="1:24" ht="14.25">
      <c r="A5" s="92" t="s">
        <v>5</v>
      </c>
      <c r="B5" s="92"/>
      <c r="C5" s="92"/>
      <c r="D5" s="92"/>
      <c r="E5" s="92"/>
      <c r="F5" s="92"/>
      <c r="G5" s="92"/>
      <c r="H5" s="92"/>
      <c r="I5" s="92"/>
      <c r="J5" s="92"/>
      <c r="K5" s="92"/>
      <c r="L5" s="92"/>
      <c r="M5" s="92"/>
      <c r="N5" s="92"/>
      <c r="O5" s="92"/>
      <c r="P5" s="92"/>
      <c r="Q5" s="92"/>
      <c r="R5" s="92"/>
      <c r="S5" s="92"/>
      <c r="T5" s="92"/>
      <c r="U5" s="92"/>
      <c r="V5" s="92"/>
      <c r="W5" s="92"/>
      <c r="X5" s="92"/>
    </row>
    <row r="6" spans="1:24" ht="10.5" customHeight="1"/>
    <row r="7" spans="1:24" ht="15" customHeight="1">
      <c r="A7" s="7" t="s">
        <v>6</v>
      </c>
      <c r="B7" s="1" t="s">
        <v>7</v>
      </c>
    </row>
    <row r="8" spans="1:24" ht="15" customHeight="1">
      <c r="A8" s="7" t="s">
        <v>8</v>
      </c>
      <c r="B8" s="1" t="s">
        <v>9</v>
      </c>
    </row>
    <row r="9" spans="1:24" ht="15" customHeight="1">
      <c r="B9" s="1" t="s">
        <v>10</v>
      </c>
    </row>
    <row r="10" spans="1:24" ht="15" customHeight="1">
      <c r="A10" s="7" t="s">
        <v>11</v>
      </c>
      <c r="B10" s="1" t="s">
        <v>12</v>
      </c>
    </row>
    <row r="11" spans="1:24" ht="15" customHeight="1">
      <c r="A11" s="7" t="s">
        <v>13</v>
      </c>
      <c r="B11" s="1" t="s">
        <v>14</v>
      </c>
    </row>
    <row r="13" spans="1:24">
      <c r="A13" s="1" t="s">
        <v>15</v>
      </c>
    </row>
    <row r="14" spans="1:24" ht="15" customHeight="1">
      <c r="A14" s="8" t="s">
        <v>16</v>
      </c>
      <c r="B14" s="9" t="s">
        <v>17</v>
      </c>
    </row>
    <row r="15" spans="1:24" ht="15" customHeight="1">
      <c r="A15" s="8"/>
      <c r="B15" s="93" t="s">
        <v>18</v>
      </c>
      <c r="C15" s="93"/>
      <c r="D15" s="94"/>
      <c r="E15" s="11"/>
      <c r="G15" s="1" t="s">
        <v>19</v>
      </c>
      <c r="I15" s="95" t="s">
        <v>20</v>
      </c>
      <c r="J15" s="96"/>
      <c r="K15" s="96"/>
      <c r="M15" s="11"/>
      <c r="O15" s="1" t="s">
        <v>19</v>
      </c>
    </row>
    <row r="16" spans="1:24">
      <c r="C16" s="75" t="s">
        <v>21</v>
      </c>
      <c r="D16" s="75" t="s">
        <v>22</v>
      </c>
      <c r="E16" s="78" t="s">
        <v>99</v>
      </c>
      <c r="F16" s="79"/>
      <c r="G16" s="79"/>
      <c r="H16" s="79"/>
      <c r="I16" s="79"/>
      <c r="J16" s="12"/>
      <c r="K16" s="78" t="s">
        <v>23</v>
      </c>
      <c r="L16" s="79"/>
      <c r="M16" s="79"/>
      <c r="N16" s="79"/>
      <c r="O16" s="79"/>
      <c r="P16" s="12"/>
      <c r="Q16" s="78" t="s">
        <v>24</v>
      </c>
      <c r="R16" s="79"/>
      <c r="S16" s="79"/>
      <c r="T16" s="79"/>
      <c r="U16" s="97"/>
      <c r="V16" s="13"/>
    </row>
    <row r="17" spans="3:22" s="2" customFormat="1" ht="87.95" customHeight="1">
      <c r="C17" s="76"/>
      <c r="D17" s="76"/>
      <c r="E17" s="14" t="s">
        <v>25</v>
      </c>
      <c r="F17" s="15"/>
      <c r="G17" s="16" t="s">
        <v>26</v>
      </c>
      <c r="H17" s="15"/>
      <c r="I17" s="16" t="s">
        <v>27</v>
      </c>
      <c r="J17" s="17"/>
      <c r="K17" s="14" t="s">
        <v>28</v>
      </c>
      <c r="L17" s="15"/>
      <c r="M17" s="16" t="s">
        <v>29</v>
      </c>
      <c r="N17" s="15"/>
      <c r="O17" s="16" t="s">
        <v>27</v>
      </c>
      <c r="P17" s="17"/>
      <c r="Q17" s="14" t="s">
        <v>30</v>
      </c>
      <c r="R17" s="15"/>
      <c r="S17" s="16" t="s">
        <v>31</v>
      </c>
      <c r="T17" s="15"/>
      <c r="U17" s="18" t="s">
        <v>27</v>
      </c>
      <c r="V17" s="15"/>
    </row>
    <row r="18" spans="3:22" s="2" customFormat="1" ht="54">
      <c r="C18" s="77"/>
      <c r="D18" s="77"/>
      <c r="E18" s="80" t="s">
        <v>32</v>
      </c>
      <c r="F18" s="81"/>
      <c r="G18" s="81"/>
      <c r="H18" s="82"/>
      <c r="I18" s="84"/>
      <c r="J18" s="17"/>
      <c r="K18" s="19" t="s">
        <v>32</v>
      </c>
      <c r="L18" s="17"/>
      <c r="M18" s="20"/>
      <c r="N18" s="15"/>
      <c r="O18" s="84"/>
      <c r="Q18" s="80" t="s">
        <v>32</v>
      </c>
      <c r="R18" s="81"/>
      <c r="S18" s="81"/>
      <c r="T18" s="82"/>
      <c r="U18" s="98"/>
    </row>
    <row r="19" spans="3:22">
      <c r="C19" s="21"/>
      <c r="D19" s="22">
        <v>4</v>
      </c>
      <c r="E19" s="23"/>
      <c r="F19" s="24" t="str">
        <f>IF(E19="","",ROUNDDOWN(E19,1))</f>
        <v/>
      </c>
      <c r="G19" s="11"/>
      <c r="H19" s="25" t="str">
        <f>IF(G19="","",ROUNDDOWN(G19,1))</f>
        <v/>
      </c>
      <c r="I19" s="84"/>
      <c r="J19" s="26"/>
      <c r="K19" s="27"/>
      <c r="L19" s="25" t="str">
        <f>IF(K19="","",ROUNDDOWN(K19,1))</f>
        <v/>
      </c>
      <c r="M19" s="11"/>
      <c r="N19" s="25" t="str">
        <f t="shared" ref="N19:N29" si="0">IF(M19="","",ROUNDDOWN(M19,0))</f>
        <v/>
      </c>
      <c r="O19" s="84"/>
      <c r="P19" s="26"/>
      <c r="Q19" s="28"/>
      <c r="R19" s="29" t="str">
        <f>IF(Q19="","",ROUNDDOWN(Q19,1))</f>
        <v/>
      </c>
      <c r="S19" s="30"/>
      <c r="T19" s="29" t="str">
        <f>IF(S19="","",ROUNDDOWN(S19,1))</f>
        <v/>
      </c>
      <c r="U19" s="98" t="e">
        <f>G19/$E19</f>
        <v>#DIV/0!</v>
      </c>
      <c r="V19" s="15"/>
    </row>
    <row r="20" spans="3:22">
      <c r="C20" s="21"/>
      <c r="D20" s="22">
        <v>5</v>
      </c>
      <c r="E20" s="23"/>
      <c r="F20" s="24" t="str">
        <f t="shared" ref="F20:F29" si="1">IF(E20="","",ROUNDDOWN(E20,1))</f>
        <v/>
      </c>
      <c r="G20" s="11"/>
      <c r="H20" s="25" t="str">
        <f t="shared" ref="H20:H29" si="2">IF(G20="","",ROUNDDOWN(G20,1))</f>
        <v/>
      </c>
      <c r="I20" s="84"/>
      <c r="J20" s="26"/>
      <c r="K20" s="27"/>
      <c r="L20" s="25" t="str">
        <f t="shared" ref="L20:L29" si="3">IF(K20="","",ROUNDDOWN(K20,1))</f>
        <v/>
      </c>
      <c r="M20" s="11"/>
      <c r="N20" s="25" t="str">
        <f t="shared" si="0"/>
        <v/>
      </c>
      <c r="O20" s="84"/>
      <c r="P20" s="26"/>
      <c r="Q20" s="28"/>
      <c r="R20" s="29" t="str">
        <f t="shared" ref="R20:T29" si="4">IF(Q20="","",ROUNDDOWN(Q20,1))</f>
        <v/>
      </c>
      <c r="S20" s="30"/>
      <c r="T20" s="29" t="str">
        <f t="shared" si="4"/>
        <v/>
      </c>
      <c r="U20" s="98"/>
      <c r="V20" s="15"/>
    </row>
    <row r="21" spans="3:22">
      <c r="C21" s="21"/>
      <c r="D21" s="22">
        <v>6</v>
      </c>
      <c r="E21" s="27"/>
      <c r="F21" s="24" t="str">
        <f t="shared" si="1"/>
        <v/>
      </c>
      <c r="G21" s="11"/>
      <c r="H21" s="25" t="str">
        <f t="shared" si="2"/>
        <v/>
      </c>
      <c r="I21" s="84"/>
      <c r="J21" s="26"/>
      <c r="K21" s="27"/>
      <c r="L21" s="25" t="str">
        <f t="shared" si="3"/>
        <v/>
      </c>
      <c r="M21" s="11"/>
      <c r="N21" s="25" t="str">
        <f t="shared" si="0"/>
        <v/>
      </c>
      <c r="O21" s="84"/>
      <c r="P21" s="26"/>
      <c r="Q21" s="28"/>
      <c r="R21" s="29" t="str">
        <f t="shared" si="4"/>
        <v/>
      </c>
      <c r="S21" s="30"/>
      <c r="T21" s="29" t="str">
        <f t="shared" si="4"/>
        <v/>
      </c>
      <c r="U21" s="98"/>
      <c r="V21" s="15"/>
    </row>
    <row r="22" spans="3:22">
      <c r="C22" s="21"/>
      <c r="D22" s="22">
        <v>7</v>
      </c>
      <c r="E22" s="27"/>
      <c r="F22" s="24" t="str">
        <f t="shared" si="1"/>
        <v/>
      </c>
      <c r="G22" s="11"/>
      <c r="H22" s="25" t="str">
        <f t="shared" si="2"/>
        <v/>
      </c>
      <c r="I22" s="84"/>
      <c r="J22" s="26"/>
      <c r="K22" s="27"/>
      <c r="L22" s="25" t="str">
        <f t="shared" si="3"/>
        <v/>
      </c>
      <c r="M22" s="11"/>
      <c r="N22" s="25" t="str">
        <f t="shared" si="0"/>
        <v/>
      </c>
      <c r="O22" s="84"/>
      <c r="P22" s="26"/>
      <c r="Q22" s="28"/>
      <c r="R22" s="29" t="str">
        <f t="shared" si="4"/>
        <v/>
      </c>
      <c r="S22" s="30"/>
      <c r="T22" s="29" t="str">
        <f t="shared" si="4"/>
        <v/>
      </c>
      <c r="U22" s="98"/>
      <c r="V22" s="15"/>
    </row>
    <row r="23" spans="3:22">
      <c r="C23" s="21"/>
      <c r="D23" s="22">
        <v>8</v>
      </c>
      <c r="E23" s="27"/>
      <c r="F23" s="24" t="str">
        <f t="shared" si="1"/>
        <v/>
      </c>
      <c r="G23" s="11"/>
      <c r="H23" s="25" t="str">
        <f t="shared" si="2"/>
        <v/>
      </c>
      <c r="I23" s="84"/>
      <c r="J23" s="26"/>
      <c r="K23" s="27"/>
      <c r="L23" s="25" t="str">
        <f t="shared" si="3"/>
        <v/>
      </c>
      <c r="M23" s="11"/>
      <c r="N23" s="25" t="str">
        <f t="shared" si="0"/>
        <v/>
      </c>
      <c r="O23" s="84"/>
      <c r="P23" s="26"/>
      <c r="Q23" s="28"/>
      <c r="R23" s="29" t="str">
        <f t="shared" si="4"/>
        <v/>
      </c>
      <c r="S23" s="30"/>
      <c r="T23" s="29" t="str">
        <f t="shared" si="4"/>
        <v/>
      </c>
      <c r="U23" s="98"/>
      <c r="V23" s="15"/>
    </row>
    <row r="24" spans="3:22">
      <c r="C24" s="21"/>
      <c r="D24" s="22">
        <v>9</v>
      </c>
      <c r="E24" s="27"/>
      <c r="F24" s="24" t="str">
        <f t="shared" si="1"/>
        <v/>
      </c>
      <c r="G24" s="11"/>
      <c r="H24" s="25" t="str">
        <f t="shared" si="2"/>
        <v/>
      </c>
      <c r="I24" s="84"/>
      <c r="J24" s="26"/>
      <c r="K24" s="27"/>
      <c r="L24" s="25" t="str">
        <f t="shared" si="3"/>
        <v/>
      </c>
      <c r="M24" s="11"/>
      <c r="N24" s="25" t="str">
        <f t="shared" si="0"/>
        <v/>
      </c>
      <c r="O24" s="84"/>
      <c r="P24" s="26"/>
      <c r="Q24" s="28"/>
      <c r="R24" s="29" t="str">
        <f t="shared" si="4"/>
        <v/>
      </c>
      <c r="S24" s="30"/>
      <c r="T24" s="29" t="str">
        <f t="shared" si="4"/>
        <v/>
      </c>
      <c r="U24" s="98"/>
      <c r="V24" s="15"/>
    </row>
    <row r="25" spans="3:22">
      <c r="C25" s="21"/>
      <c r="D25" s="22">
        <v>10</v>
      </c>
      <c r="E25" s="27"/>
      <c r="F25" s="24" t="str">
        <f t="shared" si="1"/>
        <v/>
      </c>
      <c r="G25" s="11"/>
      <c r="H25" s="25" t="str">
        <f t="shared" si="2"/>
        <v/>
      </c>
      <c r="I25" s="84"/>
      <c r="J25" s="26"/>
      <c r="K25" s="27"/>
      <c r="L25" s="25" t="str">
        <f t="shared" si="3"/>
        <v/>
      </c>
      <c r="M25" s="11"/>
      <c r="N25" s="25" t="str">
        <f t="shared" si="0"/>
        <v/>
      </c>
      <c r="O25" s="84"/>
      <c r="P25" s="26"/>
      <c r="Q25" s="28"/>
      <c r="R25" s="29" t="str">
        <f t="shared" si="4"/>
        <v/>
      </c>
      <c r="S25" s="30"/>
      <c r="T25" s="29" t="str">
        <f t="shared" si="4"/>
        <v/>
      </c>
      <c r="U25" s="98"/>
      <c r="V25" s="15"/>
    </row>
    <row r="26" spans="3:22">
      <c r="C26" s="21"/>
      <c r="D26" s="22">
        <v>11</v>
      </c>
      <c r="E26" s="27"/>
      <c r="F26" s="24" t="str">
        <f t="shared" si="1"/>
        <v/>
      </c>
      <c r="G26" s="11"/>
      <c r="H26" s="25" t="str">
        <f t="shared" si="2"/>
        <v/>
      </c>
      <c r="I26" s="84"/>
      <c r="J26" s="26"/>
      <c r="K26" s="27"/>
      <c r="L26" s="25" t="str">
        <f t="shared" si="3"/>
        <v/>
      </c>
      <c r="M26" s="11"/>
      <c r="N26" s="25" t="str">
        <f t="shared" si="0"/>
        <v/>
      </c>
      <c r="O26" s="84"/>
      <c r="P26" s="26"/>
      <c r="Q26" s="28"/>
      <c r="R26" s="29" t="str">
        <f t="shared" si="4"/>
        <v/>
      </c>
      <c r="S26" s="30"/>
      <c r="T26" s="29" t="str">
        <f t="shared" si="4"/>
        <v/>
      </c>
      <c r="U26" s="98"/>
      <c r="V26" s="15"/>
    </row>
    <row r="27" spans="3:22">
      <c r="C27" s="21"/>
      <c r="D27" s="22">
        <v>12</v>
      </c>
      <c r="E27" s="27"/>
      <c r="F27" s="24" t="str">
        <f t="shared" si="1"/>
        <v/>
      </c>
      <c r="G27" s="11"/>
      <c r="H27" s="25" t="str">
        <f t="shared" si="2"/>
        <v/>
      </c>
      <c r="I27" s="84"/>
      <c r="J27" s="26"/>
      <c r="K27" s="27"/>
      <c r="L27" s="25" t="str">
        <f t="shared" si="3"/>
        <v/>
      </c>
      <c r="M27" s="11"/>
      <c r="N27" s="25" t="str">
        <f t="shared" si="0"/>
        <v/>
      </c>
      <c r="O27" s="84"/>
      <c r="P27" s="26"/>
      <c r="Q27" s="28"/>
      <c r="R27" s="29" t="str">
        <f t="shared" si="4"/>
        <v/>
      </c>
      <c r="S27" s="30"/>
      <c r="T27" s="29" t="str">
        <f t="shared" si="4"/>
        <v/>
      </c>
      <c r="U27" s="98"/>
      <c r="V27" s="15"/>
    </row>
    <row r="28" spans="3:22">
      <c r="C28" s="21"/>
      <c r="D28" s="22">
        <v>1</v>
      </c>
      <c r="E28" s="27"/>
      <c r="F28" s="24" t="str">
        <f t="shared" si="1"/>
        <v/>
      </c>
      <c r="G28" s="11"/>
      <c r="H28" s="25" t="str">
        <f t="shared" si="2"/>
        <v/>
      </c>
      <c r="I28" s="84"/>
      <c r="J28" s="26"/>
      <c r="K28" s="27"/>
      <c r="L28" s="25" t="str">
        <f t="shared" si="3"/>
        <v/>
      </c>
      <c r="M28" s="11"/>
      <c r="N28" s="25" t="str">
        <f t="shared" si="0"/>
        <v/>
      </c>
      <c r="O28" s="84"/>
      <c r="P28" s="26"/>
      <c r="Q28" s="28"/>
      <c r="R28" s="29" t="str">
        <f t="shared" si="4"/>
        <v/>
      </c>
      <c r="S28" s="30"/>
      <c r="T28" s="29" t="str">
        <f t="shared" si="4"/>
        <v/>
      </c>
      <c r="U28" s="98"/>
      <c r="V28" s="15"/>
    </row>
    <row r="29" spans="3:22">
      <c r="C29" s="21"/>
      <c r="D29" s="22">
        <v>2</v>
      </c>
      <c r="E29" s="27"/>
      <c r="F29" s="24" t="str">
        <f t="shared" si="1"/>
        <v/>
      </c>
      <c r="G29" s="11"/>
      <c r="H29" s="25" t="str">
        <f t="shared" si="2"/>
        <v/>
      </c>
      <c r="I29" s="84"/>
      <c r="J29" s="26"/>
      <c r="K29" s="27"/>
      <c r="L29" s="25" t="str">
        <f t="shared" si="3"/>
        <v/>
      </c>
      <c r="M29" s="11"/>
      <c r="N29" s="25" t="str">
        <f t="shared" si="0"/>
        <v/>
      </c>
      <c r="O29" s="84"/>
      <c r="P29" s="26"/>
      <c r="Q29" s="28"/>
      <c r="R29" s="29" t="str">
        <f t="shared" si="4"/>
        <v/>
      </c>
      <c r="S29" s="30"/>
      <c r="T29" s="29" t="str">
        <f t="shared" si="4"/>
        <v/>
      </c>
      <c r="U29" s="98"/>
      <c r="V29" s="15"/>
    </row>
    <row r="30" spans="3:22">
      <c r="C30" s="71" t="s">
        <v>33</v>
      </c>
      <c r="D30" s="72"/>
      <c r="E30" s="31">
        <f>F30</f>
        <v>0</v>
      </c>
      <c r="F30" s="32">
        <f>ROUNDDOWN(SUBTOTAL(109,F19:F29),1)</f>
        <v>0</v>
      </c>
      <c r="G30" s="25">
        <f>H30</f>
        <v>0</v>
      </c>
      <c r="H30" s="24">
        <f>ROUNDDOWN(SUBTOTAL(109,H19:H29),1)</f>
        <v>0</v>
      </c>
      <c r="I30" s="84"/>
      <c r="J30" s="26"/>
      <c r="K30" s="31">
        <f>L30</f>
        <v>0</v>
      </c>
      <c r="L30" s="32">
        <f>ROUNDDOWN(SUBTOTAL(109,L19:L29),1)</f>
        <v>0</v>
      </c>
      <c r="M30" s="25">
        <f>N30</f>
        <v>0</v>
      </c>
      <c r="N30" s="24">
        <f>ROUNDDOWN(SUBTOTAL(109,N19:N29),0)</f>
        <v>0</v>
      </c>
      <c r="O30" s="84"/>
      <c r="P30" s="26"/>
      <c r="Q30" s="31">
        <f>R30</f>
        <v>0</v>
      </c>
      <c r="R30" s="32">
        <f>ROUNDDOWN(SUBTOTAL(109,R19:R29),1)</f>
        <v>0</v>
      </c>
      <c r="S30" s="25">
        <f>T30</f>
        <v>0</v>
      </c>
      <c r="T30" s="24">
        <f>ROUNDDOWN(SUBTOTAL(109,T19:T29),1)</f>
        <v>0</v>
      </c>
      <c r="U30" s="98"/>
      <c r="V30" s="15"/>
    </row>
    <row r="31" spans="3:22">
      <c r="C31" s="71" t="s">
        <v>34</v>
      </c>
      <c r="D31" s="72" t="s">
        <v>34</v>
      </c>
      <c r="E31" s="31" t="str">
        <f>F31</f>
        <v/>
      </c>
      <c r="F31" s="25" t="str">
        <f>IF(OR(F30=0,H30=0),"",ROUNDDOWN(SUBTOTAL(101,F19:F29),1))</f>
        <v/>
      </c>
      <c r="G31" s="25" t="str">
        <f>H31</f>
        <v/>
      </c>
      <c r="H31" s="25" t="str">
        <f>IF(OR(F30=0,H30=0),"",ROUNDDOWN(SUBTOTAL(101,H19:H29),1))</f>
        <v/>
      </c>
      <c r="I31" s="33" t="str">
        <f>IF(OR(E30=0,G30=0),"",ROUNDDOWN(G31/E31,2))</f>
        <v/>
      </c>
      <c r="J31" s="26" t="str">
        <f>IF(OR(F30=0,H30=0),"",H31/F31)</f>
        <v/>
      </c>
      <c r="K31" s="31" t="str">
        <f>L31</f>
        <v/>
      </c>
      <c r="L31" s="25" t="str">
        <f>IF(OR(L30=0,N30=0),"",ROUNDDOWN(SUBTOTAL(101,L19:L29),1))</f>
        <v/>
      </c>
      <c r="M31" s="25" t="str">
        <f>N31</f>
        <v/>
      </c>
      <c r="N31" s="25" t="str">
        <f>IF(OR(L30=0,N30=0),"",ROUNDDOWN(SUBTOTAL(101,N19:N29),1))</f>
        <v/>
      </c>
      <c r="O31" s="33" t="str">
        <f>IF(OR(K30=0,M30=0),"",ROUNDDOWN(M31/K31,2))</f>
        <v/>
      </c>
      <c r="P31" s="26" t="str">
        <f>IF(OR(L30=0,N30=0),"",N31/L31)</f>
        <v/>
      </c>
      <c r="Q31" s="31" t="str">
        <f>R31</f>
        <v/>
      </c>
      <c r="R31" s="25" t="str">
        <f>IF(OR(R30=0,T30=0),"",ROUNDDOWN(SUBTOTAL(101,R19:R29),1))</f>
        <v/>
      </c>
      <c r="S31" s="25" t="str">
        <f>T31</f>
        <v/>
      </c>
      <c r="T31" s="25" t="str">
        <f>IF(OR(R30=0,T30=0),"",ROUNDDOWN(SUBTOTAL(101,T19:T29),1))</f>
        <v/>
      </c>
      <c r="U31" s="34" t="str">
        <f>IF(OR(Q30=0,S30=0),"",ROUNDDOWN(S31/Q31,2))</f>
        <v/>
      </c>
      <c r="V31" s="12" t="str">
        <f>IF(OR(R30=0,T30=0),"",T31/R31)</f>
        <v/>
      </c>
    </row>
    <row r="34" spans="1:23" ht="15" customHeight="1">
      <c r="A34" s="8" t="s">
        <v>35</v>
      </c>
      <c r="B34" s="9" t="s">
        <v>97</v>
      </c>
    </row>
    <row r="35" spans="1:23">
      <c r="B35" s="35" t="s">
        <v>36</v>
      </c>
    </row>
    <row r="36" spans="1:23">
      <c r="B36" s="35" t="s">
        <v>37</v>
      </c>
    </row>
    <row r="37" spans="1:23" ht="15" customHeight="1">
      <c r="A37" s="8"/>
      <c r="B37" s="85" t="s">
        <v>38</v>
      </c>
      <c r="C37" s="86"/>
      <c r="D37" s="86"/>
      <c r="E37" s="86"/>
      <c r="G37" s="87" t="s">
        <v>102</v>
      </c>
      <c r="H37" s="88"/>
      <c r="I37" s="88"/>
      <c r="J37" s="88"/>
      <c r="K37" s="89"/>
      <c r="M37" s="90" t="s">
        <v>39</v>
      </c>
      <c r="N37" s="91"/>
      <c r="O37" s="91"/>
      <c r="Q37" s="87" t="s">
        <v>102</v>
      </c>
      <c r="R37" s="88"/>
      <c r="S37" s="88"/>
      <c r="T37" s="88"/>
      <c r="U37" s="89"/>
    </row>
    <row r="38" spans="1:23">
      <c r="C38" s="75" t="s">
        <v>21</v>
      </c>
      <c r="D38" s="75" t="s">
        <v>40</v>
      </c>
      <c r="E38" s="78" t="s">
        <v>99</v>
      </c>
      <c r="F38" s="79"/>
      <c r="G38" s="79"/>
      <c r="H38" s="79"/>
      <c r="I38" s="79"/>
      <c r="J38" s="12"/>
      <c r="K38" s="78" t="s">
        <v>23</v>
      </c>
      <c r="L38" s="79"/>
      <c r="M38" s="79"/>
      <c r="N38" s="79"/>
      <c r="O38" s="79"/>
      <c r="P38" s="12"/>
      <c r="Q38" s="78" t="s">
        <v>24</v>
      </c>
      <c r="R38" s="79"/>
      <c r="S38" s="79"/>
      <c r="T38" s="79"/>
      <c r="U38" s="79"/>
      <c r="W38" s="36"/>
    </row>
    <row r="39" spans="1:23" s="2" customFormat="1" ht="87.95" customHeight="1">
      <c r="C39" s="76"/>
      <c r="D39" s="76"/>
      <c r="E39" s="14" t="s">
        <v>25</v>
      </c>
      <c r="F39" s="37"/>
      <c r="G39" s="16" t="s">
        <v>26</v>
      </c>
      <c r="H39" s="37"/>
      <c r="I39" s="16" t="s">
        <v>27</v>
      </c>
      <c r="J39" s="38"/>
      <c r="K39" s="14" t="s">
        <v>28</v>
      </c>
      <c r="L39" s="37"/>
      <c r="M39" s="16" t="s">
        <v>29</v>
      </c>
      <c r="N39" s="37"/>
      <c r="O39" s="16" t="s">
        <v>27</v>
      </c>
      <c r="P39" s="38"/>
      <c r="Q39" s="14" t="s">
        <v>30</v>
      </c>
      <c r="R39" s="37"/>
      <c r="S39" s="16" t="s">
        <v>41</v>
      </c>
      <c r="T39" s="37"/>
      <c r="U39" s="39" t="s">
        <v>27</v>
      </c>
      <c r="V39" s="17"/>
      <c r="W39" s="40"/>
    </row>
    <row r="40" spans="1:23" s="2" customFormat="1" ht="54">
      <c r="C40" s="77"/>
      <c r="D40" s="77"/>
      <c r="E40" s="80" t="s">
        <v>32</v>
      </c>
      <c r="F40" s="81"/>
      <c r="G40" s="81"/>
      <c r="H40" s="82"/>
      <c r="I40" s="83"/>
      <c r="J40" s="17"/>
      <c r="K40" s="19" t="s">
        <v>32</v>
      </c>
      <c r="L40" s="17"/>
      <c r="M40" s="20"/>
      <c r="N40" s="15"/>
      <c r="O40" s="83"/>
      <c r="Q40" s="80" t="s">
        <v>32</v>
      </c>
      <c r="R40" s="81"/>
      <c r="S40" s="81"/>
      <c r="T40" s="82"/>
      <c r="U40" s="83"/>
      <c r="W40" s="40"/>
    </row>
    <row r="41" spans="1:23">
      <c r="C41" s="21"/>
      <c r="D41" s="21"/>
      <c r="E41" s="23"/>
      <c r="F41" s="41" t="str">
        <f>IF(E41="","",ROUNDDOWN(E41,1))</f>
        <v/>
      </c>
      <c r="G41" s="11"/>
      <c r="H41" s="25" t="str">
        <f>IF(G41="","",ROUNDDOWN(G41,1))</f>
        <v/>
      </c>
      <c r="I41" s="84"/>
      <c r="J41" s="26"/>
      <c r="K41" s="23"/>
      <c r="L41" s="24" t="str">
        <f>IF(K41="","",ROUNDDOWN(K41,1))</f>
        <v/>
      </c>
      <c r="M41" s="42"/>
      <c r="N41" s="25" t="str">
        <f>IF(M41="","",ROUNDDOWN(M41,0))</f>
        <v/>
      </c>
      <c r="O41" s="84"/>
      <c r="P41" s="26"/>
      <c r="Q41" s="23"/>
      <c r="R41" s="43" t="str">
        <f>IF(Q41="","",ROUNDDOWN(Q41,1))</f>
        <v/>
      </c>
      <c r="S41" s="42"/>
      <c r="T41" s="29" t="str">
        <f>IF(S41="","",ROUNDDOWN(S41,1))</f>
        <v/>
      </c>
      <c r="U41" s="84"/>
      <c r="V41" s="44"/>
      <c r="W41" s="36"/>
    </row>
    <row r="42" spans="1:23">
      <c r="C42" s="21"/>
      <c r="D42" s="21"/>
      <c r="E42" s="23"/>
      <c r="F42" s="41" t="str">
        <f>IF(E42="","",ROUNDDOWN(E42,1))</f>
        <v/>
      </c>
      <c r="G42" s="11"/>
      <c r="H42" s="25" t="str">
        <f>IF(G42="","",ROUNDDOWN(G42,1))</f>
        <v/>
      </c>
      <c r="I42" s="84"/>
      <c r="J42" s="26"/>
      <c r="K42" s="23"/>
      <c r="L42" s="24" t="str">
        <f>IF(K42="","",ROUNDDOWN(K42,1))</f>
        <v/>
      </c>
      <c r="M42" s="42"/>
      <c r="N42" s="25" t="str">
        <f>IF(M42="","",ROUNDDOWN(M42,0))</f>
        <v/>
      </c>
      <c r="O42" s="84"/>
      <c r="P42" s="26"/>
      <c r="Q42" s="23"/>
      <c r="R42" s="43" t="str">
        <f>IF(Q42="","",ROUNDDOWN(Q42,1))</f>
        <v/>
      </c>
      <c r="S42" s="42"/>
      <c r="T42" s="29" t="str">
        <f>IF(S42="","",ROUNDDOWN(S42,1))</f>
        <v/>
      </c>
      <c r="U42" s="84"/>
      <c r="V42" s="44"/>
      <c r="W42" s="36"/>
    </row>
    <row r="43" spans="1:23">
      <c r="C43" s="21"/>
      <c r="D43" s="21"/>
      <c r="E43" s="27"/>
      <c r="F43" s="41" t="str">
        <f>IF(E43="","",ROUNDDOWN(E43,1))</f>
        <v/>
      </c>
      <c r="G43" s="11"/>
      <c r="H43" s="25" t="str">
        <f>IF(G43="","",ROUNDDOWN(G43,1))</f>
        <v/>
      </c>
      <c r="I43" s="84"/>
      <c r="J43" s="26"/>
      <c r="K43" s="27"/>
      <c r="L43" s="24" t="str">
        <f>IF(K43="","",ROUNDDOWN(K43,1))</f>
        <v/>
      </c>
      <c r="M43" s="11"/>
      <c r="N43" s="25" t="str">
        <f>IF(M43="","",ROUNDDOWN(M43,0))</f>
        <v/>
      </c>
      <c r="O43" s="84"/>
      <c r="P43" s="26"/>
      <c r="Q43" s="27"/>
      <c r="R43" s="43" t="str">
        <f>IF(Q43="","",ROUNDDOWN(Q43,1))</f>
        <v/>
      </c>
      <c r="S43" s="11"/>
      <c r="T43" s="29" t="str">
        <f>IF(S43="","",ROUNDDOWN(S43,1))</f>
        <v/>
      </c>
      <c r="U43" s="84"/>
      <c r="V43" s="44"/>
      <c r="W43" s="36"/>
    </row>
    <row r="44" spans="1:23">
      <c r="C44" s="71" t="s">
        <v>33</v>
      </c>
      <c r="D44" s="72"/>
      <c r="E44" s="31">
        <f>F44</f>
        <v>0</v>
      </c>
      <c r="F44" s="26">
        <f>ROUNDDOWN(SUBTOTAL(9,F41:F43),1)</f>
        <v>0</v>
      </c>
      <c r="G44" s="25">
        <f>H44</f>
        <v>0</v>
      </c>
      <c r="H44" s="25">
        <f>ROUNDDOWN(SUBTOTAL(9,H41:H43),1)</f>
        <v>0</v>
      </c>
      <c r="I44" s="84"/>
      <c r="J44" s="26"/>
      <c r="K44" s="31">
        <f>L44</f>
        <v>0</v>
      </c>
      <c r="L44" s="26">
        <f>ROUNDDOWN(SUBTOTAL(9,L41:L43),1)</f>
        <v>0</v>
      </c>
      <c r="M44" s="25">
        <f>N44</f>
        <v>0</v>
      </c>
      <c r="N44" s="25">
        <f>ROUNDDOWN(SUBTOTAL(9,N41:N43),0)</f>
        <v>0</v>
      </c>
      <c r="O44" s="84"/>
      <c r="P44" s="26"/>
      <c r="Q44" s="31">
        <f>R44</f>
        <v>0</v>
      </c>
      <c r="R44" s="26">
        <f>ROUNDDOWN(SUBTOTAL(9,R41:R43),1)</f>
        <v>0</v>
      </c>
      <c r="S44" s="25">
        <f>T44</f>
        <v>0</v>
      </c>
      <c r="T44" s="25">
        <f>ROUNDDOWN(SUBTOTAL(9,T41:T43),1)</f>
        <v>0</v>
      </c>
      <c r="U44" s="84"/>
      <c r="V44" s="44"/>
      <c r="W44" s="36"/>
    </row>
    <row r="45" spans="1:23">
      <c r="C45" s="71" t="s">
        <v>34</v>
      </c>
      <c r="D45" s="72"/>
      <c r="E45" s="31" t="str">
        <f>F45</f>
        <v/>
      </c>
      <c r="F45" s="25" t="str">
        <f>IF(OR(F44=0,H44=0),"",ROUNDDOWN(SUBTOTAL(101,F41:F43),1))</f>
        <v/>
      </c>
      <c r="G45" s="25" t="str">
        <f>H45</f>
        <v/>
      </c>
      <c r="H45" s="25" t="str">
        <f>IF(OR(H44=0,F44=0),"",ROUNDDOWN(SUBTOTAL(101,H41:H43),1))</f>
        <v/>
      </c>
      <c r="I45" s="33" t="str">
        <f>IF(OR(E44=0,G44=0),"",ROUNDDOWN(G45/E45,2))</f>
        <v/>
      </c>
      <c r="J45" s="26" t="str">
        <f>IF(OR(F44=0,H44=0),"",H45/F45)</f>
        <v/>
      </c>
      <c r="K45" s="31" t="str">
        <f>L45</f>
        <v/>
      </c>
      <c r="L45" s="25" t="str">
        <f>IF(OR(L44=0,N44=0),"",ROUNDDOWN(SUBTOTAL(101,L41:L43),1))</f>
        <v/>
      </c>
      <c r="M45" s="25" t="str">
        <f>N45</f>
        <v/>
      </c>
      <c r="N45" s="25" t="str">
        <f>IF(OR(N44=0,L44=0),"",ROUNDDOWN(SUBTOTAL(101,N41:N43),1))</f>
        <v/>
      </c>
      <c r="O45" s="33" t="str">
        <f>IF(OR(K44=0,M44=0),"",ROUNDDOWN(M45/K45,2))</f>
        <v/>
      </c>
      <c r="P45" s="26" t="str">
        <f>IF(OR(L44=0,N44=0),"",N45/L45)</f>
        <v/>
      </c>
      <c r="Q45" s="31" t="str">
        <f>R45</f>
        <v/>
      </c>
      <c r="R45" s="25" t="str">
        <f>IF(OR(R44=0,T44=0),"",ROUNDDOWN(SUBTOTAL(101,R41:R43),1))</f>
        <v/>
      </c>
      <c r="S45" s="25" t="str">
        <f>T45</f>
        <v/>
      </c>
      <c r="T45" s="25" t="str">
        <f>IF(OR(T44=0,R44=0),"",ROUNDDOWN(SUBTOTAL(101,T41:T43),1))</f>
        <v/>
      </c>
      <c r="U45" s="33" t="str">
        <f>IF(OR(Q44=0,S44=0),"",ROUNDDOWN(S45/Q45,2))</f>
        <v/>
      </c>
      <c r="V45" s="26" t="str">
        <f>IF(OR(R44=0,T44=0),"",T45/R45)</f>
        <v/>
      </c>
      <c r="W45" s="36"/>
    </row>
    <row r="47" spans="1:23">
      <c r="B47" s="45" t="s">
        <v>42</v>
      </c>
      <c r="C47" s="1" t="s">
        <v>43</v>
      </c>
    </row>
    <row r="48" spans="1:23">
      <c r="C48" s="1" t="s">
        <v>44</v>
      </c>
    </row>
    <row r="49" spans="1:24">
      <c r="C49" s="1" t="s">
        <v>45</v>
      </c>
    </row>
    <row r="50" spans="1:24">
      <c r="C50" s="1" t="s">
        <v>46</v>
      </c>
    </row>
    <row r="51" spans="1:24" ht="9.9499999999999993" customHeight="1"/>
    <row r="52" spans="1:24">
      <c r="A52" s="1" t="s">
        <v>47</v>
      </c>
    </row>
    <row r="53" spans="1:24" ht="30" customHeight="1">
      <c r="A53" s="45" t="s">
        <v>48</v>
      </c>
      <c r="B53" s="73" t="s">
        <v>49</v>
      </c>
      <c r="C53" s="74"/>
      <c r="D53" s="74"/>
      <c r="E53" s="74"/>
      <c r="F53" s="74"/>
      <c r="G53" s="74"/>
      <c r="H53" s="74"/>
      <c r="I53" s="74"/>
      <c r="J53" s="74"/>
      <c r="K53" s="74"/>
      <c r="L53" s="74"/>
      <c r="M53" s="74"/>
      <c r="N53" s="74"/>
      <c r="O53" s="74"/>
      <c r="P53" s="74"/>
      <c r="Q53" s="74"/>
      <c r="R53" s="74"/>
      <c r="S53" s="74"/>
      <c r="T53" s="74"/>
      <c r="U53" s="74"/>
      <c r="V53" s="74"/>
      <c r="W53" s="74"/>
      <c r="X53" s="74"/>
    </row>
    <row r="54" spans="1:24">
      <c r="A54" s="45" t="s">
        <v>48</v>
      </c>
      <c r="B54" s="1" t="s">
        <v>50</v>
      </c>
    </row>
    <row r="55" spans="1:24">
      <c r="A55" s="45"/>
      <c r="B55" s="45" t="s">
        <v>42</v>
      </c>
      <c r="C55" s="46" t="s">
        <v>51</v>
      </c>
      <c r="D55" s="45"/>
      <c r="E55" s="1">
        <v>5.8</v>
      </c>
    </row>
    <row r="56" spans="1:24">
      <c r="B56" s="45"/>
      <c r="C56" s="46" t="s">
        <v>52</v>
      </c>
      <c r="E56" s="1">
        <v>5.8</v>
      </c>
    </row>
    <row r="57" spans="1:24" ht="35.1" customHeight="1">
      <c r="A57" s="47" t="s">
        <v>48</v>
      </c>
      <c r="B57" s="73" t="s">
        <v>98</v>
      </c>
      <c r="C57" s="74"/>
      <c r="D57" s="74"/>
      <c r="E57" s="74"/>
      <c r="F57" s="74"/>
      <c r="G57" s="74"/>
      <c r="H57" s="74"/>
      <c r="I57" s="74"/>
      <c r="J57" s="74"/>
      <c r="K57" s="74"/>
      <c r="L57" s="74"/>
      <c r="M57" s="74"/>
      <c r="N57" s="74"/>
      <c r="O57" s="74"/>
      <c r="P57" s="74"/>
      <c r="Q57" s="74"/>
      <c r="R57" s="74"/>
      <c r="S57" s="74"/>
      <c r="T57" s="74"/>
      <c r="U57" s="74"/>
      <c r="V57" s="74"/>
      <c r="W57" s="74"/>
      <c r="X57" s="74"/>
    </row>
    <row r="58" spans="1:24">
      <c r="P58" s="2"/>
      <c r="V58" s="1"/>
    </row>
  </sheetData>
  <mergeCells count="40">
    <mergeCell ref="A2:C2"/>
    <mergeCell ref="D2:E2"/>
    <mergeCell ref="I2:W2"/>
    <mergeCell ref="A3:D3"/>
    <mergeCell ref="E3:I3"/>
    <mergeCell ref="K3:N3"/>
    <mergeCell ref="O3:S3"/>
    <mergeCell ref="A5:X5"/>
    <mergeCell ref="B15:D15"/>
    <mergeCell ref="I15:K15"/>
    <mergeCell ref="C16:C18"/>
    <mergeCell ref="D16:D18"/>
    <mergeCell ref="E16:I16"/>
    <mergeCell ref="K16:O16"/>
    <mergeCell ref="Q16:U16"/>
    <mergeCell ref="E18:H18"/>
    <mergeCell ref="I18:I30"/>
    <mergeCell ref="C30:D30"/>
    <mergeCell ref="O18:O30"/>
    <mergeCell ref="Q18:T18"/>
    <mergeCell ref="U18:U30"/>
    <mergeCell ref="C31:D31"/>
    <mergeCell ref="B37:E37"/>
    <mergeCell ref="G37:K37"/>
    <mergeCell ref="M37:O37"/>
    <mergeCell ref="Q37:U37"/>
    <mergeCell ref="C44:D44"/>
    <mergeCell ref="C45:D45"/>
    <mergeCell ref="B53:X53"/>
    <mergeCell ref="B57:X57"/>
    <mergeCell ref="C38:C40"/>
    <mergeCell ref="D38:D40"/>
    <mergeCell ref="E38:I38"/>
    <mergeCell ref="K38:O38"/>
    <mergeCell ref="Q38:U38"/>
    <mergeCell ref="E40:H40"/>
    <mergeCell ref="I40:I44"/>
    <mergeCell ref="O40:O44"/>
    <mergeCell ref="Q40:T40"/>
    <mergeCell ref="U40:U44"/>
  </mergeCells>
  <phoneticPr fontId="1"/>
  <conditionalFormatting sqref="E30">
    <cfRule type="expression" dxfId="23" priority="12" stopIfTrue="1">
      <formula>SUBTOTAL(103,$E$19:$E$29)&lt;6</formula>
    </cfRule>
  </conditionalFormatting>
  <conditionalFormatting sqref="G30">
    <cfRule type="expression" dxfId="22" priority="11" stopIfTrue="1">
      <formula>SUBTOTAL(103,$G$19:$G$29)&lt;6</formula>
    </cfRule>
  </conditionalFormatting>
  <conditionalFormatting sqref="K30">
    <cfRule type="expression" dxfId="21" priority="10" stopIfTrue="1">
      <formula>SUBTOTAL(103,$K$19:$K$29)&lt;6</formula>
    </cfRule>
  </conditionalFormatting>
  <conditionalFormatting sqref="M30">
    <cfRule type="expression" dxfId="20" priority="9" stopIfTrue="1">
      <formula>SUBTOTAL(103,$M$19:$M$29)&lt;6</formula>
    </cfRule>
  </conditionalFormatting>
  <conditionalFormatting sqref="Q30">
    <cfRule type="expression" dxfId="19" priority="8" stopIfTrue="1">
      <formula>SUBTOTAL(103,$Q$19:$Q$29)&lt;6</formula>
    </cfRule>
  </conditionalFormatting>
  <conditionalFormatting sqref="S30">
    <cfRule type="expression" dxfId="18" priority="7" stopIfTrue="1">
      <formula>SUBTOTAL(103,$S$19:$S$29)&lt;6</formula>
    </cfRule>
  </conditionalFormatting>
  <conditionalFormatting sqref="S44">
    <cfRule type="expression" dxfId="17" priority="6" stopIfTrue="1">
      <formula>SUBTOTAL(103,$S$41:$S$43)&lt;3</formula>
    </cfRule>
  </conditionalFormatting>
  <conditionalFormatting sqref="Q44">
    <cfRule type="expression" dxfId="16" priority="5" stopIfTrue="1">
      <formula>SUBTOTAL(103,$Q$41:$Q$43)&lt;3</formula>
    </cfRule>
  </conditionalFormatting>
  <conditionalFormatting sqref="M44">
    <cfRule type="expression" dxfId="15" priority="4" stopIfTrue="1">
      <formula>SUBTOTAL(103,$M$41:$M$43)&lt;3</formula>
    </cfRule>
  </conditionalFormatting>
  <conditionalFormatting sqref="K44">
    <cfRule type="expression" dxfId="14" priority="3" stopIfTrue="1">
      <formula>SUBTOTAL(103,$K$41:$K$43)&lt;3</formula>
    </cfRule>
  </conditionalFormatting>
  <conditionalFormatting sqref="G44">
    <cfRule type="expression" dxfId="13" priority="2" stopIfTrue="1">
      <formula>SUBTOTAL(103,$G$41:$G$43)&lt;3</formula>
    </cfRule>
  </conditionalFormatting>
  <conditionalFormatting sqref="E44">
    <cfRule type="expression" dxfId="12" priority="1" stopIfTrue="1">
      <formula>SUBTOTAL(103,$E$41:$E$43)&lt;3</formula>
    </cfRule>
  </conditionalFormatting>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workbookViewId="0">
      <selection activeCell="M39" sqref="M39"/>
    </sheetView>
  </sheetViews>
  <sheetFormatPr defaultRowHeight="13.5"/>
  <cols>
    <col min="1" max="1" width="3.375" style="1" customWidth="1"/>
    <col min="2" max="4" width="4.625" style="1" customWidth="1"/>
    <col min="5" max="5" width="10.625" style="1" customWidth="1"/>
    <col min="6" max="6" width="8.625" style="1" hidden="1" customWidth="1"/>
    <col min="7" max="7" width="10.625" style="1" customWidth="1"/>
    <col min="8" max="8" width="8.625" style="1" hidden="1" customWidth="1"/>
    <col min="9" max="9" width="8.625" style="1" customWidth="1"/>
    <col min="10" max="10" width="8.625" style="1" hidden="1" customWidth="1"/>
    <col min="11" max="11" width="10.625" style="1" customWidth="1"/>
    <col min="12" max="12" width="8.625" style="1" hidden="1" customWidth="1"/>
    <col min="13" max="13" width="10.375" style="1" customWidth="1"/>
    <col min="14" max="14" width="9.75" style="1" hidden="1" customWidth="1"/>
    <col min="15" max="15" width="8.625" style="1" customWidth="1"/>
    <col min="16" max="16" width="8.625" style="1" hidden="1" customWidth="1"/>
    <col min="17" max="17" width="10.625" style="64" customWidth="1"/>
    <col min="18" max="18" width="8.625" style="64" hidden="1" customWidth="1"/>
    <col min="19" max="19" width="10.625" style="64" customWidth="1"/>
    <col min="20" max="20" width="8.625" style="64" hidden="1" customWidth="1"/>
    <col min="21" max="21" width="8.625" style="64" customWidth="1"/>
    <col min="22" max="22" width="6.625" style="64" hidden="1" customWidth="1"/>
    <col min="23" max="23" width="6.625" style="1" customWidth="1"/>
    <col min="24" max="24" width="2.625" style="1" customWidth="1"/>
    <col min="25" max="16384" width="9" style="1"/>
  </cols>
  <sheetData>
    <row r="1" spans="1:24" ht="7.5" customHeight="1">
      <c r="F1" s="1" t="s">
        <v>2</v>
      </c>
      <c r="H1" s="1" t="s">
        <v>2</v>
      </c>
      <c r="J1" s="1" t="s">
        <v>2</v>
      </c>
      <c r="L1" s="1" t="s">
        <v>2</v>
      </c>
      <c r="N1" s="1" t="s">
        <v>2</v>
      </c>
      <c r="P1" s="1" t="s">
        <v>2</v>
      </c>
      <c r="R1" s="1" t="s">
        <v>2</v>
      </c>
      <c r="T1" s="1" t="s">
        <v>2</v>
      </c>
      <c r="V1" s="1" t="s">
        <v>2</v>
      </c>
    </row>
    <row r="2" spans="1:24" ht="18" customHeight="1">
      <c r="A2" s="99" t="s">
        <v>1</v>
      </c>
      <c r="B2" s="86"/>
      <c r="C2" s="100"/>
      <c r="D2" s="101">
        <v>10</v>
      </c>
      <c r="E2" s="102"/>
      <c r="G2" s="70" t="s">
        <v>0</v>
      </c>
      <c r="I2" s="103"/>
      <c r="J2" s="104"/>
      <c r="K2" s="104"/>
      <c r="L2" s="104"/>
      <c r="M2" s="104"/>
      <c r="N2" s="104"/>
      <c r="O2" s="104"/>
      <c r="P2" s="104"/>
      <c r="Q2" s="104"/>
      <c r="R2" s="104"/>
      <c r="S2" s="104"/>
      <c r="T2" s="104"/>
      <c r="U2" s="104"/>
      <c r="V2" s="104"/>
      <c r="W2" s="105"/>
    </row>
    <row r="3" spans="1:24" ht="18" customHeight="1">
      <c r="A3" s="99" t="s">
        <v>3</v>
      </c>
      <c r="B3" s="86"/>
      <c r="C3" s="86"/>
      <c r="D3" s="100"/>
      <c r="E3" s="106" t="s">
        <v>101</v>
      </c>
      <c r="F3" s="104"/>
      <c r="G3" s="104"/>
      <c r="H3" s="104"/>
      <c r="I3" s="107"/>
      <c r="J3" s="4"/>
      <c r="K3" s="108" t="s">
        <v>4</v>
      </c>
      <c r="L3" s="109"/>
      <c r="M3" s="109"/>
      <c r="N3" s="110"/>
      <c r="O3" s="87" t="s">
        <v>101</v>
      </c>
      <c r="P3" s="111"/>
      <c r="Q3" s="111"/>
      <c r="R3" s="111"/>
      <c r="S3" s="112"/>
      <c r="T3" s="5"/>
      <c r="U3" s="6"/>
      <c r="V3" s="6"/>
      <c r="W3" s="6"/>
    </row>
    <row r="4" spans="1:24" ht="10.5" customHeight="1">
      <c r="A4" s="1" t="s">
        <v>100</v>
      </c>
    </row>
    <row r="5" spans="1:24" ht="14.25">
      <c r="A5" s="92" t="s">
        <v>103</v>
      </c>
      <c r="B5" s="92"/>
      <c r="C5" s="92"/>
      <c r="D5" s="92"/>
      <c r="E5" s="92"/>
      <c r="F5" s="92"/>
      <c r="G5" s="92"/>
      <c r="H5" s="92"/>
      <c r="I5" s="92"/>
      <c r="J5" s="92"/>
      <c r="K5" s="92"/>
      <c r="L5" s="92"/>
      <c r="M5" s="92"/>
      <c r="N5" s="92"/>
      <c r="O5" s="92"/>
      <c r="P5" s="92"/>
      <c r="Q5" s="92"/>
      <c r="R5" s="92"/>
      <c r="S5" s="92"/>
      <c r="T5" s="92"/>
      <c r="U5" s="92"/>
      <c r="V5" s="92"/>
      <c r="W5" s="92"/>
      <c r="X5" s="92"/>
    </row>
    <row r="6" spans="1:24" ht="10.5" customHeight="1"/>
    <row r="7" spans="1:24" ht="15" customHeight="1">
      <c r="A7" s="7" t="s">
        <v>6</v>
      </c>
      <c r="B7" s="1" t="s">
        <v>7</v>
      </c>
    </row>
    <row r="8" spans="1:24" ht="15" customHeight="1">
      <c r="A8" s="7" t="s">
        <v>8</v>
      </c>
      <c r="B8" s="1" t="s">
        <v>9</v>
      </c>
    </row>
    <row r="9" spans="1:24" ht="15" customHeight="1">
      <c r="B9" s="1" t="s">
        <v>10</v>
      </c>
    </row>
    <row r="10" spans="1:24" ht="15" customHeight="1">
      <c r="A10" s="7" t="s">
        <v>11</v>
      </c>
      <c r="B10" s="1" t="s">
        <v>12</v>
      </c>
    </row>
    <row r="11" spans="1:24" ht="15" customHeight="1">
      <c r="A11" s="7" t="s">
        <v>13</v>
      </c>
      <c r="B11" s="1" t="s">
        <v>14</v>
      </c>
    </row>
    <row r="13" spans="1:24">
      <c r="A13" s="1" t="s">
        <v>15</v>
      </c>
    </row>
    <row r="14" spans="1:24" ht="15" customHeight="1">
      <c r="A14" s="69" t="s">
        <v>16</v>
      </c>
      <c r="B14" s="9" t="s">
        <v>17</v>
      </c>
    </row>
    <row r="15" spans="1:24" ht="15" customHeight="1">
      <c r="A15" s="69"/>
      <c r="B15" s="93" t="s">
        <v>18</v>
      </c>
      <c r="C15" s="93"/>
      <c r="D15" s="94"/>
      <c r="E15" s="11"/>
      <c r="G15" s="1" t="s">
        <v>19</v>
      </c>
      <c r="I15" s="95" t="s">
        <v>20</v>
      </c>
      <c r="J15" s="96"/>
      <c r="K15" s="96"/>
      <c r="M15" s="11"/>
      <c r="O15" s="1" t="s">
        <v>19</v>
      </c>
    </row>
    <row r="16" spans="1:24">
      <c r="C16" s="75" t="s">
        <v>21</v>
      </c>
      <c r="D16" s="75" t="s">
        <v>22</v>
      </c>
      <c r="E16" s="78" t="s">
        <v>99</v>
      </c>
      <c r="F16" s="79"/>
      <c r="G16" s="79"/>
      <c r="H16" s="79"/>
      <c r="I16" s="79"/>
      <c r="J16" s="12"/>
      <c r="K16" s="78" t="s">
        <v>23</v>
      </c>
      <c r="L16" s="79"/>
      <c r="M16" s="79"/>
      <c r="N16" s="79"/>
      <c r="O16" s="79"/>
      <c r="P16" s="12"/>
      <c r="Q16" s="78" t="s">
        <v>24</v>
      </c>
      <c r="R16" s="79"/>
      <c r="S16" s="79"/>
      <c r="T16" s="79"/>
      <c r="U16" s="97"/>
      <c r="V16" s="13"/>
    </row>
    <row r="17" spans="3:22" s="64" customFormat="1" ht="87.95" customHeight="1">
      <c r="C17" s="76"/>
      <c r="D17" s="76"/>
      <c r="E17" s="14" t="s">
        <v>25</v>
      </c>
      <c r="F17" s="67"/>
      <c r="G17" s="16" t="s">
        <v>26</v>
      </c>
      <c r="H17" s="67"/>
      <c r="I17" s="16" t="s">
        <v>27</v>
      </c>
      <c r="J17" s="66"/>
      <c r="K17" s="14" t="s">
        <v>25</v>
      </c>
      <c r="L17" s="67"/>
      <c r="M17" s="16" t="s">
        <v>29</v>
      </c>
      <c r="N17" s="67"/>
      <c r="O17" s="16" t="s">
        <v>27</v>
      </c>
      <c r="P17" s="66"/>
      <c r="Q17" s="14" t="s">
        <v>25</v>
      </c>
      <c r="R17" s="67"/>
      <c r="S17" s="16" t="s">
        <v>31</v>
      </c>
      <c r="T17" s="67"/>
      <c r="U17" s="18" t="s">
        <v>27</v>
      </c>
      <c r="V17" s="67"/>
    </row>
    <row r="18" spans="3:22" s="64" customFormat="1" ht="54">
      <c r="C18" s="77"/>
      <c r="D18" s="77"/>
      <c r="E18" s="80" t="s">
        <v>32</v>
      </c>
      <c r="F18" s="81"/>
      <c r="G18" s="81"/>
      <c r="H18" s="82"/>
      <c r="I18" s="84"/>
      <c r="J18" s="66"/>
      <c r="K18" s="65" t="s">
        <v>32</v>
      </c>
      <c r="L18" s="66"/>
      <c r="M18" s="68"/>
      <c r="N18" s="67"/>
      <c r="O18" s="84"/>
      <c r="Q18" s="80" t="s">
        <v>32</v>
      </c>
      <c r="R18" s="81"/>
      <c r="S18" s="81"/>
      <c r="T18" s="82"/>
      <c r="U18" s="98"/>
    </row>
    <row r="19" spans="3:22">
      <c r="C19" s="21"/>
      <c r="D19" s="22">
        <v>4</v>
      </c>
      <c r="E19" s="23"/>
      <c r="F19" s="24" t="str">
        <f>IF(E19="","",ROUNDDOWN(E19,1))</f>
        <v/>
      </c>
      <c r="G19" s="11"/>
      <c r="H19" s="25" t="str">
        <f>IF(G19="","",ROUNDDOWN(G19,1))</f>
        <v/>
      </c>
      <c r="I19" s="84"/>
      <c r="J19" s="26"/>
      <c r="K19" s="27"/>
      <c r="L19" s="25" t="str">
        <f>IF(K19="","",ROUNDDOWN(K19,1))</f>
        <v/>
      </c>
      <c r="M19" s="11"/>
      <c r="N19" s="25" t="str">
        <f t="shared" ref="N19:N29" si="0">IF(M19="","",ROUNDDOWN(M19,0))</f>
        <v/>
      </c>
      <c r="O19" s="84"/>
      <c r="P19" s="26"/>
      <c r="Q19" s="28"/>
      <c r="R19" s="29" t="str">
        <f>IF(Q19="","",ROUNDDOWN(Q19,1))</f>
        <v/>
      </c>
      <c r="S19" s="30"/>
      <c r="T19" s="29" t="str">
        <f>IF(S19="","",ROUNDDOWN(S19,1))</f>
        <v/>
      </c>
      <c r="U19" s="98" t="e">
        <f>G19/$E19</f>
        <v>#DIV/0!</v>
      </c>
      <c r="V19" s="67"/>
    </row>
    <row r="20" spans="3:22">
      <c r="C20" s="21"/>
      <c r="D20" s="22">
        <v>5</v>
      </c>
      <c r="E20" s="23"/>
      <c r="F20" s="24" t="str">
        <f t="shared" ref="F20:F29" si="1">IF(E20="","",ROUNDDOWN(E20,1))</f>
        <v/>
      </c>
      <c r="G20" s="11"/>
      <c r="H20" s="25" t="str">
        <f t="shared" ref="H20:H29" si="2">IF(G20="","",ROUNDDOWN(G20,1))</f>
        <v/>
      </c>
      <c r="I20" s="84"/>
      <c r="J20" s="26"/>
      <c r="K20" s="27"/>
      <c r="L20" s="25" t="str">
        <f t="shared" ref="L20:L29" si="3">IF(K20="","",ROUNDDOWN(K20,1))</f>
        <v/>
      </c>
      <c r="M20" s="11"/>
      <c r="N20" s="25" t="str">
        <f t="shared" si="0"/>
        <v/>
      </c>
      <c r="O20" s="84"/>
      <c r="P20" s="26"/>
      <c r="Q20" s="28"/>
      <c r="R20" s="29" t="str">
        <f t="shared" ref="R20:T29" si="4">IF(Q20="","",ROUNDDOWN(Q20,1))</f>
        <v/>
      </c>
      <c r="S20" s="30"/>
      <c r="T20" s="29" t="str">
        <f t="shared" si="4"/>
        <v/>
      </c>
      <c r="U20" s="98"/>
      <c r="V20" s="67"/>
    </row>
    <row r="21" spans="3:22">
      <c r="C21" s="21"/>
      <c r="D21" s="22">
        <v>6</v>
      </c>
      <c r="E21" s="27"/>
      <c r="F21" s="24" t="str">
        <f t="shared" si="1"/>
        <v/>
      </c>
      <c r="G21" s="11"/>
      <c r="H21" s="25" t="str">
        <f t="shared" si="2"/>
        <v/>
      </c>
      <c r="I21" s="84"/>
      <c r="J21" s="26"/>
      <c r="K21" s="27"/>
      <c r="L21" s="25" t="str">
        <f t="shared" si="3"/>
        <v/>
      </c>
      <c r="M21" s="11"/>
      <c r="N21" s="25" t="str">
        <f t="shared" si="0"/>
        <v/>
      </c>
      <c r="O21" s="84"/>
      <c r="P21" s="26"/>
      <c r="Q21" s="28"/>
      <c r="R21" s="29" t="str">
        <f t="shared" si="4"/>
        <v/>
      </c>
      <c r="S21" s="30"/>
      <c r="T21" s="29" t="str">
        <f t="shared" si="4"/>
        <v/>
      </c>
      <c r="U21" s="98"/>
      <c r="V21" s="67"/>
    </row>
    <row r="22" spans="3:22">
      <c r="C22" s="21"/>
      <c r="D22" s="22">
        <v>7</v>
      </c>
      <c r="E22" s="27"/>
      <c r="F22" s="24" t="str">
        <f t="shared" si="1"/>
        <v/>
      </c>
      <c r="G22" s="11"/>
      <c r="H22" s="25" t="str">
        <f t="shared" si="2"/>
        <v/>
      </c>
      <c r="I22" s="84"/>
      <c r="J22" s="26"/>
      <c r="K22" s="27"/>
      <c r="L22" s="25" t="str">
        <f t="shared" si="3"/>
        <v/>
      </c>
      <c r="M22" s="11"/>
      <c r="N22" s="25" t="str">
        <f t="shared" si="0"/>
        <v/>
      </c>
      <c r="O22" s="84"/>
      <c r="P22" s="26"/>
      <c r="Q22" s="28"/>
      <c r="R22" s="29" t="str">
        <f t="shared" si="4"/>
        <v/>
      </c>
      <c r="S22" s="30"/>
      <c r="T22" s="29" t="str">
        <f t="shared" si="4"/>
        <v/>
      </c>
      <c r="U22" s="98"/>
      <c r="V22" s="67"/>
    </row>
    <row r="23" spans="3:22">
      <c r="C23" s="21"/>
      <c r="D23" s="22">
        <v>8</v>
      </c>
      <c r="E23" s="27"/>
      <c r="F23" s="24" t="str">
        <f t="shared" si="1"/>
        <v/>
      </c>
      <c r="G23" s="11"/>
      <c r="H23" s="25" t="str">
        <f t="shared" si="2"/>
        <v/>
      </c>
      <c r="I23" s="84"/>
      <c r="J23" s="26"/>
      <c r="K23" s="27"/>
      <c r="L23" s="25" t="str">
        <f t="shared" si="3"/>
        <v/>
      </c>
      <c r="M23" s="11"/>
      <c r="N23" s="25" t="str">
        <f t="shared" si="0"/>
        <v/>
      </c>
      <c r="O23" s="84"/>
      <c r="P23" s="26"/>
      <c r="Q23" s="28"/>
      <c r="R23" s="29" t="str">
        <f t="shared" si="4"/>
        <v/>
      </c>
      <c r="S23" s="30"/>
      <c r="T23" s="29" t="str">
        <f t="shared" si="4"/>
        <v/>
      </c>
      <c r="U23" s="98"/>
      <c r="V23" s="67"/>
    </row>
    <row r="24" spans="3:22">
      <c r="C24" s="21"/>
      <c r="D24" s="22">
        <v>9</v>
      </c>
      <c r="E24" s="27"/>
      <c r="F24" s="24" t="str">
        <f t="shared" si="1"/>
        <v/>
      </c>
      <c r="G24" s="11"/>
      <c r="H24" s="25" t="str">
        <f t="shared" si="2"/>
        <v/>
      </c>
      <c r="I24" s="84"/>
      <c r="J24" s="26"/>
      <c r="K24" s="27"/>
      <c r="L24" s="25" t="str">
        <f t="shared" si="3"/>
        <v/>
      </c>
      <c r="M24" s="11"/>
      <c r="N24" s="25" t="str">
        <f t="shared" si="0"/>
        <v/>
      </c>
      <c r="O24" s="84"/>
      <c r="P24" s="26"/>
      <c r="Q24" s="28"/>
      <c r="R24" s="29" t="str">
        <f t="shared" si="4"/>
        <v/>
      </c>
      <c r="S24" s="30"/>
      <c r="T24" s="29" t="str">
        <f t="shared" si="4"/>
        <v/>
      </c>
      <c r="U24" s="98"/>
      <c r="V24" s="67"/>
    </row>
    <row r="25" spans="3:22">
      <c r="C25" s="21"/>
      <c r="D25" s="22">
        <v>10</v>
      </c>
      <c r="E25" s="27"/>
      <c r="F25" s="24" t="str">
        <f t="shared" si="1"/>
        <v/>
      </c>
      <c r="G25" s="11"/>
      <c r="H25" s="25" t="str">
        <f t="shared" si="2"/>
        <v/>
      </c>
      <c r="I25" s="84"/>
      <c r="J25" s="26"/>
      <c r="K25" s="27"/>
      <c r="L25" s="25" t="str">
        <f t="shared" si="3"/>
        <v/>
      </c>
      <c r="M25" s="11"/>
      <c r="N25" s="25" t="str">
        <f t="shared" si="0"/>
        <v/>
      </c>
      <c r="O25" s="84"/>
      <c r="P25" s="26"/>
      <c r="Q25" s="28"/>
      <c r="R25" s="29" t="str">
        <f t="shared" si="4"/>
        <v/>
      </c>
      <c r="S25" s="30"/>
      <c r="T25" s="29" t="str">
        <f t="shared" si="4"/>
        <v/>
      </c>
      <c r="U25" s="98"/>
      <c r="V25" s="67"/>
    </row>
    <row r="26" spans="3:22">
      <c r="C26" s="21"/>
      <c r="D26" s="22">
        <v>11</v>
      </c>
      <c r="E26" s="27"/>
      <c r="F26" s="24" t="str">
        <f t="shared" si="1"/>
        <v/>
      </c>
      <c r="G26" s="11"/>
      <c r="H26" s="25" t="str">
        <f t="shared" si="2"/>
        <v/>
      </c>
      <c r="I26" s="84"/>
      <c r="J26" s="26"/>
      <c r="K26" s="27"/>
      <c r="L26" s="25" t="str">
        <f t="shared" si="3"/>
        <v/>
      </c>
      <c r="M26" s="11"/>
      <c r="N26" s="25" t="str">
        <f t="shared" si="0"/>
        <v/>
      </c>
      <c r="O26" s="84"/>
      <c r="P26" s="26"/>
      <c r="Q26" s="28"/>
      <c r="R26" s="29" t="str">
        <f t="shared" si="4"/>
        <v/>
      </c>
      <c r="S26" s="30"/>
      <c r="T26" s="29" t="str">
        <f t="shared" si="4"/>
        <v/>
      </c>
      <c r="U26" s="98"/>
      <c r="V26" s="67"/>
    </row>
    <row r="27" spans="3:22">
      <c r="C27" s="21"/>
      <c r="D27" s="22">
        <v>12</v>
      </c>
      <c r="E27" s="27"/>
      <c r="F27" s="24" t="str">
        <f t="shared" si="1"/>
        <v/>
      </c>
      <c r="G27" s="11"/>
      <c r="H27" s="25" t="str">
        <f t="shared" si="2"/>
        <v/>
      </c>
      <c r="I27" s="84"/>
      <c r="J27" s="26"/>
      <c r="K27" s="27"/>
      <c r="L27" s="25" t="str">
        <f t="shared" si="3"/>
        <v/>
      </c>
      <c r="M27" s="11"/>
      <c r="N27" s="25" t="str">
        <f t="shared" si="0"/>
        <v/>
      </c>
      <c r="O27" s="84"/>
      <c r="P27" s="26"/>
      <c r="Q27" s="28"/>
      <c r="R27" s="29" t="str">
        <f t="shared" si="4"/>
        <v/>
      </c>
      <c r="S27" s="30"/>
      <c r="T27" s="29" t="str">
        <f t="shared" si="4"/>
        <v/>
      </c>
      <c r="U27" s="98"/>
      <c r="V27" s="67"/>
    </row>
    <row r="28" spans="3:22">
      <c r="C28" s="21"/>
      <c r="D28" s="22">
        <v>1</v>
      </c>
      <c r="E28" s="27"/>
      <c r="F28" s="24" t="str">
        <f t="shared" si="1"/>
        <v/>
      </c>
      <c r="G28" s="11"/>
      <c r="H28" s="25" t="str">
        <f t="shared" si="2"/>
        <v/>
      </c>
      <c r="I28" s="84"/>
      <c r="J28" s="26"/>
      <c r="K28" s="27"/>
      <c r="L28" s="25" t="str">
        <f t="shared" si="3"/>
        <v/>
      </c>
      <c r="M28" s="11"/>
      <c r="N28" s="25" t="str">
        <f t="shared" si="0"/>
        <v/>
      </c>
      <c r="O28" s="84"/>
      <c r="P28" s="26"/>
      <c r="Q28" s="28"/>
      <c r="R28" s="29" t="str">
        <f t="shared" si="4"/>
        <v/>
      </c>
      <c r="S28" s="30"/>
      <c r="T28" s="29" t="str">
        <f t="shared" si="4"/>
        <v/>
      </c>
      <c r="U28" s="98"/>
      <c r="V28" s="67"/>
    </row>
    <row r="29" spans="3:22">
      <c r="C29" s="21"/>
      <c r="D29" s="22">
        <v>2</v>
      </c>
      <c r="E29" s="27"/>
      <c r="F29" s="24" t="str">
        <f t="shared" si="1"/>
        <v/>
      </c>
      <c r="G29" s="11"/>
      <c r="H29" s="25" t="str">
        <f t="shared" si="2"/>
        <v/>
      </c>
      <c r="I29" s="84"/>
      <c r="J29" s="26"/>
      <c r="K29" s="27"/>
      <c r="L29" s="25" t="str">
        <f t="shared" si="3"/>
        <v/>
      </c>
      <c r="M29" s="11"/>
      <c r="N29" s="25" t="str">
        <f t="shared" si="0"/>
        <v/>
      </c>
      <c r="O29" s="84"/>
      <c r="P29" s="26"/>
      <c r="Q29" s="28"/>
      <c r="R29" s="29" t="str">
        <f t="shared" si="4"/>
        <v/>
      </c>
      <c r="S29" s="30"/>
      <c r="T29" s="29" t="str">
        <f t="shared" si="4"/>
        <v/>
      </c>
      <c r="U29" s="98"/>
      <c r="V29" s="67"/>
    </row>
    <row r="30" spans="3:22">
      <c r="C30" s="71" t="s">
        <v>33</v>
      </c>
      <c r="D30" s="72"/>
      <c r="E30" s="31">
        <f>F30</f>
        <v>0</v>
      </c>
      <c r="F30" s="32">
        <f>ROUNDDOWN(SUBTOTAL(109,F19:F29),1)</f>
        <v>0</v>
      </c>
      <c r="G30" s="25">
        <f>H30</f>
        <v>0</v>
      </c>
      <c r="H30" s="24">
        <f>ROUNDDOWN(SUBTOTAL(109,H19:H29),1)</f>
        <v>0</v>
      </c>
      <c r="I30" s="84"/>
      <c r="J30" s="26"/>
      <c r="K30" s="31">
        <f>L30</f>
        <v>0</v>
      </c>
      <c r="L30" s="32">
        <f>ROUNDDOWN(SUBTOTAL(109,L19:L29),1)</f>
        <v>0</v>
      </c>
      <c r="M30" s="25">
        <f>N30</f>
        <v>0</v>
      </c>
      <c r="N30" s="24">
        <f>ROUNDDOWN(SUBTOTAL(109,N19:N29),0)</f>
        <v>0</v>
      </c>
      <c r="O30" s="84"/>
      <c r="P30" s="26"/>
      <c r="Q30" s="31">
        <f>R30</f>
        <v>0</v>
      </c>
      <c r="R30" s="32">
        <f>ROUNDDOWN(SUBTOTAL(109,R19:R29),1)</f>
        <v>0</v>
      </c>
      <c r="S30" s="25">
        <f>T30</f>
        <v>0</v>
      </c>
      <c r="T30" s="24">
        <f>ROUNDDOWN(SUBTOTAL(109,T19:T29),1)</f>
        <v>0</v>
      </c>
      <c r="U30" s="98"/>
      <c r="V30" s="67"/>
    </row>
    <row r="31" spans="3:22">
      <c r="C31" s="71" t="s">
        <v>34</v>
      </c>
      <c r="D31" s="72" t="s">
        <v>34</v>
      </c>
      <c r="E31" s="31" t="str">
        <f>F31</f>
        <v/>
      </c>
      <c r="F31" s="25" t="str">
        <f>IF(OR(F30=0,H30=0),"",ROUNDDOWN(SUBTOTAL(101,F19:F29),1))</f>
        <v/>
      </c>
      <c r="G31" s="25" t="str">
        <f>H31</f>
        <v/>
      </c>
      <c r="H31" s="25" t="str">
        <f>IF(OR(F30=0,H30=0),"",ROUNDDOWN(SUBTOTAL(101,H19:H29),1))</f>
        <v/>
      </c>
      <c r="I31" s="33" t="str">
        <f>IF(OR(E30=0,G30=0),"",ROUNDDOWN(G31/E31,2))</f>
        <v/>
      </c>
      <c r="J31" s="26" t="str">
        <f>IF(OR(F30=0,H30=0),"",H31/F31)</f>
        <v/>
      </c>
      <c r="K31" s="31" t="str">
        <f>L31</f>
        <v/>
      </c>
      <c r="L31" s="25" t="str">
        <f>IF(OR(L30=0,N30=0),"",ROUNDDOWN(SUBTOTAL(101,L19:L29),1))</f>
        <v/>
      </c>
      <c r="M31" s="25" t="str">
        <f>N31</f>
        <v/>
      </c>
      <c r="N31" s="25" t="str">
        <f>IF(OR(L30=0,N30=0),"",ROUNDDOWN(SUBTOTAL(101,N19:N29),1))</f>
        <v/>
      </c>
      <c r="O31" s="33" t="str">
        <f>IF(OR(K30=0,M30=0),"",ROUNDDOWN(M31/K31,2))</f>
        <v/>
      </c>
      <c r="P31" s="26" t="str">
        <f>IF(OR(L30=0,N30=0),"",N31/L31)</f>
        <v/>
      </c>
      <c r="Q31" s="31" t="str">
        <f>R31</f>
        <v/>
      </c>
      <c r="R31" s="25" t="str">
        <f>IF(OR(R30=0,T30=0),"",ROUNDDOWN(SUBTOTAL(101,R19:R29),1))</f>
        <v/>
      </c>
      <c r="S31" s="25" t="str">
        <f>T31</f>
        <v/>
      </c>
      <c r="T31" s="25" t="str">
        <f>IF(OR(R30=0,T30=0),"",ROUNDDOWN(SUBTOTAL(101,T19:T29),1))</f>
        <v/>
      </c>
      <c r="U31" s="34" t="str">
        <f>IF(OR(Q30=0,S30=0),"",ROUNDDOWN(S31/Q31,2))</f>
        <v/>
      </c>
      <c r="V31" s="12" t="str">
        <f>IF(OR(R30=0,T30=0),"",T31/R31)</f>
        <v/>
      </c>
    </row>
    <row r="34" spans="1:23" ht="15" customHeight="1">
      <c r="A34" s="69" t="s">
        <v>35</v>
      </c>
      <c r="B34" s="9" t="s">
        <v>97</v>
      </c>
    </row>
    <row r="35" spans="1:23">
      <c r="B35" s="35" t="s">
        <v>36</v>
      </c>
    </row>
    <row r="36" spans="1:23">
      <c r="B36" s="35" t="s">
        <v>37</v>
      </c>
    </row>
    <row r="37" spans="1:23" ht="15" customHeight="1">
      <c r="A37" s="69"/>
      <c r="B37" s="85" t="s">
        <v>38</v>
      </c>
      <c r="C37" s="86"/>
      <c r="D37" s="86"/>
      <c r="E37" s="86"/>
      <c r="G37" s="87" t="s">
        <v>102</v>
      </c>
      <c r="H37" s="88"/>
      <c r="I37" s="88"/>
      <c r="J37" s="88"/>
      <c r="K37" s="89"/>
      <c r="M37" s="90" t="s">
        <v>39</v>
      </c>
      <c r="N37" s="91"/>
      <c r="O37" s="91"/>
      <c r="Q37" s="87" t="s">
        <v>102</v>
      </c>
      <c r="R37" s="88"/>
      <c r="S37" s="88"/>
      <c r="T37" s="88"/>
      <c r="U37" s="89"/>
    </row>
    <row r="38" spans="1:23">
      <c r="C38" s="75" t="s">
        <v>21</v>
      </c>
      <c r="D38" s="75" t="s">
        <v>40</v>
      </c>
      <c r="E38" s="78" t="s">
        <v>99</v>
      </c>
      <c r="F38" s="79"/>
      <c r="G38" s="79"/>
      <c r="H38" s="79"/>
      <c r="I38" s="79"/>
      <c r="J38" s="12"/>
      <c r="K38" s="78" t="s">
        <v>23</v>
      </c>
      <c r="L38" s="79"/>
      <c r="M38" s="79"/>
      <c r="N38" s="79"/>
      <c r="O38" s="79"/>
      <c r="P38" s="12"/>
      <c r="Q38" s="78" t="s">
        <v>24</v>
      </c>
      <c r="R38" s="79"/>
      <c r="S38" s="79"/>
      <c r="T38" s="79"/>
      <c r="U38" s="79"/>
      <c r="W38" s="36"/>
    </row>
    <row r="39" spans="1:23" s="64" customFormat="1" ht="87.95" customHeight="1">
      <c r="C39" s="76"/>
      <c r="D39" s="76"/>
      <c r="E39" s="14" t="s">
        <v>25</v>
      </c>
      <c r="F39" s="37"/>
      <c r="G39" s="16" t="s">
        <v>26</v>
      </c>
      <c r="H39" s="37"/>
      <c r="I39" s="16" t="s">
        <v>27</v>
      </c>
      <c r="J39" s="38"/>
      <c r="K39" s="14" t="s">
        <v>25</v>
      </c>
      <c r="L39" s="37"/>
      <c r="M39" s="16" t="s">
        <v>29</v>
      </c>
      <c r="N39" s="37"/>
      <c r="O39" s="16" t="s">
        <v>27</v>
      </c>
      <c r="P39" s="38"/>
      <c r="Q39" s="14" t="s">
        <v>25</v>
      </c>
      <c r="R39" s="37"/>
      <c r="S39" s="16" t="s">
        <v>41</v>
      </c>
      <c r="T39" s="37"/>
      <c r="U39" s="39" t="s">
        <v>27</v>
      </c>
      <c r="V39" s="66"/>
      <c r="W39" s="40"/>
    </row>
    <row r="40" spans="1:23" s="64" customFormat="1" ht="54">
      <c r="C40" s="77"/>
      <c r="D40" s="77"/>
      <c r="E40" s="80" t="s">
        <v>32</v>
      </c>
      <c r="F40" s="81"/>
      <c r="G40" s="81"/>
      <c r="H40" s="82"/>
      <c r="I40" s="83"/>
      <c r="J40" s="66"/>
      <c r="K40" s="65" t="s">
        <v>32</v>
      </c>
      <c r="L40" s="66"/>
      <c r="M40" s="68"/>
      <c r="N40" s="67"/>
      <c r="O40" s="83"/>
      <c r="Q40" s="80" t="s">
        <v>32</v>
      </c>
      <c r="R40" s="81"/>
      <c r="S40" s="81"/>
      <c r="T40" s="82"/>
      <c r="U40" s="83"/>
      <c r="W40" s="40"/>
    </row>
    <row r="41" spans="1:23">
      <c r="C41" s="21"/>
      <c r="D41" s="21"/>
      <c r="E41" s="23"/>
      <c r="F41" s="41" t="str">
        <f>IF(E41="","",ROUNDDOWN(E41,1))</f>
        <v/>
      </c>
      <c r="G41" s="11"/>
      <c r="H41" s="25" t="str">
        <f>IF(G41="","",ROUNDDOWN(G41,1))</f>
        <v/>
      </c>
      <c r="I41" s="84"/>
      <c r="J41" s="26"/>
      <c r="K41" s="23"/>
      <c r="L41" s="24" t="str">
        <f>IF(K41="","",ROUNDDOWN(K41,1))</f>
        <v/>
      </c>
      <c r="M41" s="42"/>
      <c r="N41" s="25" t="str">
        <f>IF(M41="","",ROUNDDOWN(M41,0))</f>
        <v/>
      </c>
      <c r="O41" s="84"/>
      <c r="P41" s="26"/>
      <c r="Q41" s="23"/>
      <c r="R41" s="43" t="str">
        <f>IF(Q41="","",ROUNDDOWN(Q41,1))</f>
        <v/>
      </c>
      <c r="S41" s="42"/>
      <c r="T41" s="29" t="str">
        <f>IF(S41="","",ROUNDDOWN(S41,1))</f>
        <v/>
      </c>
      <c r="U41" s="84"/>
      <c r="V41" s="44"/>
      <c r="W41" s="36"/>
    </row>
    <row r="42" spans="1:23">
      <c r="C42" s="21"/>
      <c r="D42" s="21"/>
      <c r="E42" s="23"/>
      <c r="F42" s="41" t="str">
        <f>IF(E42="","",ROUNDDOWN(E42,1))</f>
        <v/>
      </c>
      <c r="G42" s="11"/>
      <c r="H42" s="25" t="str">
        <f>IF(G42="","",ROUNDDOWN(G42,1))</f>
        <v/>
      </c>
      <c r="I42" s="84"/>
      <c r="J42" s="26"/>
      <c r="K42" s="23"/>
      <c r="L42" s="24" t="str">
        <f>IF(K42="","",ROUNDDOWN(K42,1))</f>
        <v/>
      </c>
      <c r="M42" s="42"/>
      <c r="N42" s="25" t="str">
        <f>IF(M42="","",ROUNDDOWN(M42,0))</f>
        <v/>
      </c>
      <c r="O42" s="84"/>
      <c r="P42" s="26"/>
      <c r="Q42" s="23"/>
      <c r="R42" s="43" t="str">
        <f>IF(Q42="","",ROUNDDOWN(Q42,1))</f>
        <v/>
      </c>
      <c r="S42" s="42"/>
      <c r="T42" s="29" t="str">
        <f>IF(S42="","",ROUNDDOWN(S42,1))</f>
        <v/>
      </c>
      <c r="U42" s="84"/>
      <c r="V42" s="44"/>
      <c r="W42" s="36"/>
    </row>
    <row r="43" spans="1:23">
      <c r="C43" s="21"/>
      <c r="D43" s="21"/>
      <c r="E43" s="27"/>
      <c r="F43" s="41" t="str">
        <f>IF(E43="","",ROUNDDOWN(E43,1))</f>
        <v/>
      </c>
      <c r="G43" s="11"/>
      <c r="H43" s="25" t="str">
        <f>IF(G43="","",ROUNDDOWN(G43,1))</f>
        <v/>
      </c>
      <c r="I43" s="84"/>
      <c r="J43" s="26"/>
      <c r="K43" s="27"/>
      <c r="L43" s="24" t="str">
        <f>IF(K43="","",ROUNDDOWN(K43,1))</f>
        <v/>
      </c>
      <c r="M43" s="11"/>
      <c r="N43" s="25" t="str">
        <f>IF(M43="","",ROUNDDOWN(M43,0))</f>
        <v/>
      </c>
      <c r="O43" s="84"/>
      <c r="P43" s="26"/>
      <c r="Q43" s="27"/>
      <c r="R43" s="43" t="str">
        <f>IF(Q43="","",ROUNDDOWN(Q43,1))</f>
        <v/>
      </c>
      <c r="S43" s="11"/>
      <c r="T43" s="29" t="str">
        <f>IF(S43="","",ROUNDDOWN(S43,1))</f>
        <v/>
      </c>
      <c r="U43" s="84"/>
      <c r="V43" s="44"/>
      <c r="W43" s="36"/>
    </row>
    <row r="44" spans="1:23">
      <c r="C44" s="71" t="s">
        <v>33</v>
      </c>
      <c r="D44" s="72"/>
      <c r="E44" s="31">
        <f>F44</f>
        <v>0</v>
      </c>
      <c r="F44" s="26">
        <f>ROUNDDOWN(SUBTOTAL(9,F41:F43),1)</f>
        <v>0</v>
      </c>
      <c r="G44" s="25">
        <f>H44</f>
        <v>0</v>
      </c>
      <c r="H44" s="25">
        <f>ROUNDDOWN(SUBTOTAL(9,H41:H43),1)</f>
        <v>0</v>
      </c>
      <c r="I44" s="84"/>
      <c r="J44" s="26"/>
      <c r="K44" s="31">
        <f>L44</f>
        <v>0</v>
      </c>
      <c r="L44" s="26">
        <f>ROUNDDOWN(SUBTOTAL(9,L41:L43),1)</f>
        <v>0</v>
      </c>
      <c r="M44" s="25">
        <f>N44</f>
        <v>0</v>
      </c>
      <c r="N44" s="25">
        <f>ROUNDDOWN(SUBTOTAL(9,N41:N43),0)</f>
        <v>0</v>
      </c>
      <c r="O44" s="84"/>
      <c r="P44" s="26"/>
      <c r="Q44" s="31">
        <f>R44</f>
        <v>0</v>
      </c>
      <c r="R44" s="26">
        <f>ROUNDDOWN(SUBTOTAL(9,R41:R43),1)</f>
        <v>0</v>
      </c>
      <c r="S44" s="25">
        <f>T44</f>
        <v>0</v>
      </c>
      <c r="T44" s="25">
        <f>ROUNDDOWN(SUBTOTAL(9,T41:T43),1)</f>
        <v>0</v>
      </c>
      <c r="U44" s="84"/>
      <c r="V44" s="44"/>
      <c r="W44" s="36"/>
    </row>
    <row r="45" spans="1:23">
      <c r="C45" s="71" t="s">
        <v>34</v>
      </c>
      <c r="D45" s="72"/>
      <c r="E45" s="31" t="str">
        <f>F45</f>
        <v/>
      </c>
      <c r="F45" s="25" t="str">
        <f>IF(OR(F44=0,H44=0),"",ROUNDDOWN(SUBTOTAL(101,F41:F43),1))</f>
        <v/>
      </c>
      <c r="G45" s="25" t="str">
        <f>H45</f>
        <v/>
      </c>
      <c r="H45" s="25" t="str">
        <f>IF(OR(H44=0,F44=0),"",ROUNDDOWN(SUBTOTAL(101,H41:H43),1))</f>
        <v/>
      </c>
      <c r="I45" s="33" t="str">
        <f>IF(OR(E44=0,G44=0),"",ROUNDDOWN(G45/E45,2))</f>
        <v/>
      </c>
      <c r="J45" s="26" t="str">
        <f>IF(OR(F44=0,H44=0),"",H45/F45)</f>
        <v/>
      </c>
      <c r="K45" s="31" t="str">
        <f>L45</f>
        <v/>
      </c>
      <c r="L45" s="25" t="str">
        <f>IF(OR(L44=0,N44=0),"",ROUNDDOWN(SUBTOTAL(101,L41:L43),1))</f>
        <v/>
      </c>
      <c r="M45" s="25" t="str">
        <f>N45</f>
        <v/>
      </c>
      <c r="N45" s="25" t="str">
        <f>IF(OR(N44=0,L44=0),"",ROUNDDOWN(SUBTOTAL(101,N41:N43),1))</f>
        <v/>
      </c>
      <c r="O45" s="33" t="str">
        <f>IF(OR(K44=0,M44=0),"",ROUNDDOWN(M45/K45,2))</f>
        <v/>
      </c>
      <c r="P45" s="26" t="str">
        <f>IF(OR(L44=0,N44=0),"",N45/L45)</f>
        <v/>
      </c>
      <c r="Q45" s="31" t="str">
        <f>R45</f>
        <v/>
      </c>
      <c r="R45" s="25" t="str">
        <f>IF(OR(R44=0,T44=0),"",ROUNDDOWN(SUBTOTAL(101,R41:R43),1))</f>
        <v/>
      </c>
      <c r="S45" s="25" t="str">
        <f>T45</f>
        <v/>
      </c>
      <c r="T45" s="25" t="str">
        <f>IF(OR(T44=0,R44=0),"",ROUNDDOWN(SUBTOTAL(101,T41:T43),1))</f>
        <v/>
      </c>
      <c r="U45" s="33" t="str">
        <f>IF(OR(Q44=0,S44=0),"",ROUNDDOWN(S45/Q45,2))</f>
        <v/>
      </c>
      <c r="V45" s="26" t="str">
        <f>IF(OR(R44=0,T44=0),"",T45/R45)</f>
        <v/>
      </c>
      <c r="W45" s="36"/>
    </row>
    <row r="47" spans="1:23">
      <c r="B47" s="45" t="s">
        <v>42</v>
      </c>
      <c r="C47" s="1" t="s">
        <v>43</v>
      </c>
    </row>
    <row r="48" spans="1:23">
      <c r="C48" s="1" t="s">
        <v>44</v>
      </c>
    </row>
    <row r="49" spans="1:24">
      <c r="C49" s="1" t="s">
        <v>45</v>
      </c>
    </row>
    <row r="50" spans="1:24">
      <c r="C50" s="1" t="s">
        <v>46</v>
      </c>
    </row>
    <row r="51" spans="1:24" ht="9.9499999999999993" customHeight="1"/>
    <row r="52" spans="1:24">
      <c r="A52" s="1" t="s">
        <v>47</v>
      </c>
    </row>
    <row r="53" spans="1:24" ht="30" customHeight="1">
      <c r="A53" s="45" t="s">
        <v>48</v>
      </c>
      <c r="B53" s="73" t="s">
        <v>49</v>
      </c>
      <c r="C53" s="74"/>
      <c r="D53" s="74"/>
      <c r="E53" s="74"/>
      <c r="F53" s="74"/>
      <c r="G53" s="74"/>
      <c r="H53" s="74"/>
      <c r="I53" s="74"/>
      <c r="J53" s="74"/>
      <c r="K53" s="74"/>
      <c r="L53" s="74"/>
      <c r="M53" s="74"/>
      <c r="N53" s="74"/>
      <c r="O53" s="74"/>
      <c r="P53" s="74"/>
      <c r="Q53" s="74"/>
      <c r="R53" s="74"/>
      <c r="S53" s="74"/>
      <c r="T53" s="74"/>
      <c r="U53" s="74"/>
      <c r="V53" s="74"/>
      <c r="W53" s="74"/>
      <c r="X53" s="74"/>
    </row>
    <row r="54" spans="1:24">
      <c r="A54" s="45" t="s">
        <v>48</v>
      </c>
      <c r="B54" s="1" t="s">
        <v>50</v>
      </c>
    </row>
    <row r="55" spans="1:24">
      <c r="A55" s="45"/>
      <c r="B55" s="45" t="s">
        <v>42</v>
      </c>
      <c r="C55" s="46" t="s">
        <v>51</v>
      </c>
      <c r="D55" s="45"/>
      <c r="E55" s="1">
        <v>5.8</v>
      </c>
    </row>
    <row r="56" spans="1:24">
      <c r="B56" s="45"/>
      <c r="C56" s="46" t="s">
        <v>52</v>
      </c>
      <c r="E56" s="1">
        <v>5.8</v>
      </c>
    </row>
    <row r="57" spans="1:24" ht="35.1" customHeight="1">
      <c r="A57" s="47" t="s">
        <v>48</v>
      </c>
      <c r="B57" s="73" t="s">
        <v>104</v>
      </c>
      <c r="C57" s="74"/>
      <c r="D57" s="74"/>
      <c r="E57" s="74"/>
      <c r="F57" s="74"/>
      <c r="G57" s="74"/>
      <c r="H57" s="74"/>
      <c r="I57" s="74"/>
      <c r="J57" s="74"/>
      <c r="K57" s="74"/>
      <c r="L57" s="74"/>
      <c r="M57" s="74"/>
      <c r="N57" s="74"/>
      <c r="O57" s="74"/>
      <c r="P57" s="74"/>
      <c r="Q57" s="74"/>
      <c r="R57" s="74"/>
      <c r="S57" s="74"/>
      <c r="T57" s="74"/>
      <c r="U57" s="74"/>
      <c r="V57" s="74"/>
      <c r="W57" s="74"/>
      <c r="X57" s="74"/>
    </row>
    <row r="58" spans="1:24">
      <c r="P58" s="64"/>
      <c r="V58" s="1"/>
    </row>
  </sheetData>
  <mergeCells count="40">
    <mergeCell ref="A2:C2"/>
    <mergeCell ref="D2:E2"/>
    <mergeCell ref="I2:W2"/>
    <mergeCell ref="A3:D3"/>
    <mergeCell ref="E3:I3"/>
    <mergeCell ref="K3:N3"/>
    <mergeCell ref="O3:S3"/>
    <mergeCell ref="A5:X5"/>
    <mergeCell ref="B15:D15"/>
    <mergeCell ref="I15:K15"/>
    <mergeCell ref="C16:C18"/>
    <mergeCell ref="D16:D18"/>
    <mergeCell ref="E16:I16"/>
    <mergeCell ref="K16:O16"/>
    <mergeCell ref="Q16:U16"/>
    <mergeCell ref="E18:H18"/>
    <mergeCell ref="I18:I30"/>
    <mergeCell ref="O18:O30"/>
    <mergeCell ref="Q18:T18"/>
    <mergeCell ref="U18:U30"/>
    <mergeCell ref="C30:D30"/>
    <mergeCell ref="C31:D31"/>
    <mergeCell ref="C44:D44"/>
    <mergeCell ref="C45:D45"/>
    <mergeCell ref="B37:E37"/>
    <mergeCell ref="G37:K37"/>
    <mergeCell ref="M37:O37"/>
    <mergeCell ref="Q37:U37"/>
    <mergeCell ref="B53:X53"/>
    <mergeCell ref="B57:X57"/>
    <mergeCell ref="C38:C40"/>
    <mergeCell ref="D38:D40"/>
    <mergeCell ref="E38:I38"/>
    <mergeCell ref="K38:O38"/>
    <mergeCell ref="Q38:U38"/>
    <mergeCell ref="E40:H40"/>
    <mergeCell ref="I40:I44"/>
    <mergeCell ref="O40:O44"/>
    <mergeCell ref="Q40:T40"/>
    <mergeCell ref="U40:U44"/>
  </mergeCells>
  <phoneticPr fontId="1"/>
  <conditionalFormatting sqref="E30">
    <cfRule type="expression" dxfId="11" priority="12" stopIfTrue="1">
      <formula>SUBTOTAL(103,$E$19:$E$29)&lt;6</formula>
    </cfRule>
  </conditionalFormatting>
  <conditionalFormatting sqref="G30">
    <cfRule type="expression" dxfId="10" priority="11" stopIfTrue="1">
      <formula>SUBTOTAL(103,$G$19:$G$29)&lt;6</formula>
    </cfRule>
  </conditionalFormatting>
  <conditionalFormatting sqref="K30">
    <cfRule type="expression" dxfId="9" priority="10" stopIfTrue="1">
      <formula>SUBTOTAL(103,$K$19:$K$29)&lt;6</formula>
    </cfRule>
  </conditionalFormatting>
  <conditionalFormatting sqref="M30">
    <cfRule type="expression" dxfId="8" priority="9" stopIfTrue="1">
      <formula>SUBTOTAL(103,$M$19:$M$29)&lt;6</formula>
    </cfRule>
  </conditionalFormatting>
  <conditionalFormatting sqref="Q30">
    <cfRule type="expression" dxfId="7" priority="8" stopIfTrue="1">
      <formula>SUBTOTAL(103,$Q$19:$Q$29)&lt;6</formula>
    </cfRule>
  </conditionalFormatting>
  <conditionalFormatting sqref="S30">
    <cfRule type="expression" dxfId="6" priority="7" stopIfTrue="1">
      <formula>SUBTOTAL(103,$S$19:$S$29)&lt;6</formula>
    </cfRule>
  </conditionalFormatting>
  <conditionalFormatting sqref="S44">
    <cfRule type="expression" dxfId="5" priority="6" stopIfTrue="1">
      <formula>SUBTOTAL(103,$S$41:$S$43)&lt;3</formula>
    </cfRule>
  </conditionalFormatting>
  <conditionalFormatting sqref="Q44">
    <cfRule type="expression" dxfId="4" priority="5" stopIfTrue="1">
      <formula>SUBTOTAL(103,$Q$41:$Q$43)&lt;3</formula>
    </cfRule>
  </conditionalFormatting>
  <conditionalFormatting sqref="M44">
    <cfRule type="expression" dxfId="3" priority="4" stopIfTrue="1">
      <formula>SUBTOTAL(103,$M$41:$M$43)&lt;3</formula>
    </cfRule>
  </conditionalFormatting>
  <conditionalFormatting sqref="K44">
    <cfRule type="expression" dxfId="2" priority="3" stopIfTrue="1">
      <formula>SUBTOTAL(103,$K$41:$K$43)&lt;3</formula>
    </cfRule>
  </conditionalFormatting>
  <conditionalFormatting sqref="G44">
    <cfRule type="expression" dxfId="1" priority="2" stopIfTrue="1">
      <formula>SUBTOTAL(103,$G$41:$G$43)&lt;3</formula>
    </cfRule>
  </conditionalFormatting>
  <conditionalFormatting sqref="E44">
    <cfRule type="expression" dxfId="0" priority="1" stopIfTrue="1">
      <formula>SUBTOTAL(103,$E$41:$E$43)&lt;3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Zeros="0" topLeftCell="A31" zoomScale="85" zoomScaleNormal="85" workbookViewId="0">
      <selection activeCell="P33" sqref="P33"/>
    </sheetView>
  </sheetViews>
  <sheetFormatPr defaultRowHeight="13.5"/>
  <cols>
    <col min="1" max="1" width="3.375" style="48" bestFit="1" customWidth="1"/>
    <col min="2" max="12" width="6.125" style="48" customWidth="1"/>
    <col min="13" max="13" width="6.625" style="48" bestFit="1" customWidth="1"/>
    <col min="14" max="14" width="1" style="48" customWidth="1"/>
    <col min="15" max="15" width="7" style="48" bestFit="1" customWidth="1"/>
    <col min="16" max="16" width="19.5" style="48" customWidth="1"/>
    <col min="17" max="16384" width="9" style="48"/>
  </cols>
  <sheetData>
    <row r="1" spans="1:16" ht="35.25" customHeight="1">
      <c r="A1" s="116" t="s">
        <v>53</v>
      </c>
      <c r="B1" s="117"/>
      <c r="C1" s="117"/>
      <c r="D1" s="117"/>
      <c r="E1" s="117"/>
      <c r="F1" s="117"/>
      <c r="G1" s="117"/>
      <c r="H1" s="117"/>
      <c r="I1" s="117"/>
      <c r="J1" s="117"/>
      <c r="K1" s="117"/>
      <c r="L1" s="117"/>
      <c r="M1" s="117"/>
      <c r="N1" s="117"/>
      <c r="O1" s="117"/>
      <c r="P1" s="117"/>
    </row>
    <row r="2" spans="1:16">
      <c r="A2" s="49"/>
      <c r="B2" s="49"/>
      <c r="C2" s="49"/>
      <c r="D2" s="49"/>
      <c r="E2" s="49"/>
      <c r="F2" s="49"/>
      <c r="G2" s="49"/>
      <c r="H2" s="49"/>
      <c r="I2" s="49"/>
      <c r="J2" s="49"/>
    </row>
    <row r="3" spans="1:16">
      <c r="B3" s="50"/>
      <c r="C3" s="118" t="s">
        <v>54</v>
      </c>
      <c r="D3" s="119"/>
      <c r="E3" s="119"/>
      <c r="F3" s="119"/>
      <c r="G3" s="119"/>
      <c r="H3" s="119"/>
      <c r="I3" s="119"/>
      <c r="J3" s="119"/>
      <c r="K3" s="119"/>
      <c r="L3" s="119"/>
      <c r="M3" s="119"/>
      <c r="N3" s="119"/>
      <c r="O3" s="119"/>
      <c r="P3" s="119"/>
    </row>
    <row r="4" spans="1:16">
      <c r="B4" s="51"/>
      <c r="C4" s="120"/>
      <c r="D4" s="120"/>
      <c r="E4" s="120"/>
      <c r="F4" s="120"/>
      <c r="G4" s="120"/>
      <c r="H4" s="120"/>
      <c r="I4" s="120"/>
      <c r="J4" s="120"/>
    </row>
    <row r="5" spans="1:16">
      <c r="A5" s="49"/>
      <c r="B5" s="113" t="s">
        <v>55</v>
      </c>
      <c r="C5" s="113"/>
      <c r="D5" s="113"/>
      <c r="E5" s="113"/>
      <c r="F5" s="113"/>
      <c r="G5" s="113"/>
      <c r="H5" s="113"/>
      <c r="I5" s="113"/>
      <c r="J5" s="113"/>
      <c r="K5" s="113"/>
      <c r="L5" s="113"/>
      <c r="M5" s="113"/>
    </row>
    <row r="6" spans="1:16" ht="24" customHeight="1">
      <c r="A6" s="10"/>
      <c r="B6" s="121"/>
      <c r="C6" s="122"/>
      <c r="D6" s="122"/>
      <c r="E6" s="122"/>
      <c r="F6" s="122"/>
      <c r="G6" s="122"/>
      <c r="H6" s="122"/>
      <c r="I6" s="122"/>
      <c r="J6" s="122"/>
      <c r="K6" s="122"/>
      <c r="L6" s="122"/>
      <c r="M6" s="122"/>
      <c r="N6" s="122"/>
      <c r="O6" s="122"/>
      <c r="P6" s="123"/>
    </row>
    <row r="7" spans="1:16">
      <c r="A7" s="10"/>
      <c r="B7" s="52"/>
      <c r="C7" s="52"/>
      <c r="D7" s="52"/>
      <c r="E7" s="52"/>
      <c r="F7" s="52"/>
      <c r="G7" s="52"/>
      <c r="H7" s="52"/>
      <c r="I7" s="52"/>
      <c r="J7" s="52"/>
    </row>
    <row r="8" spans="1:16">
      <c r="A8" s="10" t="s">
        <v>56</v>
      </c>
      <c r="B8" s="115" t="s">
        <v>57</v>
      </c>
      <c r="C8" s="115"/>
      <c r="D8" s="115"/>
      <c r="E8" s="115"/>
      <c r="F8" s="115"/>
      <c r="G8" s="115"/>
      <c r="H8" s="115"/>
      <c r="I8" s="115"/>
      <c r="J8" s="115"/>
      <c r="K8" s="115"/>
      <c r="L8" s="115"/>
      <c r="M8" s="115"/>
      <c r="N8" s="115"/>
      <c r="O8" s="115"/>
      <c r="P8" s="115"/>
    </row>
    <row r="9" spans="1:16">
      <c r="A9" s="10" t="s">
        <v>56</v>
      </c>
      <c r="B9" s="124" t="s">
        <v>58</v>
      </c>
      <c r="C9" s="124"/>
      <c r="D9" s="124"/>
      <c r="E9" s="124"/>
      <c r="F9" s="124"/>
      <c r="G9" s="124"/>
      <c r="H9" s="124"/>
      <c r="I9" s="124"/>
      <c r="J9" s="124"/>
      <c r="K9" s="124"/>
      <c r="L9" s="124"/>
      <c r="M9" s="124"/>
      <c r="N9" s="124"/>
      <c r="O9" s="124"/>
      <c r="P9" s="124"/>
    </row>
    <row r="10" spans="1:16">
      <c r="A10" s="10"/>
      <c r="B10" s="124" t="s">
        <v>59</v>
      </c>
      <c r="C10" s="124"/>
      <c r="D10" s="124"/>
      <c r="E10" s="124"/>
      <c r="F10" s="124"/>
      <c r="G10" s="124"/>
      <c r="H10" s="124"/>
      <c r="I10" s="124"/>
      <c r="J10" s="124"/>
      <c r="K10" s="124"/>
      <c r="L10" s="124"/>
      <c r="M10" s="124"/>
      <c r="N10" s="124"/>
      <c r="O10" s="124"/>
      <c r="P10" s="124"/>
    </row>
    <row r="11" spans="1:16">
      <c r="A11" s="10"/>
      <c r="B11" s="52"/>
      <c r="C11" s="52"/>
      <c r="D11" s="52"/>
      <c r="E11" s="52"/>
      <c r="F11" s="52"/>
      <c r="G11" s="52"/>
      <c r="H11" s="52"/>
      <c r="I11" s="52"/>
      <c r="J11" s="52"/>
    </row>
    <row r="12" spans="1:16" ht="15.95" customHeight="1">
      <c r="A12" s="49">
        <v>1</v>
      </c>
      <c r="B12" s="115" t="s">
        <v>60</v>
      </c>
      <c r="C12" s="115"/>
      <c r="D12" s="115"/>
      <c r="E12" s="115"/>
      <c r="F12" s="115"/>
      <c r="G12" s="115"/>
      <c r="H12" s="115"/>
      <c r="I12" s="115"/>
      <c r="J12" s="115"/>
      <c r="K12" s="115"/>
      <c r="L12" s="115"/>
      <c r="M12" s="115"/>
    </row>
    <row r="13" spans="1:16" ht="15.95" customHeight="1">
      <c r="A13" s="10"/>
      <c r="B13" s="125" t="s">
        <v>61</v>
      </c>
      <c r="C13" s="125"/>
      <c r="D13" s="53"/>
      <c r="E13" s="54"/>
      <c r="F13" s="53" t="s">
        <v>62</v>
      </c>
      <c r="G13" s="53"/>
      <c r="H13" s="53"/>
      <c r="I13" s="53"/>
      <c r="J13" s="53"/>
      <c r="K13" s="53"/>
      <c r="L13" s="53"/>
      <c r="M13" s="53"/>
    </row>
    <row r="14" spans="1:16" ht="15.95" customHeight="1">
      <c r="A14" s="10"/>
      <c r="B14" s="125" t="s">
        <v>63</v>
      </c>
      <c r="C14" s="125"/>
      <c r="D14" s="125"/>
      <c r="E14" s="125"/>
      <c r="F14" s="125"/>
      <c r="G14" s="125"/>
      <c r="H14" s="125"/>
      <c r="I14" s="125"/>
      <c r="J14" s="125"/>
      <c r="K14" s="125"/>
      <c r="L14" s="125"/>
      <c r="M14" s="125"/>
    </row>
    <row r="15" spans="1:16" ht="15.95" customHeight="1">
      <c r="B15" s="55" t="s">
        <v>64</v>
      </c>
      <c r="C15" s="55" t="s">
        <v>65</v>
      </c>
      <c r="D15" s="55" t="s">
        <v>66</v>
      </c>
      <c r="E15" s="55" t="s">
        <v>67</v>
      </c>
      <c r="F15" s="55" t="s">
        <v>68</v>
      </c>
      <c r="G15" s="55" t="s">
        <v>69</v>
      </c>
      <c r="H15" s="55" t="s">
        <v>70</v>
      </c>
      <c r="I15" s="55" t="s">
        <v>71</v>
      </c>
      <c r="J15" s="55" t="s">
        <v>72</v>
      </c>
      <c r="K15" s="55" t="s">
        <v>73</v>
      </c>
      <c r="L15" s="55" t="s">
        <v>74</v>
      </c>
      <c r="M15" s="55" t="s">
        <v>75</v>
      </c>
    </row>
    <row r="16" spans="1:16" ht="15.95" customHeight="1">
      <c r="B16" s="56"/>
      <c r="C16" s="56"/>
      <c r="D16" s="56"/>
      <c r="E16" s="56"/>
      <c r="F16" s="56"/>
      <c r="G16" s="56"/>
      <c r="H16" s="56"/>
      <c r="I16" s="56"/>
      <c r="J16" s="56"/>
      <c r="K16" s="56"/>
      <c r="L16" s="56"/>
      <c r="M16" s="57">
        <f>SUM(B16:L16)</f>
        <v>0</v>
      </c>
    </row>
    <row r="17" spans="1:16" ht="15.95" customHeight="1">
      <c r="A17" s="10"/>
      <c r="B17" s="113" t="s">
        <v>76</v>
      </c>
      <c r="C17" s="113"/>
      <c r="D17" s="113"/>
      <c r="E17" s="113"/>
      <c r="F17" s="113"/>
      <c r="G17" s="113"/>
      <c r="H17" s="113"/>
      <c r="I17" s="113"/>
      <c r="J17" s="113"/>
      <c r="K17" s="113"/>
      <c r="L17" s="113"/>
      <c r="M17" s="113"/>
      <c r="O17" s="114" t="s">
        <v>77</v>
      </c>
      <c r="P17" s="114"/>
    </row>
    <row r="18" spans="1:16" ht="15.95" customHeight="1" thickBot="1">
      <c r="B18" s="58" t="str">
        <f t="shared" ref="B18:L18" si="0">B$15</f>
        <v>４月</v>
      </c>
      <c r="C18" s="58" t="str">
        <f t="shared" si="0"/>
        <v>５月</v>
      </c>
      <c r="D18" s="58" t="str">
        <f t="shared" si="0"/>
        <v>６月</v>
      </c>
      <c r="E18" s="58" t="str">
        <f t="shared" si="0"/>
        <v>７月</v>
      </c>
      <c r="F18" s="58" t="str">
        <f t="shared" si="0"/>
        <v>８月</v>
      </c>
      <c r="G18" s="58" t="str">
        <f t="shared" si="0"/>
        <v>９月</v>
      </c>
      <c r="H18" s="58" t="str">
        <f t="shared" si="0"/>
        <v>１０月</v>
      </c>
      <c r="I18" s="58" t="str">
        <f t="shared" si="0"/>
        <v>１１月</v>
      </c>
      <c r="J18" s="58" t="str">
        <f t="shared" si="0"/>
        <v>１２月</v>
      </c>
      <c r="K18" s="58" t="str">
        <f t="shared" si="0"/>
        <v>１月</v>
      </c>
      <c r="L18" s="58" t="str">
        <f t="shared" si="0"/>
        <v>２月</v>
      </c>
      <c r="M18" s="55" t="s">
        <v>75</v>
      </c>
      <c r="O18" s="114"/>
      <c r="P18" s="114"/>
    </row>
    <row r="19" spans="1:16" ht="15.95" customHeight="1" thickBot="1">
      <c r="B19" s="59"/>
      <c r="C19" s="59"/>
      <c r="D19" s="59"/>
      <c r="E19" s="59"/>
      <c r="F19" s="59"/>
      <c r="G19" s="59"/>
      <c r="H19" s="59"/>
      <c r="I19" s="59"/>
      <c r="J19" s="59"/>
      <c r="K19" s="59"/>
      <c r="L19" s="59"/>
      <c r="M19" s="57">
        <f>SUM(B19:L19)</f>
        <v>0</v>
      </c>
      <c r="O19" s="60">
        <f>IF(M16&gt;0,ROUNDDOWN(M19/M16,3),0)</f>
        <v>0</v>
      </c>
    </row>
    <row r="20" spans="1:16" ht="15.95" customHeight="1">
      <c r="B20" s="61" t="str">
        <f t="shared" ref="B20:L20" si="1">IF(B16&gt;0,B19/B16,"")</f>
        <v/>
      </c>
      <c r="C20" s="61" t="str">
        <f t="shared" si="1"/>
        <v/>
      </c>
      <c r="D20" s="61" t="str">
        <f t="shared" si="1"/>
        <v/>
      </c>
      <c r="E20" s="61" t="str">
        <f t="shared" si="1"/>
        <v/>
      </c>
      <c r="F20" s="61" t="str">
        <f t="shared" si="1"/>
        <v/>
      </c>
      <c r="G20" s="61" t="str">
        <f t="shared" si="1"/>
        <v/>
      </c>
      <c r="H20" s="61" t="str">
        <f t="shared" si="1"/>
        <v/>
      </c>
      <c r="I20" s="61" t="str">
        <f t="shared" si="1"/>
        <v/>
      </c>
      <c r="J20" s="61" t="str">
        <f t="shared" si="1"/>
        <v/>
      </c>
      <c r="K20" s="61" t="str">
        <f t="shared" si="1"/>
        <v/>
      </c>
      <c r="L20" s="61" t="str">
        <f t="shared" si="1"/>
        <v/>
      </c>
      <c r="M20" s="62"/>
      <c r="O20" s="63" t="str">
        <f>IF(O19&gt;=0.5,"算定可能","算定不可")</f>
        <v>算定不可</v>
      </c>
    </row>
    <row r="21" spans="1:16" ht="15.95" customHeight="1">
      <c r="A21" s="10"/>
      <c r="B21" s="52"/>
      <c r="C21" s="52"/>
      <c r="D21" s="52"/>
      <c r="E21" s="52"/>
      <c r="F21" s="52"/>
      <c r="G21" s="52"/>
      <c r="H21" s="52"/>
      <c r="I21" s="52"/>
      <c r="J21" s="52"/>
    </row>
    <row r="22" spans="1:16" ht="15.95" customHeight="1">
      <c r="A22" s="49">
        <v>2</v>
      </c>
      <c r="B22" s="115" t="s">
        <v>78</v>
      </c>
      <c r="C22" s="115"/>
      <c r="D22" s="115"/>
      <c r="E22" s="115"/>
      <c r="F22" s="115"/>
      <c r="G22" s="115"/>
      <c r="H22" s="115"/>
      <c r="I22" s="115"/>
      <c r="J22" s="115"/>
      <c r="K22" s="115"/>
      <c r="L22" s="115"/>
      <c r="M22" s="115"/>
    </row>
    <row r="23" spans="1:16" ht="15.95" customHeight="1">
      <c r="A23" s="10"/>
      <c r="B23" s="125" t="s">
        <v>61</v>
      </c>
      <c r="C23" s="125"/>
      <c r="D23" s="53"/>
      <c r="E23" s="54"/>
      <c r="F23" s="53" t="s">
        <v>62</v>
      </c>
      <c r="G23" s="53"/>
      <c r="H23" s="53"/>
      <c r="I23" s="53"/>
      <c r="J23" s="53"/>
      <c r="K23" s="53"/>
      <c r="L23" s="53"/>
      <c r="M23" s="53"/>
    </row>
    <row r="24" spans="1:16" ht="15.95" customHeight="1">
      <c r="A24" s="10"/>
      <c r="B24" s="113" t="s">
        <v>79</v>
      </c>
      <c r="C24" s="113"/>
      <c r="D24" s="113"/>
      <c r="E24" s="113"/>
      <c r="F24" s="113"/>
      <c r="G24" s="113"/>
      <c r="H24" s="113"/>
      <c r="I24" s="113"/>
      <c r="J24" s="113"/>
      <c r="K24" s="113"/>
      <c r="L24" s="113"/>
      <c r="M24" s="113"/>
    </row>
    <row r="25" spans="1:16" ht="15.95" customHeight="1">
      <c r="B25" s="58" t="str">
        <f t="shared" ref="B25:L25" si="2">B$15</f>
        <v>４月</v>
      </c>
      <c r="C25" s="58" t="str">
        <f t="shared" si="2"/>
        <v>５月</v>
      </c>
      <c r="D25" s="58" t="str">
        <f t="shared" si="2"/>
        <v>６月</v>
      </c>
      <c r="E25" s="58" t="str">
        <f t="shared" si="2"/>
        <v>７月</v>
      </c>
      <c r="F25" s="58" t="str">
        <f t="shared" si="2"/>
        <v>８月</v>
      </c>
      <c r="G25" s="58" t="str">
        <f t="shared" si="2"/>
        <v>９月</v>
      </c>
      <c r="H25" s="58" t="str">
        <f t="shared" si="2"/>
        <v>１０月</v>
      </c>
      <c r="I25" s="58" t="str">
        <f t="shared" si="2"/>
        <v>１１月</v>
      </c>
      <c r="J25" s="58" t="str">
        <f t="shared" si="2"/>
        <v>１２月</v>
      </c>
      <c r="K25" s="58" t="str">
        <f t="shared" si="2"/>
        <v>１月</v>
      </c>
      <c r="L25" s="58" t="str">
        <f t="shared" si="2"/>
        <v>２月</v>
      </c>
      <c r="M25" s="55" t="s">
        <v>75</v>
      </c>
    </row>
    <row r="26" spans="1:16" ht="15.95" customHeight="1">
      <c r="B26" s="56"/>
      <c r="C26" s="56"/>
      <c r="D26" s="56"/>
      <c r="E26" s="56"/>
      <c r="F26" s="56"/>
      <c r="G26" s="56"/>
      <c r="H26" s="56"/>
      <c r="I26" s="56"/>
      <c r="J26" s="56"/>
      <c r="K26" s="56"/>
      <c r="L26" s="56"/>
      <c r="M26" s="57">
        <f>SUM(B26:L26)</f>
        <v>0</v>
      </c>
    </row>
    <row r="27" spans="1:16" ht="15.95" customHeight="1">
      <c r="A27" s="10"/>
      <c r="B27" s="129" t="s">
        <v>80</v>
      </c>
      <c r="C27" s="129"/>
      <c r="D27" s="129"/>
      <c r="E27" s="129"/>
      <c r="F27" s="129"/>
      <c r="G27" s="129"/>
      <c r="H27" s="129"/>
      <c r="I27" s="129"/>
      <c r="J27" s="129"/>
      <c r="K27" s="129"/>
      <c r="L27" s="129"/>
      <c r="M27" s="129"/>
      <c r="O27" s="128" t="s">
        <v>81</v>
      </c>
      <c r="P27" s="128"/>
    </row>
    <row r="28" spans="1:16" ht="15.95" customHeight="1" thickBot="1">
      <c r="A28" s="10"/>
      <c r="B28" s="58" t="str">
        <f t="shared" ref="B28:L28" si="3">B$15</f>
        <v>４月</v>
      </c>
      <c r="C28" s="58" t="str">
        <f t="shared" si="3"/>
        <v>５月</v>
      </c>
      <c r="D28" s="58" t="str">
        <f t="shared" si="3"/>
        <v>６月</v>
      </c>
      <c r="E28" s="58" t="str">
        <f t="shared" si="3"/>
        <v>７月</v>
      </c>
      <c r="F28" s="58" t="str">
        <f t="shared" si="3"/>
        <v>８月</v>
      </c>
      <c r="G28" s="58" t="str">
        <f t="shared" si="3"/>
        <v>９月</v>
      </c>
      <c r="H28" s="58" t="str">
        <f t="shared" si="3"/>
        <v>１０月</v>
      </c>
      <c r="I28" s="58" t="str">
        <f t="shared" si="3"/>
        <v>１１月</v>
      </c>
      <c r="J28" s="58" t="str">
        <f t="shared" si="3"/>
        <v>１２月</v>
      </c>
      <c r="K28" s="58" t="str">
        <f t="shared" si="3"/>
        <v>１月</v>
      </c>
      <c r="L28" s="58" t="str">
        <f t="shared" si="3"/>
        <v>２月</v>
      </c>
      <c r="M28" s="55" t="s">
        <v>75</v>
      </c>
      <c r="O28" s="128"/>
      <c r="P28" s="128"/>
    </row>
    <row r="29" spans="1:16" ht="15.95" customHeight="1" thickBot="1">
      <c r="A29" s="10"/>
      <c r="B29" s="56"/>
      <c r="C29" s="56"/>
      <c r="D29" s="56"/>
      <c r="E29" s="56"/>
      <c r="F29" s="56"/>
      <c r="G29" s="56"/>
      <c r="H29" s="56"/>
      <c r="I29" s="56"/>
      <c r="J29" s="56"/>
      <c r="K29" s="56"/>
      <c r="L29" s="56"/>
      <c r="M29" s="57">
        <f>SUM(B29:L29)</f>
        <v>0</v>
      </c>
      <c r="O29" s="60">
        <f>IF(M26&gt;0,ROUNDDOWN(M29/M26,3),0)</f>
        <v>0</v>
      </c>
      <c r="P29" s="48" t="s">
        <v>82</v>
      </c>
    </row>
    <row r="30" spans="1:16" ht="15.95" customHeight="1">
      <c r="B30" s="61" t="str">
        <f t="shared" ref="B30:L30" si="4">IF(B26&gt;0,B29/B26,"")</f>
        <v/>
      </c>
      <c r="C30" s="61" t="str">
        <f t="shared" si="4"/>
        <v/>
      </c>
      <c r="D30" s="61" t="str">
        <f t="shared" si="4"/>
        <v/>
      </c>
      <c r="E30" s="61" t="str">
        <f t="shared" si="4"/>
        <v/>
      </c>
      <c r="F30" s="61" t="str">
        <f t="shared" si="4"/>
        <v/>
      </c>
      <c r="G30" s="61" t="str">
        <f t="shared" si="4"/>
        <v/>
      </c>
      <c r="H30" s="61" t="str">
        <f t="shared" si="4"/>
        <v/>
      </c>
      <c r="I30" s="61" t="str">
        <f t="shared" si="4"/>
        <v/>
      </c>
      <c r="J30" s="61" t="str">
        <f t="shared" si="4"/>
        <v/>
      </c>
      <c r="K30" s="61" t="str">
        <f t="shared" si="4"/>
        <v/>
      </c>
      <c r="L30" s="61" t="str">
        <f t="shared" si="4"/>
        <v/>
      </c>
      <c r="O30" s="63" t="str">
        <f>IF(O29&gt;=0.75,"算定可能","算定不可")</f>
        <v>算定不可</v>
      </c>
    </row>
    <row r="31" spans="1:16" ht="15.95" customHeight="1"/>
    <row r="32" spans="1:16" ht="15.95" customHeight="1">
      <c r="A32" s="49">
        <v>3</v>
      </c>
      <c r="B32" s="115" t="s">
        <v>83</v>
      </c>
      <c r="C32" s="115"/>
      <c r="D32" s="115"/>
      <c r="E32" s="115"/>
      <c r="F32" s="115"/>
      <c r="G32" s="115"/>
      <c r="H32" s="115"/>
      <c r="I32" s="115"/>
      <c r="J32" s="115"/>
      <c r="K32" s="115"/>
      <c r="L32" s="115"/>
      <c r="M32" s="115"/>
    </row>
    <row r="33" spans="1:16" ht="15.95" customHeight="1">
      <c r="A33" s="10"/>
      <c r="B33" s="125" t="s">
        <v>61</v>
      </c>
      <c r="C33" s="125"/>
      <c r="D33" s="53"/>
      <c r="E33" s="54"/>
      <c r="F33" s="53" t="s">
        <v>62</v>
      </c>
      <c r="G33" s="53"/>
      <c r="H33" s="53"/>
      <c r="I33" s="53"/>
      <c r="J33" s="53"/>
      <c r="K33" s="53"/>
      <c r="L33" s="53"/>
      <c r="M33" s="53"/>
    </row>
    <row r="34" spans="1:16" ht="15.95" customHeight="1">
      <c r="A34" s="10"/>
      <c r="B34" s="126" t="s">
        <v>84</v>
      </c>
      <c r="C34" s="126"/>
      <c r="D34" s="126"/>
      <c r="E34" s="126"/>
      <c r="F34" s="126"/>
      <c r="G34" s="126"/>
      <c r="H34" s="126"/>
      <c r="I34" s="126"/>
      <c r="J34" s="126"/>
      <c r="K34" s="126"/>
      <c r="L34" s="126"/>
      <c r="M34" s="126"/>
    </row>
    <row r="35" spans="1:16" ht="15.95" customHeight="1">
      <c r="B35" s="127" t="s">
        <v>85</v>
      </c>
      <c r="C35" s="127"/>
      <c r="D35" s="127"/>
      <c r="E35" s="127"/>
      <c r="F35" s="127"/>
      <c r="G35" s="127"/>
      <c r="H35" s="127"/>
      <c r="I35" s="127"/>
      <c r="J35" s="127"/>
      <c r="K35" s="127"/>
      <c r="L35" s="127"/>
      <c r="M35" s="127"/>
    </row>
    <row r="36" spans="1:16" ht="15.95" customHeight="1">
      <c r="B36" s="58" t="str">
        <f t="shared" ref="B36:L36" si="5">B$15</f>
        <v>４月</v>
      </c>
      <c r="C36" s="58" t="str">
        <f t="shared" si="5"/>
        <v>５月</v>
      </c>
      <c r="D36" s="58" t="str">
        <f t="shared" si="5"/>
        <v>６月</v>
      </c>
      <c r="E36" s="58" t="str">
        <f t="shared" si="5"/>
        <v>７月</v>
      </c>
      <c r="F36" s="58" t="str">
        <f t="shared" si="5"/>
        <v>８月</v>
      </c>
      <c r="G36" s="58" t="str">
        <f t="shared" si="5"/>
        <v>９月</v>
      </c>
      <c r="H36" s="58" t="str">
        <f t="shared" si="5"/>
        <v>１０月</v>
      </c>
      <c r="I36" s="58" t="str">
        <f t="shared" si="5"/>
        <v>１１月</v>
      </c>
      <c r="J36" s="58" t="str">
        <f t="shared" si="5"/>
        <v>１２月</v>
      </c>
      <c r="K36" s="58" t="str">
        <f t="shared" si="5"/>
        <v>１月</v>
      </c>
      <c r="L36" s="58" t="str">
        <f t="shared" si="5"/>
        <v>２月</v>
      </c>
      <c r="M36" s="55" t="s">
        <v>75</v>
      </c>
    </row>
    <row r="37" spans="1:16" ht="15.95" customHeight="1">
      <c r="B37" s="56"/>
      <c r="C37" s="56"/>
      <c r="D37" s="56"/>
      <c r="E37" s="56"/>
      <c r="F37" s="56"/>
      <c r="G37" s="56"/>
      <c r="H37" s="56"/>
      <c r="I37" s="56"/>
      <c r="J37" s="56"/>
      <c r="K37" s="56"/>
      <c r="L37" s="56"/>
      <c r="M37" s="57">
        <f>SUM(B37:L37)</f>
        <v>0</v>
      </c>
    </row>
    <row r="38" spans="1:16" ht="15.95" customHeight="1">
      <c r="A38" s="10"/>
      <c r="B38" s="113" t="s">
        <v>86</v>
      </c>
      <c r="C38" s="113"/>
      <c r="D38" s="113"/>
      <c r="E38" s="113"/>
      <c r="F38" s="113"/>
      <c r="G38" s="113"/>
      <c r="H38" s="113"/>
      <c r="I38" s="113"/>
      <c r="J38" s="113"/>
      <c r="K38" s="113"/>
      <c r="L38" s="113"/>
      <c r="M38" s="113"/>
      <c r="O38" s="128" t="s">
        <v>87</v>
      </c>
      <c r="P38" s="128"/>
    </row>
    <row r="39" spans="1:16" ht="15.95" customHeight="1" thickBot="1">
      <c r="A39" s="10"/>
      <c r="B39" s="58" t="str">
        <f t="shared" ref="B39:L39" si="6">B$15</f>
        <v>４月</v>
      </c>
      <c r="C39" s="58" t="str">
        <f t="shared" si="6"/>
        <v>５月</v>
      </c>
      <c r="D39" s="58" t="str">
        <f t="shared" si="6"/>
        <v>６月</v>
      </c>
      <c r="E39" s="58" t="str">
        <f t="shared" si="6"/>
        <v>７月</v>
      </c>
      <c r="F39" s="58" t="str">
        <f t="shared" si="6"/>
        <v>８月</v>
      </c>
      <c r="G39" s="58" t="str">
        <f t="shared" si="6"/>
        <v>９月</v>
      </c>
      <c r="H39" s="58" t="str">
        <f t="shared" si="6"/>
        <v>１０月</v>
      </c>
      <c r="I39" s="58" t="str">
        <f t="shared" si="6"/>
        <v>１１月</v>
      </c>
      <c r="J39" s="58" t="str">
        <f t="shared" si="6"/>
        <v>１２月</v>
      </c>
      <c r="K39" s="58" t="str">
        <f t="shared" si="6"/>
        <v>１月</v>
      </c>
      <c r="L39" s="58" t="str">
        <f t="shared" si="6"/>
        <v>２月</v>
      </c>
      <c r="M39" s="55" t="s">
        <v>75</v>
      </c>
      <c r="O39" s="128"/>
      <c r="P39" s="128"/>
    </row>
    <row r="40" spans="1:16" ht="15.95" customHeight="1" thickBot="1">
      <c r="A40" s="10"/>
      <c r="B40" s="56"/>
      <c r="C40" s="56"/>
      <c r="D40" s="56"/>
      <c r="E40" s="56"/>
      <c r="F40" s="56"/>
      <c r="G40" s="56"/>
      <c r="H40" s="56"/>
      <c r="I40" s="56"/>
      <c r="J40" s="56"/>
      <c r="K40" s="56"/>
      <c r="L40" s="56"/>
      <c r="M40" s="57">
        <f>SUM(B40:L40)</f>
        <v>0</v>
      </c>
      <c r="O40" s="60">
        <f>IF(M37&gt;0,ROUNDDOWN(M40/M37,3),0)</f>
        <v>0</v>
      </c>
      <c r="P40" s="48" t="s">
        <v>88</v>
      </c>
    </row>
    <row r="41" spans="1:16" ht="15.95" customHeight="1">
      <c r="B41" s="61" t="str">
        <f t="shared" ref="B41:L41" si="7">IF(B37&gt;0,B40/B37,"")</f>
        <v/>
      </c>
      <c r="C41" s="61" t="str">
        <f t="shared" si="7"/>
        <v/>
      </c>
      <c r="D41" s="61" t="str">
        <f t="shared" si="7"/>
        <v/>
      </c>
      <c r="E41" s="61" t="str">
        <f t="shared" si="7"/>
        <v/>
      </c>
      <c r="F41" s="61" t="str">
        <f t="shared" si="7"/>
        <v/>
      </c>
      <c r="G41" s="61" t="str">
        <f t="shared" si="7"/>
        <v/>
      </c>
      <c r="H41" s="61" t="str">
        <f t="shared" si="7"/>
        <v/>
      </c>
      <c r="I41" s="61" t="str">
        <f t="shared" si="7"/>
        <v/>
      </c>
      <c r="J41" s="61" t="str">
        <f t="shared" si="7"/>
        <v/>
      </c>
      <c r="K41" s="61" t="str">
        <f t="shared" si="7"/>
        <v/>
      </c>
      <c r="L41" s="61" t="str">
        <f t="shared" si="7"/>
        <v/>
      </c>
      <c r="O41" s="63" t="str">
        <f>IF(O40&gt;=0.3,"算定可能","算定不可")</f>
        <v>算定不可</v>
      </c>
    </row>
    <row r="43" spans="1:16">
      <c r="B43" s="131" t="s">
        <v>89</v>
      </c>
      <c r="C43" s="131"/>
      <c r="D43" s="131"/>
      <c r="E43" s="131"/>
      <c r="F43" s="131"/>
      <c r="G43" s="131"/>
      <c r="H43" s="131"/>
      <c r="I43" s="131"/>
      <c r="J43" s="131"/>
      <c r="K43" s="131"/>
      <c r="L43" s="131"/>
      <c r="M43" s="131"/>
    </row>
    <row r="44" spans="1:16" ht="30.75" customHeight="1">
      <c r="B44" s="130" t="s">
        <v>90</v>
      </c>
      <c r="C44" s="130"/>
      <c r="D44" s="130"/>
      <c r="E44" s="130"/>
      <c r="F44" s="130"/>
      <c r="G44" s="130"/>
      <c r="H44" s="130"/>
      <c r="I44" s="130"/>
      <c r="J44" s="130"/>
      <c r="K44" s="130"/>
      <c r="L44" s="130"/>
      <c r="M44" s="130"/>
      <c r="N44" s="130"/>
      <c r="O44" s="130"/>
      <c r="P44" s="130"/>
    </row>
    <row r="45" spans="1:16">
      <c r="B45" s="129" t="s">
        <v>91</v>
      </c>
      <c r="C45" s="129"/>
      <c r="D45" s="129"/>
      <c r="E45" s="129"/>
      <c r="F45" s="129"/>
      <c r="G45" s="129"/>
      <c r="H45" s="129"/>
      <c r="I45" s="129"/>
      <c r="J45" s="129"/>
      <c r="K45" s="129"/>
      <c r="L45" s="129"/>
      <c r="M45" s="129"/>
    </row>
    <row r="46" spans="1:16" ht="24.75" customHeight="1">
      <c r="B46" s="128" t="s">
        <v>92</v>
      </c>
      <c r="C46" s="128"/>
      <c r="D46" s="128"/>
      <c r="E46" s="128"/>
      <c r="F46" s="128"/>
      <c r="G46" s="128"/>
      <c r="H46" s="128"/>
      <c r="I46" s="128"/>
      <c r="J46" s="128"/>
      <c r="K46" s="128"/>
      <c r="L46" s="128"/>
      <c r="M46" s="128"/>
      <c r="N46" s="128"/>
      <c r="O46" s="128"/>
      <c r="P46" s="128"/>
    </row>
    <row r="47" spans="1:16">
      <c r="B47" s="129" t="s">
        <v>93</v>
      </c>
      <c r="C47" s="129"/>
      <c r="D47" s="129"/>
      <c r="E47" s="129"/>
      <c r="F47" s="129"/>
      <c r="G47" s="129"/>
      <c r="H47" s="129"/>
      <c r="I47" s="129"/>
      <c r="J47" s="129"/>
      <c r="K47" s="129"/>
      <c r="L47" s="129"/>
      <c r="M47" s="129"/>
    </row>
    <row r="48" spans="1:16" ht="33" customHeight="1">
      <c r="B48" s="130" t="s">
        <v>94</v>
      </c>
      <c r="C48" s="130"/>
      <c r="D48" s="130"/>
      <c r="E48" s="130"/>
      <c r="F48" s="130"/>
      <c r="G48" s="130"/>
      <c r="H48" s="130"/>
      <c r="I48" s="130"/>
      <c r="J48" s="130"/>
      <c r="K48" s="130"/>
      <c r="L48" s="130"/>
      <c r="M48" s="130"/>
      <c r="N48" s="130"/>
      <c r="O48" s="130"/>
      <c r="P48" s="130"/>
    </row>
    <row r="49" spans="2:16">
      <c r="B49" s="129" t="s">
        <v>95</v>
      </c>
      <c r="C49" s="129"/>
      <c r="D49" s="129"/>
      <c r="E49" s="129"/>
      <c r="F49" s="129"/>
      <c r="G49" s="129"/>
      <c r="H49" s="129"/>
      <c r="I49" s="129"/>
      <c r="J49" s="129"/>
      <c r="K49" s="129"/>
      <c r="L49" s="129"/>
      <c r="M49" s="129"/>
    </row>
    <row r="50" spans="2:16" ht="53.85" customHeight="1">
      <c r="B50" s="130" t="s">
        <v>96</v>
      </c>
      <c r="C50" s="130"/>
      <c r="D50" s="130"/>
      <c r="E50" s="130"/>
      <c r="F50" s="130"/>
      <c r="G50" s="130"/>
      <c r="H50" s="130"/>
      <c r="I50" s="130"/>
      <c r="J50" s="130"/>
      <c r="K50" s="130"/>
      <c r="L50" s="130"/>
      <c r="M50" s="130"/>
      <c r="N50" s="130"/>
      <c r="O50" s="130"/>
      <c r="P50" s="130"/>
    </row>
  </sheetData>
  <mergeCells count="32">
    <mergeCell ref="B43:M43"/>
    <mergeCell ref="B50:P50"/>
    <mergeCell ref="B44:P44"/>
    <mergeCell ref="B45:M45"/>
    <mergeCell ref="B46:P46"/>
    <mergeCell ref="B47:M47"/>
    <mergeCell ref="B48:P48"/>
    <mergeCell ref="B49:M49"/>
    <mergeCell ref="B22:M22"/>
    <mergeCell ref="B23:C23"/>
    <mergeCell ref="B24:M24"/>
    <mergeCell ref="B27:M27"/>
    <mergeCell ref="B33:C33"/>
    <mergeCell ref="B34:M34"/>
    <mergeCell ref="B35:M35"/>
    <mergeCell ref="B38:M38"/>
    <mergeCell ref="O27:P28"/>
    <mergeCell ref="B32:M32"/>
    <mergeCell ref="O38:P39"/>
    <mergeCell ref="B17:M17"/>
    <mergeCell ref="O17:P18"/>
    <mergeCell ref="B8:P8"/>
    <mergeCell ref="A1:P1"/>
    <mergeCell ref="C3:P3"/>
    <mergeCell ref="C4:J4"/>
    <mergeCell ref="B5:M5"/>
    <mergeCell ref="B6:P6"/>
    <mergeCell ref="B9:P9"/>
    <mergeCell ref="B10:P10"/>
    <mergeCell ref="B12:M12"/>
    <mergeCell ref="B13:C13"/>
    <mergeCell ref="B14:M14"/>
  </mergeCells>
  <phoneticPr fontId="1"/>
  <pageMargins left="0.47" right="0.19685039370078741" top="0.70866141732283472" bottom="0.35433070866141736" header="0.31496062992125984" footer="0.19685039370078741"/>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チェック表（老健・短期療養）</vt:lpstr>
      <vt:lpstr>チェック表（介護医療院・短期療養）</vt:lpstr>
      <vt:lpstr>チェック表（療養型・短期療養）</vt:lpstr>
      <vt:lpstr>'チェック表（療養型・短期療養）'!Print_Area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201810</cp:lastModifiedBy>
  <cp:lastPrinted>2015-04-08T00:45:10Z</cp:lastPrinted>
  <dcterms:created xsi:type="dcterms:W3CDTF">2009-03-11T02:38:58Z</dcterms:created>
  <dcterms:modified xsi:type="dcterms:W3CDTF">2021-04-07T02:07:01Z</dcterms:modified>
</cp:coreProperties>
</file>