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13給付適正化係\115過誤・再審査\01過誤マニュアル等\R4.1.17～電子申請受付システム\"/>
    </mc:Choice>
  </mc:AlternateContent>
  <workbookProtection workbookAlgorithmName="SHA-512" workbookHashValue="4rgKypefaR45DeGlFelbho9XXuaHiKvG3+9X6oBIW6Vs8aaHh3EmyY/PE6+bR/95i9DWE1BfikTxz5zp3yo5Pw==" workbookSaltValue="ZCpKb07EgDjrJ35KkZN1pg==" workbookSpinCount="100000" lockStructure="1"/>
  <bookViews>
    <workbookView xWindow="0" yWindow="0" windowWidth="19200" windowHeight="11205" tabRatio="756"/>
  </bookViews>
  <sheets>
    <sheet name="依頼書" sheetId="3" r:id="rId1"/>
    <sheet name="過誤申立事由コード一覧表" sheetId="8" r:id="rId2"/>
    <sheet name="変換" sheetId="11" r:id="rId3"/>
  </sheets>
  <definedNames>
    <definedName name="_xlnm._FilterDatabase" localSheetId="0" hidden="1">依頼書!$A$19:$I$19</definedName>
    <definedName name="_xlnm._FilterDatabase" localSheetId="1" hidden="1">過誤申立事由コード一覧表!$A$3:$E$3</definedName>
    <definedName name="_xlnm.Print_Area" localSheetId="0">依頼書!$A$1:$I$119</definedName>
    <definedName name="_xlnm.Print_Titles" localSheetId="0">依頼書!$1:$19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1" l="1"/>
  <c r="C101" i="11"/>
  <c r="D100" i="11"/>
  <c r="C100" i="11"/>
  <c r="D99" i="11"/>
  <c r="C99" i="11"/>
  <c r="D98" i="11"/>
  <c r="C98" i="11"/>
  <c r="D97" i="11"/>
  <c r="C97" i="11"/>
  <c r="D96" i="11"/>
  <c r="C96" i="11"/>
  <c r="D95" i="11"/>
  <c r="C95" i="11"/>
  <c r="D94" i="11"/>
  <c r="C94" i="11"/>
  <c r="D93" i="11"/>
  <c r="C93" i="11"/>
  <c r="D92" i="11"/>
  <c r="C92" i="11"/>
  <c r="D91" i="11"/>
  <c r="C91" i="11"/>
  <c r="D90" i="11"/>
  <c r="C90" i="11"/>
  <c r="D89" i="11"/>
  <c r="C89" i="11"/>
  <c r="D88" i="11"/>
  <c r="C88" i="11"/>
  <c r="D87" i="11"/>
  <c r="C87" i="11"/>
  <c r="D86" i="11"/>
  <c r="C86" i="11"/>
  <c r="D85" i="11"/>
  <c r="C85" i="11"/>
  <c r="D84" i="11"/>
  <c r="C84" i="11"/>
  <c r="D83" i="11"/>
  <c r="C83" i="11"/>
  <c r="D82" i="11"/>
  <c r="C82" i="11"/>
  <c r="D81" i="11"/>
  <c r="C81" i="11"/>
  <c r="D80" i="11"/>
  <c r="C80" i="11"/>
  <c r="D79" i="11"/>
  <c r="C79" i="11"/>
  <c r="D78" i="11"/>
  <c r="C78" i="11"/>
  <c r="D77" i="11"/>
  <c r="C77" i="11"/>
  <c r="D76" i="11"/>
  <c r="C76" i="11"/>
  <c r="D75" i="11"/>
  <c r="C75" i="11"/>
  <c r="D74" i="11"/>
  <c r="C74" i="11"/>
  <c r="D73" i="11"/>
  <c r="C73" i="11"/>
  <c r="D72" i="11"/>
  <c r="C72" i="11"/>
  <c r="D71" i="11"/>
  <c r="C71" i="11"/>
  <c r="D70" i="11"/>
  <c r="C70" i="11"/>
  <c r="D69" i="11"/>
  <c r="C69" i="11"/>
  <c r="D68" i="11"/>
  <c r="C68" i="11"/>
  <c r="D67" i="11"/>
  <c r="C67" i="11"/>
  <c r="D66" i="11"/>
  <c r="C66" i="11"/>
  <c r="D65" i="11"/>
  <c r="C65" i="11"/>
  <c r="D64" i="11"/>
  <c r="C64" i="11"/>
  <c r="D63" i="11"/>
  <c r="C63" i="11"/>
  <c r="D62" i="11"/>
  <c r="C62" i="11"/>
  <c r="D61" i="11"/>
  <c r="C61" i="11"/>
  <c r="D60" i="11"/>
  <c r="C60" i="11"/>
  <c r="D59" i="11"/>
  <c r="C59" i="11"/>
  <c r="D58" i="11"/>
  <c r="C58" i="11"/>
  <c r="D57" i="11"/>
  <c r="C57" i="11"/>
  <c r="D56" i="11"/>
  <c r="C56" i="11"/>
  <c r="D55" i="11"/>
  <c r="C55" i="11"/>
  <c r="D54" i="11"/>
  <c r="C54" i="11"/>
  <c r="D53" i="11"/>
  <c r="C53" i="11"/>
  <c r="D52" i="11"/>
  <c r="C52" i="11"/>
  <c r="D51" i="11"/>
  <c r="C51" i="11"/>
  <c r="D50" i="11"/>
  <c r="C50" i="11"/>
  <c r="D49" i="11"/>
  <c r="C49" i="11"/>
  <c r="D48" i="11"/>
  <c r="C48" i="11"/>
  <c r="D47" i="11"/>
  <c r="C47" i="11"/>
  <c r="D46" i="11"/>
  <c r="C46" i="11"/>
  <c r="D45" i="11"/>
  <c r="C45" i="11"/>
  <c r="D44" i="11"/>
  <c r="C44" i="11"/>
  <c r="D43" i="11"/>
  <c r="C43" i="11"/>
  <c r="D42" i="11"/>
  <c r="C42" i="11"/>
  <c r="D41" i="11"/>
  <c r="C41" i="11"/>
  <c r="D40" i="11"/>
  <c r="C40" i="11"/>
  <c r="D39" i="11"/>
  <c r="C39" i="11"/>
  <c r="D38" i="11"/>
  <c r="C38" i="11"/>
  <c r="D37" i="11"/>
  <c r="C37" i="11"/>
  <c r="D36" i="11"/>
  <c r="C36" i="11"/>
  <c r="D35" i="11"/>
  <c r="C35" i="11"/>
  <c r="D34" i="11"/>
  <c r="C34" i="11"/>
  <c r="D33" i="11"/>
  <c r="C33" i="11"/>
  <c r="D32" i="11"/>
  <c r="C32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D9" i="11"/>
  <c r="C9" i="11"/>
  <c r="D8" i="11"/>
  <c r="C8" i="11"/>
  <c r="D7" i="11"/>
  <c r="C7" i="11"/>
  <c r="D6" i="11"/>
  <c r="C6" i="11"/>
  <c r="D5" i="11"/>
  <c r="C5" i="11"/>
  <c r="D4" i="11"/>
  <c r="C4" i="11"/>
  <c r="D3" i="11"/>
  <c r="C3" i="11"/>
  <c r="D2" i="11"/>
  <c r="C2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2" i="11"/>
  <c r="I3" i="11" l="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2" i="11"/>
  <c r="B3" i="11" l="1"/>
  <c r="H3" i="11" s="1"/>
  <c r="J3" i="11" s="1"/>
  <c r="E3" i="11"/>
  <c r="F3" i="11"/>
  <c r="G3" i="11"/>
  <c r="B4" i="11"/>
  <c r="H4" i="11" s="1"/>
  <c r="J4" i="11" s="1"/>
  <c r="E4" i="11"/>
  <c r="F4" i="11"/>
  <c r="G4" i="11"/>
  <c r="B5" i="11"/>
  <c r="H5" i="11" s="1"/>
  <c r="J5" i="11" s="1"/>
  <c r="E5" i="11"/>
  <c r="F5" i="11"/>
  <c r="G5" i="11"/>
  <c r="B6" i="11"/>
  <c r="H6" i="11" s="1"/>
  <c r="J6" i="11" s="1"/>
  <c r="E6" i="11"/>
  <c r="F6" i="11"/>
  <c r="G6" i="11"/>
  <c r="B7" i="11"/>
  <c r="H7" i="11" s="1"/>
  <c r="J7" i="11" s="1"/>
  <c r="E7" i="11"/>
  <c r="F7" i="11"/>
  <c r="G7" i="11"/>
  <c r="B8" i="11"/>
  <c r="H8" i="11" s="1"/>
  <c r="J8" i="11" s="1"/>
  <c r="E8" i="11"/>
  <c r="F8" i="11"/>
  <c r="G8" i="11"/>
  <c r="B9" i="11"/>
  <c r="H9" i="11" s="1"/>
  <c r="J9" i="11" s="1"/>
  <c r="E9" i="11"/>
  <c r="F9" i="11"/>
  <c r="G9" i="11"/>
  <c r="B10" i="11"/>
  <c r="H10" i="11" s="1"/>
  <c r="J10" i="11" s="1"/>
  <c r="E10" i="11"/>
  <c r="F10" i="11"/>
  <c r="G10" i="11"/>
  <c r="B11" i="11"/>
  <c r="H11" i="11" s="1"/>
  <c r="J11" i="11" s="1"/>
  <c r="E11" i="11"/>
  <c r="F11" i="11"/>
  <c r="G11" i="11"/>
  <c r="B12" i="11"/>
  <c r="H12" i="11" s="1"/>
  <c r="J12" i="11" s="1"/>
  <c r="E12" i="11"/>
  <c r="F12" i="11"/>
  <c r="G12" i="11"/>
  <c r="B13" i="11"/>
  <c r="H13" i="11" s="1"/>
  <c r="J13" i="11" s="1"/>
  <c r="E13" i="11"/>
  <c r="F13" i="11"/>
  <c r="G13" i="11"/>
  <c r="B14" i="11"/>
  <c r="H14" i="11" s="1"/>
  <c r="J14" i="11" s="1"/>
  <c r="E14" i="11"/>
  <c r="F14" i="11"/>
  <c r="G14" i="11"/>
  <c r="B15" i="11"/>
  <c r="H15" i="11" s="1"/>
  <c r="J15" i="11" s="1"/>
  <c r="E15" i="11"/>
  <c r="F15" i="11"/>
  <c r="G15" i="11"/>
  <c r="B16" i="11"/>
  <c r="H16" i="11" s="1"/>
  <c r="J16" i="11" s="1"/>
  <c r="E16" i="11"/>
  <c r="F16" i="11"/>
  <c r="G16" i="11"/>
  <c r="B17" i="11"/>
  <c r="H17" i="11" s="1"/>
  <c r="J17" i="11" s="1"/>
  <c r="E17" i="11"/>
  <c r="F17" i="11"/>
  <c r="G17" i="11"/>
  <c r="B18" i="11"/>
  <c r="H18" i="11" s="1"/>
  <c r="J18" i="11" s="1"/>
  <c r="E18" i="11"/>
  <c r="F18" i="11"/>
  <c r="G18" i="11"/>
  <c r="B19" i="11"/>
  <c r="E19" i="11"/>
  <c r="F19" i="11"/>
  <c r="G19" i="11"/>
  <c r="B20" i="11"/>
  <c r="H20" i="11" s="1"/>
  <c r="J20" i="11" s="1"/>
  <c r="E20" i="11"/>
  <c r="F20" i="11"/>
  <c r="G20" i="11"/>
  <c r="B21" i="11"/>
  <c r="H21" i="11" s="1"/>
  <c r="J21" i="11" s="1"/>
  <c r="E21" i="11"/>
  <c r="F21" i="11"/>
  <c r="G21" i="11"/>
  <c r="B22" i="11"/>
  <c r="H22" i="11" s="1"/>
  <c r="J22" i="11" s="1"/>
  <c r="E22" i="11"/>
  <c r="F22" i="11"/>
  <c r="G22" i="11"/>
  <c r="B23" i="11"/>
  <c r="H23" i="11" s="1"/>
  <c r="J23" i="11" s="1"/>
  <c r="E23" i="11"/>
  <c r="F23" i="11"/>
  <c r="G23" i="11"/>
  <c r="B24" i="11"/>
  <c r="H24" i="11" s="1"/>
  <c r="J24" i="11" s="1"/>
  <c r="E24" i="11"/>
  <c r="F24" i="11"/>
  <c r="G24" i="11"/>
  <c r="B25" i="11"/>
  <c r="E25" i="11"/>
  <c r="F25" i="11"/>
  <c r="G25" i="11"/>
  <c r="B26" i="11"/>
  <c r="H26" i="11" s="1"/>
  <c r="J26" i="11" s="1"/>
  <c r="E26" i="11"/>
  <c r="F26" i="11"/>
  <c r="G26" i="11"/>
  <c r="B27" i="11"/>
  <c r="H27" i="11" s="1"/>
  <c r="J27" i="11" s="1"/>
  <c r="E27" i="11"/>
  <c r="F27" i="11"/>
  <c r="G27" i="11"/>
  <c r="B28" i="11"/>
  <c r="H28" i="11" s="1"/>
  <c r="J28" i="11" s="1"/>
  <c r="E28" i="11"/>
  <c r="F28" i="11"/>
  <c r="G28" i="11"/>
  <c r="B29" i="11"/>
  <c r="H29" i="11" s="1"/>
  <c r="J29" i="11" s="1"/>
  <c r="E29" i="11"/>
  <c r="F29" i="11"/>
  <c r="G29" i="11"/>
  <c r="B30" i="11"/>
  <c r="H30" i="11" s="1"/>
  <c r="J30" i="11" s="1"/>
  <c r="E30" i="11"/>
  <c r="F30" i="11"/>
  <c r="G30" i="11"/>
  <c r="B31" i="11"/>
  <c r="H31" i="11" s="1"/>
  <c r="J31" i="11" s="1"/>
  <c r="E31" i="11"/>
  <c r="F31" i="11"/>
  <c r="G31" i="11"/>
  <c r="B32" i="11"/>
  <c r="H32" i="11" s="1"/>
  <c r="J32" i="11" s="1"/>
  <c r="E32" i="11"/>
  <c r="F32" i="11"/>
  <c r="G32" i="11"/>
  <c r="B33" i="11"/>
  <c r="E33" i="11"/>
  <c r="F33" i="11"/>
  <c r="G33" i="11"/>
  <c r="B34" i="11"/>
  <c r="H34" i="11" s="1"/>
  <c r="J34" i="11" s="1"/>
  <c r="E34" i="11"/>
  <c r="F34" i="11"/>
  <c r="G34" i="11"/>
  <c r="B35" i="11"/>
  <c r="E35" i="11"/>
  <c r="F35" i="11"/>
  <c r="G35" i="11"/>
  <c r="B36" i="11"/>
  <c r="H36" i="11" s="1"/>
  <c r="J36" i="11" s="1"/>
  <c r="E36" i="11"/>
  <c r="F36" i="11"/>
  <c r="G36" i="11"/>
  <c r="B37" i="11"/>
  <c r="H37" i="11" s="1"/>
  <c r="J37" i="11" s="1"/>
  <c r="E37" i="11"/>
  <c r="F37" i="11"/>
  <c r="G37" i="11"/>
  <c r="B38" i="11"/>
  <c r="H38" i="11" s="1"/>
  <c r="J38" i="11" s="1"/>
  <c r="E38" i="11"/>
  <c r="F38" i="11"/>
  <c r="G38" i="11"/>
  <c r="B39" i="11"/>
  <c r="H39" i="11" s="1"/>
  <c r="J39" i="11" s="1"/>
  <c r="E39" i="11"/>
  <c r="F39" i="11"/>
  <c r="G39" i="11"/>
  <c r="B40" i="11"/>
  <c r="H40" i="11" s="1"/>
  <c r="J40" i="11" s="1"/>
  <c r="E40" i="11"/>
  <c r="F40" i="11"/>
  <c r="G40" i="11"/>
  <c r="B41" i="11"/>
  <c r="E41" i="11"/>
  <c r="F41" i="11"/>
  <c r="G41" i="11"/>
  <c r="B42" i="11"/>
  <c r="H42" i="11" s="1"/>
  <c r="J42" i="11" s="1"/>
  <c r="E42" i="11"/>
  <c r="F42" i="11"/>
  <c r="G42" i="11"/>
  <c r="B43" i="11"/>
  <c r="E43" i="11"/>
  <c r="F43" i="11"/>
  <c r="G43" i="11"/>
  <c r="B44" i="11"/>
  <c r="E44" i="11"/>
  <c r="F44" i="11"/>
  <c r="G44" i="11"/>
  <c r="B45" i="11"/>
  <c r="H45" i="11" s="1"/>
  <c r="J45" i="11" s="1"/>
  <c r="E45" i="11"/>
  <c r="F45" i="11"/>
  <c r="G45" i="11"/>
  <c r="B46" i="11"/>
  <c r="E46" i="11"/>
  <c r="F46" i="11"/>
  <c r="G46" i="11"/>
  <c r="B47" i="11"/>
  <c r="H47" i="11" s="1"/>
  <c r="J47" i="11" s="1"/>
  <c r="E47" i="11"/>
  <c r="F47" i="11"/>
  <c r="G47" i="11"/>
  <c r="B48" i="11"/>
  <c r="H48" i="11" s="1"/>
  <c r="J48" i="11" s="1"/>
  <c r="E48" i="11"/>
  <c r="F48" i="11"/>
  <c r="G48" i="11"/>
  <c r="B49" i="11"/>
  <c r="E49" i="11"/>
  <c r="F49" i="11"/>
  <c r="G49" i="11"/>
  <c r="B50" i="11"/>
  <c r="H50" i="11" s="1"/>
  <c r="J50" i="11" s="1"/>
  <c r="E50" i="11"/>
  <c r="F50" i="11"/>
  <c r="G50" i="11"/>
  <c r="B51" i="11"/>
  <c r="E51" i="11"/>
  <c r="F51" i="11"/>
  <c r="G51" i="11"/>
  <c r="B52" i="11"/>
  <c r="H52" i="11" s="1"/>
  <c r="J52" i="11" s="1"/>
  <c r="E52" i="11"/>
  <c r="F52" i="11"/>
  <c r="G52" i="11"/>
  <c r="B53" i="11"/>
  <c r="H53" i="11" s="1"/>
  <c r="J53" i="11" s="1"/>
  <c r="E53" i="11"/>
  <c r="F53" i="11"/>
  <c r="G53" i="11"/>
  <c r="B54" i="11"/>
  <c r="H54" i="11" s="1"/>
  <c r="J54" i="11" s="1"/>
  <c r="E54" i="11"/>
  <c r="F54" i="11"/>
  <c r="G54" i="11"/>
  <c r="B55" i="11"/>
  <c r="H55" i="11" s="1"/>
  <c r="J55" i="11" s="1"/>
  <c r="E55" i="11"/>
  <c r="F55" i="11"/>
  <c r="G55" i="11"/>
  <c r="B56" i="11"/>
  <c r="H56" i="11" s="1"/>
  <c r="J56" i="11" s="1"/>
  <c r="E56" i="11"/>
  <c r="F56" i="11"/>
  <c r="G56" i="11"/>
  <c r="B57" i="11"/>
  <c r="E57" i="11"/>
  <c r="F57" i="11"/>
  <c r="G57" i="11"/>
  <c r="B58" i="11"/>
  <c r="H58" i="11" s="1"/>
  <c r="J58" i="11" s="1"/>
  <c r="E58" i="11"/>
  <c r="F58" i="11"/>
  <c r="G58" i="11"/>
  <c r="B59" i="11"/>
  <c r="E59" i="11"/>
  <c r="F59" i="11"/>
  <c r="G59" i="11"/>
  <c r="B60" i="11"/>
  <c r="H60" i="11" s="1"/>
  <c r="J60" i="11" s="1"/>
  <c r="E60" i="11"/>
  <c r="F60" i="11"/>
  <c r="G60" i="11"/>
  <c r="B61" i="11"/>
  <c r="H61" i="11" s="1"/>
  <c r="J61" i="11" s="1"/>
  <c r="E61" i="11"/>
  <c r="F61" i="11"/>
  <c r="G61" i="11"/>
  <c r="B62" i="11"/>
  <c r="H62" i="11" s="1"/>
  <c r="J62" i="11" s="1"/>
  <c r="E62" i="11"/>
  <c r="F62" i="11"/>
  <c r="G62" i="11"/>
  <c r="B63" i="11"/>
  <c r="H63" i="11" s="1"/>
  <c r="J63" i="11" s="1"/>
  <c r="E63" i="11"/>
  <c r="F63" i="11"/>
  <c r="G63" i="11"/>
  <c r="B64" i="11"/>
  <c r="H64" i="11" s="1"/>
  <c r="J64" i="11" s="1"/>
  <c r="E64" i="11"/>
  <c r="F64" i="11"/>
  <c r="G64" i="11"/>
  <c r="B65" i="11"/>
  <c r="E65" i="11"/>
  <c r="F65" i="11"/>
  <c r="G65" i="11"/>
  <c r="B66" i="11"/>
  <c r="H66" i="11" s="1"/>
  <c r="J66" i="11" s="1"/>
  <c r="E66" i="11"/>
  <c r="F66" i="11"/>
  <c r="G66" i="11"/>
  <c r="B67" i="11"/>
  <c r="E67" i="11"/>
  <c r="F67" i="11"/>
  <c r="G67" i="11"/>
  <c r="B68" i="11"/>
  <c r="E68" i="11"/>
  <c r="F68" i="11"/>
  <c r="G68" i="11"/>
  <c r="B69" i="11"/>
  <c r="H69" i="11" s="1"/>
  <c r="J69" i="11" s="1"/>
  <c r="E69" i="11"/>
  <c r="F69" i="11"/>
  <c r="G69" i="11"/>
  <c r="B70" i="11"/>
  <c r="E70" i="11"/>
  <c r="F70" i="11"/>
  <c r="G70" i="11"/>
  <c r="B71" i="11"/>
  <c r="H71" i="11" s="1"/>
  <c r="J71" i="11" s="1"/>
  <c r="E71" i="11"/>
  <c r="F71" i="11"/>
  <c r="G71" i="11"/>
  <c r="B72" i="11"/>
  <c r="H72" i="11" s="1"/>
  <c r="J72" i="11" s="1"/>
  <c r="E72" i="11"/>
  <c r="F72" i="11"/>
  <c r="G72" i="11"/>
  <c r="B73" i="11"/>
  <c r="H73" i="11" s="1"/>
  <c r="J73" i="11" s="1"/>
  <c r="E73" i="11"/>
  <c r="F73" i="11"/>
  <c r="G73" i="11"/>
  <c r="B74" i="11"/>
  <c r="H74" i="11" s="1"/>
  <c r="J74" i="11" s="1"/>
  <c r="E74" i="11"/>
  <c r="F74" i="11"/>
  <c r="G74" i="11"/>
  <c r="B75" i="11"/>
  <c r="E75" i="11"/>
  <c r="F75" i="11"/>
  <c r="G75" i="11"/>
  <c r="B76" i="11"/>
  <c r="H76" i="11" s="1"/>
  <c r="J76" i="11" s="1"/>
  <c r="E76" i="11"/>
  <c r="F76" i="11"/>
  <c r="G76" i="11"/>
  <c r="B77" i="11"/>
  <c r="H77" i="11" s="1"/>
  <c r="J77" i="11" s="1"/>
  <c r="E77" i="11"/>
  <c r="F77" i="11"/>
  <c r="G77" i="11"/>
  <c r="B78" i="11"/>
  <c r="E78" i="11"/>
  <c r="F78" i="11"/>
  <c r="G78" i="11"/>
  <c r="B79" i="11"/>
  <c r="H79" i="11" s="1"/>
  <c r="J79" i="11" s="1"/>
  <c r="E79" i="11"/>
  <c r="F79" i="11"/>
  <c r="G79" i="11"/>
  <c r="B80" i="11"/>
  <c r="H80" i="11" s="1"/>
  <c r="J80" i="11" s="1"/>
  <c r="E80" i="11"/>
  <c r="F80" i="11"/>
  <c r="G80" i="11"/>
  <c r="B81" i="11"/>
  <c r="H81" i="11" s="1"/>
  <c r="J81" i="11" s="1"/>
  <c r="E81" i="11"/>
  <c r="F81" i="11"/>
  <c r="G81" i="11"/>
  <c r="B82" i="11"/>
  <c r="H82" i="11" s="1"/>
  <c r="J82" i="11" s="1"/>
  <c r="E82" i="11"/>
  <c r="F82" i="11"/>
  <c r="G82" i="11"/>
  <c r="B83" i="11"/>
  <c r="E83" i="11"/>
  <c r="F83" i="11"/>
  <c r="G83" i="11"/>
  <c r="B84" i="11"/>
  <c r="E84" i="11"/>
  <c r="F84" i="11"/>
  <c r="G84" i="11"/>
  <c r="B85" i="11"/>
  <c r="H85" i="11" s="1"/>
  <c r="J85" i="11" s="1"/>
  <c r="E85" i="11"/>
  <c r="F85" i="11"/>
  <c r="G85" i="11"/>
  <c r="B86" i="11"/>
  <c r="E86" i="11"/>
  <c r="F86" i="11"/>
  <c r="G86" i="11"/>
  <c r="B87" i="11"/>
  <c r="H87" i="11" s="1"/>
  <c r="J87" i="11" s="1"/>
  <c r="E87" i="11"/>
  <c r="F87" i="11"/>
  <c r="G87" i="11"/>
  <c r="B88" i="11"/>
  <c r="H88" i="11" s="1"/>
  <c r="J88" i="11" s="1"/>
  <c r="E88" i="11"/>
  <c r="F88" i="11"/>
  <c r="G88" i="11"/>
  <c r="B89" i="11"/>
  <c r="H89" i="11" s="1"/>
  <c r="J89" i="11" s="1"/>
  <c r="E89" i="11"/>
  <c r="F89" i="11"/>
  <c r="G89" i="11"/>
  <c r="B90" i="11"/>
  <c r="H90" i="11" s="1"/>
  <c r="J90" i="11" s="1"/>
  <c r="E90" i="11"/>
  <c r="F90" i="11"/>
  <c r="G90" i="11"/>
  <c r="B91" i="11"/>
  <c r="E91" i="11"/>
  <c r="F91" i="11"/>
  <c r="G91" i="11"/>
  <c r="B92" i="11"/>
  <c r="H92" i="11" s="1"/>
  <c r="J92" i="11" s="1"/>
  <c r="E92" i="11"/>
  <c r="F92" i="11"/>
  <c r="G92" i="11"/>
  <c r="B93" i="11"/>
  <c r="H93" i="11" s="1"/>
  <c r="J93" i="11" s="1"/>
  <c r="E93" i="11"/>
  <c r="F93" i="11"/>
  <c r="G93" i="11"/>
  <c r="B94" i="11"/>
  <c r="E94" i="11"/>
  <c r="F94" i="11"/>
  <c r="G94" i="11"/>
  <c r="B95" i="11"/>
  <c r="H95" i="11" s="1"/>
  <c r="J95" i="11" s="1"/>
  <c r="E95" i="11"/>
  <c r="F95" i="11"/>
  <c r="G95" i="11"/>
  <c r="B96" i="11"/>
  <c r="H96" i="11" s="1"/>
  <c r="J96" i="11" s="1"/>
  <c r="E96" i="11"/>
  <c r="F96" i="11"/>
  <c r="G96" i="11"/>
  <c r="B97" i="11"/>
  <c r="E97" i="11"/>
  <c r="F97" i="11"/>
  <c r="G97" i="11"/>
  <c r="B98" i="11"/>
  <c r="H98" i="11" s="1"/>
  <c r="J98" i="11" s="1"/>
  <c r="E98" i="11"/>
  <c r="F98" i="11"/>
  <c r="G98" i="11"/>
  <c r="B99" i="11"/>
  <c r="H99" i="11" s="1"/>
  <c r="J99" i="11" s="1"/>
  <c r="E99" i="11"/>
  <c r="F99" i="11"/>
  <c r="G99" i="11"/>
  <c r="B100" i="11"/>
  <c r="E100" i="11"/>
  <c r="F100" i="11"/>
  <c r="G100" i="11"/>
  <c r="B101" i="11"/>
  <c r="H101" i="11" s="1"/>
  <c r="J101" i="11" s="1"/>
  <c r="E101" i="11"/>
  <c r="F101" i="11"/>
  <c r="G101" i="11"/>
  <c r="K32" i="11" l="1"/>
  <c r="K85" i="11"/>
  <c r="K72" i="11"/>
  <c r="K30" i="11"/>
  <c r="K98" i="11"/>
  <c r="K96" i="11"/>
  <c r="K82" i="11"/>
  <c r="K42" i="11"/>
  <c r="K26" i="11"/>
  <c r="K48" i="11"/>
  <c r="K81" i="11"/>
  <c r="K69" i="11"/>
  <c r="K56" i="11"/>
  <c r="K66" i="11"/>
  <c r="K54" i="11"/>
  <c r="K40" i="11"/>
  <c r="K24" i="11"/>
  <c r="K38" i="11"/>
  <c r="K17" i="11"/>
  <c r="K89" i="11"/>
  <c r="K77" i="11"/>
  <c r="K34" i="11"/>
  <c r="K88" i="11"/>
  <c r="K74" i="11"/>
  <c r="K62" i="11"/>
  <c r="K16" i="11"/>
  <c r="K8" i="11"/>
  <c r="K79" i="11"/>
  <c r="K71" i="11"/>
  <c r="K63" i="11"/>
  <c r="K55" i="11"/>
  <c r="K47" i="11"/>
  <c r="K39" i="11"/>
  <c r="K23" i="11"/>
  <c r="K15" i="11"/>
  <c r="K7" i="11"/>
  <c r="K22" i="11"/>
  <c r="K14" i="11"/>
  <c r="K6" i="11"/>
  <c r="K37" i="11"/>
  <c r="K5" i="11"/>
  <c r="K21" i="11"/>
  <c r="K92" i="11"/>
  <c r="K76" i="11"/>
  <c r="K60" i="11"/>
  <c r="K52" i="11"/>
  <c r="K36" i="11"/>
  <c r="K28" i="11"/>
  <c r="K20" i="11"/>
  <c r="K12" i="11"/>
  <c r="K4" i="11"/>
  <c r="K45" i="11"/>
  <c r="K13" i="11"/>
  <c r="K99" i="11"/>
  <c r="K27" i="11"/>
  <c r="K11" i="11"/>
  <c r="K3" i="11"/>
  <c r="K18" i="11"/>
  <c r="K10" i="11"/>
  <c r="K90" i="11"/>
  <c r="K58" i="11"/>
  <c r="H97" i="11"/>
  <c r="J97" i="11" s="1"/>
  <c r="H65" i="11"/>
  <c r="J65" i="11" s="1"/>
  <c r="H57" i="11"/>
  <c r="J57" i="11" s="1"/>
  <c r="H49" i="11"/>
  <c r="J49" i="11" s="1"/>
  <c r="H41" i="11"/>
  <c r="J41" i="11" s="1"/>
  <c r="H33" i="11"/>
  <c r="J33" i="11" s="1"/>
  <c r="H25" i="11"/>
  <c r="J25" i="11" s="1"/>
  <c r="K73" i="11"/>
  <c r="K31" i="11"/>
  <c r="H94" i="11"/>
  <c r="J94" i="11" s="1"/>
  <c r="H86" i="11"/>
  <c r="J86" i="11" s="1"/>
  <c r="H78" i="11"/>
  <c r="J78" i="11" s="1"/>
  <c r="H70" i="11"/>
  <c r="J70" i="11" s="1"/>
  <c r="H46" i="11"/>
  <c r="J46" i="11" s="1"/>
  <c r="H100" i="11"/>
  <c r="J100" i="11" s="1"/>
  <c r="H84" i="11"/>
  <c r="J84" i="11" s="1"/>
  <c r="H68" i="11"/>
  <c r="J68" i="11" s="1"/>
  <c r="H44" i="11"/>
  <c r="J44" i="11" s="1"/>
  <c r="K64" i="11"/>
  <c r="H91" i="11"/>
  <c r="J91" i="11" s="1"/>
  <c r="H83" i="11"/>
  <c r="J83" i="11" s="1"/>
  <c r="H75" i="11"/>
  <c r="J75" i="11" s="1"/>
  <c r="H67" i="11"/>
  <c r="J67" i="11" s="1"/>
  <c r="H59" i="11"/>
  <c r="J59" i="11" s="1"/>
  <c r="H51" i="11"/>
  <c r="J51" i="11" s="1"/>
  <c r="H43" i="11"/>
  <c r="J43" i="11" s="1"/>
  <c r="H35" i="11"/>
  <c r="J35" i="11" s="1"/>
  <c r="H19" i="11"/>
  <c r="J19" i="11" s="1"/>
  <c r="K50" i="11"/>
  <c r="K101" i="11"/>
  <c r="K93" i="11"/>
  <c r="K61" i="11"/>
  <c r="K53" i="11"/>
  <c r="K29" i="11"/>
  <c r="K9" i="11"/>
  <c r="K87" i="11"/>
  <c r="K80" i="11"/>
  <c r="K95" i="11"/>
  <c r="K41" i="11" l="1"/>
  <c r="K86" i="11"/>
  <c r="K51" i="11"/>
  <c r="K57" i="11"/>
  <c r="K94" i="11"/>
  <c r="K33" i="11"/>
  <c r="K65" i="11"/>
  <c r="K25" i="11"/>
  <c r="K68" i="11"/>
  <c r="K97" i="11"/>
  <c r="K49" i="11"/>
  <c r="K91" i="11"/>
  <c r="K70" i="11"/>
  <c r="K67" i="11"/>
  <c r="K83" i="11"/>
  <c r="K44" i="11"/>
  <c r="K46" i="11"/>
  <c r="K19" i="11"/>
  <c r="K35" i="11"/>
  <c r="K84" i="11"/>
  <c r="K78" i="11"/>
  <c r="K43" i="11"/>
  <c r="K100" i="11"/>
  <c r="K59" i="11"/>
  <c r="K75" i="11"/>
  <c r="F2" i="11" l="1"/>
  <c r="G2" i="11"/>
  <c r="E2" i="11"/>
  <c r="B2" i="11"/>
  <c r="H2" i="11" s="1"/>
  <c r="J2" i="11" s="1"/>
  <c r="B20" i="3" l="1"/>
  <c r="B21" i="3" l="1"/>
  <c r="A2" i="11"/>
  <c r="B22" i="3" l="1"/>
  <c r="A3" i="11"/>
  <c r="B23" i="3" l="1"/>
  <c r="A4" i="11"/>
  <c r="B24" i="3" l="1"/>
  <c r="A5" i="11"/>
  <c r="B25" i="3" l="1"/>
  <c r="A6" i="11"/>
  <c r="B26" i="3" l="1"/>
  <c r="A7" i="11"/>
  <c r="B27" i="3" l="1"/>
  <c r="A8" i="11"/>
  <c r="B28" i="3" l="1"/>
  <c r="A9" i="11"/>
  <c r="B29" i="3" l="1"/>
  <c r="A10" i="11"/>
  <c r="B30" i="3" l="1"/>
  <c r="A11" i="11"/>
  <c r="B31" i="3" l="1"/>
  <c r="A12" i="11"/>
  <c r="B32" i="3" l="1"/>
  <c r="A13" i="11"/>
  <c r="B33" i="3" l="1"/>
  <c r="A14" i="11"/>
  <c r="B34" i="3" l="1"/>
  <c r="A15" i="11"/>
  <c r="B35" i="3" l="1"/>
  <c r="A16" i="11"/>
  <c r="B36" i="3" l="1"/>
  <c r="A17" i="11"/>
  <c r="B37" i="3" l="1"/>
  <c r="A18" i="11"/>
  <c r="B38" i="3" l="1"/>
  <c r="A19" i="11"/>
  <c r="B39" i="3" l="1"/>
  <c r="A20" i="11"/>
  <c r="B40" i="3" l="1"/>
  <c r="A21" i="11"/>
  <c r="B41" i="3" l="1"/>
  <c r="A22" i="11"/>
  <c r="B42" i="3" l="1"/>
  <c r="A23" i="11"/>
  <c r="B43" i="3" l="1"/>
  <c r="A24" i="11"/>
  <c r="B44" i="3" l="1"/>
  <c r="A25" i="11"/>
  <c r="B45" i="3" l="1"/>
  <c r="A26" i="11"/>
  <c r="B46" i="3" l="1"/>
  <c r="A27" i="11"/>
  <c r="B47" i="3" l="1"/>
  <c r="A28" i="11"/>
  <c r="B48" i="3" l="1"/>
  <c r="A29" i="11"/>
  <c r="B49" i="3" l="1"/>
  <c r="A30" i="11"/>
  <c r="B50" i="3" l="1"/>
  <c r="A31" i="11"/>
  <c r="B51" i="3" l="1"/>
  <c r="A32" i="11"/>
  <c r="B52" i="3" l="1"/>
  <c r="A33" i="11"/>
  <c r="B53" i="3" l="1"/>
  <c r="A34" i="11"/>
  <c r="B54" i="3" l="1"/>
  <c r="A35" i="11"/>
  <c r="B55" i="3" l="1"/>
  <c r="A36" i="11"/>
  <c r="B56" i="3" l="1"/>
  <c r="A37" i="11"/>
  <c r="B57" i="3" l="1"/>
  <c r="A38" i="11"/>
  <c r="B58" i="3" l="1"/>
  <c r="A39" i="11"/>
  <c r="B59" i="3" l="1"/>
  <c r="A40" i="11"/>
  <c r="B60" i="3" l="1"/>
  <c r="A41" i="11"/>
  <c r="B61" i="3" l="1"/>
  <c r="A42" i="11"/>
  <c r="B62" i="3" l="1"/>
  <c r="A43" i="11"/>
  <c r="B63" i="3" l="1"/>
  <c r="A44" i="11"/>
  <c r="B64" i="3" l="1"/>
  <c r="A45" i="11"/>
  <c r="B65" i="3" l="1"/>
  <c r="A46" i="11"/>
  <c r="B66" i="3" l="1"/>
  <c r="A47" i="11"/>
  <c r="B67" i="3" l="1"/>
  <c r="A48" i="11"/>
  <c r="B68" i="3" l="1"/>
  <c r="A49" i="11"/>
  <c r="B69" i="3" l="1"/>
  <c r="A50" i="11"/>
  <c r="B70" i="3" l="1"/>
  <c r="A51" i="11"/>
  <c r="B71" i="3" l="1"/>
  <c r="A52" i="11"/>
  <c r="B72" i="3" l="1"/>
  <c r="A53" i="11"/>
  <c r="B73" i="3" l="1"/>
  <c r="A54" i="11"/>
  <c r="B74" i="3" l="1"/>
  <c r="A55" i="11"/>
  <c r="B75" i="3" l="1"/>
  <c r="A56" i="11"/>
  <c r="B76" i="3" l="1"/>
  <c r="A57" i="11"/>
  <c r="B77" i="3" l="1"/>
  <c r="A58" i="11"/>
  <c r="B78" i="3" l="1"/>
  <c r="A59" i="11"/>
  <c r="B79" i="3" l="1"/>
  <c r="A60" i="11"/>
  <c r="B80" i="3" l="1"/>
  <c r="A61" i="11"/>
  <c r="B81" i="3" l="1"/>
  <c r="A62" i="11"/>
  <c r="B82" i="3" l="1"/>
  <c r="A63" i="11"/>
  <c r="B83" i="3" l="1"/>
  <c r="A64" i="11"/>
  <c r="B84" i="3" l="1"/>
  <c r="A65" i="11"/>
  <c r="B85" i="3" l="1"/>
  <c r="A66" i="11"/>
  <c r="B86" i="3" l="1"/>
  <c r="A67" i="11"/>
  <c r="B87" i="3" l="1"/>
  <c r="A68" i="11"/>
  <c r="B88" i="3" l="1"/>
  <c r="A69" i="11"/>
  <c r="B89" i="3" l="1"/>
  <c r="A70" i="11"/>
  <c r="B90" i="3" l="1"/>
  <c r="A71" i="11"/>
  <c r="B91" i="3" l="1"/>
  <c r="A72" i="11"/>
  <c r="B92" i="3" l="1"/>
  <c r="A73" i="11"/>
  <c r="B93" i="3" l="1"/>
  <c r="A74" i="11"/>
  <c r="B94" i="3" l="1"/>
  <c r="A75" i="11"/>
  <c r="B95" i="3" l="1"/>
  <c r="A76" i="11"/>
  <c r="B96" i="3" l="1"/>
  <c r="A77" i="11"/>
  <c r="B97" i="3" l="1"/>
  <c r="A78" i="11"/>
  <c r="B98" i="3" l="1"/>
  <c r="A79" i="11"/>
  <c r="B99" i="3" l="1"/>
  <c r="A80" i="11"/>
  <c r="B100" i="3" l="1"/>
  <c r="A81" i="11"/>
  <c r="B101" i="3" l="1"/>
  <c r="A82" i="11"/>
  <c r="B102" i="3" l="1"/>
  <c r="A83" i="11"/>
  <c r="B103" i="3" l="1"/>
  <c r="A84" i="11"/>
  <c r="B104" i="3" l="1"/>
  <c r="A85" i="11"/>
  <c r="B105" i="3" l="1"/>
  <c r="A86" i="11"/>
  <c r="B106" i="3" l="1"/>
  <c r="A87" i="11"/>
  <c r="B107" i="3" l="1"/>
  <c r="A88" i="11"/>
  <c r="B108" i="3" l="1"/>
  <c r="A89" i="11"/>
  <c r="B109" i="3" l="1"/>
  <c r="A90" i="11"/>
  <c r="B110" i="3" l="1"/>
  <c r="A91" i="11"/>
  <c r="B111" i="3" l="1"/>
  <c r="A92" i="11"/>
  <c r="B112" i="3" l="1"/>
  <c r="A93" i="11"/>
  <c r="B113" i="3" l="1"/>
  <c r="A94" i="11"/>
  <c r="B114" i="3" l="1"/>
  <c r="A95" i="11"/>
  <c r="B115" i="3" l="1"/>
  <c r="A96" i="11"/>
  <c r="B116" i="3" l="1"/>
  <c r="A97" i="11"/>
  <c r="B117" i="3" l="1"/>
  <c r="A98" i="11"/>
  <c r="B118" i="3" l="1"/>
  <c r="A99" i="11"/>
  <c r="B119" i="3" l="1"/>
  <c r="A101" i="11" s="1"/>
  <c r="A100" i="11"/>
  <c r="K2" i="11"/>
</calcChain>
</file>

<file path=xl/sharedStrings.xml><?xml version="1.0" encoding="utf-8"?>
<sst xmlns="http://schemas.openxmlformats.org/spreadsheetml/2006/main" count="134" uniqueCount="130">
  <si>
    <t>事業所番号</t>
  </si>
  <si>
    <t>事業所名</t>
  </si>
  <si>
    <t>（あて先）前橋市長</t>
    <rPh sb="3" eb="4">
      <t>サキ</t>
    </rPh>
    <phoneticPr fontId="2"/>
  </si>
  <si>
    <t>電話番号</t>
  </si>
  <si>
    <t>担当者名</t>
    <rPh sb="0" eb="4">
      <t>タントウシャメイ</t>
    </rPh>
    <phoneticPr fontId="2"/>
  </si>
  <si>
    <t>下記の介護給付費について、過誤の申し立てを依頼します。</t>
    <phoneticPr fontId="2"/>
  </si>
  <si>
    <t>被保険者番号</t>
  </si>
  <si>
    <t>サービス名称</t>
    <rPh sb="4" eb="6">
      <t>メイショウ</t>
    </rPh>
    <phoneticPr fontId="2"/>
  </si>
  <si>
    <t>申立事由</t>
    <phoneticPr fontId="2"/>
  </si>
  <si>
    <t>備考</t>
    <rPh sb="0" eb="2">
      <t>ビコウ</t>
    </rPh>
    <phoneticPr fontId="2"/>
  </si>
  <si>
    <t>※</t>
    <phoneticPr fontId="2"/>
  </si>
  <si>
    <t>申立事由
番号</t>
    <rPh sb="0" eb="2">
      <t>モウシタテ</t>
    </rPh>
    <rPh sb="2" eb="4">
      <t>ジユウ</t>
    </rPh>
    <rPh sb="5" eb="7">
      <t>バンゴウ</t>
    </rPh>
    <phoneticPr fontId="2"/>
  </si>
  <si>
    <t>申立事由</t>
    <rPh sb="0" eb="2">
      <t>モウシタテ</t>
    </rPh>
    <rPh sb="2" eb="4">
      <t>ジユウ</t>
    </rPh>
    <phoneticPr fontId="2"/>
  </si>
  <si>
    <t>請求誤りによる実績取下げ</t>
    <rPh sb="0" eb="2">
      <t>セイキュウ</t>
    </rPh>
    <rPh sb="2" eb="3">
      <t>アヤマ</t>
    </rPh>
    <rPh sb="7" eb="9">
      <t>ジッセキ</t>
    </rPh>
    <rPh sb="9" eb="11">
      <t>トリサ</t>
    </rPh>
    <phoneticPr fontId="2"/>
  </si>
  <si>
    <t>通常過誤（毎月１５日必着）</t>
    <rPh sb="0" eb="2">
      <t>ツウジョウ</t>
    </rPh>
    <rPh sb="2" eb="4">
      <t>カゴ</t>
    </rPh>
    <rPh sb="5" eb="7">
      <t>マイツキ</t>
    </rPh>
    <rPh sb="9" eb="10">
      <t>ニチ</t>
    </rPh>
    <rPh sb="10" eb="12">
      <t>ヒッチャク</t>
    </rPh>
    <phoneticPr fontId="1"/>
  </si>
  <si>
    <t>同月過誤（毎月５日必着）</t>
    <rPh sb="0" eb="2">
      <t>ドウゲツ</t>
    </rPh>
    <rPh sb="2" eb="4">
      <t>カゴ</t>
    </rPh>
    <rPh sb="5" eb="7">
      <t>マイツキ</t>
    </rPh>
    <rPh sb="8" eb="9">
      <t>ニチ</t>
    </rPh>
    <rPh sb="9" eb="11">
      <t>ヒッチャク</t>
    </rPh>
    <phoneticPr fontId="1"/>
  </si>
  <si>
    <t>被保険者番号がHから始まる番号は、社会福祉課へ提出してください（担当：社会福祉課生活福祉係　電話027-898-6177、FAX027-223-8325）。</t>
    <rPh sb="0" eb="4">
      <t>ヒホケンシャ</t>
    </rPh>
    <rPh sb="4" eb="6">
      <t>バンゴウ</t>
    </rPh>
    <rPh sb="10" eb="11">
      <t>ハジ</t>
    </rPh>
    <rPh sb="13" eb="15">
      <t>バンゴウ</t>
    </rPh>
    <rPh sb="17" eb="22">
      <t>シャカイフクシカ</t>
    </rPh>
    <rPh sb="23" eb="25">
      <t>テイシュツ</t>
    </rPh>
    <rPh sb="32" eb="34">
      <t>タントウ</t>
    </rPh>
    <rPh sb="35" eb="40">
      <t>シャカイフクシカ</t>
    </rPh>
    <rPh sb="40" eb="42">
      <t>セイカツ</t>
    </rPh>
    <rPh sb="42" eb="44">
      <t>フクシ</t>
    </rPh>
    <rPh sb="44" eb="45">
      <t>カカリ</t>
    </rPh>
    <rPh sb="46" eb="48">
      <t>デンワ</t>
    </rPh>
    <phoneticPr fontId="2"/>
  </si>
  <si>
    <t>国保連了解済（同月過誤の場合）</t>
    <rPh sb="0" eb="2">
      <t>コクホ</t>
    </rPh>
    <rPh sb="2" eb="3">
      <t>レン</t>
    </rPh>
    <rPh sb="3" eb="5">
      <t>リョウカイ</t>
    </rPh>
    <rPh sb="5" eb="6">
      <t>スミ</t>
    </rPh>
    <rPh sb="7" eb="9">
      <t>ドウゲツ</t>
    </rPh>
    <rPh sb="9" eb="11">
      <t>カゴ</t>
    </rPh>
    <rPh sb="12" eb="14">
      <t>バアイ</t>
    </rPh>
    <phoneticPr fontId="1"/>
  </si>
  <si>
    <t>□</t>
  </si>
  <si>
    <t>国保連で審査決定したもの（請求が通ったもの）でないと過誤申立はできません（過誤処理できるのは、サービス提供年月の翌々月以降です）。</t>
    <rPh sb="0" eb="3">
      <t>コクホレン</t>
    </rPh>
    <rPh sb="4" eb="6">
      <t>シンサ</t>
    </rPh>
    <rPh sb="6" eb="8">
      <t>ケッテイ</t>
    </rPh>
    <rPh sb="13" eb="15">
      <t>セイキュウ</t>
    </rPh>
    <rPh sb="16" eb="17">
      <t>トオ</t>
    </rPh>
    <rPh sb="26" eb="28">
      <t>カゴ</t>
    </rPh>
    <rPh sb="28" eb="30">
      <t>モウシタ</t>
    </rPh>
    <rPh sb="37" eb="39">
      <t>カゴ</t>
    </rPh>
    <rPh sb="39" eb="41">
      <t>ショリ</t>
    </rPh>
    <rPh sb="51" eb="53">
      <t>テイキョウ</t>
    </rPh>
    <rPh sb="53" eb="55">
      <t>ネンゲツ</t>
    </rPh>
    <rPh sb="56" eb="59">
      <t>ヨクヨクゲツ</t>
    </rPh>
    <rPh sb="59" eb="61">
      <t>イコウ</t>
    </rPh>
    <phoneticPr fontId="2"/>
  </si>
  <si>
    <t>提出日</t>
    <rPh sb="0" eb="2">
      <t>テイシュツ</t>
    </rPh>
    <rPh sb="2" eb="3">
      <t>ビ</t>
    </rPh>
    <phoneticPr fontId="1"/>
  </si>
  <si>
    <t>※</t>
    <phoneticPr fontId="2"/>
  </si>
  <si>
    <t>2A</t>
    <phoneticPr fontId="1"/>
  </si>
  <si>
    <t>2B</t>
    <phoneticPr fontId="1"/>
  </si>
  <si>
    <t>サービス提供年月</t>
    <phoneticPr fontId="1"/>
  </si>
  <si>
    <t>1.訪問介護</t>
  </si>
  <si>
    <t>2.介護予防訪問介護</t>
  </si>
  <si>
    <t>3.訪問入浴介護</t>
  </si>
  <si>
    <t>4.介護予防訪問入浴介護</t>
  </si>
  <si>
    <t>5.訪問看護</t>
  </si>
  <si>
    <t>6.介護予防訪問看護</t>
  </si>
  <si>
    <t>7.訪問リハビリテーション</t>
  </si>
  <si>
    <t>8.介護予防訪問リハビリテーション</t>
  </si>
  <si>
    <t>9.居宅療養管理指導</t>
  </si>
  <si>
    <t>10.介護予防居宅療養管理指導</t>
  </si>
  <si>
    <t>11.通所介護</t>
  </si>
  <si>
    <t>12.介護予防通所介護</t>
  </si>
  <si>
    <t>13.通所リハビリテーション</t>
  </si>
  <si>
    <t>14.介護予防通所リハビリテーション</t>
  </si>
  <si>
    <t>15.福祉用具貸与</t>
  </si>
  <si>
    <t>16.介護予防福祉用具貸与</t>
  </si>
  <si>
    <t>17.定期巡回・随時対応型訪問介護看護</t>
  </si>
  <si>
    <t>18.夜間対応型訪問介護</t>
  </si>
  <si>
    <t>19.認知症対応型通所介護</t>
  </si>
  <si>
    <t>20.介護予防認知症対応型通所介護</t>
  </si>
  <si>
    <t>21.小規模多機能型居宅介護</t>
  </si>
  <si>
    <t>22.介護予防小規模多機能型居宅介護</t>
  </si>
  <si>
    <t>02</t>
    <phoneticPr fontId="1"/>
  </si>
  <si>
    <t>様式番号</t>
    <rPh sb="0" eb="2">
      <t>ヨウシキ</t>
    </rPh>
    <rPh sb="2" eb="4">
      <t>バンゴウ</t>
    </rPh>
    <phoneticPr fontId="1"/>
  </si>
  <si>
    <t>サービス名称</t>
    <rPh sb="4" eb="6">
      <t>メイショウ</t>
    </rPh>
    <phoneticPr fontId="1"/>
  </si>
  <si>
    <t>23.複合型サービス（看護小規模多機能型居宅介護）</t>
  </si>
  <si>
    <t>24.地域密着型通所介護</t>
  </si>
  <si>
    <t>25.短期入所生活介護（特養）</t>
  </si>
  <si>
    <t>26.介護予防短期入所生活介護（特養）</t>
  </si>
  <si>
    <t>27.介護福祉サービス（特養）</t>
  </si>
  <si>
    <t>28.地域密着型介護老人福祉施設入所者生活介護（特養）</t>
  </si>
  <si>
    <t>29.短期入所療養介護（老健）</t>
  </si>
  <si>
    <t>30.介護予防短期入所療養介護（老健）</t>
  </si>
  <si>
    <t>31.介護保健施設サービス（老健）</t>
  </si>
  <si>
    <t>32.短期入所療養介護（病院・診療所）</t>
  </si>
  <si>
    <t>33.介護予防短期入所療養介護（病院・診療所）</t>
  </si>
  <si>
    <t>34.短期入所療養介護（介護医療院）</t>
  </si>
  <si>
    <t>35.介護予防短期入所療養介護（介護医療院）</t>
  </si>
  <si>
    <t>36.介護医療院サービス</t>
  </si>
  <si>
    <t>37.介護療養施設サービス</t>
  </si>
  <si>
    <t>38.認知症対応型共同生活介護</t>
  </si>
  <si>
    <t>39.介護予防認知症対応型共同生活介護</t>
  </si>
  <si>
    <t>40.認知症対応型共同生活介護（短期利用）</t>
  </si>
  <si>
    <t>41.介護予防認知症対応型共同生活介護（短期利用）</t>
  </si>
  <si>
    <t>42.特定施設入居者生活介護</t>
  </si>
  <si>
    <t>43.介護予防特定施設入居者生活介護</t>
  </si>
  <si>
    <t>44.特定施設入居者生活介護（短期利用）</t>
  </si>
  <si>
    <t>45.地域密着型特定施設入居者生活介護</t>
  </si>
  <si>
    <t>46.地域密着型特定施設入居者生活介護（短期利用）</t>
  </si>
  <si>
    <t>47.居宅介護支援</t>
  </si>
  <si>
    <t>48.介護予防支援</t>
  </si>
  <si>
    <t>過誤申立事由コード一覧表（介護給付費）</t>
    <rPh sb="0" eb="2">
      <t>カゴ</t>
    </rPh>
    <rPh sb="2" eb="4">
      <t>モウシタテ</t>
    </rPh>
    <rPh sb="4" eb="6">
      <t>ジユウ</t>
    </rPh>
    <rPh sb="9" eb="11">
      <t>イチラン</t>
    </rPh>
    <rPh sb="11" eb="12">
      <t>ヒョウ</t>
    </rPh>
    <rPh sb="13" eb="15">
      <t>カイゴ</t>
    </rPh>
    <rPh sb="15" eb="17">
      <t>キュウフ</t>
    </rPh>
    <rPh sb="17" eb="18">
      <t>ヒ</t>
    </rPh>
    <phoneticPr fontId="1"/>
  </si>
  <si>
    <t xml:space="preserve">           介 護 給 付 費 過 誤 申 立 依 頼 書                   </t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</si>
  <si>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</si>
  <si>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</si>
  <si>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</si>
  <si>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通常過誤／同月過誤</t>
    <rPh sb="0" eb="2">
      <t>ツウジョウ</t>
    </rPh>
    <rPh sb="2" eb="4">
      <t>カゴ</t>
    </rPh>
    <rPh sb="5" eb="7">
      <t>ドウゲツ</t>
    </rPh>
    <rPh sb="7" eb="9">
      <t>カゴ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</si>
  <si>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</si>
  <si>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</si>
  <si>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様式+申立事由</t>
    <rPh sb="0" eb="2">
      <t>ヨウシキ</t>
    </rPh>
    <rPh sb="3" eb="5">
      <t>モウシタテ</t>
    </rPh>
    <rPh sb="5" eb="7">
      <t>ジユウ</t>
    </rPh>
    <phoneticPr fontId="1"/>
  </si>
  <si>
    <t>申立事由</t>
    <rPh sb="0" eb="2">
      <t>モウシタテ</t>
    </rPh>
    <rPh sb="2" eb="4">
      <t>ジユウ</t>
    </rPh>
    <phoneticPr fontId="1"/>
  </si>
  <si>
    <t>No</t>
    <phoneticPr fontId="1"/>
  </si>
  <si>
    <t>被保険者カナ氏名</t>
    <rPh sb="0" eb="4">
      <t>ヒホケンシャ</t>
    </rPh>
    <rPh sb="6" eb="8">
      <t>シメイ</t>
    </rPh>
    <phoneticPr fontId="2"/>
  </si>
  <si>
    <t>適正化（縦覧点検）による保険者申立の過誤取り下げ</t>
  </si>
  <si>
    <t>適正化（ケアプラン点検）による保険者申立の過誤取り下げ</t>
  </si>
  <si>
    <t>適正化（介護給付費通知）による保険者申立の過誤取り下げ</t>
  </si>
  <si>
    <t>適正化（給付実績を活用した情報提供）による保険者申立の過誤取り下げ</t>
  </si>
  <si>
    <t>適正化（その他）による保険者申立の過誤取り下げ</t>
  </si>
  <si>
    <t>不正請求による実績取り下げ</t>
  </si>
  <si>
    <t>適正化（医療突合）による保険者申立の過誤取り下げ</t>
    <phoneticPr fontId="1"/>
  </si>
  <si>
    <t>12</t>
    <phoneticPr fontId="1"/>
  </si>
  <si>
    <t>45</t>
    <phoneticPr fontId="1"/>
  </si>
  <si>
    <t>4C</t>
    <phoneticPr fontId="1"/>
  </si>
  <si>
    <t>46</t>
    <phoneticPr fontId="1"/>
  </si>
  <si>
    <t>4D</t>
    <phoneticPr fontId="1"/>
  </si>
  <si>
    <t>43</t>
    <phoneticPr fontId="1"/>
  </si>
  <si>
    <t>4A</t>
    <phoneticPr fontId="1"/>
  </si>
  <si>
    <t>44</t>
    <phoneticPr fontId="1"/>
  </si>
  <si>
    <t>4B</t>
    <phoneticPr fontId="1"/>
  </si>
  <si>
    <t>47</t>
    <phoneticPr fontId="1"/>
  </si>
  <si>
    <t>4E</t>
    <phoneticPr fontId="1"/>
  </si>
  <si>
    <t>42</t>
    <phoneticPr fontId="1"/>
  </si>
  <si>
    <t>49</t>
    <phoneticPr fontId="1"/>
  </si>
  <si>
    <t>62</t>
    <phoneticPr fontId="1"/>
  </si>
  <si>
    <t>69</t>
    <phoneticPr fontId="1"/>
  </si>
  <si>
    <t>通常過誤請求誤りによる実績取下げ</t>
  </si>
  <si>
    <t>通常過誤適正化（医療突合）による保険者申立の過誤取り下げ</t>
  </si>
  <si>
    <t>通常過誤適正化（縦覧点検）による保険者申立の過誤取り下げ</t>
  </si>
  <si>
    <t>通常過誤適正化（ケアプラン点検）による保険者申立の過誤取り下げ</t>
  </si>
  <si>
    <t>通常過誤適正化（介護給付費通知）による保険者申立の過誤取り下げ</t>
  </si>
  <si>
    <t>通常過誤適正化（給付実績を活用した情報提供）による保険者申立の過誤取り下げ</t>
  </si>
  <si>
    <t>通常過誤適正化（その他）による保険者申立の過誤取り下げ</t>
  </si>
  <si>
    <t>通常過誤不正請求による実績取り下げ</t>
  </si>
  <si>
    <t>同月過誤請求誤りによる実績取下げ</t>
    <phoneticPr fontId="1"/>
  </si>
  <si>
    <t>同月過誤適正化（医療突合）による保険者申立の過誤取り下げ</t>
    <phoneticPr fontId="1"/>
  </si>
  <si>
    <t>同月過誤適正化（縦覧点検）による保険者申立の過誤取り下げ</t>
    <phoneticPr fontId="1"/>
  </si>
  <si>
    <t>同月過誤適正化（ケアプラン点検）による保険者申立の過誤取り下げ</t>
    <phoneticPr fontId="1"/>
  </si>
  <si>
    <t>同月過誤適正化（介護給付費通知）による保険者申立の過誤取り下げ</t>
    <phoneticPr fontId="1"/>
  </si>
  <si>
    <t>同月過誤適正化（給付実績を活用した情報提供）による保険者申立の過誤取り下げ</t>
    <phoneticPr fontId="1"/>
  </si>
  <si>
    <t>同月過誤適正化（その他）による保険者申立の過誤取り下げ</t>
    <phoneticPr fontId="1"/>
  </si>
  <si>
    <t>同月過誤不正請求による実績取り下げ</t>
    <phoneticPr fontId="1"/>
  </si>
  <si>
    <t>通常過誤／同月過誤+申立事由</t>
    <rPh sb="10" eb="12">
      <t>モウシタテ</t>
    </rPh>
    <rPh sb="12" eb="14">
      <t>ジユウ</t>
    </rPh>
    <phoneticPr fontId="1"/>
  </si>
  <si>
    <t>10件未満の場合は、ぐんま電子申請受付システムから依頼を行ってください。（https://s-kantan.jp/city-maebashi-gunma-u/offer/offerList_detail.action?tempSeq=6294）</t>
    <rPh sb="2" eb="3">
      <t>ケン</t>
    </rPh>
    <rPh sb="3" eb="5">
      <t>ミマン</t>
    </rPh>
    <rPh sb="6" eb="8">
      <t>バアイ</t>
    </rPh>
    <rPh sb="13" eb="15">
      <t>デンシ</t>
    </rPh>
    <rPh sb="15" eb="17">
      <t>シンセイ</t>
    </rPh>
    <rPh sb="17" eb="19">
      <t>ウケツケ</t>
    </rPh>
    <rPh sb="25" eb="27">
      <t>イライ</t>
    </rPh>
    <rPh sb="28" eb="29">
      <t>オコナ</t>
    </rPh>
    <phoneticPr fontId="2"/>
  </si>
  <si>
    <t>指導監査の有無</t>
    <rPh sb="0" eb="2">
      <t>シドウ</t>
    </rPh>
    <rPh sb="2" eb="4">
      <t>カンサ</t>
    </rPh>
    <rPh sb="5" eb="7">
      <t>ウム</t>
    </rPh>
    <phoneticPr fontId="2"/>
  </si>
  <si>
    <t>指導監査等の有無</t>
    <rPh sb="0" eb="2">
      <t>シドウ</t>
    </rPh>
    <rPh sb="2" eb="4">
      <t>カンサ</t>
    </rPh>
    <rPh sb="4" eb="5">
      <t>トウ</t>
    </rPh>
    <rPh sb="6" eb="8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</si>
</sst>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[$-411]ggge&quot;年&quot;m&quot;月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5">
    <xf numFmtId="0" fontId="0" fillId="0" borderId="0" xfId="0">
      <alignment vertic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/>
    <xf numFmtId="0" fontId="7" fillId="2" borderId="0" xfId="0" applyFont="1" applyFill="1" applyAlignment="1">
      <alignment horizontal="distributed"/>
    </xf>
    <xf numFmtId="0" fontId="8" fillId="2" borderId="0" xfId="0" applyFont="1" applyFill="1" applyAlignment="1"/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vertical="top"/>
    </xf>
    <xf numFmtId="0" fontId="7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distributed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>
      <alignment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right"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55" fontId="13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3" fillId="0" borderId="1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10" fillId="0" borderId="0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99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11</xdr:row>
      <xdr:rowOff>28575</xdr:rowOff>
    </xdr:from>
    <xdr:to>
      <xdr:col>3</xdr:col>
      <xdr:colOff>876045</xdr:colOff>
      <xdr:row>12</xdr:row>
      <xdr:rowOff>28545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2047875"/>
          <a:ext cx="2038095" cy="238095"/>
        </a:xfrm>
        <a:prstGeom prst="rect">
          <a:avLst/>
        </a:prstGeom>
      </xdr:spPr>
    </xdr:pic>
    <xdr:clientData/>
  </xdr:twoCellAnchor>
  <xdr:twoCellAnchor>
    <xdr:from>
      <xdr:col>0</xdr:col>
      <xdr:colOff>104776</xdr:colOff>
      <xdr:row>0</xdr:row>
      <xdr:rowOff>133350</xdr:rowOff>
    </xdr:from>
    <xdr:to>
      <xdr:col>4</xdr:col>
      <xdr:colOff>714376</xdr:colOff>
      <xdr:row>7</xdr:row>
      <xdr:rowOff>57150</xdr:rowOff>
    </xdr:to>
    <xdr:sp macro="" textlink="">
      <xdr:nvSpPr>
        <xdr:cNvPr id="4" name="角丸四角形 3"/>
        <xdr:cNvSpPr/>
      </xdr:nvSpPr>
      <xdr:spPr>
        <a:xfrm>
          <a:off x="104776" y="133350"/>
          <a:ext cx="3867150" cy="1085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事前に連絡のうえ、メールで提出してください。</a:t>
          </a:r>
          <a:endParaRPr lang="ja-JP" altLang="ja-JP" sz="1200">
            <a:effectLst/>
          </a:endParaRPr>
        </a:p>
        <a:p>
          <a:r>
            <a:rPr kumimoji="1" lang="en-US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Mail  :  kaigo@city.maebashi.gunma.jp</a:t>
          </a:r>
          <a:endParaRPr lang="ja-JP" altLang="ja-JP" sz="1600">
            <a:effectLst/>
          </a:endParaRPr>
        </a:p>
        <a:p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（問い合わせ　０２７－８９８－６１５７）  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5:I119"/>
  <sheetViews>
    <sheetView tabSelected="1" view="pageBreakPreview" zoomScaleNormal="100" zoomScaleSheetLayoutView="100" workbookViewId="0">
      <selection activeCell="C20" sqref="C20"/>
    </sheetView>
  </sheetViews>
  <sheetFormatPr defaultRowHeight="13.5"/>
  <cols>
    <col min="1" max="1" width="1.875" style="1" customWidth="1"/>
    <col min="2" max="2" width="4.625" style="7" customWidth="1"/>
    <col min="3" max="3" width="15.375" style="6" customWidth="1"/>
    <col min="4" max="4" width="20.875" style="1" customWidth="1"/>
    <col min="5" max="5" width="15" style="1" customWidth="1"/>
    <col min="6" max="6" width="38.25" style="1" customWidth="1"/>
    <col min="7" max="7" width="31.75" style="1" customWidth="1"/>
    <col min="8" max="8" width="6.25" style="45" customWidth="1"/>
    <col min="9" max="9" width="25" style="1" customWidth="1"/>
    <col min="10" max="16384" width="9" style="1"/>
  </cols>
  <sheetData>
    <row r="5" spans="2:9" ht="3" customHeight="1"/>
    <row r="6" spans="2:9" ht="18.75" customHeight="1">
      <c r="E6" s="51" t="s">
        <v>77</v>
      </c>
      <c r="F6" s="51"/>
      <c r="G6" s="51"/>
      <c r="H6" s="44"/>
      <c r="I6" s="13"/>
    </row>
    <row r="7" spans="2:9" ht="15.75" customHeight="1">
      <c r="E7" s="2"/>
      <c r="F7" s="2"/>
      <c r="G7" s="2"/>
      <c r="H7" s="46"/>
      <c r="I7" s="16"/>
    </row>
    <row r="8" spans="2:9" ht="22.5" customHeight="1">
      <c r="B8" s="7" t="s">
        <v>2</v>
      </c>
      <c r="G8" s="49" t="s">
        <v>0</v>
      </c>
      <c r="H8" s="50"/>
      <c r="I8" s="50"/>
    </row>
    <row r="9" spans="2:9" ht="22.5" customHeight="1">
      <c r="B9" s="8" t="s">
        <v>5</v>
      </c>
      <c r="G9" s="49" t="s">
        <v>1</v>
      </c>
      <c r="H9" s="50"/>
      <c r="I9" s="50"/>
    </row>
    <row r="10" spans="2:9" ht="18.75" customHeight="1">
      <c r="B10" s="9" t="s">
        <v>18</v>
      </c>
      <c r="C10" s="4" t="s">
        <v>14</v>
      </c>
      <c r="D10" s="4"/>
      <c r="E10" s="5"/>
      <c r="G10" s="52" t="s">
        <v>3</v>
      </c>
      <c r="H10" s="50"/>
      <c r="I10" s="50"/>
    </row>
    <row r="11" spans="2:9" ht="3.75" customHeight="1">
      <c r="B11" s="9"/>
      <c r="C11" s="4"/>
      <c r="D11" s="4"/>
      <c r="G11" s="53"/>
      <c r="H11" s="50"/>
      <c r="I11" s="50"/>
    </row>
    <row r="12" spans="2:9" ht="18.75" customHeight="1">
      <c r="B12" s="9" t="s">
        <v>18</v>
      </c>
      <c r="C12" s="4" t="s">
        <v>15</v>
      </c>
      <c r="D12" s="3" t="s">
        <v>18</v>
      </c>
      <c r="E12" s="4" t="s">
        <v>17</v>
      </c>
      <c r="G12" s="52" t="s">
        <v>4</v>
      </c>
      <c r="H12" s="50"/>
      <c r="I12" s="50"/>
    </row>
    <row r="13" spans="2:9" ht="4.5" customHeight="1">
      <c r="B13" s="9"/>
      <c r="C13" s="4"/>
      <c r="D13" s="4"/>
      <c r="F13" s="4"/>
      <c r="G13" s="53"/>
      <c r="H13" s="50"/>
      <c r="I13" s="50"/>
    </row>
    <row r="14" spans="2:9" ht="20.25" customHeight="1">
      <c r="B14" s="10"/>
      <c r="C14" s="1"/>
      <c r="G14" s="49" t="s">
        <v>20</v>
      </c>
      <c r="H14" s="50"/>
      <c r="I14" s="50"/>
    </row>
    <row r="15" spans="2:9" s="12" customFormat="1" ht="15" customHeight="1">
      <c r="B15" s="11" t="s">
        <v>21</v>
      </c>
      <c r="C15" s="12" t="s">
        <v>127</v>
      </c>
      <c r="H15" s="47"/>
    </row>
    <row r="16" spans="2:9" s="12" customFormat="1" ht="15" customHeight="1">
      <c r="B16" s="11" t="s">
        <v>10</v>
      </c>
      <c r="C16" s="12" t="s">
        <v>19</v>
      </c>
      <c r="H16" s="47"/>
    </row>
    <row r="17" spans="2:9" s="12" customFormat="1" ht="15" customHeight="1">
      <c r="B17" s="11" t="s">
        <v>10</v>
      </c>
      <c r="C17" s="12" t="s">
        <v>16</v>
      </c>
      <c r="H17" s="47"/>
    </row>
    <row r="18" spans="2:9" ht="9" customHeight="1">
      <c r="B18" s="1"/>
    </row>
    <row r="19" spans="2:9" s="26" customFormat="1" ht="37.5" customHeight="1">
      <c r="B19" s="27"/>
      <c r="C19" s="28" t="s">
        <v>6</v>
      </c>
      <c r="D19" s="29" t="s">
        <v>87</v>
      </c>
      <c r="E19" s="32" t="s">
        <v>24</v>
      </c>
      <c r="F19" s="28" t="s">
        <v>7</v>
      </c>
      <c r="G19" s="28" t="s">
        <v>8</v>
      </c>
      <c r="H19" s="29" t="s">
        <v>128</v>
      </c>
      <c r="I19" s="28" t="s">
        <v>9</v>
      </c>
    </row>
    <row r="20" spans="2:9" ht="37.5" customHeight="1">
      <c r="B20" s="30">
        <f t="shared" ref="B20:B51" si="0">B19+1</f>
        <v>1</v>
      </c>
      <c r="C20" s="14"/>
      <c r="D20" s="15"/>
      <c r="E20" s="33"/>
      <c r="F20" s="35"/>
      <c r="G20" s="36"/>
      <c r="H20" s="48"/>
      <c r="I20" s="31"/>
    </row>
    <row r="21" spans="2:9" ht="37.5" customHeight="1">
      <c r="B21" s="30">
        <f t="shared" si="0"/>
        <v>2</v>
      </c>
      <c r="C21" s="14"/>
      <c r="D21" s="15"/>
      <c r="E21" s="33"/>
      <c r="F21" s="35"/>
      <c r="G21" s="36"/>
      <c r="H21" s="48"/>
      <c r="I21" s="31"/>
    </row>
    <row r="22" spans="2:9" ht="37.5" customHeight="1">
      <c r="B22" s="30">
        <f t="shared" si="0"/>
        <v>3</v>
      </c>
      <c r="C22" s="14"/>
      <c r="D22" s="15"/>
      <c r="E22" s="33"/>
      <c r="F22" s="35"/>
      <c r="G22" s="36"/>
      <c r="H22" s="48"/>
      <c r="I22" s="31"/>
    </row>
    <row r="23" spans="2:9" ht="37.5" customHeight="1">
      <c r="B23" s="30">
        <f t="shared" si="0"/>
        <v>4</v>
      </c>
      <c r="C23" s="14"/>
      <c r="D23" s="15"/>
      <c r="E23" s="33"/>
      <c r="F23" s="35"/>
      <c r="G23" s="36"/>
      <c r="H23" s="48"/>
      <c r="I23" s="31"/>
    </row>
    <row r="24" spans="2:9" ht="37.5" customHeight="1">
      <c r="B24" s="30">
        <f t="shared" si="0"/>
        <v>5</v>
      </c>
      <c r="C24" s="14"/>
      <c r="D24" s="15"/>
      <c r="E24" s="33"/>
      <c r="F24" s="35"/>
      <c r="G24" s="36"/>
      <c r="H24" s="48"/>
      <c r="I24" s="31"/>
    </row>
    <row r="25" spans="2:9" ht="37.5" customHeight="1">
      <c r="B25" s="30">
        <f t="shared" si="0"/>
        <v>6</v>
      </c>
      <c r="C25" s="14"/>
      <c r="D25" s="15"/>
      <c r="E25" s="33"/>
      <c r="F25" s="35"/>
      <c r="G25" s="36"/>
      <c r="H25" s="48"/>
      <c r="I25" s="31"/>
    </row>
    <row r="26" spans="2:9" ht="37.5" customHeight="1">
      <c r="B26" s="30">
        <f t="shared" si="0"/>
        <v>7</v>
      </c>
      <c r="C26" s="14"/>
      <c r="D26" s="15"/>
      <c r="E26" s="33"/>
      <c r="F26" s="35"/>
      <c r="G26" s="36"/>
      <c r="H26" s="48"/>
      <c r="I26" s="31"/>
    </row>
    <row r="27" spans="2:9" ht="37.5" customHeight="1">
      <c r="B27" s="30">
        <f t="shared" si="0"/>
        <v>8</v>
      </c>
      <c r="C27" s="14"/>
      <c r="D27" s="15"/>
      <c r="E27" s="33"/>
      <c r="F27" s="35"/>
      <c r="G27" s="36"/>
      <c r="H27" s="48"/>
      <c r="I27" s="31"/>
    </row>
    <row r="28" spans="2:9" ht="37.5" customHeight="1">
      <c r="B28" s="30">
        <f t="shared" si="0"/>
        <v>9</v>
      </c>
      <c r="C28" s="14"/>
      <c r="D28" s="15"/>
      <c r="E28" s="33"/>
      <c r="F28" s="35"/>
      <c r="G28" s="36"/>
      <c r="H28" s="48"/>
      <c r="I28" s="31"/>
    </row>
    <row r="29" spans="2:9" ht="37.5" customHeight="1">
      <c r="B29" s="30">
        <f t="shared" si="0"/>
        <v>10</v>
      </c>
      <c r="C29" s="14"/>
      <c r="D29" s="15"/>
      <c r="E29" s="33"/>
      <c r="F29" s="35"/>
      <c r="G29" s="36"/>
      <c r="H29" s="48"/>
      <c r="I29" s="31"/>
    </row>
    <row r="30" spans="2:9" ht="37.5" customHeight="1">
      <c r="B30" s="30">
        <f t="shared" si="0"/>
        <v>11</v>
      </c>
      <c r="C30" s="14"/>
      <c r="D30" s="15"/>
      <c r="E30" s="33"/>
      <c r="F30" s="35"/>
      <c r="G30" s="36"/>
      <c r="H30" s="48"/>
      <c r="I30" s="31"/>
    </row>
    <row r="31" spans="2:9" ht="37.5" customHeight="1">
      <c r="B31" s="30">
        <f t="shared" si="0"/>
        <v>12</v>
      </c>
      <c r="C31" s="14"/>
      <c r="D31" s="15"/>
      <c r="E31" s="33"/>
      <c r="F31" s="35"/>
      <c r="G31" s="36"/>
      <c r="H31" s="48"/>
      <c r="I31" s="31"/>
    </row>
    <row r="32" spans="2:9" ht="37.5" customHeight="1">
      <c r="B32" s="30">
        <f t="shared" si="0"/>
        <v>13</v>
      </c>
      <c r="C32" s="14"/>
      <c r="D32" s="15"/>
      <c r="E32" s="33"/>
      <c r="F32" s="35"/>
      <c r="G32" s="36"/>
      <c r="H32" s="48"/>
      <c r="I32" s="31"/>
    </row>
    <row r="33" spans="2:9" ht="37.5" customHeight="1">
      <c r="B33" s="30">
        <f t="shared" si="0"/>
        <v>14</v>
      </c>
      <c r="C33" s="14"/>
      <c r="D33" s="15"/>
      <c r="E33" s="33"/>
      <c r="F33" s="35"/>
      <c r="G33" s="36"/>
      <c r="H33" s="48"/>
      <c r="I33" s="31"/>
    </row>
    <row r="34" spans="2:9" ht="37.5" customHeight="1">
      <c r="B34" s="30">
        <f t="shared" si="0"/>
        <v>15</v>
      </c>
      <c r="C34" s="14"/>
      <c r="D34" s="15"/>
      <c r="E34" s="33"/>
      <c r="F34" s="35"/>
      <c r="G34" s="36"/>
      <c r="H34" s="48"/>
      <c r="I34" s="31"/>
    </row>
    <row r="35" spans="2:9" ht="37.5" customHeight="1">
      <c r="B35" s="30">
        <f t="shared" si="0"/>
        <v>16</v>
      </c>
      <c r="C35" s="14"/>
      <c r="D35" s="15"/>
      <c r="E35" s="33"/>
      <c r="F35" s="35"/>
      <c r="G35" s="36"/>
      <c r="H35" s="48"/>
      <c r="I35" s="31"/>
    </row>
    <row r="36" spans="2:9" ht="37.5" customHeight="1">
      <c r="B36" s="30">
        <f t="shared" si="0"/>
        <v>17</v>
      </c>
      <c r="C36" s="14"/>
      <c r="D36" s="15"/>
      <c r="E36" s="33"/>
      <c r="F36" s="35"/>
      <c r="G36" s="36"/>
      <c r="H36" s="48"/>
      <c r="I36" s="31"/>
    </row>
    <row r="37" spans="2:9" ht="37.5" customHeight="1">
      <c r="B37" s="30">
        <f t="shared" si="0"/>
        <v>18</v>
      </c>
      <c r="C37" s="14"/>
      <c r="D37" s="15"/>
      <c r="E37" s="33"/>
      <c r="F37" s="35"/>
      <c r="G37" s="36"/>
      <c r="H37" s="48"/>
      <c r="I37" s="31"/>
    </row>
    <row r="38" spans="2:9" ht="37.5" customHeight="1">
      <c r="B38" s="30">
        <f t="shared" si="0"/>
        <v>19</v>
      </c>
      <c r="C38" s="14"/>
      <c r="D38" s="15"/>
      <c r="E38" s="33"/>
      <c r="F38" s="35"/>
      <c r="G38" s="36"/>
      <c r="H38" s="48"/>
      <c r="I38" s="31"/>
    </row>
    <row r="39" spans="2:9" ht="37.5" customHeight="1">
      <c r="B39" s="30">
        <f t="shared" si="0"/>
        <v>20</v>
      </c>
      <c r="C39" s="14"/>
      <c r="D39" s="15"/>
      <c r="E39" s="33"/>
      <c r="F39" s="35"/>
      <c r="G39" s="36"/>
      <c r="H39" s="48"/>
      <c r="I39" s="31"/>
    </row>
    <row r="40" spans="2:9" ht="37.5" customHeight="1">
      <c r="B40" s="30">
        <f t="shared" si="0"/>
        <v>21</v>
      </c>
      <c r="C40" s="14"/>
      <c r="D40" s="15"/>
      <c r="E40" s="33"/>
      <c r="F40" s="35"/>
      <c r="G40" s="36"/>
      <c r="H40" s="48"/>
      <c r="I40" s="31"/>
    </row>
    <row r="41" spans="2:9" ht="37.5" customHeight="1">
      <c r="B41" s="30">
        <f t="shared" si="0"/>
        <v>22</v>
      </c>
      <c r="C41" s="14"/>
      <c r="D41" s="15"/>
      <c r="E41" s="33"/>
      <c r="F41" s="35"/>
      <c r="G41" s="36"/>
      <c r="H41" s="48"/>
      <c r="I41" s="31"/>
    </row>
    <row r="42" spans="2:9" ht="37.5" customHeight="1">
      <c r="B42" s="30">
        <f t="shared" si="0"/>
        <v>23</v>
      </c>
      <c r="C42" s="14"/>
      <c r="D42" s="15"/>
      <c r="E42" s="33"/>
      <c r="F42" s="35"/>
      <c r="G42" s="36"/>
      <c r="H42" s="48"/>
      <c r="I42" s="31"/>
    </row>
    <row r="43" spans="2:9" ht="37.5" customHeight="1">
      <c r="B43" s="30">
        <f t="shared" si="0"/>
        <v>24</v>
      </c>
      <c r="C43" s="14"/>
      <c r="D43" s="15"/>
      <c r="E43" s="33"/>
      <c r="F43" s="35"/>
      <c r="G43" s="36"/>
      <c r="H43" s="48"/>
      <c r="I43" s="31"/>
    </row>
    <row r="44" spans="2:9" ht="37.5" customHeight="1">
      <c r="B44" s="30">
        <f t="shared" si="0"/>
        <v>25</v>
      </c>
      <c r="C44" s="14"/>
      <c r="D44" s="15"/>
      <c r="E44" s="33"/>
      <c r="F44" s="35"/>
      <c r="G44" s="36"/>
      <c r="H44" s="48"/>
      <c r="I44" s="31"/>
    </row>
    <row r="45" spans="2:9" ht="37.5" customHeight="1">
      <c r="B45" s="30">
        <f t="shared" si="0"/>
        <v>26</v>
      </c>
      <c r="C45" s="14"/>
      <c r="D45" s="15"/>
      <c r="E45" s="33"/>
      <c r="F45" s="35"/>
      <c r="G45" s="36"/>
      <c r="H45" s="48"/>
      <c r="I45" s="31"/>
    </row>
    <row r="46" spans="2:9" ht="37.5" customHeight="1">
      <c r="B46" s="30">
        <f t="shared" si="0"/>
        <v>27</v>
      </c>
      <c r="C46" s="14"/>
      <c r="D46" s="15"/>
      <c r="E46" s="33"/>
      <c r="F46" s="35"/>
      <c r="G46" s="36"/>
      <c r="H46" s="48"/>
      <c r="I46" s="31"/>
    </row>
    <row r="47" spans="2:9" ht="37.5" customHeight="1">
      <c r="B47" s="30">
        <f t="shared" si="0"/>
        <v>28</v>
      </c>
      <c r="C47" s="14"/>
      <c r="D47" s="15"/>
      <c r="E47" s="33"/>
      <c r="F47" s="35"/>
      <c r="G47" s="36"/>
      <c r="H47" s="48"/>
      <c r="I47" s="31"/>
    </row>
    <row r="48" spans="2:9" ht="37.5" customHeight="1">
      <c r="B48" s="30">
        <f t="shared" si="0"/>
        <v>29</v>
      </c>
      <c r="C48" s="14"/>
      <c r="D48" s="15"/>
      <c r="E48" s="33"/>
      <c r="F48" s="35"/>
      <c r="G48" s="36"/>
      <c r="H48" s="48"/>
      <c r="I48" s="31"/>
    </row>
    <row r="49" spans="2:9" ht="37.5" customHeight="1">
      <c r="B49" s="30">
        <f t="shared" si="0"/>
        <v>30</v>
      </c>
      <c r="C49" s="14"/>
      <c r="D49" s="15"/>
      <c r="E49" s="33"/>
      <c r="F49" s="35"/>
      <c r="G49" s="36"/>
      <c r="H49" s="48"/>
      <c r="I49" s="31"/>
    </row>
    <row r="50" spans="2:9" ht="37.5" customHeight="1">
      <c r="B50" s="30">
        <f t="shared" si="0"/>
        <v>31</v>
      </c>
      <c r="C50" s="14"/>
      <c r="D50" s="15"/>
      <c r="E50" s="33"/>
      <c r="F50" s="35"/>
      <c r="G50" s="36"/>
      <c r="H50" s="48"/>
      <c r="I50" s="31"/>
    </row>
    <row r="51" spans="2:9" ht="37.5" customHeight="1">
      <c r="B51" s="30">
        <f t="shared" si="0"/>
        <v>32</v>
      </c>
      <c r="C51" s="14"/>
      <c r="D51" s="15"/>
      <c r="E51" s="33"/>
      <c r="F51" s="35"/>
      <c r="G51" s="36"/>
      <c r="H51" s="48"/>
      <c r="I51" s="31"/>
    </row>
    <row r="52" spans="2:9" ht="37.5" customHeight="1">
      <c r="B52" s="30">
        <f t="shared" ref="B52:B83" si="1">B51+1</f>
        <v>33</v>
      </c>
      <c r="C52" s="14"/>
      <c r="D52" s="15"/>
      <c r="E52" s="33"/>
      <c r="F52" s="35"/>
      <c r="G52" s="36"/>
      <c r="H52" s="48"/>
      <c r="I52" s="31"/>
    </row>
    <row r="53" spans="2:9" ht="37.5" customHeight="1">
      <c r="B53" s="30">
        <f t="shared" si="1"/>
        <v>34</v>
      </c>
      <c r="C53" s="14"/>
      <c r="D53" s="15"/>
      <c r="E53" s="33"/>
      <c r="F53" s="35"/>
      <c r="G53" s="36"/>
      <c r="H53" s="48"/>
      <c r="I53" s="31"/>
    </row>
    <row r="54" spans="2:9" ht="37.5" customHeight="1">
      <c r="B54" s="30">
        <f t="shared" si="1"/>
        <v>35</v>
      </c>
      <c r="C54" s="14"/>
      <c r="D54" s="15"/>
      <c r="E54" s="33"/>
      <c r="F54" s="35"/>
      <c r="G54" s="36"/>
      <c r="H54" s="48"/>
      <c r="I54" s="31"/>
    </row>
    <row r="55" spans="2:9" ht="37.5" customHeight="1">
      <c r="B55" s="30">
        <f t="shared" si="1"/>
        <v>36</v>
      </c>
      <c r="C55" s="14"/>
      <c r="D55" s="15"/>
      <c r="E55" s="33"/>
      <c r="F55" s="35"/>
      <c r="G55" s="36"/>
      <c r="H55" s="48"/>
      <c r="I55" s="31"/>
    </row>
    <row r="56" spans="2:9" ht="37.5" customHeight="1">
      <c r="B56" s="30">
        <f t="shared" si="1"/>
        <v>37</v>
      </c>
      <c r="C56" s="14"/>
      <c r="D56" s="15"/>
      <c r="E56" s="33"/>
      <c r="F56" s="35"/>
      <c r="G56" s="36"/>
      <c r="H56" s="48"/>
      <c r="I56" s="31"/>
    </row>
    <row r="57" spans="2:9" ht="37.5" customHeight="1">
      <c r="B57" s="30">
        <f t="shared" si="1"/>
        <v>38</v>
      </c>
      <c r="C57" s="14"/>
      <c r="D57" s="15"/>
      <c r="E57" s="33"/>
      <c r="F57" s="35"/>
      <c r="G57" s="36"/>
      <c r="H57" s="48"/>
      <c r="I57" s="31"/>
    </row>
    <row r="58" spans="2:9" ht="37.5" customHeight="1">
      <c r="B58" s="30">
        <f t="shared" si="1"/>
        <v>39</v>
      </c>
      <c r="C58" s="14"/>
      <c r="D58" s="15"/>
      <c r="E58" s="33"/>
      <c r="F58" s="35"/>
      <c r="G58" s="36"/>
      <c r="H58" s="48"/>
      <c r="I58" s="31"/>
    </row>
    <row r="59" spans="2:9" ht="37.5" customHeight="1">
      <c r="B59" s="30">
        <f t="shared" si="1"/>
        <v>40</v>
      </c>
      <c r="C59" s="14"/>
      <c r="D59" s="15"/>
      <c r="E59" s="33"/>
      <c r="F59" s="35"/>
      <c r="G59" s="36"/>
      <c r="H59" s="48"/>
      <c r="I59" s="31"/>
    </row>
    <row r="60" spans="2:9" ht="37.5" customHeight="1">
      <c r="B60" s="30">
        <f t="shared" si="1"/>
        <v>41</v>
      </c>
      <c r="C60" s="14"/>
      <c r="D60" s="15"/>
      <c r="E60" s="33"/>
      <c r="F60" s="35"/>
      <c r="G60" s="36"/>
      <c r="H60" s="48"/>
      <c r="I60" s="31"/>
    </row>
    <row r="61" spans="2:9" ht="37.5" customHeight="1">
      <c r="B61" s="30">
        <f t="shared" si="1"/>
        <v>42</v>
      </c>
      <c r="C61" s="14"/>
      <c r="D61" s="15"/>
      <c r="E61" s="33"/>
      <c r="F61" s="35"/>
      <c r="G61" s="36"/>
      <c r="H61" s="48"/>
      <c r="I61" s="31"/>
    </row>
    <row r="62" spans="2:9" ht="37.5" customHeight="1">
      <c r="B62" s="30">
        <f t="shared" si="1"/>
        <v>43</v>
      </c>
      <c r="C62" s="14"/>
      <c r="D62" s="15"/>
      <c r="E62" s="33"/>
      <c r="F62" s="35"/>
      <c r="G62" s="36"/>
      <c r="H62" s="48"/>
      <c r="I62" s="31"/>
    </row>
    <row r="63" spans="2:9" ht="37.5" customHeight="1">
      <c r="B63" s="30">
        <f t="shared" si="1"/>
        <v>44</v>
      </c>
      <c r="C63" s="14"/>
      <c r="D63" s="15"/>
      <c r="E63" s="33"/>
      <c r="F63" s="35"/>
      <c r="G63" s="36"/>
      <c r="H63" s="48"/>
      <c r="I63" s="31"/>
    </row>
    <row r="64" spans="2:9" ht="37.5" customHeight="1">
      <c r="B64" s="30">
        <f t="shared" si="1"/>
        <v>45</v>
      </c>
      <c r="C64" s="14"/>
      <c r="D64" s="15"/>
      <c r="E64" s="33"/>
      <c r="F64" s="35"/>
      <c r="G64" s="36"/>
      <c r="H64" s="48"/>
      <c r="I64" s="31"/>
    </row>
    <row r="65" spans="2:9" ht="37.5" customHeight="1">
      <c r="B65" s="30">
        <f t="shared" si="1"/>
        <v>46</v>
      </c>
      <c r="C65" s="14"/>
      <c r="D65" s="15"/>
      <c r="E65" s="33"/>
      <c r="F65" s="35"/>
      <c r="G65" s="36"/>
      <c r="H65" s="48"/>
      <c r="I65" s="31"/>
    </row>
    <row r="66" spans="2:9" ht="37.5" customHeight="1">
      <c r="B66" s="30">
        <f t="shared" si="1"/>
        <v>47</v>
      </c>
      <c r="C66" s="14"/>
      <c r="D66" s="15"/>
      <c r="E66" s="33"/>
      <c r="F66" s="35"/>
      <c r="G66" s="36"/>
      <c r="H66" s="48"/>
      <c r="I66" s="31"/>
    </row>
    <row r="67" spans="2:9" ht="37.5" customHeight="1">
      <c r="B67" s="30">
        <f t="shared" si="1"/>
        <v>48</v>
      </c>
      <c r="C67" s="14"/>
      <c r="D67" s="15"/>
      <c r="E67" s="33"/>
      <c r="F67" s="35"/>
      <c r="G67" s="36"/>
      <c r="H67" s="48"/>
      <c r="I67" s="31"/>
    </row>
    <row r="68" spans="2:9" ht="37.5" customHeight="1">
      <c r="B68" s="30">
        <f t="shared" si="1"/>
        <v>49</v>
      </c>
      <c r="C68" s="14"/>
      <c r="D68" s="15"/>
      <c r="E68" s="33"/>
      <c r="F68" s="35"/>
      <c r="G68" s="36"/>
      <c r="H68" s="48"/>
      <c r="I68" s="31"/>
    </row>
    <row r="69" spans="2:9" ht="37.5" customHeight="1">
      <c r="B69" s="30">
        <f t="shared" si="1"/>
        <v>50</v>
      </c>
      <c r="C69" s="14"/>
      <c r="D69" s="15"/>
      <c r="E69" s="33"/>
      <c r="F69" s="35"/>
      <c r="G69" s="36"/>
      <c r="H69" s="48"/>
      <c r="I69" s="31"/>
    </row>
    <row r="70" spans="2:9" ht="37.5" customHeight="1">
      <c r="B70" s="30">
        <f t="shared" si="1"/>
        <v>51</v>
      </c>
      <c r="C70" s="14"/>
      <c r="D70" s="15"/>
      <c r="E70" s="33"/>
      <c r="F70" s="35"/>
      <c r="G70" s="36"/>
      <c r="H70" s="48"/>
      <c r="I70" s="31"/>
    </row>
    <row r="71" spans="2:9" ht="37.5" customHeight="1">
      <c r="B71" s="30">
        <f t="shared" si="1"/>
        <v>52</v>
      </c>
      <c r="C71" s="14"/>
      <c r="D71" s="15"/>
      <c r="E71" s="33"/>
      <c r="F71" s="35"/>
      <c r="G71" s="36"/>
      <c r="H71" s="48"/>
      <c r="I71" s="31"/>
    </row>
    <row r="72" spans="2:9" ht="37.5" customHeight="1">
      <c r="B72" s="30">
        <f t="shared" si="1"/>
        <v>53</v>
      </c>
      <c r="C72" s="14"/>
      <c r="D72" s="15"/>
      <c r="E72" s="33"/>
      <c r="F72" s="35"/>
      <c r="G72" s="36"/>
      <c r="H72" s="48"/>
      <c r="I72" s="31"/>
    </row>
    <row r="73" spans="2:9" ht="37.5" customHeight="1">
      <c r="B73" s="30">
        <f t="shared" si="1"/>
        <v>54</v>
      </c>
      <c r="C73" s="14"/>
      <c r="D73" s="15"/>
      <c r="E73" s="33"/>
      <c r="F73" s="35"/>
      <c r="G73" s="36"/>
      <c r="H73" s="48"/>
      <c r="I73" s="31"/>
    </row>
    <row r="74" spans="2:9" ht="37.5" customHeight="1">
      <c r="B74" s="30">
        <f t="shared" si="1"/>
        <v>55</v>
      </c>
      <c r="C74" s="14"/>
      <c r="D74" s="15"/>
      <c r="E74" s="33"/>
      <c r="F74" s="35"/>
      <c r="G74" s="36"/>
      <c r="H74" s="48"/>
      <c r="I74" s="31"/>
    </row>
    <row r="75" spans="2:9" ht="37.5" customHeight="1">
      <c r="B75" s="30">
        <f t="shared" si="1"/>
        <v>56</v>
      </c>
      <c r="C75" s="14"/>
      <c r="D75" s="15"/>
      <c r="E75" s="33"/>
      <c r="F75" s="35"/>
      <c r="G75" s="36"/>
      <c r="H75" s="48"/>
      <c r="I75" s="31"/>
    </row>
    <row r="76" spans="2:9" ht="37.5" customHeight="1">
      <c r="B76" s="30">
        <f t="shared" si="1"/>
        <v>57</v>
      </c>
      <c r="C76" s="14"/>
      <c r="D76" s="15"/>
      <c r="E76" s="33"/>
      <c r="F76" s="35"/>
      <c r="G76" s="36"/>
      <c r="H76" s="48"/>
      <c r="I76" s="31"/>
    </row>
    <row r="77" spans="2:9" ht="37.5" customHeight="1">
      <c r="B77" s="30">
        <f t="shared" si="1"/>
        <v>58</v>
      </c>
      <c r="C77" s="14"/>
      <c r="D77" s="15"/>
      <c r="E77" s="33"/>
      <c r="F77" s="35"/>
      <c r="G77" s="36"/>
      <c r="H77" s="48"/>
      <c r="I77" s="31"/>
    </row>
    <row r="78" spans="2:9" ht="37.5" customHeight="1">
      <c r="B78" s="30">
        <f t="shared" si="1"/>
        <v>59</v>
      </c>
      <c r="C78" s="14"/>
      <c r="D78" s="15"/>
      <c r="E78" s="33"/>
      <c r="F78" s="35"/>
      <c r="G78" s="36"/>
      <c r="H78" s="48"/>
      <c r="I78" s="31"/>
    </row>
    <row r="79" spans="2:9" ht="37.5" customHeight="1">
      <c r="B79" s="30">
        <f t="shared" si="1"/>
        <v>60</v>
      </c>
      <c r="C79" s="14"/>
      <c r="D79" s="15"/>
      <c r="E79" s="33"/>
      <c r="F79" s="35"/>
      <c r="G79" s="36"/>
      <c r="H79" s="48"/>
      <c r="I79" s="31"/>
    </row>
    <row r="80" spans="2:9" ht="37.5" customHeight="1">
      <c r="B80" s="30">
        <f t="shared" si="1"/>
        <v>61</v>
      </c>
      <c r="C80" s="14"/>
      <c r="D80" s="15"/>
      <c r="E80" s="33"/>
      <c r="F80" s="35"/>
      <c r="G80" s="36"/>
      <c r="H80" s="48"/>
      <c r="I80" s="31"/>
    </row>
    <row r="81" spans="2:9" ht="37.5" customHeight="1">
      <c r="B81" s="30">
        <f t="shared" si="1"/>
        <v>62</v>
      </c>
      <c r="C81" s="14"/>
      <c r="D81" s="15"/>
      <c r="E81" s="33"/>
      <c r="F81" s="35"/>
      <c r="G81" s="36"/>
      <c r="H81" s="48"/>
      <c r="I81" s="31"/>
    </row>
    <row r="82" spans="2:9" ht="37.5" customHeight="1">
      <c r="B82" s="30">
        <f t="shared" si="1"/>
        <v>63</v>
      </c>
      <c r="C82" s="14"/>
      <c r="D82" s="15"/>
      <c r="E82" s="33"/>
      <c r="F82" s="35"/>
      <c r="G82" s="36"/>
      <c r="H82" s="48"/>
      <c r="I82" s="31"/>
    </row>
    <row r="83" spans="2:9" ht="37.5" customHeight="1">
      <c r="B83" s="30">
        <f t="shared" si="1"/>
        <v>64</v>
      </c>
      <c r="C83" s="14"/>
      <c r="D83" s="15"/>
      <c r="E83" s="33"/>
      <c r="F83" s="35"/>
      <c r="G83" s="36"/>
      <c r="H83" s="48"/>
      <c r="I83" s="31"/>
    </row>
    <row r="84" spans="2:9" ht="37.5" customHeight="1">
      <c r="B84" s="30">
        <f t="shared" ref="B84:B119" si="2">B83+1</f>
        <v>65</v>
      </c>
      <c r="C84" s="14"/>
      <c r="D84" s="15"/>
      <c r="E84" s="33"/>
      <c r="F84" s="35"/>
      <c r="G84" s="36"/>
      <c r="H84" s="48"/>
      <c r="I84" s="31"/>
    </row>
    <row r="85" spans="2:9" ht="37.5" customHeight="1">
      <c r="B85" s="30">
        <f t="shared" si="2"/>
        <v>66</v>
      </c>
      <c r="C85" s="14"/>
      <c r="D85" s="15"/>
      <c r="E85" s="33"/>
      <c r="F85" s="35"/>
      <c r="G85" s="36"/>
      <c r="H85" s="48"/>
      <c r="I85" s="31"/>
    </row>
    <row r="86" spans="2:9" ht="37.5" customHeight="1">
      <c r="B86" s="30">
        <f t="shared" si="2"/>
        <v>67</v>
      </c>
      <c r="C86" s="14"/>
      <c r="D86" s="15"/>
      <c r="E86" s="33"/>
      <c r="F86" s="35"/>
      <c r="G86" s="36"/>
      <c r="H86" s="48"/>
      <c r="I86" s="31"/>
    </row>
    <row r="87" spans="2:9" ht="37.5" customHeight="1">
      <c r="B87" s="30">
        <f t="shared" si="2"/>
        <v>68</v>
      </c>
      <c r="C87" s="14"/>
      <c r="D87" s="15"/>
      <c r="E87" s="33"/>
      <c r="F87" s="35"/>
      <c r="G87" s="36"/>
      <c r="H87" s="48"/>
      <c r="I87" s="31"/>
    </row>
    <row r="88" spans="2:9" ht="37.5" customHeight="1">
      <c r="B88" s="30">
        <f t="shared" si="2"/>
        <v>69</v>
      </c>
      <c r="C88" s="14"/>
      <c r="D88" s="15"/>
      <c r="E88" s="33"/>
      <c r="F88" s="35"/>
      <c r="G88" s="36"/>
      <c r="H88" s="48"/>
      <c r="I88" s="31"/>
    </row>
    <row r="89" spans="2:9" ht="37.5" customHeight="1">
      <c r="B89" s="30">
        <f t="shared" si="2"/>
        <v>70</v>
      </c>
      <c r="C89" s="14"/>
      <c r="D89" s="15"/>
      <c r="E89" s="33"/>
      <c r="F89" s="35"/>
      <c r="G89" s="36"/>
      <c r="H89" s="48"/>
      <c r="I89" s="31"/>
    </row>
    <row r="90" spans="2:9" ht="37.5" customHeight="1">
      <c r="B90" s="30">
        <f t="shared" si="2"/>
        <v>71</v>
      </c>
      <c r="C90" s="14"/>
      <c r="D90" s="15"/>
      <c r="E90" s="33"/>
      <c r="F90" s="35"/>
      <c r="G90" s="36"/>
      <c r="H90" s="48"/>
      <c r="I90" s="31"/>
    </row>
    <row r="91" spans="2:9" ht="37.5" customHeight="1">
      <c r="B91" s="30">
        <f t="shared" si="2"/>
        <v>72</v>
      </c>
      <c r="C91" s="14"/>
      <c r="D91" s="15"/>
      <c r="E91" s="33"/>
      <c r="F91" s="35"/>
      <c r="G91" s="36"/>
      <c r="H91" s="48"/>
      <c r="I91" s="31"/>
    </row>
    <row r="92" spans="2:9" ht="37.5" customHeight="1">
      <c r="B92" s="30">
        <f t="shared" si="2"/>
        <v>73</v>
      </c>
      <c r="C92" s="14"/>
      <c r="D92" s="15"/>
      <c r="E92" s="33"/>
      <c r="F92" s="35"/>
      <c r="G92" s="36"/>
      <c r="H92" s="48"/>
      <c r="I92" s="31"/>
    </row>
    <row r="93" spans="2:9" ht="37.5" customHeight="1">
      <c r="B93" s="30">
        <f t="shared" si="2"/>
        <v>74</v>
      </c>
      <c r="C93" s="14"/>
      <c r="D93" s="15"/>
      <c r="E93" s="33"/>
      <c r="F93" s="35"/>
      <c r="G93" s="36"/>
      <c r="H93" s="48"/>
      <c r="I93" s="31"/>
    </row>
    <row r="94" spans="2:9" ht="37.5" customHeight="1">
      <c r="B94" s="30">
        <f t="shared" si="2"/>
        <v>75</v>
      </c>
      <c r="C94" s="14"/>
      <c r="D94" s="15"/>
      <c r="E94" s="33"/>
      <c r="F94" s="35"/>
      <c r="G94" s="36"/>
      <c r="H94" s="48"/>
      <c r="I94" s="31"/>
    </row>
    <row r="95" spans="2:9" ht="37.5" customHeight="1">
      <c r="B95" s="30">
        <f t="shared" si="2"/>
        <v>76</v>
      </c>
      <c r="C95" s="14"/>
      <c r="D95" s="15"/>
      <c r="E95" s="33"/>
      <c r="F95" s="35"/>
      <c r="G95" s="36"/>
      <c r="H95" s="48"/>
      <c r="I95" s="31"/>
    </row>
    <row r="96" spans="2:9" ht="37.5" customHeight="1">
      <c r="B96" s="30">
        <f t="shared" si="2"/>
        <v>77</v>
      </c>
      <c r="C96" s="14"/>
      <c r="D96" s="15"/>
      <c r="E96" s="33"/>
      <c r="F96" s="35"/>
      <c r="G96" s="36"/>
      <c r="H96" s="48"/>
      <c r="I96" s="31"/>
    </row>
    <row r="97" spans="2:9" ht="37.5" customHeight="1">
      <c r="B97" s="30">
        <f t="shared" si="2"/>
        <v>78</v>
      </c>
      <c r="C97" s="14"/>
      <c r="D97" s="15"/>
      <c r="E97" s="33"/>
      <c r="F97" s="35"/>
      <c r="G97" s="36"/>
      <c r="H97" s="48"/>
      <c r="I97" s="31"/>
    </row>
    <row r="98" spans="2:9" ht="37.5" customHeight="1">
      <c r="B98" s="30">
        <f t="shared" si="2"/>
        <v>79</v>
      </c>
      <c r="C98" s="14"/>
      <c r="D98" s="15"/>
      <c r="E98" s="33"/>
      <c r="F98" s="35"/>
      <c r="G98" s="36"/>
      <c r="H98" s="48"/>
      <c r="I98" s="31"/>
    </row>
    <row r="99" spans="2:9" ht="37.5" customHeight="1">
      <c r="B99" s="30">
        <f t="shared" si="2"/>
        <v>80</v>
      </c>
      <c r="C99" s="14"/>
      <c r="D99" s="15"/>
      <c r="E99" s="33"/>
      <c r="F99" s="35"/>
      <c r="G99" s="36"/>
      <c r="H99" s="48"/>
      <c r="I99" s="31"/>
    </row>
    <row r="100" spans="2:9" ht="37.5" customHeight="1">
      <c r="B100" s="30">
        <f t="shared" si="2"/>
        <v>81</v>
      </c>
      <c r="C100" s="14"/>
      <c r="D100" s="15"/>
      <c r="E100" s="33"/>
      <c r="F100" s="35"/>
      <c r="G100" s="36"/>
      <c r="H100" s="48"/>
      <c r="I100" s="31"/>
    </row>
    <row r="101" spans="2:9" ht="37.5" customHeight="1">
      <c r="B101" s="30">
        <f t="shared" si="2"/>
        <v>82</v>
      </c>
      <c r="C101" s="14"/>
      <c r="D101" s="15"/>
      <c r="E101" s="33"/>
      <c r="F101" s="35"/>
      <c r="G101" s="36"/>
      <c r="H101" s="48"/>
      <c r="I101" s="31"/>
    </row>
    <row r="102" spans="2:9" ht="37.5" customHeight="1">
      <c r="B102" s="30">
        <f t="shared" si="2"/>
        <v>83</v>
      </c>
      <c r="C102" s="14"/>
      <c r="D102" s="15"/>
      <c r="E102" s="33"/>
      <c r="F102" s="35"/>
      <c r="G102" s="36"/>
      <c r="H102" s="48"/>
      <c r="I102" s="31"/>
    </row>
    <row r="103" spans="2:9" ht="37.5" customHeight="1">
      <c r="B103" s="30">
        <f t="shared" si="2"/>
        <v>84</v>
      </c>
      <c r="C103" s="14"/>
      <c r="D103" s="15"/>
      <c r="E103" s="33"/>
      <c r="F103" s="35"/>
      <c r="G103" s="36"/>
      <c r="H103" s="48"/>
      <c r="I103" s="31"/>
    </row>
    <row r="104" spans="2:9" ht="37.5" customHeight="1">
      <c r="B104" s="30">
        <f t="shared" si="2"/>
        <v>85</v>
      </c>
      <c r="C104" s="14"/>
      <c r="D104" s="15"/>
      <c r="E104" s="33"/>
      <c r="F104" s="35"/>
      <c r="G104" s="36"/>
      <c r="H104" s="48"/>
      <c r="I104" s="31"/>
    </row>
    <row r="105" spans="2:9" ht="37.5" customHeight="1">
      <c r="B105" s="30">
        <f t="shared" si="2"/>
        <v>86</v>
      </c>
      <c r="C105" s="14"/>
      <c r="D105" s="15"/>
      <c r="E105" s="33"/>
      <c r="F105" s="35"/>
      <c r="G105" s="36"/>
      <c r="H105" s="48"/>
      <c r="I105" s="31"/>
    </row>
    <row r="106" spans="2:9" ht="37.5" customHeight="1">
      <c r="B106" s="30">
        <f t="shared" si="2"/>
        <v>87</v>
      </c>
      <c r="C106" s="14"/>
      <c r="D106" s="15"/>
      <c r="E106" s="33"/>
      <c r="F106" s="35"/>
      <c r="G106" s="36"/>
      <c r="H106" s="48"/>
      <c r="I106" s="31"/>
    </row>
    <row r="107" spans="2:9" ht="37.5" customHeight="1">
      <c r="B107" s="30">
        <f t="shared" si="2"/>
        <v>88</v>
      </c>
      <c r="C107" s="14"/>
      <c r="D107" s="15"/>
      <c r="E107" s="33"/>
      <c r="F107" s="35"/>
      <c r="G107" s="36"/>
      <c r="H107" s="48"/>
      <c r="I107" s="31"/>
    </row>
    <row r="108" spans="2:9" ht="37.5" customHeight="1">
      <c r="B108" s="30">
        <f t="shared" si="2"/>
        <v>89</v>
      </c>
      <c r="C108" s="14"/>
      <c r="D108" s="15"/>
      <c r="E108" s="33"/>
      <c r="F108" s="35"/>
      <c r="G108" s="36"/>
      <c r="H108" s="48"/>
      <c r="I108" s="31"/>
    </row>
    <row r="109" spans="2:9" ht="37.5" customHeight="1">
      <c r="B109" s="30">
        <f t="shared" si="2"/>
        <v>90</v>
      </c>
      <c r="C109" s="14"/>
      <c r="D109" s="15"/>
      <c r="E109" s="33"/>
      <c r="F109" s="35"/>
      <c r="G109" s="36"/>
      <c r="H109" s="48"/>
      <c r="I109" s="31"/>
    </row>
    <row r="110" spans="2:9" ht="37.5" customHeight="1">
      <c r="B110" s="30">
        <f t="shared" si="2"/>
        <v>91</v>
      </c>
      <c r="C110" s="14"/>
      <c r="D110" s="15"/>
      <c r="E110" s="33"/>
      <c r="F110" s="35"/>
      <c r="G110" s="36"/>
      <c r="H110" s="48"/>
      <c r="I110" s="31"/>
    </row>
    <row r="111" spans="2:9" ht="37.5" customHeight="1">
      <c r="B111" s="30">
        <f t="shared" si="2"/>
        <v>92</v>
      </c>
      <c r="C111" s="14"/>
      <c r="D111" s="15"/>
      <c r="E111" s="33"/>
      <c r="F111" s="35"/>
      <c r="G111" s="36"/>
      <c r="H111" s="48"/>
      <c r="I111" s="31"/>
    </row>
    <row r="112" spans="2:9" ht="37.5" customHeight="1">
      <c r="B112" s="30">
        <f t="shared" si="2"/>
        <v>93</v>
      </c>
      <c r="C112" s="14"/>
      <c r="D112" s="15"/>
      <c r="E112" s="33"/>
      <c r="F112" s="35"/>
      <c r="G112" s="36"/>
      <c r="H112" s="48"/>
      <c r="I112" s="31"/>
    </row>
    <row r="113" spans="2:9" ht="37.5" customHeight="1">
      <c r="B113" s="30">
        <f t="shared" si="2"/>
        <v>94</v>
      </c>
      <c r="C113" s="14"/>
      <c r="D113" s="15"/>
      <c r="E113" s="33"/>
      <c r="F113" s="35"/>
      <c r="G113" s="36"/>
      <c r="H113" s="48"/>
      <c r="I113" s="31"/>
    </row>
    <row r="114" spans="2:9" ht="37.5" customHeight="1">
      <c r="B114" s="30">
        <f t="shared" si="2"/>
        <v>95</v>
      </c>
      <c r="C114" s="14"/>
      <c r="D114" s="15"/>
      <c r="E114" s="33"/>
      <c r="F114" s="35"/>
      <c r="G114" s="36"/>
      <c r="H114" s="48"/>
      <c r="I114" s="31"/>
    </row>
    <row r="115" spans="2:9" ht="37.5" customHeight="1">
      <c r="B115" s="30">
        <f t="shared" si="2"/>
        <v>96</v>
      </c>
      <c r="C115" s="14"/>
      <c r="D115" s="15"/>
      <c r="E115" s="33"/>
      <c r="F115" s="35"/>
      <c r="G115" s="36"/>
      <c r="H115" s="48"/>
      <c r="I115" s="31"/>
    </row>
    <row r="116" spans="2:9" ht="37.5" customHeight="1">
      <c r="B116" s="30">
        <f t="shared" si="2"/>
        <v>97</v>
      </c>
      <c r="C116" s="14"/>
      <c r="D116" s="15"/>
      <c r="E116" s="33"/>
      <c r="F116" s="35"/>
      <c r="G116" s="36"/>
      <c r="H116" s="48"/>
      <c r="I116" s="31"/>
    </row>
    <row r="117" spans="2:9" ht="37.5" customHeight="1">
      <c r="B117" s="30">
        <f t="shared" si="2"/>
        <v>98</v>
      </c>
      <c r="C117" s="14"/>
      <c r="D117" s="15"/>
      <c r="E117" s="33"/>
      <c r="F117" s="35"/>
      <c r="G117" s="36"/>
      <c r="H117" s="48"/>
      <c r="I117" s="31"/>
    </row>
    <row r="118" spans="2:9" ht="37.5" customHeight="1">
      <c r="B118" s="30">
        <f t="shared" si="2"/>
        <v>99</v>
      </c>
      <c r="C118" s="14"/>
      <c r="D118" s="15"/>
      <c r="E118" s="33"/>
      <c r="F118" s="35"/>
      <c r="G118" s="36"/>
      <c r="H118" s="48"/>
      <c r="I118" s="31"/>
    </row>
    <row r="119" spans="2:9" ht="37.5" customHeight="1">
      <c r="B119" s="30">
        <f t="shared" si="2"/>
        <v>100</v>
      </c>
      <c r="C119" s="14"/>
      <c r="D119" s="15"/>
      <c r="E119" s="33"/>
      <c r="F119" s="35"/>
      <c r="G119" s="36"/>
      <c r="H119" s="48"/>
      <c r="I119" s="31"/>
    </row>
  </sheetData>
  <sheetProtection insertRows="0" deleteRows="0" sort="0" autoFilter="0"/>
  <protectedRanges>
    <protectedRange sqref="B10 B12 D12" name="範囲2"/>
    <protectedRange sqref="I20:I119 F20:F119" name="範囲3_1"/>
    <protectedRange sqref="C20:D119" name="範囲3_1_1"/>
  </protectedRanges>
  <autoFilter ref="A19:I19">
    <sortState ref="A20:J119">
      <sortCondition ref="C19"/>
    </sortState>
  </autoFilter>
  <sortState ref="B20:J119">
    <sortCondition ref="C20:C119"/>
    <sortCondition ref="E20:E119"/>
  </sortState>
  <mergeCells count="8">
    <mergeCell ref="H14:I14"/>
    <mergeCell ref="H12:I13"/>
    <mergeCell ref="H10:I11"/>
    <mergeCell ref="E6:G6"/>
    <mergeCell ref="G10:G11"/>
    <mergeCell ref="G12:G13"/>
    <mergeCell ref="H8:I8"/>
    <mergeCell ref="H9:I9"/>
  </mergeCells>
  <phoneticPr fontId="2"/>
  <dataValidations xWindow="648" yWindow="663" count="5">
    <dataValidation type="list" allowBlank="1" showInputMessage="1" showErrorMessage="1" sqref="B10:B13 D12">
      <formula1>"□,■"</formula1>
    </dataValidation>
    <dataValidation type="date" operator="greaterThanOrEqual" allowBlank="1" showInputMessage="1" showErrorMessage="1" prompt=" 「2021/9」 のように入力してください。" sqref="E21:E119">
      <formula1>36526</formula1>
    </dataValidation>
    <dataValidation type="custom" imeMode="fullKatakana" allowBlank="1" showInputMessage="1" showErrorMessage="1" error="全角カタカナで入力してください。" sqref="D20:D119">
      <formula1>AND(D20=DBCS(D20))</formula1>
    </dataValidation>
    <dataValidation type="list" allowBlank="1" showInputMessage="1" showErrorMessage="1" prompt="ドロップダウンリストから選択してください。" sqref="H20:H119">
      <formula1>"有"</formula1>
    </dataValidation>
    <dataValidation type="date" operator="greaterThanOrEqual" allowBlank="1" showInputMessage="1" showErrorMessage="1" prompt=" 「2021/9」 のように入力してください。" sqref="E20">
      <formula1>36526</formula1>
    </dataValidation>
  </dataValidations>
  <pageMargins left="0.31496062992125984" right="0.31496062992125984" top="0.27559055118110237" bottom="0.19685039370078741" header="0" footer="7.874015748031496E-2"/>
  <pageSetup paperSize="9" scale="90" fitToHeight="0" orientation="landscape" r:id="rId1"/>
  <headerFooter>
    <oddFooter>&amp;C&amp;9&amp;P ページ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648" yWindow="663" count="2">
        <x14:dataValidation type="list" allowBlank="1" showInputMessage="1" showErrorMessage="1" prompt="ドロップダウンリストから選択してください。">
          <x14:formula1>
            <xm:f>過誤申立事由コード一覧表!$A$4:$A$51</xm:f>
          </x14:formula1>
          <xm:sqref>F20:F119</xm:sqref>
        </x14:dataValidation>
        <x14:dataValidation type="list" allowBlank="1" showInputMessage="1" showErrorMessage="1" prompt="ドロップダウンリストから選択してください。">
          <x14:formula1>
            <xm:f>過誤申立事由コード一覧表!$G$4:$G$11</xm:f>
          </x14:formula1>
          <xm:sqref>G20:G119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1"/>
  <sheetViews>
    <sheetView showGridLines="0" workbookViewId="0">
      <selection activeCell="A14" sqref="A14"/>
    </sheetView>
  </sheetViews>
  <sheetFormatPr defaultRowHeight="18.75"/>
  <cols>
    <col min="1" max="1" width="60.875" style="17" bestFit="1" customWidth="1"/>
    <col min="2" max="2" width="9" style="18"/>
    <col min="3" max="3" width="1.375" style="17" customWidth="1"/>
    <col min="4" max="4" width="72.875" style="17" customWidth="1"/>
    <col min="5" max="5" width="13" style="18" bestFit="1" customWidth="1"/>
    <col min="6" max="16384" width="9" style="17"/>
  </cols>
  <sheetData>
    <row r="1" spans="1:7" ht="25.5">
      <c r="A1" s="54" t="s">
        <v>76</v>
      </c>
      <c r="B1" s="54"/>
      <c r="C1" s="54"/>
      <c r="D1" s="54"/>
      <c r="E1" s="54"/>
    </row>
    <row r="3" spans="1:7" s="34" customFormat="1">
      <c r="A3" s="25" t="s">
        <v>49</v>
      </c>
      <c r="B3" s="25" t="s">
        <v>48</v>
      </c>
      <c r="D3" s="25" t="s">
        <v>12</v>
      </c>
      <c r="E3" s="25" t="s">
        <v>11</v>
      </c>
    </row>
    <row r="4" spans="1:7">
      <c r="A4" s="20" t="s">
        <v>25</v>
      </c>
      <c r="B4" s="21">
        <v>10</v>
      </c>
      <c r="D4" s="19" t="s">
        <v>110</v>
      </c>
      <c r="E4" s="24" t="s">
        <v>47</v>
      </c>
      <c r="G4" s="43" t="s">
        <v>13</v>
      </c>
    </row>
    <row r="5" spans="1:7">
      <c r="A5" s="22" t="s">
        <v>26</v>
      </c>
      <c r="B5" s="23">
        <v>11</v>
      </c>
      <c r="D5" s="19" t="s">
        <v>118</v>
      </c>
      <c r="E5" s="24" t="s">
        <v>95</v>
      </c>
      <c r="G5" s="43" t="s">
        <v>94</v>
      </c>
    </row>
    <row r="6" spans="1:7">
      <c r="A6" s="20" t="s">
        <v>27</v>
      </c>
      <c r="B6" s="21">
        <v>10</v>
      </c>
      <c r="D6" s="19" t="s">
        <v>111</v>
      </c>
      <c r="E6" s="24" t="s">
        <v>96</v>
      </c>
      <c r="G6" s="43" t="s">
        <v>88</v>
      </c>
    </row>
    <row r="7" spans="1:7">
      <c r="A7" s="22" t="s">
        <v>28</v>
      </c>
      <c r="B7" s="23">
        <v>11</v>
      </c>
      <c r="D7" s="19" t="s">
        <v>119</v>
      </c>
      <c r="E7" s="24" t="s">
        <v>97</v>
      </c>
      <c r="G7" s="43" t="s">
        <v>89</v>
      </c>
    </row>
    <row r="8" spans="1:7">
      <c r="A8" s="20" t="s">
        <v>29</v>
      </c>
      <c r="B8" s="21">
        <v>10</v>
      </c>
      <c r="D8" s="19" t="s">
        <v>112</v>
      </c>
      <c r="E8" s="24" t="s">
        <v>98</v>
      </c>
      <c r="G8" s="43" t="s">
        <v>90</v>
      </c>
    </row>
    <row r="9" spans="1:7">
      <c r="A9" s="22" t="s">
        <v>30</v>
      </c>
      <c r="B9" s="23">
        <v>11</v>
      </c>
      <c r="D9" s="19" t="s">
        <v>120</v>
      </c>
      <c r="E9" s="24" t="s">
        <v>99</v>
      </c>
      <c r="G9" s="43" t="s">
        <v>91</v>
      </c>
    </row>
    <row r="10" spans="1:7">
      <c r="A10" s="20" t="s">
        <v>31</v>
      </c>
      <c r="B10" s="21">
        <v>10</v>
      </c>
      <c r="D10" s="19" t="s">
        <v>113</v>
      </c>
      <c r="E10" s="24" t="s">
        <v>100</v>
      </c>
      <c r="G10" s="43" t="s">
        <v>92</v>
      </c>
    </row>
    <row r="11" spans="1:7">
      <c r="A11" s="22" t="s">
        <v>32</v>
      </c>
      <c r="B11" s="23">
        <v>11</v>
      </c>
      <c r="D11" s="19" t="s">
        <v>121</v>
      </c>
      <c r="E11" s="24" t="s">
        <v>101</v>
      </c>
      <c r="G11" s="43" t="s">
        <v>93</v>
      </c>
    </row>
    <row r="12" spans="1:7">
      <c r="A12" s="20" t="s">
        <v>33</v>
      </c>
      <c r="B12" s="21">
        <v>10</v>
      </c>
      <c r="D12" s="19" t="s">
        <v>114</v>
      </c>
      <c r="E12" s="24" t="s">
        <v>102</v>
      </c>
    </row>
    <row r="13" spans="1:7">
      <c r="A13" s="22" t="s">
        <v>34</v>
      </c>
      <c r="B13" s="23">
        <v>11</v>
      </c>
      <c r="D13" s="19" t="s">
        <v>122</v>
      </c>
      <c r="E13" s="24" t="s">
        <v>103</v>
      </c>
    </row>
    <row r="14" spans="1:7">
      <c r="A14" s="20" t="s">
        <v>35</v>
      </c>
      <c r="B14" s="21">
        <v>10</v>
      </c>
      <c r="D14" s="19" t="s">
        <v>115</v>
      </c>
      <c r="E14" s="24" t="s">
        <v>104</v>
      </c>
    </row>
    <row r="15" spans="1:7">
      <c r="A15" s="22" t="s">
        <v>36</v>
      </c>
      <c r="B15" s="23">
        <v>11</v>
      </c>
      <c r="D15" s="19" t="s">
        <v>123</v>
      </c>
      <c r="E15" s="24" t="s">
        <v>105</v>
      </c>
    </row>
    <row r="16" spans="1:7">
      <c r="A16" s="20" t="s">
        <v>37</v>
      </c>
      <c r="B16" s="21">
        <v>10</v>
      </c>
      <c r="D16" s="19" t="s">
        <v>116</v>
      </c>
      <c r="E16" s="24" t="s">
        <v>106</v>
      </c>
    </row>
    <row r="17" spans="1:5">
      <c r="A17" s="22" t="s">
        <v>38</v>
      </c>
      <c r="B17" s="23">
        <v>11</v>
      </c>
      <c r="D17" s="19" t="s">
        <v>124</v>
      </c>
      <c r="E17" s="24" t="s">
        <v>107</v>
      </c>
    </row>
    <row r="18" spans="1:5">
      <c r="A18" s="20" t="s">
        <v>39</v>
      </c>
      <c r="B18" s="21">
        <v>10</v>
      </c>
      <c r="D18" s="19" t="s">
        <v>117</v>
      </c>
      <c r="E18" s="24" t="s">
        <v>108</v>
      </c>
    </row>
    <row r="19" spans="1:5">
      <c r="A19" s="22" t="s">
        <v>40</v>
      </c>
      <c r="B19" s="23">
        <v>11</v>
      </c>
      <c r="D19" s="19" t="s">
        <v>125</v>
      </c>
      <c r="E19" s="24" t="s">
        <v>109</v>
      </c>
    </row>
    <row r="20" spans="1:5">
      <c r="A20" s="20" t="s">
        <v>41</v>
      </c>
      <c r="B20" s="21">
        <v>10</v>
      </c>
    </row>
    <row r="21" spans="1:5">
      <c r="A21" s="20" t="s">
        <v>42</v>
      </c>
      <c r="B21" s="21">
        <v>10</v>
      </c>
    </row>
    <row r="22" spans="1:5">
      <c r="A22" s="20" t="s">
        <v>43</v>
      </c>
      <c r="B22" s="21">
        <v>10</v>
      </c>
    </row>
    <row r="23" spans="1:5">
      <c r="A23" s="22" t="s">
        <v>44</v>
      </c>
      <c r="B23" s="23">
        <v>11</v>
      </c>
    </row>
    <row r="24" spans="1:5">
      <c r="A24" s="20" t="s">
        <v>45</v>
      </c>
      <c r="B24" s="21">
        <v>10</v>
      </c>
    </row>
    <row r="25" spans="1:5">
      <c r="A25" s="22" t="s">
        <v>46</v>
      </c>
      <c r="B25" s="23">
        <v>11</v>
      </c>
    </row>
    <row r="26" spans="1:5">
      <c r="A26" s="20" t="s">
        <v>50</v>
      </c>
      <c r="B26" s="21">
        <v>10</v>
      </c>
    </row>
    <row r="27" spans="1:5">
      <c r="A27" s="20" t="s">
        <v>51</v>
      </c>
      <c r="B27" s="21">
        <v>10</v>
      </c>
    </row>
    <row r="28" spans="1:5">
      <c r="A28" s="20" t="s">
        <v>52</v>
      </c>
      <c r="B28" s="21">
        <v>21</v>
      </c>
    </row>
    <row r="29" spans="1:5">
      <c r="A29" s="22" t="s">
        <v>53</v>
      </c>
      <c r="B29" s="23">
        <v>24</v>
      </c>
    </row>
    <row r="30" spans="1:5">
      <c r="A30" s="20" t="s">
        <v>54</v>
      </c>
      <c r="B30" s="21">
        <v>50</v>
      </c>
    </row>
    <row r="31" spans="1:5">
      <c r="A31" s="20" t="s">
        <v>55</v>
      </c>
      <c r="B31" s="21">
        <v>50</v>
      </c>
    </row>
    <row r="32" spans="1:5">
      <c r="A32" s="20" t="s">
        <v>56</v>
      </c>
      <c r="B32" s="21">
        <v>22</v>
      </c>
    </row>
    <row r="33" spans="1:2">
      <c r="A33" s="22" t="s">
        <v>57</v>
      </c>
      <c r="B33" s="23">
        <v>25</v>
      </c>
    </row>
    <row r="34" spans="1:2">
      <c r="A34" s="20" t="s">
        <v>58</v>
      </c>
      <c r="B34" s="21">
        <v>60</v>
      </c>
    </row>
    <row r="35" spans="1:2">
      <c r="A35" s="20" t="s">
        <v>59</v>
      </c>
      <c r="B35" s="21">
        <v>23</v>
      </c>
    </row>
    <row r="36" spans="1:2">
      <c r="A36" s="22" t="s">
        <v>60</v>
      </c>
      <c r="B36" s="23">
        <v>26</v>
      </c>
    </row>
    <row r="37" spans="1:2">
      <c r="A37" s="20" t="s">
        <v>61</v>
      </c>
      <c r="B37" s="21" t="s">
        <v>22</v>
      </c>
    </row>
    <row r="38" spans="1:2">
      <c r="A38" s="22" t="s">
        <v>62</v>
      </c>
      <c r="B38" s="23" t="s">
        <v>23</v>
      </c>
    </row>
    <row r="39" spans="1:2">
      <c r="A39" s="20" t="s">
        <v>63</v>
      </c>
      <c r="B39" s="21">
        <v>61</v>
      </c>
    </row>
    <row r="40" spans="1:2">
      <c r="A40" s="20" t="s">
        <v>64</v>
      </c>
      <c r="B40" s="21">
        <v>70</v>
      </c>
    </row>
    <row r="41" spans="1:2">
      <c r="A41" s="20" t="s">
        <v>65</v>
      </c>
      <c r="B41" s="21">
        <v>30</v>
      </c>
    </row>
    <row r="42" spans="1:2">
      <c r="A42" s="22" t="s">
        <v>66</v>
      </c>
      <c r="B42" s="23">
        <v>31</v>
      </c>
    </row>
    <row r="43" spans="1:2">
      <c r="A43" s="20" t="s">
        <v>67</v>
      </c>
      <c r="B43" s="21">
        <v>34</v>
      </c>
    </row>
    <row r="44" spans="1:2">
      <c r="A44" s="22" t="s">
        <v>68</v>
      </c>
      <c r="B44" s="23">
        <v>35</v>
      </c>
    </row>
    <row r="45" spans="1:2">
      <c r="A45" s="20" t="s">
        <v>69</v>
      </c>
      <c r="B45" s="21">
        <v>32</v>
      </c>
    </row>
    <row r="46" spans="1:2">
      <c r="A46" s="22" t="s">
        <v>70</v>
      </c>
      <c r="B46" s="23">
        <v>33</v>
      </c>
    </row>
    <row r="47" spans="1:2">
      <c r="A47" s="20" t="s">
        <v>71</v>
      </c>
      <c r="B47" s="21">
        <v>36</v>
      </c>
    </row>
    <row r="48" spans="1:2">
      <c r="A48" s="20" t="s">
        <v>72</v>
      </c>
      <c r="B48" s="21">
        <v>32</v>
      </c>
    </row>
    <row r="49" spans="1:2">
      <c r="A49" s="20" t="s">
        <v>73</v>
      </c>
      <c r="B49" s="21">
        <v>36</v>
      </c>
    </row>
    <row r="50" spans="1:2">
      <c r="A50" s="20" t="s">
        <v>74</v>
      </c>
      <c r="B50" s="21">
        <v>40</v>
      </c>
    </row>
    <row r="51" spans="1:2">
      <c r="A51" s="22" t="s">
        <v>75</v>
      </c>
      <c r="B51" s="23">
        <v>41</v>
      </c>
    </row>
  </sheetData>
  <sheetProtection algorithmName="SHA-512" hashValue="QlSWU3dqE8jCCackVs/0I54K/Mo5M8AVplZg1xe3ixk9i8SR9ua6jJ23IS68jaDrCFgkbhjZUFyDd1x5TTDrzg==" saltValue="ULpAFpIjSry2z3h9a8P2og==" spinCount="100000" sheet="1" objects="1" scenarios="1"/>
  <autoFilter ref="A3:E3"/>
  <mergeCells count="1">
    <mergeCell ref="A1:E1"/>
  </mergeCells>
  <phoneticPr fontId="1"/>
  <pageMargins left="0.25" right="0.25" top="0.75" bottom="0.75" header="0.3" footer="0.3"/>
  <pageSetup paperSize="9" scale="72" fitToHeight="0" orientation="portrait" r:id="rId1"/>
  <ignoredErrors>
    <ignoredError sqref="E4:E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H20" sqref="H20"/>
    </sheetView>
  </sheetViews>
  <sheetFormatPr defaultRowHeight="12"/>
  <cols>
    <col min="1" max="1" width="4.125" style="37" bestFit="1" customWidth="1"/>
    <col min="2" max="2" width="9.25" style="37" customWidth="1"/>
    <col min="3" max="3" width="15.625" style="37" customWidth="1"/>
    <col min="4" max="5" width="10.625" style="37" customWidth="1"/>
    <col min="6" max="6" width="14.625" style="37" customWidth="1"/>
    <col min="7" max="7" width="14.375" style="37" bestFit="1" customWidth="1"/>
    <col min="8" max="8" width="28.125" style="42" bestFit="1" customWidth="1"/>
    <col min="9" max="10" width="8" style="37" bestFit="1" customWidth="1"/>
    <col min="11" max="11" width="12.375" style="37" bestFit="1" customWidth="1"/>
    <col min="12" max="12" width="15" style="37" bestFit="1" customWidth="1"/>
    <col min="13" max="16384" width="9" style="37"/>
  </cols>
  <sheetData>
    <row r="1" spans="1:12">
      <c r="A1" s="38" t="s">
        <v>86</v>
      </c>
      <c r="B1" s="38" t="s">
        <v>81</v>
      </c>
      <c r="C1" s="38" t="s">
        <v>78</v>
      </c>
      <c r="D1" s="38" t="s">
        <v>79</v>
      </c>
      <c r="E1" s="38" t="s">
        <v>80</v>
      </c>
      <c r="F1" s="38" t="s">
        <v>82</v>
      </c>
      <c r="G1" s="38" t="s">
        <v>83</v>
      </c>
      <c r="H1" s="41" t="s">
        <v>126</v>
      </c>
      <c r="I1" s="38" t="s">
        <v>48</v>
      </c>
      <c r="J1" s="38" t="s">
        <v>85</v>
      </c>
      <c r="K1" s="38" t="s">
        <v>84</v>
      </c>
      <c r="L1" s="38" t="s">
        <v>129</v>
      </c>
    </row>
    <row r="2" spans="1:12">
      <c r="A2" s="38">
        <f>依頼書!B20</f>
        <v>1</v>
      </c>
      <c r="B2" s="38" t="str">
        <f>IF(依頼書!$B$10="■","通常過誤","同月過誤")</f>
        <v>同月過誤</v>
      </c>
      <c r="C2" s="38">
        <f>依頼書!$H$9</f>
        <v>0</v>
      </c>
      <c r="D2" s="38">
        <f>依頼書!$H$8</f>
        <v>0</v>
      </c>
      <c r="E2" s="38">
        <f>依頼書!C20</f>
        <v>0</v>
      </c>
      <c r="F2" s="38">
        <f>依頼書!D20</f>
        <v>0</v>
      </c>
      <c r="G2" s="39">
        <f>依頼書!E20</f>
        <v>0</v>
      </c>
      <c r="H2" s="41" t="str">
        <f>B2&amp;依頼書!G20</f>
        <v>同月過誤</v>
      </c>
      <c r="I2" s="38" t="str">
        <f>IFERROR(VLOOKUP(依頼書!F20,過誤申立事由コード一覧表!$A$4:$B$51,2,FALSE),"")</f>
        <v/>
      </c>
      <c r="J2" s="40" t="str">
        <f>IFERROR(VLOOKUP(H2,過誤申立事由コード一覧表!$D$4:$E$19,2,FALSE),"")</f>
        <v/>
      </c>
      <c r="K2" s="40" t="str">
        <f>I2&amp;J2</f>
        <v/>
      </c>
      <c r="L2" s="40">
        <f>依頼書!H20</f>
        <v>0</v>
      </c>
    </row>
    <row r="3" spans="1:12">
      <c r="A3" s="38">
        <f>依頼書!B21</f>
        <v>2</v>
      </c>
      <c r="B3" s="38" t="str">
        <f>IF(依頼書!$B$10="■","通常過誤","同月過誤")</f>
        <v>同月過誤</v>
      </c>
      <c r="C3" s="38">
        <f>依頼書!$H$9</f>
        <v>0</v>
      </c>
      <c r="D3" s="38">
        <f>依頼書!$H$8</f>
        <v>0</v>
      </c>
      <c r="E3" s="38">
        <f>依頼書!C21</f>
        <v>0</v>
      </c>
      <c r="F3" s="38">
        <f>依頼書!D21</f>
        <v>0</v>
      </c>
      <c r="G3" s="39">
        <f>依頼書!E21</f>
        <v>0</v>
      </c>
      <c r="H3" s="41" t="str">
        <f>B3&amp;依頼書!G21</f>
        <v>同月過誤</v>
      </c>
      <c r="I3" s="38" t="str">
        <f>IFERROR(VLOOKUP(依頼書!F21,過誤申立事由コード一覧表!$A$4:$B$51,2,FALSE),"")</f>
        <v/>
      </c>
      <c r="J3" s="40" t="str">
        <f>IFERROR(VLOOKUP(H3,過誤申立事由コード一覧表!$D$4:$E$19,2,FALSE),"")</f>
        <v/>
      </c>
      <c r="K3" s="40" t="str">
        <f t="shared" ref="K3:K66" si="0">I3&amp;J3</f>
        <v/>
      </c>
      <c r="L3" s="40">
        <f>依頼書!H21</f>
        <v>0</v>
      </c>
    </row>
    <row r="4" spans="1:12">
      <c r="A4" s="38">
        <f>依頼書!B22</f>
        <v>3</v>
      </c>
      <c r="B4" s="38" t="str">
        <f>IF(依頼書!$B$10="■","通常過誤","同月過誤")</f>
        <v>同月過誤</v>
      </c>
      <c r="C4" s="38">
        <f>依頼書!$H$9</f>
        <v>0</v>
      </c>
      <c r="D4" s="38">
        <f>依頼書!$H$8</f>
        <v>0</v>
      </c>
      <c r="E4" s="38">
        <f>依頼書!C22</f>
        <v>0</v>
      </c>
      <c r="F4" s="38">
        <f>依頼書!D22</f>
        <v>0</v>
      </c>
      <c r="G4" s="39">
        <f>依頼書!E22</f>
        <v>0</v>
      </c>
      <c r="H4" s="41" t="str">
        <f>B4&amp;依頼書!G22</f>
        <v>同月過誤</v>
      </c>
      <c r="I4" s="38" t="str">
        <f>IFERROR(VLOOKUP(依頼書!F22,過誤申立事由コード一覧表!$A$4:$B$51,2,FALSE),"")</f>
        <v/>
      </c>
      <c r="J4" s="40" t="str">
        <f>IFERROR(VLOOKUP(H4,過誤申立事由コード一覧表!$D$4:$E$19,2,FALSE),"")</f>
        <v/>
      </c>
      <c r="K4" s="40" t="str">
        <f t="shared" si="0"/>
        <v/>
      </c>
      <c r="L4" s="40">
        <f>依頼書!H22</f>
        <v>0</v>
      </c>
    </row>
    <row r="5" spans="1:12">
      <c r="A5" s="38">
        <f>依頼書!B23</f>
        <v>4</v>
      </c>
      <c r="B5" s="38" t="str">
        <f>IF(依頼書!$B$10="■","通常過誤","同月過誤")</f>
        <v>同月過誤</v>
      </c>
      <c r="C5" s="38">
        <f>依頼書!$H$9</f>
        <v>0</v>
      </c>
      <c r="D5" s="38">
        <f>依頼書!$H$8</f>
        <v>0</v>
      </c>
      <c r="E5" s="38">
        <f>依頼書!C23</f>
        <v>0</v>
      </c>
      <c r="F5" s="38">
        <f>依頼書!D23</f>
        <v>0</v>
      </c>
      <c r="G5" s="39">
        <f>依頼書!E23</f>
        <v>0</v>
      </c>
      <c r="H5" s="41" t="str">
        <f>B5&amp;依頼書!G23</f>
        <v>同月過誤</v>
      </c>
      <c r="I5" s="38" t="str">
        <f>IFERROR(VLOOKUP(依頼書!F23,過誤申立事由コード一覧表!$A$4:$B$51,2,FALSE),"")</f>
        <v/>
      </c>
      <c r="J5" s="40" t="str">
        <f>IFERROR(VLOOKUP(H5,過誤申立事由コード一覧表!$D$4:$E$19,2,FALSE),"")</f>
        <v/>
      </c>
      <c r="K5" s="40" t="str">
        <f t="shared" si="0"/>
        <v/>
      </c>
      <c r="L5" s="40">
        <f>依頼書!H23</f>
        <v>0</v>
      </c>
    </row>
    <row r="6" spans="1:12">
      <c r="A6" s="38">
        <f>依頼書!B24</f>
        <v>5</v>
      </c>
      <c r="B6" s="38" t="str">
        <f>IF(依頼書!$B$10="■","通常過誤","同月過誤")</f>
        <v>同月過誤</v>
      </c>
      <c r="C6" s="38">
        <f>依頼書!$H$9</f>
        <v>0</v>
      </c>
      <c r="D6" s="38">
        <f>依頼書!$H$8</f>
        <v>0</v>
      </c>
      <c r="E6" s="38">
        <f>依頼書!C24</f>
        <v>0</v>
      </c>
      <c r="F6" s="38">
        <f>依頼書!D24</f>
        <v>0</v>
      </c>
      <c r="G6" s="39">
        <f>依頼書!E24</f>
        <v>0</v>
      </c>
      <c r="H6" s="41" t="str">
        <f>B6&amp;依頼書!G24</f>
        <v>同月過誤</v>
      </c>
      <c r="I6" s="38" t="str">
        <f>IFERROR(VLOOKUP(依頼書!F24,過誤申立事由コード一覧表!$A$4:$B$51,2,FALSE),"")</f>
        <v/>
      </c>
      <c r="J6" s="40" t="str">
        <f>IFERROR(VLOOKUP(H6,過誤申立事由コード一覧表!$D$4:$E$19,2,FALSE),"")</f>
        <v/>
      </c>
      <c r="K6" s="40" t="str">
        <f t="shared" si="0"/>
        <v/>
      </c>
      <c r="L6" s="40">
        <f>依頼書!H24</f>
        <v>0</v>
      </c>
    </row>
    <row r="7" spans="1:12">
      <c r="A7" s="38">
        <f>依頼書!B25</f>
        <v>6</v>
      </c>
      <c r="B7" s="38" t="str">
        <f>IF(依頼書!$B$10="■","通常過誤","同月過誤")</f>
        <v>同月過誤</v>
      </c>
      <c r="C7" s="38">
        <f>依頼書!$H$9</f>
        <v>0</v>
      </c>
      <c r="D7" s="38">
        <f>依頼書!$H$8</f>
        <v>0</v>
      </c>
      <c r="E7" s="38">
        <f>依頼書!C25</f>
        <v>0</v>
      </c>
      <c r="F7" s="38">
        <f>依頼書!D25</f>
        <v>0</v>
      </c>
      <c r="G7" s="39">
        <f>依頼書!E25</f>
        <v>0</v>
      </c>
      <c r="H7" s="41" t="str">
        <f>B7&amp;依頼書!G25</f>
        <v>同月過誤</v>
      </c>
      <c r="I7" s="38" t="str">
        <f>IFERROR(VLOOKUP(依頼書!F25,過誤申立事由コード一覧表!$A$4:$B$51,2,FALSE),"")</f>
        <v/>
      </c>
      <c r="J7" s="40" t="str">
        <f>IFERROR(VLOOKUP(H7,過誤申立事由コード一覧表!$D$4:$E$19,2,FALSE),"")</f>
        <v/>
      </c>
      <c r="K7" s="40" t="str">
        <f t="shared" si="0"/>
        <v/>
      </c>
      <c r="L7" s="40">
        <f>依頼書!H25</f>
        <v>0</v>
      </c>
    </row>
    <row r="8" spans="1:12">
      <c r="A8" s="38">
        <f>依頼書!B26</f>
        <v>7</v>
      </c>
      <c r="B8" s="38" t="str">
        <f>IF(依頼書!$B$10="■","通常過誤","同月過誤")</f>
        <v>同月過誤</v>
      </c>
      <c r="C8" s="38">
        <f>依頼書!$H$9</f>
        <v>0</v>
      </c>
      <c r="D8" s="38">
        <f>依頼書!$H$8</f>
        <v>0</v>
      </c>
      <c r="E8" s="38">
        <f>依頼書!C26</f>
        <v>0</v>
      </c>
      <c r="F8" s="38">
        <f>依頼書!D26</f>
        <v>0</v>
      </c>
      <c r="G8" s="39">
        <f>依頼書!E26</f>
        <v>0</v>
      </c>
      <c r="H8" s="41" t="str">
        <f>B8&amp;依頼書!G26</f>
        <v>同月過誤</v>
      </c>
      <c r="I8" s="38" t="str">
        <f>IFERROR(VLOOKUP(依頼書!F26,過誤申立事由コード一覧表!$A$4:$B$51,2,FALSE),"")</f>
        <v/>
      </c>
      <c r="J8" s="40" t="str">
        <f>IFERROR(VLOOKUP(H8,過誤申立事由コード一覧表!$D$4:$E$19,2,FALSE),"")</f>
        <v/>
      </c>
      <c r="K8" s="40" t="str">
        <f t="shared" si="0"/>
        <v/>
      </c>
      <c r="L8" s="40">
        <f>依頼書!H26</f>
        <v>0</v>
      </c>
    </row>
    <row r="9" spans="1:12">
      <c r="A9" s="38">
        <f>依頼書!B27</f>
        <v>8</v>
      </c>
      <c r="B9" s="38" t="str">
        <f>IF(依頼書!$B$10="■","通常過誤","同月過誤")</f>
        <v>同月過誤</v>
      </c>
      <c r="C9" s="38">
        <f>依頼書!$H$9</f>
        <v>0</v>
      </c>
      <c r="D9" s="38">
        <f>依頼書!$H$8</f>
        <v>0</v>
      </c>
      <c r="E9" s="38">
        <f>依頼書!C27</f>
        <v>0</v>
      </c>
      <c r="F9" s="38">
        <f>依頼書!D27</f>
        <v>0</v>
      </c>
      <c r="G9" s="39">
        <f>依頼書!E27</f>
        <v>0</v>
      </c>
      <c r="H9" s="41" t="str">
        <f>B9&amp;依頼書!G27</f>
        <v>同月過誤</v>
      </c>
      <c r="I9" s="38" t="str">
        <f>IFERROR(VLOOKUP(依頼書!F27,過誤申立事由コード一覧表!$A$4:$B$51,2,FALSE),"")</f>
        <v/>
      </c>
      <c r="J9" s="40" t="str">
        <f>IFERROR(VLOOKUP(H9,過誤申立事由コード一覧表!$D$4:$E$19,2,FALSE),"")</f>
        <v/>
      </c>
      <c r="K9" s="40" t="str">
        <f t="shared" si="0"/>
        <v/>
      </c>
      <c r="L9" s="40">
        <f>依頼書!H27</f>
        <v>0</v>
      </c>
    </row>
    <row r="10" spans="1:12">
      <c r="A10" s="38">
        <f>依頼書!B28</f>
        <v>9</v>
      </c>
      <c r="B10" s="38" t="str">
        <f>IF(依頼書!$B$10="■","通常過誤","同月過誤")</f>
        <v>同月過誤</v>
      </c>
      <c r="C10" s="38">
        <f>依頼書!$H$9</f>
        <v>0</v>
      </c>
      <c r="D10" s="38">
        <f>依頼書!$H$8</f>
        <v>0</v>
      </c>
      <c r="E10" s="38">
        <f>依頼書!C28</f>
        <v>0</v>
      </c>
      <c r="F10" s="38">
        <f>依頼書!D28</f>
        <v>0</v>
      </c>
      <c r="G10" s="39">
        <f>依頼書!E28</f>
        <v>0</v>
      </c>
      <c r="H10" s="41" t="str">
        <f>B10&amp;依頼書!G28</f>
        <v>同月過誤</v>
      </c>
      <c r="I10" s="38" t="str">
        <f>IFERROR(VLOOKUP(依頼書!F28,過誤申立事由コード一覧表!$A$4:$B$51,2,FALSE),"")</f>
        <v/>
      </c>
      <c r="J10" s="40" t="str">
        <f>IFERROR(VLOOKUP(H10,過誤申立事由コード一覧表!$D$4:$E$19,2,FALSE),"")</f>
        <v/>
      </c>
      <c r="K10" s="40" t="str">
        <f t="shared" si="0"/>
        <v/>
      </c>
      <c r="L10" s="40">
        <f>依頼書!H28</f>
        <v>0</v>
      </c>
    </row>
    <row r="11" spans="1:12">
      <c r="A11" s="38">
        <f>依頼書!B29</f>
        <v>10</v>
      </c>
      <c r="B11" s="38" t="str">
        <f>IF(依頼書!$B$10="■","通常過誤","同月過誤")</f>
        <v>同月過誤</v>
      </c>
      <c r="C11" s="38">
        <f>依頼書!$H$9</f>
        <v>0</v>
      </c>
      <c r="D11" s="38">
        <f>依頼書!$H$8</f>
        <v>0</v>
      </c>
      <c r="E11" s="38">
        <f>依頼書!C29</f>
        <v>0</v>
      </c>
      <c r="F11" s="38">
        <f>依頼書!D29</f>
        <v>0</v>
      </c>
      <c r="G11" s="39">
        <f>依頼書!E29</f>
        <v>0</v>
      </c>
      <c r="H11" s="41" t="str">
        <f>B11&amp;依頼書!G29</f>
        <v>同月過誤</v>
      </c>
      <c r="I11" s="38" t="str">
        <f>IFERROR(VLOOKUP(依頼書!F29,過誤申立事由コード一覧表!$A$4:$B$51,2,FALSE),"")</f>
        <v/>
      </c>
      <c r="J11" s="40" t="str">
        <f>IFERROR(VLOOKUP(H11,過誤申立事由コード一覧表!$D$4:$E$19,2,FALSE),"")</f>
        <v/>
      </c>
      <c r="K11" s="40" t="str">
        <f t="shared" si="0"/>
        <v/>
      </c>
      <c r="L11" s="40">
        <f>依頼書!H29</f>
        <v>0</v>
      </c>
    </row>
    <row r="12" spans="1:12">
      <c r="A12" s="38">
        <f>依頼書!B30</f>
        <v>11</v>
      </c>
      <c r="B12" s="38" t="str">
        <f>IF(依頼書!$B$10="■","通常過誤","同月過誤")</f>
        <v>同月過誤</v>
      </c>
      <c r="C12" s="38">
        <f>依頼書!$H$9</f>
        <v>0</v>
      </c>
      <c r="D12" s="38">
        <f>依頼書!$H$8</f>
        <v>0</v>
      </c>
      <c r="E12" s="38">
        <f>依頼書!C30</f>
        <v>0</v>
      </c>
      <c r="F12" s="38">
        <f>依頼書!D30</f>
        <v>0</v>
      </c>
      <c r="G12" s="39">
        <f>依頼書!E30</f>
        <v>0</v>
      </c>
      <c r="H12" s="41" t="str">
        <f>B12&amp;依頼書!G30</f>
        <v>同月過誤</v>
      </c>
      <c r="I12" s="38" t="str">
        <f>IFERROR(VLOOKUP(依頼書!F30,過誤申立事由コード一覧表!$A$4:$B$51,2,FALSE),"")</f>
        <v/>
      </c>
      <c r="J12" s="40" t="str">
        <f>IFERROR(VLOOKUP(H12,過誤申立事由コード一覧表!$D$4:$E$19,2,FALSE),"")</f>
        <v/>
      </c>
      <c r="K12" s="40" t="str">
        <f t="shared" si="0"/>
        <v/>
      </c>
      <c r="L12" s="40">
        <f>依頼書!H30</f>
        <v>0</v>
      </c>
    </row>
    <row r="13" spans="1:12">
      <c r="A13" s="38">
        <f>依頼書!B31</f>
        <v>12</v>
      </c>
      <c r="B13" s="38" t="str">
        <f>IF(依頼書!$B$10="■","通常過誤","同月過誤")</f>
        <v>同月過誤</v>
      </c>
      <c r="C13" s="38">
        <f>依頼書!$H$9</f>
        <v>0</v>
      </c>
      <c r="D13" s="38">
        <f>依頼書!$H$8</f>
        <v>0</v>
      </c>
      <c r="E13" s="38">
        <f>依頼書!C31</f>
        <v>0</v>
      </c>
      <c r="F13" s="38">
        <f>依頼書!D31</f>
        <v>0</v>
      </c>
      <c r="G13" s="39">
        <f>依頼書!E31</f>
        <v>0</v>
      </c>
      <c r="H13" s="41" t="str">
        <f>B13&amp;依頼書!G31</f>
        <v>同月過誤</v>
      </c>
      <c r="I13" s="38" t="str">
        <f>IFERROR(VLOOKUP(依頼書!F31,過誤申立事由コード一覧表!$A$4:$B$51,2,FALSE),"")</f>
        <v/>
      </c>
      <c r="J13" s="40" t="str">
        <f>IFERROR(VLOOKUP(H13,過誤申立事由コード一覧表!$D$4:$E$19,2,FALSE),"")</f>
        <v/>
      </c>
      <c r="K13" s="40" t="str">
        <f t="shared" si="0"/>
        <v/>
      </c>
      <c r="L13" s="40">
        <f>依頼書!H31</f>
        <v>0</v>
      </c>
    </row>
    <row r="14" spans="1:12">
      <c r="A14" s="38">
        <f>依頼書!B32</f>
        <v>13</v>
      </c>
      <c r="B14" s="38" t="str">
        <f>IF(依頼書!$B$10="■","通常過誤","同月過誤")</f>
        <v>同月過誤</v>
      </c>
      <c r="C14" s="38">
        <f>依頼書!$H$9</f>
        <v>0</v>
      </c>
      <c r="D14" s="38">
        <f>依頼書!$H$8</f>
        <v>0</v>
      </c>
      <c r="E14" s="38">
        <f>依頼書!C32</f>
        <v>0</v>
      </c>
      <c r="F14" s="38">
        <f>依頼書!D32</f>
        <v>0</v>
      </c>
      <c r="G14" s="39">
        <f>依頼書!E32</f>
        <v>0</v>
      </c>
      <c r="H14" s="41" t="str">
        <f>B14&amp;依頼書!G32</f>
        <v>同月過誤</v>
      </c>
      <c r="I14" s="38" t="str">
        <f>IFERROR(VLOOKUP(依頼書!F32,過誤申立事由コード一覧表!$A$4:$B$51,2,FALSE),"")</f>
        <v/>
      </c>
      <c r="J14" s="40" t="str">
        <f>IFERROR(VLOOKUP(H14,過誤申立事由コード一覧表!$D$4:$E$19,2,FALSE),"")</f>
        <v/>
      </c>
      <c r="K14" s="40" t="str">
        <f t="shared" si="0"/>
        <v/>
      </c>
      <c r="L14" s="40">
        <f>依頼書!H32</f>
        <v>0</v>
      </c>
    </row>
    <row r="15" spans="1:12">
      <c r="A15" s="38">
        <f>依頼書!B33</f>
        <v>14</v>
      </c>
      <c r="B15" s="38" t="str">
        <f>IF(依頼書!$B$10="■","通常過誤","同月過誤")</f>
        <v>同月過誤</v>
      </c>
      <c r="C15" s="38">
        <f>依頼書!$H$9</f>
        <v>0</v>
      </c>
      <c r="D15" s="38">
        <f>依頼書!$H$8</f>
        <v>0</v>
      </c>
      <c r="E15" s="38">
        <f>依頼書!C33</f>
        <v>0</v>
      </c>
      <c r="F15" s="38">
        <f>依頼書!D33</f>
        <v>0</v>
      </c>
      <c r="G15" s="39">
        <f>依頼書!E33</f>
        <v>0</v>
      </c>
      <c r="H15" s="41" t="str">
        <f>B15&amp;依頼書!G33</f>
        <v>同月過誤</v>
      </c>
      <c r="I15" s="38" t="str">
        <f>IFERROR(VLOOKUP(依頼書!F33,過誤申立事由コード一覧表!$A$4:$B$51,2,FALSE),"")</f>
        <v/>
      </c>
      <c r="J15" s="40" t="str">
        <f>IFERROR(VLOOKUP(H15,過誤申立事由コード一覧表!$D$4:$E$19,2,FALSE),"")</f>
        <v/>
      </c>
      <c r="K15" s="40" t="str">
        <f t="shared" si="0"/>
        <v/>
      </c>
      <c r="L15" s="40">
        <f>依頼書!H33</f>
        <v>0</v>
      </c>
    </row>
    <row r="16" spans="1:12">
      <c r="A16" s="38">
        <f>依頼書!B34</f>
        <v>15</v>
      </c>
      <c r="B16" s="38" t="str">
        <f>IF(依頼書!$B$10="■","通常過誤","同月過誤")</f>
        <v>同月過誤</v>
      </c>
      <c r="C16" s="38">
        <f>依頼書!$H$9</f>
        <v>0</v>
      </c>
      <c r="D16" s="38">
        <f>依頼書!$H$8</f>
        <v>0</v>
      </c>
      <c r="E16" s="38">
        <f>依頼書!C34</f>
        <v>0</v>
      </c>
      <c r="F16" s="38">
        <f>依頼書!D34</f>
        <v>0</v>
      </c>
      <c r="G16" s="39">
        <f>依頼書!E34</f>
        <v>0</v>
      </c>
      <c r="H16" s="41" t="str">
        <f>B16&amp;依頼書!G34</f>
        <v>同月過誤</v>
      </c>
      <c r="I16" s="38" t="str">
        <f>IFERROR(VLOOKUP(依頼書!F34,過誤申立事由コード一覧表!$A$4:$B$51,2,FALSE),"")</f>
        <v/>
      </c>
      <c r="J16" s="40" t="str">
        <f>IFERROR(VLOOKUP(H16,過誤申立事由コード一覧表!$D$4:$E$19,2,FALSE),"")</f>
        <v/>
      </c>
      <c r="K16" s="40" t="str">
        <f t="shared" si="0"/>
        <v/>
      </c>
      <c r="L16" s="40">
        <f>依頼書!H34</f>
        <v>0</v>
      </c>
    </row>
    <row r="17" spans="1:12">
      <c r="A17" s="38">
        <f>依頼書!B35</f>
        <v>16</v>
      </c>
      <c r="B17" s="38" t="str">
        <f>IF(依頼書!$B$10="■","通常過誤","同月過誤")</f>
        <v>同月過誤</v>
      </c>
      <c r="C17" s="38">
        <f>依頼書!$H$9</f>
        <v>0</v>
      </c>
      <c r="D17" s="38">
        <f>依頼書!$H$8</f>
        <v>0</v>
      </c>
      <c r="E17" s="38">
        <f>依頼書!C35</f>
        <v>0</v>
      </c>
      <c r="F17" s="38">
        <f>依頼書!D35</f>
        <v>0</v>
      </c>
      <c r="G17" s="39">
        <f>依頼書!E35</f>
        <v>0</v>
      </c>
      <c r="H17" s="41" t="str">
        <f>B17&amp;依頼書!G35</f>
        <v>同月過誤</v>
      </c>
      <c r="I17" s="38" t="str">
        <f>IFERROR(VLOOKUP(依頼書!F35,過誤申立事由コード一覧表!$A$4:$B$51,2,FALSE),"")</f>
        <v/>
      </c>
      <c r="J17" s="40" t="str">
        <f>IFERROR(VLOOKUP(H17,過誤申立事由コード一覧表!$D$4:$E$19,2,FALSE),"")</f>
        <v/>
      </c>
      <c r="K17" s="40" t="str">
        <f t="shared" si="0"/>
        <v/>
      </c>
      <c r="L17" s="40">
        <f>依頼書!H35</f>
        <v>0</v>
      </c>
    </row>
    <row r="18" spans="1:12">
      <c r="A18" s="38">
        <f>依頼書!B36</f>
        <v>17</v>
      </c>
      <c r="B18" s="38" t="str">
        <f>IF(依頼書!$B$10="■","通常過誤","同月過誤")</f>
        <v>同月過誤</v>
      </c>
      <c r="C18" s="38">
        <f>依頼書!$H$9</f>
        <v>0</v>
      </c>
      <c r="D18" s="38">
        <f>依頼書!$H$8</f>
        <v>0</v>
      </c>
      <c r="E18" s="38">
        <f>依頼書!C36</f>
        <v>0</v>
      </c>
      <c r="F18" s="38">
        <f>依頼書!D36</f>
        <v>0</v>
      </c>
      <c r="G18" s="39">
        <f>依頼書!E36</f>
        <v>0</v>
      </c>
      <c r="H18" s="41" t="str">
        <f>B18&amp;依頼書!G36</f>
        <v>同月過誤</v>
      </c>
      <c r="I18" s="38" t="str">
        <f>IFERROR(VLOOKUP(依頼書!F36,過誤申立事由コード一覧表!$A$4:$B$51,2,FALSE),"")</f>
        <v/>
      </c>
      <c r="J18" s="40" t="str">
        <f>IFERROR(VLOOKUP(H18,過誤申立事由コード一覧表!$D$4:$E$19,2,FALSE),"")</f>
        <v/>
      </c>
      <c r="K18" s="40" t="str">
        <f t="shared" si="0"/>
        <v/>
      </c>
      <c r="L18" s="40">
        <f>依頼書!H36</f>
        <v>0</v>
      </c>
    </row>
    <row r="19" spans="1:12">
      <c r="A19" s="38">
        <f>依頼書!B37</f>
        <v>18</v>
      </c>
      <c r="B19" s="38" t="str">
        <f>IF(依頼書!$B$10="■","通常過誤","同月過誤")</f>
        <v>同月過誤</v>
      </c>
      <c r="C19" s="38">
        <f>依頼書!$H$9</f>
        <v>0</v>
      </c>
      <c r="D19" s="38">
        <f>依頼書!$H$8</f>
        <v>0</v>
      </c>
      <c r="E19" s="38">
        <f>依頼書!C37</f>
        <v>0</v>
      </c>
      <c r="F19" s="38">
        <f>依頼書!D37</f>
        <v>0</v>
      </c>
      <c r="G19" s="39">
        <f>依頼書!E37</f>
        <v>0</v>
      </c>
      <c r="H19" s="41" t="str">
        <f>B19&amp;依頼書!G37</f>
        <v>同月過誤</v>
      </c>
      <c r="I19" s="38" t="str">
        <f>IFERROR(VLOOKUP(依頼書!F37,過誤申立事由コード一覧表!$A$4:$B$51,2,FALSE),"")</f>
        <v/>
      </c>
      <c r="J19" s="40" t="str">
        <f>IFERROR(VLOOKUP(H19,過誤申立事由コード一覧表!$D$4:$E$19,2,FALSE),"")</f>
        <v/>
      </c>
      <c r="K19" s="40" t="str">
        <f t="shared" si="0"/>
        <v/>
      </c>
      <c r="L19" s="40">
        <f>依頼書!H37</f>
        <v>0</v>
      </c>
    </row>
    <row r="20" spans="1:12">
      <c r="A20" s="38">
        <f>依頼書!B38</f>
        <v>19</v>
      </c>
      <c r="B20" s="38" t="str">
        <f>IF(依頼書!$B$10="■","通常過誤","同月過誤")</f>
        <v>同月過誤</v>
      </c>
      <c r="C20" s="38">
        <f>依頼書!$H$9</f>
        <v>0</v>
      </c>
      <c r="D20" s="38">
        <f>依頼書!$H$8</f>
        <v>0</v>
      </c>
      <c r="E20" s="38">
        <f>依頼書!C38</f>
        <v>0</v>
      </c>
      <c r="F20" s="38">
        <f>依頼書!D38</f>
        <v>0</v>
      </c>
      <c r="G20" s="39">
        <f>依頼書!E38</f>
        <v>0</v>
      </c>
      <c r="H20" s="41" t="str">
        <f>B20&amp;依頼書!G38</f>
        <v>同月過誤</v>
      </c>
      <c r="I20" s="38" t="str">
        <f>IFERROR(VLOOKUP(依頼書!F38,過誤申立事由コード一覧表!$A$4:$B$51,2,FALSE),"")</f>
        <v/>
      </c>
      <c r="J20" s="40" t="str">
        <f>IFERROR(VLOOKUP(H20,過誤申立事由コード一覧表!$D$4:$E$19,2,FALSE),"")</f>
        <v/>
      </c>
      <c r="K20" s="40" t="str">
        <f t="shared" si="0"/>
        <v/>
      </c>
      <c r="L20" s="40">
        <f>依頼書!H38</f>
        <v>0</v>
      </c>
    </row>
    <row r="21" spans="1:12">
      <c r="A21" s="38">
        <f>依頼書!B39</f>
        <v>20</v>
      </c>
      <c r="B21" s="38" t="str">
        <f>IF(依頼書!$B$10="■","通常過誤","同月過誤")</f>
        <v>同月過誤</v>
      </c>
      <c r="C21" s="38">
        <f>依頼書!$H$9</f>
        <v>0</v>
      </c>
      <c r="D21" s="38">
        <f>依頼書!$H$8</f>
        <v>0</v>
      </c>
      <c r="E21" s="38">
        <f>依頼書!C39</f>
        <v>0</v>
      </c>
      <c r="F21" s="38">
        <f>依頼書!D39</f>
        <v>0</v>
      </c>
      <c r="G21" s="39">
        <f>依頼書!E39</f>
        <v>0</v>
      </c>
      <c r="H21" s="41" t="str">
        <f>B21&amp;依頼書!G39</f>
        <v>同月過誤</v>
      </c>
      <c r="I21" s="38" t="str">
        <f>IFERROR(VLOOKUP(依頼書!F39,過誤申立事由コード一覧表!$A$4:$B$51,2,FALSE),"")</f>
        <v/>
      </c>
      <c r="J21" s="40" t="str">
        <f>IFERROR(VLOOKUP(H21,過誤申立事由コード一覧表!$D$4:$E$19,2,FALSE),"")</f>
        <v/>
      </c>
      <c r="K21" s="40" t="str">
        <f t="shared" si="0"/>
        <v/>
      </c>
      <c r="L21" s="40">
        <f>依頼書!H39</f>
        <v>0</v>
      </c>
    </row>
    <row r="22" spans="1:12">
      <c r="A22" s="38">
        <f>依頼書!B40</f>
        <v>21</v>
      </c>
      <c r="B22" s="38" t="str">
        <f>IF(依頼書!$B$10="■","通常過誤","同月過誤")</f>
        <v>同月過誤</v>
      </c>
      <c r="C22" s="38">
        <f>依頼書!$H$9</f>
        <v>0</v>
      </c>
      <c r="D22" s="38">
        <f>依頼書!$H$8</f>
        <v>0</v>
      </c>
      <c r="E22" s="38">
        <f>依頼書!C40</f>
        <v>0</v>
      </c>
      <c r="F22" s="38">
        <f>依頼書!D40</f>
        <v>0</v>
      </c>
      <c r="G22" s="39">
        <f>依頼書!E40</f>
        <v>0</v>
      </c>
      <c r="H22" s="41" t="str">
        <f>B22&amp;依頼書!G40</f>
        <v>同月過誤</v>
      </c>
      <c r="I22" s="38" t="str">
        <f>IFERROR(VLOOKUP(依頼書!F40,過誤申立事由コード一覧表!$A$4:$B$51,2,FALSE),"")</f>
        <v/>
      </c>
      <c r="J22" s="40" t="str">
        <f>IFERROR(VLOOKUP(H22,過誤申立事由コード一覧表!$D$4:$E$19,2,FALSE),"")</f>
        <v/>
      </c>
      <c r="K22" s="40" t="str">
        <f t="shared" si="0"/>
        <v/>
      </c>
      <c r="L22" s="40">
        <f>依頼書!H40</f>
        <v>0</v>
      </c>
    </row>
    <row r="23" spans="1:12">
      <c r="A23" s="38">
        <f>依頼書!B41</f>
        <v>22</v>
      </c>
      <c r="B23" s="38" t="str">
        <f>IF(依頼書!$B$10="■","通常過誤","同月過誤")</f>
        <v>同月過誤</v>
      </c>
      <c r="C23" s="38">
        <f>依頼書!$H$9</f>
        <v>0</v>
      </c>
      <c r="D23" s="38">
        <f>依頼書!$H$8</f>
        <v>0</v>
      </c>
      <c r="E23" s="38">
        <f>依頼書!C41</f>
        <v>0</v>
      </c>
      <c r="F23" s="38">
        <f>依頼書!D41</f>
        <v>0</v>
      </c>
      <c r="G23" s="39">
        <f>依頼書!E41</f>
        <v>0</v>
      </c>
      <c r="H23" s="41" t="str">
        <f>B23&amp;依頼書!G41</f>
        <v>同月過誤</v>
      </c>
      <c r="I23" s="38" t="str">
        <f>IFERROR(VLOOKUP(依頼書!F41,過誤申立事由コード一覧表!$A$4:$B$51,2,FALSE),"")</f>
        <v/>
      </c>
      <c r="J23" s="40" t="str">
        <f>IFERROR(VLOOKUP(H23,過誤申立事由コード一覧表!$D$4:$E$19,2,FALSE),"")</f>
        <v/>
      </c>
      <c r="K23" s="40" t="str">
        <f t="shared" si="0"/>
        <v/>
      </c>
      <c r="L23" s="40">
        <f>依頼書!H41</f>
        <v>0</v>
      </c>
    </row>
    <row r="24" spans="1:12">
      <c r="A24" s="38">
        <f>依頼書!B42</f>
        <v>23</v>
      </c>
      <c r="B24" s="38" t="str">
        <f>IF(依頼書!$B$10="■","通常過誤","同月過誤")</f>
        <v>同月過誤</v>
      </c>
      <c r="C24" s="38">
        <f>依頼書!$H$9</f>
        <v>0</v>
      </c>
      <c r="D24" s="38">
        <f>依頼書!$H$8</f>
        <v>0</v>
      </c>
      <c r="E24" s="38">
        <f>依頼書!C42</f>
        <v>0</v>
      </c>
      <c r="F24" s="38">
        <f>依頼書!D42</f>
        <v>0</v>
      </c>
      <c r="G24" s="39">
        <f>依頼書!E42</f>
        <v>0</v>
      </c>
      <c r="H24" s="41" t="str">
        <f>B24&amp;依頼書!G42</f>
        <v>同月過誤</v>
      </c>
      <c r="I24" s="38" t="str">
        <f>IFERROR(VLOOKUP(依頼書!F42,過誤申立事由コード一覧表!$A$4:$B$51,2,FALSE),"")</f>
        <v/>
      </c>
      <c r="J24" s="40" t="str">
        <f>IFERROR(VLOOKUP(H24,過誤申立事由コード一覧表!$D$4:$E$19,2,FALSE),"")</f>
        <v/>
      </c>
      <c r="K24" s="40" t="str">
        <f t="shared" si="0"/>
        <v/>
      </c>
      <c r="L24" s="40">
        <f>依頼書!H42</f>
        <v>0</v>
      </c>
    </row>
    <row r="25" spans="1:12">
      <c r="A25" s="38">
        <f>依頼書!B43</f>
        <v>24</v>
      </c>
      <c r="B25" s="38" t="str">
        <f>IF(依頼書!$B$10="■","通常過誤","同月過誤")</f>
        <v>同月過誤</v>
      </c>
      <c r="C25" s="38">
        <f>依頼書!$H$9</f>
        <v>0</v>
      </c>
      <c r="D25" s="38">
        <f>依頼書!$H$8</f>
        <v>0</v>
      </c>
      <c r="E25" s="38">
        <f>依頼書!C43</f>
        <v>0</v>
      </c>
      <c r="F25" s="38">
        <f>依頼書!D43</f>
        <v>0</v>
      </c>
      <c r="G25" s="39">
        <f>依頼書!E43</f>
        <v>0</v>
      </c>
      <c r="H25" s="41" t="str">
        <f>B25&amp;依頼書!G43</f>
        <v>同月過誤</v>
      </c>
      <c r="I25" s="38" t="str">
        <f>IFERROR(VLOOKUP(依頼書!F43,過誤申立事由コード一覧表!$A$4:$B$51,2,FALSE),"")</f>
        <v/>
      </c>
      <c r="J25" s="40" t="str">
        <f>IFERROR(VLOOKUP(H25,過誤申立事由コード一覧表!$D$4:$E$19,2,FALSE),"")</f>
        <v/>
      </c>
      <c r="K25" s="40" t="str">
        <f t="shared" si="0"/>
        <v/>
      </c>
      <c r="L25" s="40">
        <f>依頼書!H43</f>
        <v>0</v>
      </c>
    </row>
    <row r="26" spans="1:12">
      <c r="A26" s="38">
        <f>依頼書!B44</f>
        <v>25</v>
      </c>
      <c r="B26" s="38" t="str">
        <f>IF(依頼書!$B$10="■","通常過誤","同月過誤")</f>
        <v>同月過誤</v>
      </c>
      <c r="C26" s="38">
        <f>依頼書!$H$9</f>
        <v>0</v>
      </c>
      <c r="D26" s="38">
        <f>依頼書!$H$8</f>
        <v>0</v>
      </c>
      <c r="E26" s="38">
        <f>依頼書!C44</f>
        <v>0</v>
      </c>
      <c r="F26" s="38">
        <f>依頼書!D44</f>
        <v>0</v>
      </c>
      <c r="G26" s="39">
        <f>依頼書!E44</f>
        <v>0</v>
      </c>
      <c r="H26" s="41" t="str">
        <f>B26&amp;依頼書!G44</f>
        <v>同月過誤</v>
      </c>
      <c r="I26" s="38" t="str">
        <f>IFERROR(VLOOKUP(依頼書!F44,過誤申立事由コード一覧表!$A$4:$B$51,2,FALSE),"")</f>
        <v/>
      </c>
      <c r="J26" s="40" t="str">
        <f>IFERROR(VLOOKUP(H26,過誤申立事由コード一覧表!$D$4:$E$19,2,FALSE),"")</f>
        <v/>
      </c>
      <c r="K26" s="40" t="str">
        <f t="shared" si="0"/>
        <v/>
      </c>
      <c r="L26" s="40">
        <f>依頼書!H44</f>
        <v>0</v>
      </c>
    </row>
    <row r="27" spans="1:12">
      <c r="A27" s="38">
        <f>依頼書!B45</f>
        <v>26</v>
      </c>
      <c r="B27" s="38" t="str">
        <f>IF(依頼書!$B$10="■","通常過誤","同月過誤")</f>
        <v>同月過誤</v>
      </c>
      <c r="C27" s="38">
        <f>依頼書!$H$9</f>
        <v>0</v>
      </c>
      <c r="D27" s="38">
        <f>依頼書!$H$8</f>
        <v>0</v>
      </c>
      <c r="E27" s="38">
        <f>依頼書!C45</f>
        <v>0</v>
      </c>
      <c r="F27" s="38">
        <f>依頼書!D45</f>
        <v>0</v>
      </c>
      <c r="G27" s="39">
        <f>依頼書!E45</f>
        <v>0</v>
      </c>
      <c r="H27" s="41" t="str">
        <f>B27&amp;依頼書!G45</f>
        <v>同月過誤</v>
      </c>
      <c r="I27" s="38" t="str">
        <f>IFERROR(VLOOKUP(依頼書!F45,過誤申立事由コード一覧表!$A$4:$B$51,2,FALSE),"")</f>
        <v/>
      </c>
      <c r="J27" s="40" t="str">
        <f>IFERROR(VLOOKUP(H27,過誤申立事由コード一覧表!$D$4:$E$19,2,FALSE),"")</f>
        <v/>
      </c>
      <c r="K27" s="40" t="str">
        <f t="shared" si="0"/>
        <v/>
      </c>
      <c r="L27" s="40">
        <f>依頼書!H45</f>
        <v>0</v>
      </c>
    </row>
    <row r="28" spans="1:12">
      <c r="A28" s="38">
        <f>依頼書!B46</f>
        <v>27</v>
      </c>
      <c r="B28" s="38" t="str">
        <f>IF(依頼書!$B$10="■","通常過誤","同月過誤")</f>
        <v>同月過誤</v>
      </c>
      <c r="C28" s="38">
        <f>依頼書!$H$9</f>
        <v>0</v>
      </c>
      <c r="D28" s="38">
        <f>依頼書!$H$8</f>
        <v>0</v>
      </c>
      <c r="E28" s="38">
        <f>依頼書!C46</f>
        <v>0</v>
      </c>
      <c r="F28" s="38">
        <f>依頼書!D46</f>
        <v>0</v>
      </c>
      <c r="G28" s="39">
        <f>依頼書!E46</f>
        <v>0</v>
      </c>
      <c r="H28" s="41" t="str">
        <f>B28&amp;依頼書!G46</f>
        <v>同月過誤</v>
      </c>
      <c r="I28" s="38" t="str">
        <f>IFERROR(VLOOKUP(依頼書!F46,過誤申立事由コード一覧表!$A$4:$B$51,2,FALSE),"")</f>
        <v/>
      </c>
      <c r="J28" s="40" t="str">
        <f>IFERROR(VLOOKUP(H28,過誤申立事由コード一覧表!$D$4:$E$19,2,FALSE),"")</f>
        <v/>
      </c>
      <c r="K28" s="40" t="str">
        <f t="shared" si="0"/>
        <v/>
      </c>
      <c r="L28" s="40">
        <f>依頼書!H46</f>
        <v>0</v>
      </c>
    </row>
    <row r="29" spans="1:12">
      <c r="A29" s="38">
        <f>依頼書!B47</f>
        <v>28</v>
      </c>
      <c r="B29" s="38" t="str">
        <f>IF(依頼書!$B$10="■","通常過誤","同月過誤")</f>
        <v>同月過誤</v>
      </c>
      <c r="C29" s="38">
        <f>依頼書!$H$9</f>
        <v>0</v>
      </c>
      <c r="D29" s="38">
        <f>依頼書!$H$8</f>
        <v>0</v>
      </c>
      <c r="E29" s="38">
        <f>依頼書!C47</f>
        <v>0</v>
      </c>
      <c r="F29" s="38">
        <f>依頼書!D47</f>
        <v>0</v>
      </c>
      <c r="G29" s="39">
        <f>依頼書!E47</f>
        <v>0</v>
      </c>
      <c r="H29" s="41" t="str">
        <f>B29&amp;依頼書!G47</f>
        <v>同月過誤</v>
      </c>
      <c r="I29" s="38" t="str">
        <f>IFERROR(VLOOKUP(依頼書!F47,過誤申立事由コード一覧表!$A$4:$B$51,2,FALSE),"")</f>
        <v/>
      </c>
      <c r="J29" s="40" t="str">
        <f>IFERROR(VLOOKUP(H29,過誤申立事由コード一覧表!$D$4:$E$19,2,FALSE),"")</f>
        <v/>
      </c>
      <c r="K29" s="40" t="str">
        <f t="shared" si="0"/>
        <v/>
      </c>
      <c r="L29" s="40">
        <f>依頼書!H47</f>
        <v>0</v>
      </c>
    </row>
    <row r="30" spans="1:12">
      <c r="A30" s="38">
        <f>依頼書!B48</f>
        <v>29</v>
      </c>
      <c r="B30" s="38" t="str">
        <f>IF(依頼書!$B$10="■","通常過誤","同月過誤")</f>
        <v>同月過誤</v>
      </c>
      <c r="C30" s="38">
        <f>依頼書!$H$9</f>
        <v>0</v>
      </c>
      <c r="D30" s="38">
        <f>依頼書!$H$8</f>
        <v>0</v>
      </c>
      <c r="E30" s="38">
        <f>依頼書!C48</f>
        <v>0</v>
      </c>
      <c r="F30" s="38">
        <f>依頼書!D48</f>
        <v>0</v>
      </c>
      <c r="G30" s="39">
        <f>依頼書!E48</f>
        <v>0</v>
      </c>
      <c r="H30" s="41" t="str">
        <f>B30&amp;依頼書!G48</f>
        <v>同月過誤</v>
      </c>
      <c r="I30" s="38" t="str">
        <f>IFERROR(VLOOKUP(依頼書!F48,過誤申立事由コード一覧表!$A$4:$B$51,2,FALSE),"")</f>
        <v/>
      </c>
      <c r="J30" s="40" t="str">
        <f>IFERROR(VLOOKUP(H30,過誤申立事由コード一覧表!$D$4:$E$19,2,FALSE),"")</f>
        <v/>
      </c>
      <c r="K30" s="40" t="str">
        <f t="shared" si="0"/>
        <v/>
      </c>
      <c r="L30" s="40">
        <f>依頼書!H48</f>
        <v>0</v>
      </c>
    </row>
    <row r="31" spans="1:12">
      <c r="A31" s="38">
        <f>依頼書!B49</f>
        <v>30</v>
      </c>
      <c r="B31" s="38" t="str">
        <f>IF(依頼書!$B$10="■","通常過誤","同月過誤")</f>
        <v>同月過誤</v>
      </c>
      <c r="C31" s="38">
        <f>依頼書!$H$9</f>
        <v>0</v>
      </c>
      <c r="D31" s="38">
        <f>依頼書!$H$8</f>
        <v>0</v>
      </c>
      <c r="E31" s="38">
        <f>依頼書!C49</f>
        <v>0</v>
      </c>
      <c r="F31" s="38">
        <f>依頼書!D49</f>
        <v>0</v>
      </c>
      <c r="G31" s="39">
        <f>依頼書!E49</f>
        <v>0</v>
      </c>
      <c r="H31" s="41" t="str">
        <f>B31&amp;依頼書!G49</f>
        <v>同月過誤</v>
      </c>
      <c r="I31" s="38" t="str">
        <f>IFERROR(VLOOKUP(依頼書!F49,過誤申立事由コード一覧表!$A$4:$B$51,2,FALSE),"")</f>
        <v/>
      </c>
      <c r="J31" s="40" t="str">
        <f>IFERROR(VLOOKUP(H31,過誤申立事由コード一覧表!$D$4:$E$19,2,FALSE),"")</f>
        <v/>
      </c>
      <c r="K31" s="40" t="str">
        <f t="shared" si="0"/>
        <v/>
      </c>
      <c r="L31" s="40">
        <f>依頼書!H49</f>
        <v>0</v>
      </c>
    </row>
    <row r="32" spans="1:12">
      <c r="A32" s="38">
        <f>依頼書!B50</f>
        <v>31</v>
      </c>
      <c r="B32" s="38" t="str">
        <f>IF(依頼書!$B$10="■","通常過誤","同月過誤")</f>
        <v>同月過誤</v>
      </c>
      <c r="C32" s="38">
        <f>依頼書!$H$9</f>
        <v>0</v>
      </c>
      <c r="D32" s="38">
        <f>依頼書!$H$8</f>
        <v>0</v>
      </c>
      <c r="E32" s="38">
        <f>依頼書!C50</f>
        <v>0</v>
      </c>
      <c r="F32" s="38">
        <f>依頼書!D50</f>
        <v>0</v>
      </c>
      <c r="G32" s="39">
        <f>依頼書!E50</f>
        <v>0</v>
      </c>
      <c r="H32" s="41" t="str">
        <f>B32&amp;依頼書!G50</f>
        <v>同月過誤</v>
      </c>
      <c r="I32" s="38" t="str">
        <f>IFERROR(VLOOKUP(依頼書!F50,過誤申立事由コード一覧表!$A$4:$B$51,2,FALSE),"")</f>
        <v/>
      </c>
      <c r="J32" s="40" t="str">
        <f>IFERROR(VLOOKUP(H32,過誤申立事由コード一覧表!$D$4:$E$19,2,FALSE),"")</f>
        <v/>
      </c>
      <c r="K32" s="40" t="str">
        <f t="shared" si="0"/>
        <v/>
      </c>
      <c r="L32" s="40">
        <f>依頼書!H50</f>
        <v>0</v>
      </c>
    </row>
    <row r="33" spans="1:12">
      <c r="A33" s="38">
        <f>依頼書!B51</f>
        <v>32</v>
      </c>
      <c r="B33" s="38" t="str">
        <f>IF(依頼書!$B$10="■","通常過誤","同月過誤")</f>
        <v>同月過誤</v>
      </c>
      <c r="C33" s="38">
        <f>依頼書!$H$9</f>
        <v>0</v>
      </c>
      <c r="D33" s="38">
        <f>依頼書!$H$8</f>
        <v>0</v>
      </c>
      <c r="E33" s="38">
        <f>依頼書!C51</f>
        <v>0</v>
      </c>
      <c r="F33" s="38">
        <f>依頼書!D51</f>
        <v>0</v>
      </c>
      <c r="G33" s="39">
        <f>依頼書!E51</f>
        <v>0</v>
      </c>
      <c r="H33" s="41" t="str">
        <f>B33&amp;依頼書!G51</f>
        <v>同月過誤</v>
      </c>
      <c r="I33" s="38" t="str">
        <f>IFERROR(VLOOKUP(依頼書!F51,過誤申立事由コード一覧表!$A$4:$B$51,2,FALSE),"")</f>
        <v/>
      </c>
      <c r="J33" s="40" t="str">
        <f>IFERROR(VLOOKUP(H33,過誤申立事由コード一覧表!$D$4:$E$19,2,FALSE),"")</f>
        <v/>
      </c>
      <c r="K33" s="40" t="str">
        <f t="shared" si="0"/>
        <v/>
      </c>
      <c r="L33" s="40">
        <f>依頼書!H51</f>
        <v>0</v>
      </c>
    </row>
    <row r="34" spans="1:12">
      <c r="A34" s="38">
        <f>依頼書!B52</f>
        <v>33</v>
      </c>
      <c r="B34" s="38" t="str">
        <f>IF(依頼書!$B$10="■","通常過誤","同月過誤")</f>
        <v>同月過誤</v>
      </c>
      <c r="C34" s="38">
        <f>依頼書!$H$9</f>
        <v>0</v>
      </c>
      <c r="D34" s="38">
        <f>依頼書!$H$8</f>
        <v>0</v>
      </c>
      <c r="E34" s="38">
        <f>依頼書!C52</f>
        <v>0</v>
      </c>
      <c r="F34" s="38">
        <f>依頼書!D52</f>
        <v>0</v>
      </c>
      <c r="G34" s="39">
        <f>依頼書!E52</f>
        <v>0</v>
      </c>
      <c r="H34" s="41" t="str">
        <f>B34&amp;依頼書!G52</f>
        <v>同月過誤</v>
      </c>
      <c r="I34" s="38" t="str">
        <f>IFERROR(VLOOKUP(依頼書!F52,過誤申立事由コード一覧表!$A$4:$B$51,2,FALSE),"")</f>
        <v/>
      </c>
      <c r="J34" s="40" t="str">
        <f>IFERROR(VLOOKUP(H34,過誤申立事由コード一覧表!$D$4:$E$19,2,FALSE),"")</f>
        <v/>
      </c>
      <c r="K34" s="40" t="str">
        <f t="shared" si="0"/>
        <v/>
      </c>
      <c r="L34" s="40">
        <f>依頼書!H52</f>
        <v>0</v>
      </c>
    </row>
    <row r="35" spans="1:12">
      <c r="A35" s="38">
        <f>依頼書!B53</f>
        <v>34</v>
      </c>
      <c r="B35" s="38" t="str">
        <f>IF(依頼書!$B$10="■","通常過誤","同月過誤")</f>
        <v>同月過誤</v>
      </c>
      <c r="C35" s="38">
        <f>依頼書!$H$9</f>
        <v>0</v>
      </c>
      <c r="D35" s="38">
        <f>依頼書!$H$8</f>
        <v>0</v>
      </c>
      <c r="E35" s="38">
        <f>依頼書!C53</f>
        <v>0</v>
      </c>
      <c r="F35" s="38">
        <f>依頼書!D53</f>
        <v>0</v>
      </c>
      <c r="G35" s="39">
        <f>依頼書!E53</f>
        <v>0</v>
      </c>
      <c r="H35" s="41" t="str">
        <f>B35&amp;依頼書!G53</f>
        <v>同月過誤</v>
      </c>
      <c r="I35" s="38" t="str">
        <f>IFERROR(VLOOKUP(依頼書!F53,過誤申立事由コード一覧表!$A$4:$B$51,2,FALSE),"")</f>
        <v/>
      </c>
      <c r="J35" s="40" t="str">
        <f>IFERROR(VLOOKUP(H35,過誤申立事由コード一覧表!$D$4:$E$19,2,FALSE),"")</f>
        <v/>
      </c>
      <c r="K35" s="40" t="str">
        <f t="shared" si="0"/>
        <v/>
      </c>
      <c r="L35" s="40">
        <f>依頼書!H53</f>
        <v>0</v>
      </c>
    </row>
    <row r="36" spans="1:12">
      <c r="A36" s="38">
        <f>依頼書!B54</f>
        <v>35</v>
      </c>
      <c r="B36" s="38" t="str">
        <f>IF(依頼書!$B$10="■","通常過誤","同月過誤")</f>
        <v>同月過誤</v>
      </c>
      <c r="C36" s="38">
        <f>依頼書!$H$9</f>
        <v>0</v>
      </c>
      <c r="D36" s="38">
        <f>依頼書!$H$8</f>
        <v>0</v>
      </c>
      <c r="E36" s="38">
        <f>依頼書!C54</f>
        <v>0</v>
      </c>
      <c r="F36" s="38">
        <f>依頼書!D54</f>
        <v>0</v>
      </c>
      <c r="G36" s="39">
        <f>依頼書!E54</f>
        <v>0</v>
      </c>
      <c r="H36" s="41" t="str">
        <f>B36&amp;依頼書!G54</f>
        <v>同月過誤</v>
      </c>
      <c r="I36" s="38" t="str">
        <f>IFERROR(VLOOKUP(依頼書!F54,過誤申立事由コード一覧表!$A$4:$B$51,2,FALSE),"")</f>
        <v/>
      </c>
      <c r="J36" s="40" t="str">
        <f>IFERROR(VLOOKUP(H36,過誤申立事由コード一覧表!$D$4:$E$19,2,FALSE),"")</f>
        <v/>
      </c>
      <c r="K36" s="40" t="str">
        <f t="shared" si="0"/>
        <v/>
      </c>
      <c r="L36" s="40">
        <f>依頼書!H54</f>
        <v>0</v>
      </c>
    </row>
    <row r="37" spans="1:12">
      <c r="A37" s="38">
        <f>依頼書!B55</f>
        <v>36</v>
      </c>
      <c r="B37" s="38" t="str">
        <f>IF(依頼書!$B$10="■","通常過誤","同月過誤")</f>
        <v>同月過誤</v>
      </c>
      <c r="C37" s="38">
        <f>依頼書!$H$9</f>
        <v>0</v>
      </c>
      <c r="D37" s="38">
        <f>依頼書!$H$8</f>
        <v>0</v>
      </c>
      <c r="E37" s="38">
        <f>依頼書!C55</f>
        <v>0</v>
      </c>
      <c r="F37" s="38">
        <f>依頼書!D55</f>
        <v>0</v>
      </c>
      <c r="G37" s="39">
        <f>依頼書!E55</f>
        <v>0</v>
      </c>
      <c r="H37" s="41" t="str">
        <f>B37&amp;依頼書!G55</f>
        <v>同月過誤</v>
      </c>
      <c r="I37" s="38" t="str">
        <f>IFERROR(VLOOKUP(依頼書!F55,過誤申立事由コード一覧表!$A$4:$B$51,2,FALSE),"")</f>
        <v/>
      </c>
      <c r="J37" s="40" t="str">
        <f>IFERROR(VLOOKUP(H37,過誤申立事由コード一覧表!$D$4:$E$19,2,FALSE),"")</f>
        <v/>
      </c>
      <c r="K37" s="40" t="str">
        <f t="shared" si="0"/>
        <v/>
      </c>
      <c r="L37" s="40">
        <f>依頼書!H55</f>
        <v>0</v>
      </c>
    </row>
    <row r="38" spans="1:12">
      <c r="A38" s="38">
        <f>依頼書!B56</f>
        <v>37</v>
      </c>
      <c r="B38" s="38" t="str">
        <f>IF(依頼書!$B$10="■","通常過誤","同月過誤")</f>
        <v>同月過誤</v>
      </c>
      <c r="C38" s="38">
        <f>依頼書!$H$9</f>
        <v>0</v>
      </c>
      <c r="D38" s="38">
        <f>依頼書!$H$8</f>
        <v>0</v>
      </c>
      <c r="E38" s="38">
        <f>依頼書!C56</f>
        <v>0</v>
      </c>
      <c r="F38" s="38">
        <f>依頼書!D56</f>
        <v>0</v>
      </c>
      <c r="G38" s="39">
        <f>依頼書!E56</f>
        <v>0</v>
      </c>
      <c r="H38" s="41" t="str">
        <f>B38&amp;依頼書!G56</f>
        <v>同月過誤</v>
      </c>
      <c r="I38" s="38" t="str">
        <f>IFERROR(VLOOKUP(依頼書!F56,過誤申立事由コード一覧表!$A$4:$B$51,2,FALSE),"")</f>
        <v/>
      </c>
      <c r="J38" s="40" t="str">
        <f>IFERROR(VLOOKUP(H38,過誤申立事由コード一覧表!$D$4:$E$19,2,FALSE),"")</f>
        <v/>
      </c>
      <c r="K38" s="40" t="str">
        <f t="shared" si="0"/>
        <v/>
      </c>
      <c r="L38" s="40">
        <f>依頼書!H56</f>
        <v>0</v>
      </c>
    </row>
    <row r="39" spans="1:12">
      <c r="A39" s="38">
        <f>依頼書!B57</f>
        <v>38</v>
      </c>
      <c r="B39" s="38" t="str">
        <f>IF(依頼書!$B$10="■","通常過誤","同月過誤")</f>
        <v>同月過誤</v>
      </c>
      <c r="C39" s="38">
        <f>依頼書!$H$9</f>
        <v>0</v>
      </c>
      <c r="D39" s="38">
        <f>依頼書!$H$8</f>
        <v>0</v>
      </c>
      <c r="E39" s="38">
        <f>依頼書!C57</f>
        <v>0</v>
      </c>
      <c r="F39" s="38">
        <f>依頼書!D57</f>
        <v>0</v>
      </c>
      <c r="G39" s="39">
        <f>依頼書!E57</f>
        <v>0</v>
      </c>
      <c r="H39" s="41" t="str">
        <f>B39&amp;依頼書!G57</f>
        <v>同月過誤</v>
      </c>
      <c r="I39" s="38" t="str">
        <f>IFERROR(VLOOKUP(依頼書!F57,過誤申立事由コード一覧表!$A$4:$B$51,2,FALSE),"")</f>
        <v/>
      </c>
      <c r="J39" s="40" t="str">
        <f>IFERROR(VLOOKUP(H39,過誤申立事由コード一覧表!$D$4:$E$19,2,FALSE),"")</f>
        <v/>
      </c>
      <c r="K39" s="40" t="str">
        <f t="shared" si="0"/>
        <v/>
      </c>
      <c r="L39" s="40">
        <f>依頼書!H57</f>
        <v>0</v>
      </c>
    </row>
    <row r="40" spans="1:12">
      <c r="A40" s="38">
        <f>依頼書!B58</f>
        <v>39</v>
      </c>
      <c r="B40" s="38" t="str">
        <f>IF(依頼書!$B$10="■","通常過誤","同月過誤")</f>
        <v>同月過誤</v>
      </c>
      <c r="C40" s="38">
        <f>依頼書!$H$9</f>
        <v>0</v>
      </c>
      <c r="D40" s="38">
        <f>依頼書!$H$8</f>
        <v>0</v>
      </c>
      <c r="E40" s="38">
        <f>依頼書!C58</f>
        <v>0</v>
      </c>
      <c r="F40" s="38">
        <f>依頼書!D58</f>
        <v>0</v>
      </c>
      <c r="G40" s="39">
        <f>依頼書!E58</f>
        <v>0</v>
      </c>
      <c r="H40" s="41" t="str">
        <f>B40&amp;依頼書!G58</f>
        <v>同月過誤</v>
      </c>
      <c r="I40" s="38" t="str">
        <f>IFERROR(VLOOKUP(依頼書!F58,過誤申立事由コード一覧表!$A$4:$B$51,2,FALSE),"")</f>
        <v/>
      </c>
      <c r="J40" s="40" t="str">
        <f>IFERROR(VLOOKUP(H40,過誤申立事由コード一覧表!$D$4:$E$19,2,FALSE),"")</f>
        <v/>
      </c>
      <c r="K40" s="40" t="str">
        <f t="shared" si="0"/>
        <v/>
      </c>
      <c r="L40" s="40">
        <f>依頼書!H58</f>
        <v>0</v>
      </c>
    </row>
    <row r="41" spans="1:12">
      <c r="A41" s="38">
        <f>依頼書!B59</f>
        <v>40</v>
      </c>
      <c r="B41" s="38" t="str">
        <f>IF(依頼書!$B$10="■","通常過誤","同月過誤")</f>
        <v>同月過誤</v>
      </c>
      <c r="C41" s="38">
        <f>依頼書!$H$9</f>
        <v>0</v>
      </c>
      <c r="D41" s="38">
        <f>依頼書!$H$8</f>
        <v>0</v>
      </c>
      <c r="E41" s="38">
        <f>依頼書!C59</f>
        <v>0</v>
      </c>
      <c r="F41" s="38">
        <f>依頼書!D59</f>
        <v>0</v>
      </c>
      <c r="G41" s="39">
        <f>依頼書!E59</f>
        <v>0</v>
      </c>
      <c r="H41" s="41" t="str">
        <f>B41&amp;依頼書!G59</f>
        <v>同月過誤</v>
      </c>
      <c r="I41" s="38" t="str">
        <f>IFERROR(VLOOKUP(依頼書!F59,過誤申立事由コード一覧表!$A$4:$B$51,2,FALSE),"")</f>
        <v/>
      </c>
      <c r="J41" s="40" t="str">
        <f>IFERROR(VLOOKUP(H41,過誤申立事由コード一覧表!$D$4:$E$19,2,FALSE),"")</f>
        <v/>
      </c>
      <c r="K41" s="40" t="str">
        <f t="shared" si="0"/>
        <v/>
      </c>
      <c r="L41" s="40">
        <f>依頼書!H59</f>
        <v>0</v>
      </c>
    </row>
    <row r="42" spans="1:12">
      <c r="A42" s="38">
        <f>依頼書!B60</f>
        <v>41</v>
      </c>
      <c r="B42" s="38" t="str">
        <f>IF(依頼書!$B$10="■","通常過誤","同月過誤")</f>
        <v>同月過誤</v>
      </c>
      <c r="C42" s="38">
        <f>依頼書!$H$9</f>
        <v>0</v>
      </c>
      <c r="D42" s="38">
        <f>依頼書!$H$8</f>
        <v>0</v>
      </c>
      <c r="E42" s="38">
        <f>依頼書!C60</f>
        <v>0</v>
      </c>
      <c r="F42" s="38">
        <f>依頼書!D60</f>
        <v>0</v>
      </c>
      <c r="G42" s="39">
        <f>依頼書!E60</f>
        <v>0</v>
      </c>
      <c r="H42" s="41" t="str">
        <f>B42&amp;依頼書!G60</f>
        <v>同月過誤</v>
      </c>
      <c r="I42" s="38" t="str">
        <f>IFERROR(VLOOKUP(依頼書!F60,過誤申立事由コード一覧表!$A$4:$B$51,2,FALSE),"")</f>
        <v/>
      </c>
      <c r="J42" s="40" t="str">
        <f>IFERROR(VLOOKUP(H42,過誤申立事由コード一覧表!$D$4:$E$19,2,FALSE),"")</f>
        <v/>
      </c>
      <c r="K42" s="40" t="str">
        <f t="shared" si="0"/>
        <v/>
      </c>
      <c r="L42" s="40">
        <f>依頼書!H60</f>
        <v>0</v>
      </c>
    </row>
    <row r="43" spans="1:12">
      <c r="A43" s="38">
        <f>依頼書!B61</f>
        <v>42</v>
      </c>
      <c r="B43" s="38" t="str">
        <f>IF(依頼書!$B$10="■","通常過誤","同月過誤")</f>
        <v>同月過誤</v>
      </c>
      <c r="C43" s="38">
        <f>依頼書!$H$9</f>
        <v>0</v>
      </c>
      <c r="D43" s="38">
        <f>依頼書!$H$8</f>
        <v>0</v>
      </c>
      <c r="E43" s="38">
        <f>依頼書!C61</f>
        <v>0</v>
      </c>
      <c r="F43" s="38">
        <f>依頼書!D61</f>
        <v>0</v>
      </c>
      <c r="G43" s="39">
        <f>依頼書!E61</f>
        <v>0</v>
      </c>
      <c r="H43" s="41" t="str">
        <f>B43&amp;依頼書!G61</f>
        <v>同月過誤</v>
      </c>
      <c r="I43" s="38" t="str">
        <f>IFERROR(VLOOKUP(依頼書!F61,過誤申立事由コード一覧表!$A$4:$B$51,2,FALSE),"")</f>
        <v/>
      </c>
      <c r="J43" s="40" t="str">
        <f>IFERROR(VLOOKUP(H43,過誤申立事由コード一覧表!$D$4:$E$19,2,FALSE),"")</f>
        <v/>
      </c>
      <c r="K43" s="40" t="str">
        <f t="shared" si="0"/>
        <v/>
      </c>
      <c r="L43" s="40">
        <f>依頼書!H61</f>
        <v>0</v>
      </c>
    </row>
    <row r="44" spans="1:12">
      <c r="A44" s="38">
        <f>依頼書!B62</f>
        <v>43</v>
      </c>
      <c r="B44" s="38" t="str">
        <f>IF(依頼書!$B$10="■","通常過誤","同月過誤")</f>
        <v>同月過誤</v>
      </c>
      <c r="C44" s="38">
        <f>依頼書!$H$9</f>
        <v>0</v>
      </c>
      <c r="D44" s="38">
        <f>依頼書!$H$8</f>
        <v>0</v>
      </c>
      <c r="E44" s="38">
        <f>依頼書!C62</f>
        <v>0</v>
      </c>
      <c r="F44" s="38">
        <f>依頼書!D62</f>
        <v>0</v>
      </c>
      <c r="G44" s="39">
        <f>依頼書!E62</f>
        <v>0</v>
      </c>
      <c r="H44" s="41" t="str">
        <f>B44&amp;依頼書!G62</f>
        <v>同月過誤</v>
      </c>
      <c r="I44" s="38" t="str">
        <f>IFERROR(VLOOKUP(依頼書!F62,過誤申立事由コード一覧表!$A$4:$B$51,2,FALSE),"")</f>
        <v/>
      </c>
      <c r="J44" s="40" t="str">
        <f>IFERROR(VLOOKUP(H44,過誤申立事由コード一覧表!$D$4:$E$19,2,FALSE),"")</f>
        <v/>
      </c>
      <c r="K44" s="40" t="str">
        <f t="shared" si="0"/>
        <v/>
      </c>
      <c r="L44" s="40">
        <f>依頼書!H62</f>
        <v>0</v>
      </c>
    </row>
    <row r="45" spans="1:12">
      <c r="A45" s="38">
        <f>依頼書!B63</f>
        <v>44</v>
      </c>
      <c r="B45" s="38" t="str">
        <f>IF(依頼書!$B$10="■","通常過誤","同月過誤")</f>
        <v>同月過誤</v>
      </c>
      <c r="C45" s="38">
        <f>依頼書!$H$9</f>
        <v>0</v>
      </c>
      <c r="D45" s="38">
        <f>依頼書!$H$8</f>
        <v>0</v>
      </c>
      <c r="E45" s="38">
        <f>依頼書!C63</f>
        <v>0</v>
      </c>
      <c r="F45" s="38">
        <f>依頼書!D63</f>
        <v>0</v>
      </c>
      <c r="G45" s="39">
        <f>依頼書!E63</f>
        <v>0</v>
      </c>
      <c r="H45" s="41" t="str">
        <f>B45&amp;依頼書!G63</f>
        <v>同月過誤</v>
      </c>
      <c r="I45" s="38" t="str">
        <f>IFERROR(VLOOKUP(依頼書!F63,過誤申立事由コード一覧表!$A$4:$B$51,2,FALSE),"")</f>
        <v/>
      </c>
      <c r="J45" s="40" t="str">
        <f>IFERROR(VLOOKUP(H45,過誤申立事由コード一覧表!$D$4:$E$19,2,FALSE),"")</f>
        <v/>
      </c>
      <c r="K45" s="40" t="str">
        <f t="shared" si="0"/>
        <v/>
      </c>
      <c r="L45" s="40">
        <f>依頼書!H63</f>
        <v>0</v>
      </c>
    </row>
    <row r="46" spans="1:12">
      <c r="A46" s="38">
        <f>依頼書!B64</f>
        <v>45</v>
      </c>
      <c r="B46" s="38" t="str">
        <f>IF(依頼書!$B$10="■","通常過誤","同月過誤")</f>
        <v>同月過誤</v>
      </c>
      <c r="C46" s="38">
        <f>依頼書!$H$9</f>
        <v>0</v>
      </c>
      <c r="D46" s="38">
        <f>依頼書!$H$8</f>
        <v>0</v>
      </c>
      <c r="E46" s="38">
        <f>依頼書!C64</f>
        <v>0</v>
      </c>
      <c r="F46" s="38">
        <f>依頼書!D64</f>
        <v>0</v>
      </c>
      <c r="G46" s="39">
        <f>依頼書!E64</f>
        <v>0</v>
      </c>
      <c r="H46" s="41" t="str">
        <f>B46&amp;依頼書!G64</f>
        <v>同月過誤</v>
      </c>
      <c r="I46" s="38" t="str">
        <f>IFERROR(VLOOKUP(依頼書!F64,過誤申立事由コード一覧表!$A$4:$B$51,2,FALSE),"")</f>
        <v/>
      </c>
      <c r="J46" s="40" t="str">
        <f>IFERROR(VLOOKUP(H46,過誤申立事由コード一覧表!$D$4:$E$19,2,FALSE),"")</f>
        <v/>
      </c>
      <c r="K46" s="40" t="str">
        <f t="shared" si="0"/>
        <v/>
      </c>
      <c r="L46" s="40">
        <f>依頼書!H64</f>
        <v>0</v>
      </c>
    </row>
    <row r="47" spans="1:12">
      <c r="A47" s="38">
        <f>依頼書!B65</f>
        <v>46</v>
      </c>
      <c r="B47" s="38" t="str">
        <f>IF(依頼書!$B$10="■","通常過誤","同月過誤")</f>
        <v>同月過誤</v>
      </c>
      <c r="C47" s="38">
        <f>依頼書!$H$9</f>
        <v>0</v>
      </c>
      <c r="D47" s="38">
        <f>依頼書!$H$8</f>
        <v>0</v>
      </c>
      <c r="E47" s="38">
        <f>依頼書!C65</f>
        <v>0</v>
      </c>
      <c r="F47" s="38">
        <f>依頼書!D65</f>
        <v>0</v>
      </c>
      <c r="G47" s="39">
        <f>依頼書!E65</f>
        <v>0</v>
      </c>
      <c r="H47" s="41" t="str">
        <f>B47&amp;依頼書!G65</f>
        <v>同月過誤</v>
      </c>
      <c r="I47" s="38" t="str">
        <f>IFERROR(VLOOKUP(依頼書!F65,過誤申立事由コード一覧表!$A$4:$B$51,2,FALSE),"")</f>
        <v/>
      </c>
      <c r="J47" s="40" t="str">
        <f>IFERROR(VLOOKUP(H47,過誤申立事由コード一覧表!$D$4:$E$19,2,FALSE),"")</f>
        <v/>
      </c>
      <c r="K47" s="40" t="str">
        <f t="shared" si="0"/>
        <v/>
      </c>
      <c r="L47" s="40">
        <f>依頼書!H65</f>
        <v>0</v>
      </c>
    </row>
    <row r="48" spans="1:12">
      <c r="A48" s="38">
        <f>依頼書!B66</f>
        <v>47</v>
      </c>
      <c r="B48" s="38" t="str">
        <f>IF(依頼書!$B$10="■","通常過誤","同月過誤")</f>
        <v>同月過誤</v>
      </c>
      <c r="C48" s="38">
        <f>依頼書!$H$9</f>
        <v>0</v>
      </c>
      <c r="D48" s="38">
        <f>依頼書!$H$8</f>
        <v>0</v>
      </c>
      <c r="E48" s="38">
        <f>依頼書!C66</f>
        <v>0</v>
      </c>
      <c r="F48" s="38">
        <f>依頼書!D66</f>
        <v>0</v>
      </c>
      <c r="G48" s="39">
        <f>依頼書!E66</f>
        <v>0</v>
      </c>
      <c r="H48" s="41" t="str">
        <f>B48&amp;依頼書!G66</f>
        <v>同月過誤</v>
      </c>
      <c r="I48" s="38" t="str">
        <f>IFERROR(VLOOKUP(依頼書!F66,過誤申立事由コード一覧表!$A$4:$B$51,2,FALSE),"")</f>
        <v/>
      </c>
      <c r="J48" s="40" t="str">
        <f>IFERROR(VLOOKUP(H48,過誤申立事由コード一覧表!$D$4:$E$19,2,FALSE),"")</f>
        <v/>
      </c>
      <c r="K48" s="40" t="str">
        <f t="shared" si="0"/>
        <v/>
      </c>
      <c r="L48" s="40">
        <f>依頼書!H66</f>
        <v>0</v>
      </c>
    </row>
    <row r="49" spans="1:12">
      <c r="A49" s="38">
        <f>依頼書!B67</f>
        <v>48</v>
      </c>
      <c r="B49" s="38" t="str">
        <f>IF(依頼書!$B$10="■","通常過誤","同月過誤")</f>
        <v>同月過誤</v>
      </c>
      <c r="C49" s="38">
        <f>依頼書!$H$9</f>
        <v>0</v>
      </c>
      <c r="D49" s="38">
        <f>依頼書!$H$8</f>
        <v>0</v>
      </c>
      <c r="E49" s="38">
        <f>依頼書!C67</f>
        <v>0</v>
      </c>
      <c r="F49" s="38">
        <f>依頼書!D67</f>
        <v>0</v>
      </c>
      <c r="G49" s="39">
        <f>依頼書!E67</f>
        <v>0</v>
      </c>
      <c r="H49" s="41" t="str">
        <f>B49&amp;依頼書!G67</f>
        <v>同月過誤</v>
      </c>
      <c r="I49" s="38" t="str">
        <f>IFERROR(VLOOKUP(依頼書!F67,過誤申立事由コード一覧表!$A$4:$B$51,2,FALSE),"")</f>
        <v/>
      </c>
      <c r="J49" s="40" t="str">
        <f>IFERROR(VLOOKUP(H49,過誤申立事由コード一覧表!$D$4:$E$19,2,FALSE),"")</f>
        <v/>
      </c>
      <c r="K49" s="40" t="str">
        <f t="shared" si="0"/>
        <v/>
      </c>
      <c r="L49" s="40">
        <f>依頼書!H67</f>
        <v>0</v>
      </c>
    </row>
    <row r="50" spans="1:12">
      <c r="A50" s="38">
        <f>依頼書!B68</f>
        <v>49</v>
      </c>
      <c r="B50" s="38" t="str">
        <f>IF(依頼書!$B$10="■","通常過誤","同月過誤")</f>
        <v>同月過誤</v>
      </c>
      <c r="C50" s="38">
        <f>依頼書!$H$9</f>
        <v>0</v>
      </c>
      <c r="D50" s="38">
        <f>依頼書!$H$8</f>
        <v>0</v>
      </c>
      <c r="E50" s="38">
        <f>依頼書!C68</f>
        <v>0</v>
      </c>
      <c r="F50" s="38">
        <f>依頼書!D68</f>
        <v>0</v>
      </c>
      <c r="G50" s="39">
        <f>依頼書!E68</f>
        <v>0</v>
      </c>
      <c r="H50" s="41" t="str">
        <f>B50&amp;依頼書!G68</f>
        <v>同月過誤</v>
      </c>
      <c r="I50" s="38" t="str">
        <f>IFERROR(VLOOKUP(依頼書!F68,過誤申立事由コード一覧表!$A$4:$B$51,2,FALSE),"")</f>
        <v/>
      </c>
      <c r="J50" s="40" t="str">
        <f>IFERROR(VLOOKUP(H50,過誤申立事由コード一覧表!$D$4:$E$19,2,FALSE),"")</f>
        <v/>
      </c>
      <c r="K50" s="40" t="str">
        <f t="shared" si="0"/>
        <v/>
      </c>
      <c r="L50" s="40">
        <f>依頼書!H68</f>
        <v>0</v>
      </c>
    </row>
    <row r="51" spans="1:12">
      <c r="A51" s="38">
        <f>依頼書!B69</f>
        <v>50</v>
      </c>
      <c r="B51" s="38" t="str">
        <f>IF(依頼書!$B$10="■","通常過誤","同月過誤")</f>
        <v>同月過誤</v>
      </c>
      <c r="C51" s="38">
        <f>依頼書!$H$9</f>
        <v>0</v>
      </c>
      <c r="D51" s="38">
        <f>依頼書!$H$8</f>
        <v>0</v>
      </c>
      <c r="E51" s="38">
        <f>依頼書!C69</f>
        <v>0</v>
      </c>
      <c r="F51" s="38">
        <f>依頼書!D69</f>
        <v>0</v>
      </c>
      <c r="G51" s="39">
        <f>依頼書!E69</f>
        <v>0</v>
      </c>
      <c r="H51" s="41" t="str">
        <f>B51&amp;依頼書!G69</f>
        <v>同月過誤</v>
      </c>
      <c r="I51" s="38" t="str">
        <f>IFERROR(VLOOKUP(依頼書!F69,過誤申立事由コード一覧表!$A$4:$B$51,2,FALSE),"")</f>
        <v/>
      </c>
      <c r="J51" s="40" t="str">
        <f>IFERROR(VLOOKUP(H51,過誤申立事由コード一覧表!$D$4:$E$19,2,FALSE),"")</f>
        <v/>
      </c>
      <c r="K51" s="40" t="str">
        <f t="shared" si="0"/>
        <v/>
      </c>
      <c r="L51" s="40">
        <f>依頼書!H69</f>
        <v>0</v>
      </c>
    </row>
    <row r="52" spans="1:12">
      <c r="A52" s="38">
        <f>依頼書!B70</f>
        <v>51</v>
      </c>
      <c r="B52" s="38" t="str">
        <f>IF(依頼書!$B$10="■","通常過誤","同月過誤")</f>
        <v>同月過誤</v>
      </c>
      <c r="C52" s="38">
        <f>依頼書!$H$9</f>
        <v>0</v>
      </c>
      <c r="D52" s="38">
        <f>依頼書!$H$8</f>
        <v>0</v>
      </c>
      <c r="E52" s="38">
        <f>依頼書!C70</f>
        <v>0</v>
      </c>
      <c r="F52" s="38">
        <f>依頼書!D70</f>
        <v>0</v>
      </c>
      <c r="G52" s="39">
        <f>依頼書!E70</f>
        <v>0</v>
      </c>
      <c r="H52" s="41" t="str">
        <f>B52&amp;依頼書!G70</f>
        <v>同月過誤</v>
      </c>
      <c r="I52" s="38" t="str">
        <f>IFERROR(VLOOKUP(依頼書!F70,過誤申立事由コード一覧表!$A$4:$B$51,2,FALSE),"")</f>
        <v/>
      </c>
      <c r="J52" s="40" t="str">
        <f>IFERROR(VLOOKUP(H52,過誤申立事由コード一覧表!$D$4:$E$19,2,FALSE),"")</f>
        <v/>
      </c>
      <c r="K52" s="40" t="str">
        <f t="shared" si="0"/>
        <v/>
      </c>
      <c r="L52" s="40">
        <f>依頼書!H70</f>
        <v>0</v>
      </c>
    </row>
    <row r="53" spans="1:12">
      <c r="A53" s="38">
        <f>依頼書!B71</f>
        <v>52</v>
      </c>
      <c r="B53" s="38" t="str">
        <f>IF(依頼書!$B$10="■","通常過誤","同月過誤")</f>
        <v>同月過誤</v>
      </c>
      <c r="C53" s="38">
        <f>依頼書!$H$9</f>
        <v>0</v>
      </c>
      <c r="D53" s="38">
        <f>依頼書!$H$8</f>
        <v>0</v>
      </c>
      <c r="E53" s="38">
        <f>依頼書!C71</f>
        <v>0</v>
      </c>
      <c r="F53" s="38">
        <f>依頼書!D71</f>
        <v>0</v>
      </c>
      <c r="G53" s="39">
        <f>依頼書!E71</f>
        <v>0</v>
      </c>
      <c r="H53" s="41" t="str">
        <f>B53&amp;依頼書!G71</f>
        <v>同月過誤</v>
      </c>
      <c r="I53" s="38" t="str">
        <f>IFERROR(VLOOKUP(依頼書!F71,過誤申立事由コード一覧表!$A$4:$B$51,2,FALSE),"")</f>
        <v/>
      </c>
      <c r="J53" s="40" t="str">
        <f>IFERROR(VLOOKUP(H53,過誤申立事由コード一覧表!$D$4:$E$19,2,FALSE),"")</f>
        <v/>
      </c>
      <c r="K53" s="40" t="str">
        <f t="shared" si="0"/>
        <v/>
      </c>
      <c r="L53" s="40">
        <f>依頼書!H71</f>
        <v>0</v>
      </c>
    </row>
    <row r="54" spans="1:12">
      <c r="A54" s="38">
        <f>依頼書!B72</f>
        <v>53</v>
      </c>
      <c r="B54" s="38" t="str">
        <f>IF(依頼書!$B$10="■","通常過誤","同月過誤")</f>
        <v>同月過誤</v>
      </c>
      <c r="C54" s="38">
        <f>依頼書!$H$9</f>
        <v>0</v>
      </c>
      <c r="D54" s="38">
        <f>依頼書!$H$8</f>
        <v>0</v>
      </c>
      <c r="E54" s="38">
        <f>依頼書!C72</f>
        <v>0</v>
      </c>
      <c r="F54" s="38">
        <f>依頼書!D72</f>
        <v>0</v>
      </c>
      <c r="G54" s="39">
        <f>依頼書!E72</f>
        <v>0</v>
      </c>
      <c r="H54" s="41" t="str">
        <f>B54&amp;依頼書!G72</f>
        <v>同月過誤</v>
      </c>
      <c r="I54" s="38" t="str">
        <f>IFERROR(VLOOKUP(依頼書!F72,過誤申立事由コード一覧表!$A$4:$B$51,2,FALSE),"")</f>
        <v/>
      </c>
      <c r="J54" s="40" t="str">
        <f>IFERROR(VLOOKUP(H54,過誤申立事由コード一覧表!$D$4:$E$19,2,FALSE),"")</f>
        <v/>
      </c>
      <c r="K54" s="40" t="str">
        <f t="shared" si="0"/>
        <v/>
      </c>
      <c r="L54" s="40">
        <f>依頼書!H72</f>
        <v>0</v>
      </c>
    </row>
    <row r="55" spans="1:12">
      <c r="A55" s="38">
        <f>依頼書!B73</f>
        <v>54</v>
      </c>
      <c r="B55" s="38" t="str">
        <f>IF(依頼書!$B$10="■","通常過誤","同月過誤")</f>
        <v>同月過誤</v>
      </c>
      <c r="C55" s="38">
        <f>依頼書!$H$9</f>
        <v>0</v>
      </c>
      <c r="D55" s="38">
        <f>依頼書!$H$8</f>
        <v>0</v>
      </c>
      <c r="E55" s="38">
        <f>依頼書!C73</f>
        <v>0</v>
      </c>
      <c r="F55" s="38">
        <f>依頼書!D73</f>
        <v>0</v>
      </c>
      <c r="G55" s="39">
        <f>依頼書!E73</f>
        <v>0</v>
      </c>
      <c r="H55" s="41" t="str">
        <f>B55&amp;依頼書!G73</f>
        <v>同月過誤</v>
      </c>
      <c r="I55" s="38" t="str">
        <f>IFERROR(VLOOKUP(依頼書!F73,過誤申立事由コード一覧表!$A$4:$B$51,2,FALSE),"")</f>
        <v/>
      </c>
      <c r="J55" s="40" t="str">
        <f>IFERROR(VLOOKUP(H55,過誤申立事由コード一覧表!$D$4:$E$19,2,FALSE),"")</f>
        <v/>
      </c>
      <c r="K55" s="40" t="str">
        <f t="shared" si="0"/>
        <v/>
      </c>
      <c r="L55" s="40">
        <f>依頼書!H73</f>
        <v>0</v>
      </c>
    </row>
    <row r="56" spans="1:12">
      <c r="A56" s="38">
        <f>依頼書!B74</f>
        <v>55</v>
      </c>
      <c r="B56" s="38" t="str">
        <f>IF(依頼書!$B$10="■","通常過誤","同月過誤")</f>
        <v>同月過誤</v>
      </c>
      <c r="C56" s="38">
        <f>依頼書!$H$9</f>
        <v>0</v>
      </c>
      <c r="D56" s="38">
        <f>依頼書!$H$8</f>
        <v>0</v>
      </c>
      <c r="E56" s="38">
        <f>依頼書!C74</f>
        <v>0</v>
      </c>
      <c r="F56" s="38">
        <f>依頼書!D74</f>
        <v>0</v>
      </c>
      <c r="G56" s="39">
        <f>依頼書!E74</f>
        <v>0</v>
      </c>
      <c r="H56" s="41" t="str">
        <f>B56&amp;依頼書!G74</f>
        <v>同月過誤</v>
      </c>
      <c r="I56" s="38" t="str">
        <f>IFERROR(VLOOKUP(依頼書!F74,過誤申立事由コード一覧表!$A$4:$B$51,2,FALSE),"")</f>
        <v/>
      </c>
      <c r="J56" s="40" t="str">
        <f>IFERROR(VLOOKUP(H56,過誤申立事由コード一覧表!$D$4:$E$19,2,FALSE),"")</f>
        <v/>
      </c>
      <c r="K56" s="40" t="str">
        <f t="shared" si="0"/>
        <v/>
      </c>
      <c r="L56" s="40">
        <f>依頼書!H74</f>
        <v>0</v>
      </c>
    </row>
    <row r="57" spans="1:12">
      <c r="A57" s="38">
        <f>依頼書!B75</f>
        <v>56</v>
      </c>
      <c r="B57" s="38" t="str">
        <f>IF(依頼書!$B$10="■","通常過誤","同月過誤")</f>
        <v>同月過誤</v>
      </c>
      <c r="C57" s="38">
        <f>依頼書!$H$9</f>
        <v>0</v>
      </c>
      <c r="D57" s="38">
        <f>依頼書!$H$8</f>
        <v>0</v>
      </c>
      <c r="E57" s="38">
        <f>依頼書!C75</f>
        <v>0</v>
      </c>
      <c r="F57" s="38">
        <f>依頼書!D75</f>
        <v>0</v>
      </c>
      <c r="G57" s="39">
        <f>依頼書!E75</f>
        <v>0</v>
      </c>
      <c r="H57" s="41" t="str">
        <f>B57&amp;依頼書!G75</f>
        <v>同月過誤</v>
      </c>
      <c r="I57" s="38" t="str">
        <f>IFERROR(VLOOKUP(依頼書!F75,過誤申立事由コード一覧表!$A$4:$B$51,2,FALSE),"")</f>
        <v/>
      </c>
      <c r="J57" s="40" t="str">
        <f>IFERROR(VLOOKUP(H57,過誤申立事由コード一覧表!$D$4:$E$19,2,FALSE),"")</f>
        <v/>
      </c>
      <c r="K57" s="40" t="str">
        <f t="shared" si="0"/>
        <v/>
      </c>
      <c r="L57" s="40">
        <f>依頼書!H75</f>
        <v>0</v>
      </c>
    </row>
    <row r="58" spans="1:12">
      <c r="A58" s="38">
        <f>依頼書!B76</f>
        <v>57</v>
      </c>
      <c r="B58" s="38" t="str">
        <f>IF(依頼書!$B$10="■","通常過誤","同月過誤")</f>
        <v>同月過誤</v>
      </c>
      <c r="C58" s="38">
        <f>依頼書!$H$9</f>
        <v>0</v>
      </c>
      <c r="D58" s="38">
        <f>依頼書!$H$8</f>
        <v>0</v>
      </c>
      <c r="E58" s="38">
        <f>依頼書!C76</f>
        <v>0</v>
      </c>
      <c r="F58" s="38">
        <f>依頼書!D76</f>
        <v>0</v>
      </c>
      <c r="G58" s="39">
        <f>依頼書!E76</f>
        <v>0</v>
      </c>
      <c r="H58" s="41" t="str">
        <f>B58&amp;依頼書!G76</f>
        <v>同月過誤</v>
      </c>
      <c r="I58" s="38" t="str">
        <f>IFERROR(VLOOKUP(依頼書!F76,過誤申立事由コード一覧表!$A$4:$B$51,2,FALSE),"")</f>
        <v/>
      </c>
      <c r="J58" s="40" t="str">
        <f>IFERROR(VLOOKUP(H58,過誤申立事由コード一覧表!$D$4:$E$19,2,FALSE),"")</f>
        <v/>
      </c>
      <c r="K58" s="40" t="str">
        <f t="shared" si="0"/>
        <v/>
      </c>
      <c r="L58" s="40">
        <f>依頼書!H76</f>
        <v>0</v>
      </c>
    </row>
    <row r="59" spans="1:12">
      <c r="A59" s="38">
        <f>依頼書!B77</f>
        <v>58</v>
      </c>
      <c r="B59" s="38" t="str">
        <f>IF(依頼書!$B$10="■","通常過誤","同月過誤")</f>
        <v>同月過誤</v>
      </c>
      <c r="C59" s="38">
        <f>依頼書!$H$9</f>
        <v>0</v>
      </c>
      <c r="D59" s="38">
        <f>依頼書!$H$8</f>
        <v>0</v>
      </c>
      <c r="E59" s="38">
        <f>依頼書!C77</f>
        <v>0</v>
      </c>
      <c r="F59" s="38">
        <f>依頼書!D77</f>
        <v>0</v>
      </c>
      <c r="G59" s="39">
        <f>依頼書!E77</f>
        <v>0</v>
      </c>
      <c r="H59" s="41" t="str">
        <f>B59&amp;依頼書!G77</f>
        <v>同月過誤</v>
      </c>
      <c r="I59" s="38" t="str">
        <f>IFERROR(VLOOKUP(依頼書!F77,過誤申立事由コード一覧表!$A$4:$B$51,2,FALSE),"")</f>
        <v/>
      </c>
      <c r="J59" s="40" t="str">
        <f>IFERROR(VLOOKUP(H59,過誤申立事由コード一覧表!$D$4:$E$19,2,FALSE),"")</f>
        <v/>
      </c>
      <c r="K59" s="40" t="str">
        <f t="shared" si="0"/>
        <v/>
      </c>
      <c r="L59" s="40">
        <f>依頼書!H77</f>
        <v>0</v>
      </c>
    </row>
    <row r="60" spans="1:12">
      <c r="A60" s="38">
        <f>依頼書!B78</f>
        <v>59</v>
      </c>
      <c r="B60" s="38" t="str">
        <f>IF(依頼書!$B$10="■","通常過誤","同月過誤")</f>
        <v>同月過誤</v>
      </c>
      <c r="C60" s="38">
        <f>依頼書!$H$9</f>
        <v>0</v>
      </c>
      <c r="D60" s="38">
        <f>依頼書!$H$8</f>
        <v>0</v>
      </c>
      <c r="E60" s="38">
        <f>依頼書!C78</f>
        <v>0</v>
      </c>
      <c r="F60" s="38">
        <f>依頼書!D78</f>
        <v>0</v>
      </c>
      <c r="G60" s="39">
        <f>依頼書!E78</f>
        <v>0</v>
      </c>
      <c r="H60" s="41" t="str">
        <f>B60&amp;依頼書!G78</f>
        <v>同月過誤</v>
      </c>
      <c r="I60" s="38" t="str">
        <f>IFERROR(VLOOKUP(依頼書!F78,過誤申立事由コード一覧表!$A$4:$B$51,2,FALSE),"")</f>
        <v/>
      </c>
      <c r="J60" s="40" t="str">
        <f>IFERROR(VLOOKUP(H60,過誤申立事由コード一覧表!$D$4:$E$19,2,FALSE),"")</f>
        <v/>
      </c>
      <c r="K60" s="40" t="str">
        <f t="shared" si="0"/>
        <v/>
      </c>
      <c r="L60" s="40">
        <f>依頼書!H78</f>
        <v>0</v>
      </c>
    </row>
    <row r="61" spans="1:12">
      <c r="A61" s="38">
        <f>依頼書!B79</f>
        <v>60</v>
      </c>
      <c r="B61" s="38" t="str">
        <f>IF(依頼書!$B$10="■","通常過誤","同月過誤")</f>
        <v>同月過誤</v>
      </c>
      <c r="C61" s="38">
        <f>依頼書!$H$9</f>
        <v>0</v>
      </c>
      <c r="D61" s="38">
        <f>依頼書!$H$8</f>
        <v>0</v>
      </c>
      <c r="E61" s="38">
        <f>依頼書!C79</f>
        <v>0</v>
      </c>
      <c r="F61" s="38">
        <f>依頼書!D79</f>
        <v>0</v>
      </c>
      <c r="G61" s="39">
        <f>依頼書!E79</f>
        <v>0</v>
      </c>
      <c r="H61" s="41" t="str">
        <f>B61&amp;依頼書!G79</f>
        <v>同月過誤</v>
      </c>
      <c r="I61" s="38" t="str">
        <f>IFERROR(VLOOKUP(依頼書!F79,過誤申立事由コード一覧表!$A$4:$B$51,2,FALSE),"")</f>
        <v/>
      </c>
      <c r="J61" s="40" t="str">
        <f>IFERROR(VLOOKUP(H61,過誤申立事由コード一覧表!$D$4:$E$19,2,FALSE),"")</f>
        <v/>
      </c>
      <c r="K61" s="40" t="str">
        <f t="shared" si="0"/>
        <v/>
      </c>
      <c r="L61" s="40">
        <f>依頼書!H79</f>
        <v>0</v>
      </c>
    </row>
    <row r="62" spans="1:12">
      <c r="A62" s="38">
        <f>依頼書!B80</f>
        <v>61</v>
      </c>
      <c r="B62" s="38" t="str">
        <f>IF(依頼書!$B$10="■","通常過誤","同月過誤")</f>
        <v>同月過誤</v>
      </c>
      <c r="C62" s="38">
        <f>依頼書!$H$9</f>
        <v>0</v>
      </c>
      <c r="D62" s="38">
        <f>依頼書!$H$8</f>
        <v>0</v>
      </c>
      <c r="E62" s="38">
        <f>依頼書!C80</f>
        <v>0</v>
      </c>
      <c r="F62" s="38">
        <f>依頼書!D80</f>
        <v>0</v>
      </c>
      <c r="G62" s="39">
        <f>依頼書!E80</f>
        <v>0</v>
      </c>
      <c r="H62" s="41" t="str">
        <f>B62&amp;依頼書!G80</f>
        <v>同月過誤</v>
      </c>
      <c r="I62" s="38" t="str">
        <f>IFERROR(VLOOKUP(依頼書!F80,過誤申立事由コード一覧表!$A$4:$B$51,2,FALSE),"")</f>
        <v/>
      </c>
      <c r="J62" s="40" t="str">
        <f>IFERROR(VLOOKUP(H62,過誤申立事由コード一覧表!$D$4:$E$19,2,FALSE),"")</f>
        <v/>
      </c>
      <c r="K62" s="40" t="str">
        <f t="shared" si="0"/>
        <v/>
      </c>
      <c r="L62" s="40">
        <f>依頼書!H80</f>
        <v>0</v>
      </c>
    </row>
    <row r="63" spans="1:12">
      <c r="A63" s="38">
        <f>依頼書!B81</f>
        <v>62</v>
      </c>
      <c r="B63" s="38" t="str">
        <f>IF(依頼書!$B$10="■","通常過誤","同月過誤")</f>
        <v>同月過誤</v>
      </c>
      <c r="C63" s="38">
        <f>依頼書!$H$9</f>
        <v>0</v>
      </c>
      <c r="D63" s="38">
        <f>依頼書!$H$8</f>
        <v>0</v>
      </c>
      <c r="E63" s="38">
        <f>依頼書!C81</f>
        <v>0</v>
      </c>
      <c r="F63" s="38">
        <f>依頼書!D81</f>
        <v>0</v>
      </c>
      <c r="G63" s="39">
        <f>依頼書!E81</f>
        <v>0</v>
      </c>
      <c r="H63" s="41" t="str">
        <f>B63&amp;依頼書!G81</f>
        <v>同月過誤</v>
      </c>
      <c r="I63" s="38" t="str">
        <f>IFERROR(VLOOKUP(依頼書!F81,過誤申立事由コード一覧表!$A$4:$B$51,2,FALSE),"")</f>
        <v/>
      </c>
      <c r="J63" s="40" t="str">
        <f>IFERROR(VLOOKUP(H63,過誤申立事由コード一覧表!$D$4:$E$19,2,FALSE),"")</f>
        <v/>
      </c>
      <c r="K63" s="40" t="str">
        <f t="shared" si="0"/>
        <v/>
      </c>
      <c r="L63" s="40">
        <f>依頼書!H81</f>
        <v>0</v>
      </c>
    </row>
    <row r="64" spans="1:12">
      <c r="A64" s="38">
        <f>依頼書!B82</f>
        <v>63</v>
      </c>
      <c r="B64" s="38" t="str">
        <f>IF(依頼書!$B$10="■","通常過誤","同月過誤")</f>
        <v>同月過誤</v>
      </c>
      <c r="C64" s="38">
        <f>依頼書!$H$9</f>
        <v>0</v>
      </c>
      <c r="D64" s="38">
        <f>依頼書!$H$8</f>
        <v>0</v>
      </c>
      <c r="E64" s="38">
        <f>依頼書!C82</f>
        <v>0</v>
      </c>
      <c r="F64" s="38">
        <f>依頼書!D82</f>
        <v>0</v>
      </c>
      <c r="G64" s="39">
        <f>依頼書!E82</f>
        <v>0</v>
      </c>
      <c r="H64" s="41" t="str">
        <f>B64&amp;依頼書!G82</f>
        <v>同月過誤</v>
      </c>
      <c r="I64" s="38" t="str">
        <f>IFERROR(VLOOKUP(依頼書!F82,過誤申立事由コード一覧表!$A$4:$B$51,2,FALSE),"")</f>
        <v/>
      </c>
      <c r="J64" s="40" t="str">
        <f>IFERROR(VLOOKUP(H64,過誤申立事由コード一覧表!$D$4:$E$19,2,FALSE),"")</f>
        <v/>
      </c>
      <c r="K64" s="40" t="str">
        <f t="shared" si="0"/>
        <v/>
      </c>
      <c r="L64" s="40">
        <f>依頼書!H82</f>
        <v>0</v>
      </c>
    </row>
    <row r="65" spans="1:12">
      <c r="A65" s="38">
        <f>依頼書!B83</f>
        <v>64</v>
      </c>
      <c r="B65" s="38" t="str">
        <f>IF(依頼書!$B$10="■","通常過誤","同月過誤")</f>
        <v>同月過誤</v>
      </c>
      <c r="C65" s="38">
        <f>依頼書!$H$9</f>
        <v>0</v>
      </c>
      <c r="D65" s="38">
        <f>依頼書!$H$8</f>
        <v>0</v>
      </c>
      <c r="E65" s="38">
        <f>依頼書!C83</f>
        <v>0</v>
      </c>
      <c r="F65" s="38">
        <f>依頼書!D83</f>
        <v>0</v>
      </c>
      <c r="G65" s="39">
        <f>依頼書!E83</f>
        <v>0</v>
      </c>
      <c r="H65" s="41" t="str">
        <f>B65&amp;依頼書!G83</f>
        <v>同月過誤</v>
      </c>
      <c r="I65" s="38" t="str">
        <f>IFERROR(VLOOKUP(依頼書!F83,過誤申立事由コード一覧表!$A$4:$B$51,2,FALSE),"")</f>
        <v/>
      </c>
      <c r="J65" s="40" t="str">
        <f>IFERROR(VLOOKUP(H65,過誤申立事由コード一覧表!$D$4:$E$19,2,FALSE),"")</f>
        <v/>
      </c>
      <c r="K65" s="40" t="str">
        <f t="shared" si="0"/>
        <v/>
      </c>
      <c r="L65" s="40">
        <f>依頼書!H83</f>
        <v>0</v>
      </c>
    </row>
    <row r="66" spans="1:12">
      <c r="A66" s="38">
        <f>依頼書!B84</f>
        <v>65</v>
      </c>
      <c r="B66" s="38" t="str">
        <f>IF(依頼書!$B$10="■","通常過誤","同月過誤")</f>
        <v>同月過誤</v>
      </c>
      <c r="C66" s="38">
        <f>依頼書!$H$9</f>
        <v>0</v>
      </c>
      <c r="D66" s="38">
        <f>依頼書!$H$8</f>
        <v>0</v>
      </c>
      <c r="E66" s="38">
        <f>依頼書!C84</f>
        <v>0</v>
      </c>
      <c r="F66" s="38">
        <f>依頼書!D84</f>
        <v>0</v>
      </c>
      <c r="G66" s="39">
        <f>依頼書!E84</f>
        <v>0</v>
      </c>
      <c r="H66" s="41" t="str">
        <f>B66&amp;依頼書!G84</f>
        <v>同月過誤</v>
      </c>
      <c r="I66" s="38" t="str">
        <f>IFERROR(VLOOKUP(依頼書!F84,過誤申立事由コード一覧表!$A$4:$B$51,2,FALSE),"")</f>
        <v/>
      </c>
      <c r="J66" s="40" t="str">
        <f>IFERROR(VLOOKUP(H66,過誤申立事由コード一覧表!$D$4:$E$19,2,FALSE),"")</f>
        <v/>
      </c>
      <c r="K66" s="40" t="str">
        <f t="shared" si="0"/>
        <v/>
      </c>
      <c r="L66" s="40">
        <f>依頼書!H84</f>
        <v>0</v>
      </c>
    </row>
    <row r="67" spans="1:12">
      <c r="A67" s="38">
        <f>依頼書!B85</f>
        <v>66</v>
      </c>
      <c r="B67" s="38" t="str">
        <f>IF(依頼書!$B$10="■","通常過誤","同月過誤")</f>
        <v>同月過誤</v>
      </c>
      <c r="C67" s="38">
        <f>依頼書!$H$9</f>
        <v>0</v>
      </c>
      <c r="D67" s="38">
        <f>依頼書!$H$8</f>
        <v>0</v>
      </c>
      <c r="E67" s="38">
        <f>依頼書!C85</f>
        <v>0</v>
      </c>
      <c r="F67" s="38">
        <f>依頼書!D85</f>
        <v>0</v>
      </c>
      <c r="G67" s="39">
        <f>依頼書!E85</f>
        <v>0</v>
      </c>
      <c r="H67" s="41" t="str">
        <f>B67&amp;依頼書!G85</f>
        <v>同月過誤</v>
      </c>
      <c r="I67" s="38" t="str">
        <f>IFERROR(VLOOKUP(依頼書!F85,過誤申立事由コード一覧表!$A$4:$B$51,2,FALSE),"")</f>
        <v/>
      </c>
      <c r="J67" s="40" t="str">
        <f>IFERROR(VLOOKUP(H67,過誤申立事由コード一覧表!$D$4:$E$19,2,FALSE),"")</f>
        <v/>
      </c>
      <c r="K67" s="40" t="str">
        <f t="shared" ref="K67:K101" si="1">I67&amp;J67</f>
        <v/>
      </c>
      <c r="L67" s="40">
        <f>依頼書!H85</f>
        <v>0</v>
      </c>
    </row>
    <row r="68" spans="1:12">
      <c r="A68" s="38">
        <f>依頼書!B86</f>
        <v>67</v>
      </c>
      <c r="B68" s="38" t="str">
        <f>IF(依頼書!$B$10="■","通常過誤","同月過誤")</f>
        <v>同月過誤</v>
      </c>
      <c r="C68" s="38">
        <f>依頼書!$H$9</f>
        <v>0</v>
      </c>
      <c r="D68" s="38">
        <f>依頼書!$H$8</f>
        <v>0</v>
      </c>
      <c r="E68" s="38">
        <f>依頼書!C86</f>
        <v>0</v>
      </c>
      <c r="F68" s="38">
        <f>依頼書!D86</f>
        <v>0</v>
      </c>
      <c r="G68" s="39">
        <f>依頼書!E86</f>
        <v>0</v>
      </c>
      <c r="H68" s="41" t="str">
        <f>B68&amp;依頼書!G86</f>
        <v>同月過誤</v>
      </c>
      <c r="I68" s="38" t="str">
        <f>IFERROR(VLOOKUP(依頼書!F86,過誤申立事由コード一覧表!$A$4:$B$51,2,FALSE),"")</f>
        <v/>
      </c>
      <c r="J68" s="40" t="str">
        <f>IFERROR(VLOOKUP(H68,過誤申立事由コード一覧表!$D$4:$E$19,2,FALSE),"")</f>
        <v/>
      </c>
      <c r="K68" s="40" t="str">
        <f t="shared" si="1"/>
        <v/>
      </c>
      <c r="L68" s="40">
        <f>依頼書!H86</f>
        <v>0</v>
      </c>
    </row>
    <row r="69" spans="1:12">
      <c r="A69" s="38">
        <f>依頼書!B87</f>
        <v>68</v>
      </c>
      <c r="B69" s="38" t="str">
        <f>IF(依頼書!$B$10="■","通常過誤","同月過誤")</f>
        <v>同月過誤</v>
      </c>
      <c r="C69" s="38">
        <f>依頼書!$H$9</f>
        <v>0</v>
      </c>
      <c r="D69" s="38">
        <f>依頼書!$H$8</f>
        <v>0</v>
      </c>
      <c r="E69" s="38">
        <f>依頼書!C87</f>
        <v>0</v>
      </c>
      <c r="F69" s="38">
        <f>依頼書!D87</f>
        <v>0</v>
      </c>
      <c r="G69" s="39">
        <f>依頼書!E87</f>
        <v>0</v>
      </c>
      <c r="H69" s="41" t="str">
        <f>B69&amp;依頼書!G87</f>
        <v>同月過誤</v>
      </c>
      <c r="I69" s="38" t="str">
        <f>IFERROR(VLOOKUP(依頼書!F87,過誤申立事由コード一覧表!$A$4:$B$51,2,FALSE),"")</f>
        <v/>
      </c>
      <c r="J69" s="40" t="str">
        <f>IFERROR(VLOOKUP(H69,過誤申立事由コード一覧表!$D$4:$E$19,2,FALSE),"")</f>
        <v/>
      </c>
      <c r="K69" s="40" t="str">
        <f t="shared" si="1"/>
        <v/>
      </c>
      <c r="L69" s="40">
        <f>依頼書!H87</f>
        <v>0</v>
      </c>
    </row>
    <row r="70" spans="1:12">
      <c r="A70" s="38">
        <f>依頼書!B88</f>
        <v>69</v>
      </c>
      <c r="B70" s="38" t="str">
        <f>IF(依頼書!$B$10="■","通常過誤","同月過誤")</f>
        <v>同月過誤</v>
      </c>
      <c r="C70" s="38">
        <f>依頼書!$H$9</f>
        <v>0</v>
      </c>
      <c r="D70" s="38">
        <f>依頼書!$H$8</f>
        <v>0</v>
      </c>
      <c r="E70" s="38">
        <f>依頼書!C88</f>
        <v>0</v>
      </c>
      <c r="F70" s="38">
        <f>依頼書!D88</f>
        <v>0</v>
      </c>
      <c r="G70" s="39">
        <f>依頼書!E88</f>
        <v>0</v>
      </c>
      <c r="H70" s="41" t="str">
        <f>B70&amp;依頼書!G88</f>
        <v>同月過誤</v>
      </c>
      <c r="I70" s="38" t="str">
        <f>IFERROR(VLOOKUP(依頼書!F88,過誤申立事由コード一覧表!$A$4:$B$51,2,FALSE),"")</f>
        <v/>
      </c>
      <c r="J70" s="40" t="str">
        <f>IFERROR(VLOOKUP(H70,過誤申立事由コード一覧表!$D$4:$E$19,2,FALSE),"")</f>
        <v/>
      </c>
      <c r="K70" s="40" t="str">
        <f t="shared" si="1"/>
        <v/>
      </c>
      <c r="L70" s="40">
        <f>依頼書!H88</f>
        <v>0</v>
      </c>
    </row>
    <row r="71" spans="1:12">
      <c r="A71" s="38">
        <f>依頼書!B89</f>
        <v>70</v>
      </c>
      <c r="B71" s="38" t="str">
        <f>IF(依頼書!$B$10="■","通常過誤","同月過誤")</f>
        <v>同月過誤</v>
      </c>
      <c r="C71" s="38">
        <f>依頼書!$H$9</f>
        <v>0</v>
      </c>
      <c r="D71" s="38">
        <f>依頼書!$H$8</f>
        <v>0</v>
      </c>
      <c r="E71" s="38">
        <f>依頼書!C89</f>
        <v>0</v>
      </c>
      <c r="F71" s="38">
        <f>依頼書!D89</f>
        <v>0</v>
      </c>
      <c r="G71" s="39">
        <f>依頼書!E89</f>
        <v>0</v>
      </c>
      <c r="H71" s="41" t="str">
        <f>B71&amp;依頼書!G89</f>
        <v>同月過誤</v>
      </c>
      <c r="I71" s="38" t="str">
        <f>IFERROR(VLOOKUP(依頼書!F89,過誤申立事由コード一覧表!$A$4:$B$51,2,FALSE),"")</f>
        <v/>
      </c>
      <c r="J71" s="40" t="str">
        <f>IFERROR(VLOOKUP(H71,過誤申立事由コード一覧表!$D$4:$E$19,2,FALSE),"")</f>
        <v/>
      </c>
      <c r="K71" s="40" t="str">
        <f t="shared" si="1"/>
        <v/>
      </c>
      <c r="L71" s="40">
        <f>依頼書!H89</f>
        <v>0</v>
      </c>
    </row>
    <row r="72" spans="1:12">
      <c r="A72" s="38">
        <f>依頼書!B90</f>
        <v>71</v>
      </c>
      <c r="B72" s="38" t="str">
        <f>IF(依頼書!$B$10="■","通常過誤","同月過誤")</f>
        <v>同月過誤</v>
      </c>
      <c r="C72" s="38">
        <f>依頼書!$H$9</f>
        <v>0</v>
      </c>
      <c r="D72" s="38">
        <f>依頼書!$H$8</f>
        <v>0</v>
      </c>
      <c r="E72" s="38">
        <f>依頼書!C90</f>
        <v>0</v>
      </c>
      <c r="F72" s="38">
        <f>依頼書!D90</f>
        <v>0</v>
      </c>
      <c r="G72" s="39">
        <f>依頼書!E90</f>
        <v>0</v>
      </c>
      <c r="H72" s="41" t="str">
        <f>B72&amp;依頼書!G90</f>
        <v>同月過誤</v>
      </c>
      <c r="I72" s="38" t="str">
        <f>IFERROR(VLOOKUP(依頼書!F90,過誤申立事由コード一覧表!$A$4:$B$51,2,FALSE),"")</f>
        <v/>
      </c>
      <c r="J72" s="40" t="str">
        <f>IFERROR(VLOOKUP(H72,過誤申立事由コード一覧表!$D$4:$E$19,2,FALSE),"")</f>
        <v/>
      </c>
      <c r="K72" s="40" t="str">
        <f t="shared" si="1"/>
        <v/>
      </c>
      <c r="L72" s="40">
        <f>依頼書!H90</f>
        <v>0</v>
      </c>
    </row>
    <row r="73" spans="1:12">
      <c r="A73" s="38">
        <f>依頼書!B91</f>
        <v>72</v>
      </c>
      <c r="B73" s="38" t="str">
        <f>IF(依頼書!$B$10="■","通常過誤","同月過誤")</f>
        <v>同月過誤</v>
      </c>
      <c r="C73" s="38">
        <f>依頼書!$H$9</f>
        <v>0</v>
      </c>
      <c r="D73" s="38">
        <f>依頼書!$H$8</f>
        <v>0</v>
      </c>
      <c r="E73" s="38">
        <f>依頼書!C91</f>
        <v>0</v>
      </c>
      <c r="F73" s="38">
        <f>依頼書!D91</f>
        <v>0</v>
      </c>
      <c r="G73" s="39">
        <f>依頼書!E91</f>
        <v>0</v>
      </c>
      <c r="H73" s="41" t="str">
        <f>B73&amp;依頼書!G91</f>
        <v>同月過誤</v>
      </c>
      <c r="I73" s="38" t="str">
        <f>IFERROR(VLOOKUP(依頼書!F91,過誤申立事由コード一覧表!$A$4:$B$51,2,FALSE),"")</f>
        <v/>
      </c>
      <c r="J73" s="40" t="str">
        <f>IFERROR(VLOOKUP(H73,過誤申立事由コード一覧表!$D$4:$E$19,2,FALSE),"")</f>
        <v/>
      </c>
      <c r="K73" s="40" t="str">
        <f t="shared" si="1"/>
        <v/>
      </c>
      <c r="L73" s="40">
        <f>依頼書!H91</f>
        <v>0</v>
      </c>
    </row>
    <row r="74" spans="1:12">
      <c r="A74" s="38">
        <f>依頼書!B92</f>
        <v>73</v>
      </c>
      <c r="B74" s="38" t="str">
        <f>IF(依頼書!$B$10="■","通常過誤","同月過誤")</f>
        <v>同月過誤</v>
      </c>
      <c r="C74" s="38">
        <f>依頼書!$H$9</f>
        <v>0</v>
      </c>
      <c r="D74" s="38">
        <f>依頼書!$H$8</f>
        <v>0</v>
      </c>
      <c r="E74" s="38">
        <f>依頼書!C92</f>
        <v>0</v>
      </c>
      <c r="F74" s="38">
        <f>依頼書!D92</f>
        <v>0</v>
      </c>
      <c r="G74" s="39">
        <f>依頼書!E92</f>
        <v>0</v>
      </c>
      <c r="H74" s="41" t="str">
        <f>B74&amp;依頼書!G92</f>
        <v>同月過誤</v>
      </c>
      <c r="I74" s="38" t="str">
        <f>IFERROR(VLOOKUP(依頼書!F92,過誤申立事由コード一覧表!$A$4:$B$51,2,FALSE),"")</f>
        <v/>
      </c>
      <c r="J74" s="40" t="str">
        <f>IFERROR(VLOOKUP(H74,過誤申立事由コード一覧表!$D$4:$E$19,2,FALSE),"")</f>
        <v/>
      </c>
      <c r="K74" s="40" t="str">
        <f t="shared" si="1"/>
        <v/>
      </c>
      <c r="L74" s="40">
        <f>依頼書!H92</f>
        <v>0</v>
      </c>
    </row>
    <row r="75" spans="1:12">
      <c r="A75" s="38">
        <f>依頼書!B93</f>
        <v>74</v>
      </c>
      <c r="B75" s="38" t="str">
        <f>IF(依頼書!$B$10="■","通常過誤","同月過誤")</f>
        <v>同月過誤</v>
      </c>
      <c r="C75" s="38">
        <f>依頼書!$H$9</f>
        <v>0</v>
      </c>
      <c r="D75" s="38">
        <f>依頼書!$H$8</f>
        <v>0</v>
      </c>
      <c r="E75" s="38">
        <f>依頼書!C93</f>
        <v>0</v>
      </c>
      <c r="F75" s="38">
        <f>依頼書!D93</f>
        <v>0</v>
      </c>
      <c r="G75" s="39">
        <f>依頼書!E93</f>
        <v>0</v>
      </c>
      <c r="H75" s="41" t="str">
        <f>B75&amp;依頼書!G93</f>
        <v>同月過誤</v>
      </c>
      <c r="I75" s="38" t="str">
        <f>IFERROR(VLOOKUP(依頼書!F93,過誤申立事由コード一覧表!$A$4:$B$51,2,FALSE),"")</f>
        <v/>
      </c>
      <c r="J75" s="40" t="str">
        <f>IFERROR(VLOOKUP(H75,過誤申立事由コード一覧表!$D$4:$E$19,2,FALSE),"")</f>
        <v/>
      </c>
      <c r="K75" s="40" t="str">
        <f t="shared" si="1"/>
        <v/>
      </c>
      <c r="L75" s="40">
        <f>依頼書!H93</f>
        <v>0</v>
      </c>
    </row>
    <row r="76" spans="1:12">
      <c r="A76" s="38">
        <f>依頼書!B94</f>
        <v>75</v>
      </c>
      <c r="B76" s="38" t="str">
        <f>IF(依頼書!$B$10="■","通常過誤","同月過誤")</f>
        <v>同月過誤</v>
      </c>
      <c r="C76" s="38">
        <f>依頼書!$H$9</f>
        <v>0</v>
      </c>
      <c r="D76" s="38">
        <f>依頼書!$H$8</f>
        <v>0</v>
      </c>
      <c r="E76" s="38">
        <f>依頼書!C94</f>
        <v>0</v>
      </c>
      <c r="F76" s="38">
        <f>依頼書!D94</f>
        <v>0</v>
      </c>
      <c r="G76" s="39">
        <f>依頼書!E94</f>
        <v>0</v>
      </c>
      <c r="H76" s="41" t="str">
        <f>B76&amp;依頼書!G94</f>
        <v>同月過誤</v>
      </c>
      <c r="I76" s="38" t="str">
        <f>IFERROR(VLOOKUP(依頼書!F94,過誤申立事由コード一覧表!$A$4:$B$51,2,FALSE),"")</f>
        <v/>
      </c>
      <c r="J76" s="40" t="str">
        <f>IFERROR(VLOOKUP(H76,過誤申立事由コード一覧表!$D$4:$E$19,2,FALSE),"")</f>
        <v/>
      </c>
      <c r="K76" s="40" t="str">
        <f t="shared" si="1"/>
        <v/>
      </c>
      <c r="L76" s="40">
        <f>依頼書!H94</f>
        <v>0</v>
      </c>
    </row>
    <row r="77" spans="1:12">
      <c r="A77" s="38">
        <f>依頼書!B95</f>
        <v>76</v>
      </c>
      <c r="B77" s="38" t="str">
        <f>IF(依頼書!$B$10="■","通常過誤","同月過誤")</f>
        <v>同月過誤</v>
      </c>
      <c r="C77" s="38">
        <f>依頼書!$H$9</f>
        <v>0</v>
      </c>
      <c r="D77" s="38">
        <f>依頼書!$H$8</f>
        <v>0</v>
      </c>
      <c r="E77" s="38">
        <f>依頼書!C95</f>
        <v>0</v>
      </c>
      <c r="F77" s="38">
        <f>依頼書!D95</f>
        <v>0</v>
      </c>
      <c r="G77" s="39">
        <f>依頼書!E95</f>
        <v>0</v>
      </c>
      <c r="H77" s="41" t="str">
        <f>B77&amp;依頼書!G95</f>
        <v>同月過誤</v>
      </c>
      <c r="I77" s="38" t="str">
        <f>IFERROR(VLOOKUP(依頼書!F95,過誤申立事由コード一覧表!$A$4:$B$51,2,FALSE),"")</f>
        <v/>
      </c>
      <c r="J77" s="40" t="str">
        <f>IFERROR(VLOOKUP(H77,過誤申立事由コード一覧表!$D$4:$E$19,2,FALSE),"")</f>
        <v/>
      </c>
      <c r="K77" s="40" t="str">
        <f t="shared" si="1"/>
        <v/>
      </c>
      <c r="L77" s="40">
        <f>依頼書!H95</f>
        <v>0</v>
      </c>
    </row>
    <row r="78" spans="1:12">
      <c r="A78" s="38">
        <f>依頼書!B96</f>
        <v>77</v>
      </c>
      <c r="B78" s="38" t="str">
        <f>IF(依頼書!$B$10="■","通常過誤","同月過誤")</f>
        <v>同月過誤</v>
      </c>
      <c r="C78" s="38">
        <f>依頼書!$H$9</f>
        <v>0</v>
      </c>
      <c r="D78" s="38">
        <f>依頼書!$H$8</f>
        <v>0</v>
      </c>
      <c r="E78" s="38">
        <f>依頼書!C96</f>
        <v>0</v>
      </c>
      <c r="F78" s="38">
        <f>依頼書!D96</f>
        <v>0</v>
      </c>
      <c r="G78" s="39">
        <f>依頼書!E96</f>
        <v>0</v>
      </c>
      <c r="H78" s="41" t="str">
        <f>B78&amp;依頼書!G96</f>
        <v>同月過誤</v>
      </c>
      <c r="I78" s="38" t="str">
        <f>IFERROR(VLOOKUP(依頼書!F96,過誤申立事由コード一覧表!$A$4:$B$51,2,FALSE),"")</f>
        <v/>
      </c>
      <c r="J78" s="40" t="str">
        <f>IFERROR(VLOOKUP(H78,過誤申立事由コード一覧表!$D$4:$E$19,2,FALSE),"")</f>
        <v/>
      </c>
      <c r="K78" s="40" t="str">
        <f t="shared" si="1"/>
        <v/>
      </c>
      <c r="L78" s="40">
        <f>依頼書!H96</f>
        <v>0</v>
      </c>
    </row>
    <row r="79" spans="1:12">
      <c r="A79" s="38">
        <f>依頼書!B97</f>
        <v>78</v>
      </c>
      <c r="B79" s="38" t="str">
        <f>IF(依頼書!$B$10="■","通常過誤","同月過誤")</f>
        <v>同月過誤</v>
      </c>
      <c r="C79" s="38">
        <f>依頼書!$H$9</f>
        <v>0</v>
      </c>
      <c r="D79" s="38">
        <f>依頼書!$H$8</f>
        <v>0</v>
      </c>
      <c r="E79" s="38">
        <f>依頼書!C97</f>
        <v>0</v>
      </c>
      <c r="F79" s="38">
        <f>依頼書!D97</f>
        <v>0</v>
      </c>
      <c r="G79" s="39">
        <f>依頼書!E97</f>
        <v>0</v>
      </c>
      <c r="H79" s="41" t="str">
        <f>B79&amp;依頼書!G97</f>
        <v>同月過誤</v>
      </c>
      <c r="I79" s="38" t="str">
        <f>IFERROR(VLOOKUP(依頼書!F97,過誤申立事由コード一覧表!$A$4:$B$51,2,FALSE),"")</f>
        <v/>
      </c>
      <c r="J79" s="40" t="str">
        <f>IFERROR(VLOOKUP(H79,過誤申立事由コード一覧表!$D$4:$E$19,2,FALSE),"")</f>
        <v/>
      </c>
      <c r="K79" s="40" t="str">
        <f t="shared" si="1"/>
        <v/>
      </c>
      <c r="L79" s="40">
        <f>依頼書!H97</f>
        <v>0</v>
      </c>
    </row>
    <row r="80" spans="1:12">
      <c r="A80" s="38">
        <f>依頼書!B98</f>
        <v>79</v>
      </c>
      <c r="B80" s="38" t="str">
        <f>IF(依頼書!$B$10="■","通常過誤","同月過誤")</f>
        <v>同月過誤</v>
      </c>
      <c r="C80" s="38">
        <f>依頼書!$H$9</f>
        <v>0</v>
      </c>
      <c r="D80" s="38">
        <f>依頼書!$H$8</f>
        <v>0</v>
      </c>
      <c r="E80" s="38">
        <f>依頼書!C98</f>
        <v>0</v>
      </c>
      <c r="F80" s="38">
        <f>依頼書!D98</f>
        <v>0</v>
      </c>
      <c r="G80" s="39">
        <f>依頼書!E98</f>
        <v>0</v>
      </c>
      <c r="H80" s="41" t="str">
        <f>B80&amp;依頼書!G98</f>
        <v>同月過誤</v>
      </c>
      <c r="I80" s="38" t="str">
        <f>IFERROR(VLOOKUP(依頼書!F98,過誤申立事由コード一覧表!$A$4:$B$51,2,FALSE),"")</f>
        <v/>
      </c>
      <c r="J80" s="40" t="str">
        <f>IFERROR(VLOOKUP(H80,過誤申立事由コード一覧表!$D$4:$E$19,2,FALSE),"")</f>
        <v/>
      </c>
      <c r="K80" s="40" t="str">
        <f t="shared" si="1"/>
        <v/>
      </c>
      <c r="L80" s="40">
        <f>依頼書!H98</f>
        <v>0</v>
      </c>
    </row>
    <row r="81" spans="1:12">
      <c r="A81" s="38">
        <f>依頼書!B99</f>
        <v>80</v>
      </c>
      <c r="B81" s="38" t="str">
        <f>IF(依頼書!$B$10="■","通常過誤","同月過誤")</f>
        <v>同月過誤</v>
      </c>
      <c r="C81" s="38">
        <f>依頼書!$H$9</f>
        <v>0</v>
      </c>
      <c r="D81" s="38">
        <f>依頼書!$H$8</f>
        <v>0</v>
      </c>
      <c r="E81" s="38">
        <f>依頼書!C99</f>
        <v>0</v>
      </c>
      <c r="F81" s="38">
        <f>依頼書!D99</f>
        <v>0</v>
      </c>
      <c r="G81" s="39">
        <f>依頼書!E99</f>
        <v>0</v>
      </c>
      <c r="H81" s="41" t="str">
        <f>B81&amp;依頼書!G99</f>
        <v>同月過誤</v>
      </c>
      <c r="I81" s="38" t="str">
        <f>IFERROR(VLOOKUP(依頼書!F99,過誤申立事由コード一覧表!$A$4:$B$51,2,FALSE),"")</f>
        <v/>
      </c>
      <c r="J81" s="40" t="str">
        <f>IFERROR(VLOOKUP(H81,過誤申立事由コード一覧表!$D$4:$E$19,2,FALSE),"")</f>
        <v/>
      </c>
      <c r="K81" s="40" t="str">
        <f t="shared" si="1"/>
        <v/>
      </c>
      <c r="L81" s="40">
        <f>依頼書!H99</f>
        <v>0</v>
      </c>
    </row>
    <row r="82" spans="1:12">
      <c r="A82" s="38">
        <f>依頼書!B100</f>
        <v>81</v>
      </c>
      <c r="B82" s="38" t="str">
        <f>IF(依頼書!$B$10="■","通常過誤","同月過誤")</f>
        <v>同月過誤</v>
      </c>
      <c r="C82" s="38">
        <f>依頼書!$H$9</f>
        <v>0</v>
      </c>
      <c r="D82" s="38">
        <f>依頼書!$H$8</f>
        <v>0</v>
      </c>
      <c r="E82" s="38">
        <f>依頼書!C100</f>
        <v>0</v>
      </c>
      <c r="F82" s="38">
        <f>依頼書!D100</f>
        <v>0</v>
      </c>
      <c r="G82" s="39">
        <f>依頼書!E100</f>
        <v>0</v>
      </c>
      <c r="H82" s="41" t="str">
        <f>B82&amp;依頼書!G100</f>
        <v>同月過誤</v>
      </c>
      <c r="I82" s="38" t="str">
        <f>IFERROR(VLOOKUP(依頼書!F100,過誤申立事由コード一覧表!$A$4:$B$51,2,FALSE),"")</f>
        <v/>
      </c>
      <c r="J82" s="40" t="str">
        <f>IFERROR(VLOOKUP(H82,過誤申立事由コード一覧表!$D$4:$E$19,2,FALSE),"")</f>
        <v/>
      </c>
      <c r="K82" s="40" t="str">
        <f t="shared" si="1"/>
        <v/>
      </c>
      <c r="L82" s="40">
        <f>依頼書!H100</f>
        <v>0</v>
      </c>
    </row>
    <row r="83" spans="1:12">
      <c r="A83" s="38">
        <f>依頼書!B101</f>
        <v>82</v>
      </c>
      <c r="B83" s="38" t="str">
        <f>IF(依頼書!$B$10="■","通常過誤","同月過誤")</f>
        <v>同月過誤</v>
      </c>
      <c r="C83" s="38">
        <f>依頼書!$H$9</f>
        <v>0</v>
      </c>
      <c r="D83" s="38">
        <f>依頼書!$H$8</f>
        <v>0</v>
      </c>
      <c r="E83" s="38">
        <f>依頼書!C101</f>
        <v>0</v>
      </c>
      <c r="F83" s="38">
        <f>依頼書!D101</f>
        <v>0</v>
      </c>
      <c r="G83" s="39">
        <f>依頼書!E101</f>
        <v>0</v>
      </c>
      <c r="H83" s="41" t="str">
        <f>B83&amp;依頼書!G101</f>
        <v>同月過誤</v>
      </c>
      <c r="I83" s="38" t="str">
        <f>IFERROR(VLOOKUP(依頼書!F101,過誤申立事由コード一覧表!$A$4:$B$51,2,FALSE),"")</f>
        <v/>
      </c>
      <c r="J83" s="40" t="str">
        <f>IFERROR(VLOOKUP(H83,過誤申立事由コード一覧表!$D$4:$E$19,2,FALSE),"")</f>
        <v/>
      </c>
      <c r="K83" s="40" t="str">
        <f t="shared" si="1"/>
        <v/>
      </c>
      <c r="L83" s="40">
        <f>依頼書!H101</f>
        <v>0</v>
      </c>
    </row>
    <row r="84" spans="1:12">
      <c r="A84" s="38">
        <f>依頼書!B102</f>
        <v>83</v>
      </c>
      <c r="B84" s="38" t="str">
        <f>IF(依頼書!$B$10="■","通常過誤","同月過誤")</f>
        <v>同月過誤</v>
      </c>
      <c r="C84" s="38">
        <f>依頼書!$H$9</f>
        <v>0</v>
      </c>
      <c r="D84" s="38">
        <f>依頼書!$H$8</f>
        <v>0</v>
      </c>
      <c r="E84" s="38">
        <f>依頼書!C102</f>
        <v>0</v>
      </c>
      <c r="F84" s="38">
        <f>依頼書!D102</f>
        <v>0</v>
      </c>
      <c r="G84" s="39">
        <f>依頼書!E102</f>
        <v>0</v>
      </c>
      <c r="H84" s="41" t="str">
        <f>B84&amp;依頼書!G102</f>
        <v>同月過誤</v>
      </c>
      <c r="I84" s="38" t="str">
        <f>IFERROR(VLOOKUP(依頼書!F102,過誤申立事由コード一覧表!$A$4:$B$51,2,FALSE),"")</f>
        <v/>
      </c>
      <c r="J84" s="40" t="str">
        <f>IFERROR(VLOOKUP(H84,過誤申立事由コード一覧表!$D$4:$E$19,2,FALSE),"")</f>
        <v/>
      </c>
      <c r="K84" s="40" t="str">
        <f t="shared" si="1"/>
        <v/>
      </c>
      <c r="L84" s="40">
        <f>依頼書!H102</f>
        <v>0</v>
      </c>
    </row>
    <row r="85" spans="1:12">
      <c r="A85" s="38">
        <f>依頼書!B103</f>
        <v>84</v>
      </c>
      <c r="B85" s="38" t="str">
        <f>IF(依頼書!$B$10="■","通常過誤","同月過誤")</f>
        <v>同月過誤</v>
      </c>
      <c r="C85" s="38">
        <f>依頼書!$H$9</f>
        <v>0</v>
      </c>
      <c r="D85" s="38">
        <f>依頼書!$H$8</f>
        <v>0</v>
      </c>
      <c r="E85" s="38">
        <f>依頼書!C103</f>
        <v>0</v>
      </c>
      <c r="F85" s="38">
        <f>依頼書!D103</f>
        <v>0</v>
      </c>
      <c r="G85" s="39">
        <f>依頼書!E103</f>
        <v>0</v>
      </c>
      <c r="H85" s="41" t="str">
        <f>B85&amp;依頼書!G103</f>
        <v>同月過誤</v>
      </c>
      <c r="I85" s="38" t="str">
        <f>IFERROR(VLOOKUP(依頼書!F103,過誤申立事由コード一覧表!$A$4:$B$51,2,FALSE),"")</f>
        <v/>
      </c>
      <c r="J85" s="40" t="str">
        <f>IFERROR(VLOOKUP(H85,過誤申立事由コード一覧表!$D$4:$E$19,2,FALSE),"")</f>
        <v/>
      </c>
      <c r="K85" s="40" t="str">
        <f t="shared" si="1"/>
        <v/>
      </c>
      <c r="L85" s="40">
        <f>依頼書!H103</f>
        <v>0</v>
      </c>
    </row>
    <row r="86" spans="1:12">
      <c r="A86" s="38">
        <f>依頼書!B104</f>
        <v>85</v>
      </c>
      <c r="B86" s="38" t="str">
        <f>IF(依頼書!$B$10="■","通常過誤","同月過誤")</f>
        <v>同月過誤</v>
      </c>
      <c r="C86" s="38">
        <f>依頼書!$H$9</f>
        <v>0</v>
      </c>
      <c r="D86" s="38">
        <f>依頼書!$H$8</f>
        <v>0</v>
      </c>
      <c r="E86" s="38">
        <f>依頼書!C104</f>
        <v>0</v>
      </c>
      <c r="F86" s="38">
        <f>依頼書!D104</f>
        <v>0</v>
      </c>
      <c r="G86" s="39">
        <f>依頼書!E104</f>
        <v>0</v>
      </c>
      <c r="H86" s="41" t="str">
        <f>B86&amp;依頼書!G104</f>
        <v>同月過誤</v>
      </c>
      <c r="I86" s="38" t="str">
        <f>IFERROR(VLOOKUP(依頼書!F104,過誤申立事由コード一覧表!$A$4:$B$51,2,FALSE),"")</f>
        <v/>
      </c>
      <c r="J86" s="40" t="str">
        <f>IFERROR(VLOOKUP(H86,過誤申立事由コード一覧表!$D$4:$E$19,2,FALSE),"")</f>
        <v/>
      </c>
      <c r="K86" s="40" t="str">
        <f t="shared" si="1"/>
        <v/>
      </c>
      <c r="L86" s="40">
        <f>依頼書!H104</f>
        <v>0</v>
      </c>
    </row>
    <row r="87" spans="1:12">
      <c r="A87" s="38">
        <f>依頼書!B105</f>
        <v>86</v>
      </c>
      <c r="B87" s="38" t="str">
        <f>IF(依頼書!$B$10="■","通常過誤","同月過誤")</f>
        <v>同月過誤</v>
      </c>
      <c r="C87" s="38">
        <f>依頼書!$H$9</f>
        <v>0</v>
      </c>
      <c r="D87" s="38">
        <f>依頼書!$H$8</f>
        <v>0</v>
      </c>
      <c r="E87" s="38">
        <f>依頼書!C105</f>
        <v>0</v>
      </c>
      <c r="F87" s="38">
        <f>依頼書!D105</f>
        <v>0</v>
      </c>
      <c r="G87" s="39">
        <f>依頼書!E105</f>
        <v>0</v>
      </c>
      <c r="H87" s="41" t="str">
        <f>B87&amp;依頼書!G105</f>
        <v>同月過誤</v>
      </c>
      <c r="I87" s="38" t="str">
        <f>IFERROR(VLOOKUP(依頼書!F105,過誤申立事由コード一覧表!$A$4:$B$51,2,FALSE),"")</f>
        <v/>
      </c>
      <c r="J87" s="40" t="str">
        <f>IFERROR(VLOOKUP(H87,過誤申立事由コード一覧表!$D$4:$E$19,2,FALSE),"")</f>
        <v/>
      </c>
      <c r="K87" s="40" t="str">
        <f t="shared" si="1"/>
        <v/>
      </c>
      <c r="L87" s="40">
        <f>依頼書!H105</f>
        <v>0</v>
      </c>
    </row>
    <row r="88" spans="1:12">
      <c r="A88" s="38">
        <f>依頼書!B106</f>
        <v>87</v>
      </c>
      <c r="B88" s="38" t="str">
        <f>IF(依頼書!$B$10="■","通常過誤","同月過誤")</f>
        <v>同月過誤</v>
      </c>
      <c r="C88" s="38">
        <f>依頼書!$H$9</f>
        <v>0</v>
      </c>
      <c r="D88" s="38">
        <f>依頼書!$H$8</f>
        <v>0</v>
      </c>
      <c r="E88" s="38">
        <f>依頼書!C106</f>
        <v>0</v>
      </c>
      <c r="F88" s="38">
        <f>依頼書!D106</f>
        <v>0</v>
      </c>
      <c r="G88" s="39">
        <f>依頼書!E106</f>
        <v>0</v>
      </c>
      <c r="H88" s="41" t="str">
        <f>B88&amp;依頼書!G106</f>
        <v>同月過誤</v>
      </c>
      <c r="I88" s="38" t="str">
        <f>IFERROR(VLOOKUP(依頼書!F106,過誤申立事由コード一覧表!$A$4:$B$51,2,FALSE),"")</f>
        <v/>
      </c>
      <c r="J88" s="40" t="str">
        <f>IFERROR(VLOOKUP(H88,過誤申立事由コード一覧表!$D$4:$E$19,2,FALSE),"")</f>
        <v/>
      </c>
      <c r="K88" s="40" t="str">
        <f t="shared" si="1"/>
        <v/>
      </c>
      <c r="L88" s="40">
        <f>依頼書!H106</f>
        <v>0</v>
      </c>
    </row>
    <row r="89" spans="1:12">
      <c r="A89" s="38">
        <f>依頼書!B107</f>
        <v>88</v>
      </c>
      <c r="B89" s="38" t="str">
        <f>IF(依頼書!$B$10="■","通常過誤","同月過誤")</f>
        <v>同月過誤</v>
      </c>
      <c r="C89" s="38">
        <f>依頼書!$H$9</f>
        <v>0</v>
      </c>
      <c r="D89" s="38">
        <f>依頼書!$H$8</f>
        <v>0</v>
      </c>
      <c r="E89" s="38">
        <f>依頼書!C107</f>
        <v>0</v>
      </c>
      <c r="F89" s="38">
        <f>依頼書!D107</f>
        <v>0</v>
      </c>
      <c r="G89" s="39">
        <f>依頼書!E107</f>
        <v>0</v>
      </c>
      <c r="H89" s="41" t="str">
        <f>B89&amp;依頼書!G107</f>
        <v>同月過誤</v>
      </c>
      <c r="I89" s="38" t="str">
        <f>IFERROR(VLOOKUP(依頼書!F107,過誤申立事由コード一覧表!$A$4:$B$51,2,FALSE),"")</f>
        <v/>
      </c>
      <c r="J89" s="40" t="str">
        <f>IFERROR(VLOOKUP(H89,過誤申立事由コード一覧表!$D$4:$E$19,2,FALSE),"")</f>
        <v/>
      </c>
      <c r="K89" s="40" t="str">
        <f t="shared" si="1"/>
        <v/>
      </c>
      <c r="L89" s="40">
        <f>依頼書!H107</f>
        <v>0</v>
      </c>
    </row>
    <row r="90" spans="1:12">
      <c r="A90" s="38">
        <f>依頼書!B108</f>
        <v>89</v>
      </c>
      <c r="B90" s="38" t="str">
        <f>IF(依頼書!$B$10="■","通常過誤","同月過誤")</f>
        <v>同月過誤</v>
      </c>
      <c r="C90" s="38">
        <f>依頼書!$H$9</f>
        <v>0</v>
      </c>
      <c r="D90" s="38">
        <f>依頼書!$H$8</f>
        <v>0</v>
      </c>
      <c r="E90" s="38">
        <f>依頼書!C108</f>
        <v>0</v>
      </c>
      <c r="F90" s="38">
        <f>依頼書!D108</f>
        <v>0</v>
      </c>
      <c r="G90" s="39">
        <f>依頼書!E108</f>
        <v>0</v>
      </c>
      <c r="H90" s="41" t="str">
        <f>B90&amp;依頼書!G108</f>
        <v>同月過誤</v>
      </c>
      <c r="I90" s="38" t="str">
        <f>IFERROR(VLOOKUP(依頼書!F108,過誤申立事由コード一覧表!$A$4:$B$51,2,FALSE),"")</f>
        <v/>
      </c>
      <c r="J90" s="40" t="str">
        <f>IFERROR(VLOOKUP(H90,過誤申立事由コード一覧表!$D$4:$E$19,2,FALSE),"")</f>
        <v/>
      </c>
      <c r="K90" s="40" t="str">
        <f t="shared" si="1"/>
        <v/>
      </c>
      <c r="L90" s="40">
        <f>依頼書!H108</f>
        <v>0</v>
      </c>
    </row>
    <row r="91" spans="1:12">
      <c r="A91" s="38">
        <f>依頼書!B109</f>
        <v>90</v>
      </c>
      <c r="B91" s="38" t="str">
        <f>IF(依頼書!$B$10="■","通常過誤","同月過誤")</f>
        <v>同月過誤</v>
      </c>
      <c r="C91" s="38">
        <f>依頼書!$H$9</f>
        <v>0</v>
      </c>
      <c r="D91" s="38">
        <f>依頼書!$H$8</f>
        <v>0</v>
      </c>
      <c r="E91" s="38">
        <f>依頼書!C109</f>
        <v>0</v>
      </c>
      <c r="F91" s="38">
        <f>依頼書!D109</f>
        <v>0</v>
      </c>
      <c r="G91" s="39">
        <f>依頼書!E109</f>
        <v>0</v>
      </c>
      <c r="H91" s="41" t="str">
        <f>B91&amp;依頼書!G109</f>
        <v>同月過誤</v>
      </c>
      <c r="I91" s="38" t="str">
        <f>IFERROR(VLOOKUP(依頼書!F109,過誤申立事由コード一覧表!$A$4:$B$51,2,FALSE),"")</f>
        <v/>
      </c>
      <c r="J91" s="40" t="str">
        <f>IFERROR(VLOOKUP(H91,過誤申立事由コード一覧表!$D$4:$E$19,2,FALSE),"")</f>
        <v/>
      </c>
      <c r="K91" s="40" t="str">
        <f t="shared" si="1"/>
        <v/>
      </c>
      <c r="L91" s="40">
        <f>依頼書!H109</f>
        <v>0</v>
      </c>
    </row>
    <row r="92" spans="1:12">
      <c r="A92" s="38">
        <f>依頼書!B110</f>
        <v>91</v>
      </c>
      <c r="B92" s="38" t="str">
        <f>IF(依頼書!$B$10="■","通常過誤","同月過誤")</f>
        <v>同月過誤</v>
      </c>
      <c r="C92" s="38">
        <f>依頼書!$H$9</f>
        <v>0</v>
      </c>
      <c r="D92" s="38">
        <f>依頼書!$H$8</f>
        <v>0</v>
      </c>
      <c r="E92" s="38">
        <f>依頼書!C110</f>
        <v>0</v>
      </c>
      <c r="F92" s="38">
        <f>依頼書!D110</f>
        <v>0</v>
      </c>
      <c r="G92" s="39">
        <f>依頼書!E110</f>
        <v>0</v>
      </c>
      <c r="H92" s="41" t="str">
        <f>B92&amp;依頼書!G110</f>
        <v>同月過誤</v>
      </c>
      <c r="I92" s="38" t="str">
        <f>IFERROR(VLOOKUP(依頼書!F110,過誤申立事由コード一覧表!$A$4:$B$51,2,FALSE),"")</f>
        <v/>
      </c>
      <c r="J92" s="40" t="str">
        <f>IFERROR(VLOOKUP(H92,過誤申立事由コード一覧表!$D$4:$E$19,2,FALSE),"")</f>
        <v/>
      </c>
      <c r="K92" s="40" t="str">
        <f t="shared" si="1"/>
        <v/>
      </c>
      <c r="L92" s="40">
        <f>依頼書!H110</f>
        <v>0</v>
      </c>
    </row>
    <row r="93" spans="1:12">
      <c r="A93" s="38">
        <f>依頼書!B111</f>
        <v>92</v>
      </c>
      <c r="B93" s="38" t="str">
        <f>IF(依頼書!$B$10="■","通常過誤","同月過誤")</f>
        <v>同月過誤</v>
      </c>
      <c r="C93" s="38">
        <f>依頼書!$H$9</f>
        <v>0</v>
      </c>
      <c r="D93" s="38">
        <f>依頼書!$H$8</f>
        <v>0</v>
      </c>
      <c r="E93" s="38">
        <f>依頼書!C111</f>
        <v>0</v>
      </c>
      <c r="F93" s="38">
        <f>依頼書!D111</f>
        <v>0</v>
      </c>
      <c r="G93" s="39">
        <f>依頼書!E111</f>
        <v>0</v>
      </c>
      <c r="H93" s="41" t="str">
        <f>B93&amp;依頼書!G111</f>
        <v>同月過誤</v>
      </c>
      <c r="I93" s="38" t="str">
        <f>IFERROR(VLOOKUP(依頼書!F111,過誤申立事由コード一覧表!$A$4:$B$51,2,FALSE),"")</f>
        <v/>
      </c>
      <c r="J93" s="40" t="str">
        <f>IFERROR(VLOOKUP(H93,過誤申立事由コード一覧表!$D$4:$E$19,2,FALSE),"")</f>
        <v/>
      </c>
      <c r="K93" s="40" t="str">
        <f t="shared" si="1"/>
        <v/>
      </c>
      <c r="L93" s="40">
        <f>依頼書!H111</f>
        <v>0</v>
      </c>
    </row>
    <row r="94" spans="1:12">
      <c r="A94" s="38">
        <f>依頼書!B112</f>
        <v>93</v>
      </c>
      <c r="B94" s="38" t="str">
        <f>IF(依頼書!$B$10="■","通常過誤","同月過誤")</f>
        <v>同月過誤</v>
      </c>
      <c r="C94" s="38">
        <f>依頼書!$H$9</f>
        <v>0</v>
      </c>
      <c r="D94" s="38">
        <f>依頼書!$H$8</f>
        <v>0</v>
      </c>
      <c r="E94" s="38">
        <f>依頼書!C112</f>
        <v>0</v>
      </c>
      <c r="F94" s="38">
        <f>依頼書!D112</f>
        <v>0</v>
      </c>
      <c r="G94" s="39">
        <f>依頼書!E112</f>
        <v>0</v>
      </c>
      <c r="H94" s="41" t="str">
        <f>B94&amp;依頼書!G112</f>
        <v>同月過誤</v>
      </c>
      <c r="I94" s="38" t="str">
        <f>IFERROR(VLOOKUP(依頼書!F112,過誤申立事由コード一覧表!$A$4:$B$51,2,FALSE),"")</f>
        <v/>
      </c>
      <c r="J94" s="40" t="str">
        <f>IFERROR(VLOOKUP(H94,過誤申立事由コード一覧表!$D$4:$E$19,2,FALSE),"")</f>
        <v/>
      </c>
      <c r="K94" s="40" t="str">
        <f t="shared" si="1"/>
        <v/>
      </c>
      <c r="L94" s="40">
        <f>依頼書!H112</f>
        <v>0</v>
      </c>
    </row>
    <row r="95" spans="1:12">
      <c r="A95" s="38">
        <f>依頼書!B113</f>
        <v>94</v>
      </c>
      <c r="B95" s="38" t="str">
        <f>IF(依頼書!$B$10="■","通常過誤","同月過誤")</f>
        <v>同月過誤</v>
      </c>
      <c r="C95" s="38">
        <f>依頼書!$H$9</f>
        <v>0</v>
      </c>
      <c r="D95" s="38">
        <f>依頼書!$H$8</f>
        <v>0</v>
      </c>
      <c r="E95" s="38">
        <f>依頼書!C113</f>
        <v>0</v>
      </c>
      <c r="F95" s="38">
        <f>依頼書!D113</f>
        <v>0</v>
      </c>
      <c r="G95" s="39">
        <f>依頼書!E113</f>
        <v>0</v>
      </c>
      <c r="H95" s="41" t="str">
        <f>B95&amp;依頼書!G113</f>
        <v>同月過誤</v>
      </c>
      <c r="I95" s="38" t="str">
        <f>IFERROR(VLOOKUP(依頼書!F113,過誤申立事由コード一覧表!$A$4:$B$51,2,FALSE),"")</f>
        <v/>
      </c>
      <c r="J95" s="40" t="str">
        <f>IFERROR(VLOOKUP(H95,過誤申立事由コード一覧表!$D$4:$E$19,2,FALSE),"")</f>
        <v/>
      </c>
      <c r="K95" s="40" t="str">
        <f t="shared" si="1"/>
        <v/>
      </c>
      <c r="L95" s="40">
        <f>依頼書!H113</f>
        <v>0</v>
      </c>
    </row>
    <row r="96" spans="1:12">
      <c r="A96" s="38">
        <f>依頼書!B114</f>
        <v>95</v>
      </c>
      <c r="B96" s="38" t="str">
        <f>IF(依頼書!$B$10="■","通常過誤","同月過誤")</f>
        <v>同月過誤</v>
      </c>
      <c r="C96" s="38">
        <f>依頼書!$H$9</f>
        <v>0</v>
      </c>
      <c r="D96" s="38">
        <f>依頼書!$H$8</f>
        <v>0</v>
      </c>
      <c r="E96" s="38">
        <f>依頼書!C114</f>
        <v>0</v>
      </c>
      <c r="F96" s="38">
        <f>依頼書!D114</f>
        <v>0</v>
      </c>
      <c r="G96" s="39">
        <f>依頼書!E114</f>
        <v>0</v>
      </c>
      <c r="H96" s="41" t="str">
        <f>B96&amp;依頼書!G114</f>
        <v>同月過誤</v>
      </c>
      <c r="I96" s="38" t="str">
        <f>IFERROR(VLOOKUP(依頼書!F114,過誤申立事由コード一覧表!$A$4:$B$51,2,FALSE),"")</f>
        <v/>
      </c>
      <c r="J96" s="40" t="str">
        <f>IFERROR(VLOOKUP(H96,過誤申立事由コード一覧表!$D$4:$E$19,2,FALSE),"")</f>
        <v/>
      </c>
      <c r="K96" s="40" t="str">
        <f t="shared" si="1"/>
        <v/>
      </c>
      <c r="L96" s="40">
        <f>依頼書!H114</f>
        <v>0</v>
      </c>
    </row>
    <row r="97" spans="1:12">
      <c r="A97" s="38">
        <f>依頼書!B115</f>
        <v>96</v>
      </c>
      <c r="B97" s="38" t="str">
        <f>IF(依頼書!$B$10="■","通常過誤","同月過誤")</f>
        <v>同月過誤</v>
      </c>
      <c r="C97" s="38">
        <f>依頼書!$H$9</f>
        <v>0</v>
      </c>
      <c r="D97" s="38">
        <f>依頼書!$H$8</f>
        <v>0</v>
      </c>
      <c r="E97" s="38">
        <f>依頼書!C115</f>
        <v>0</v>
      </c>
      <c r="F97" s="38">
        <f>依頼書!D115</f>
        <v>0</v>
      </c>
      <c r="G97" s="39">
        <f>依頼書!E115</f>
        <v>0</v>
      </c>
      <c r="H97" s="41" t="str">
        <f>B97&amp;依頼書!G115</f>
        <v>同月過誤</v>
      </c>
      <c r="I97" s="38" t="str">
        <f>IFERROR(VLOOKUP(依頼書!F115,過誤申立事由コード一覧表!$A$4:$B$51,2,FALSE),"")</f>
        <v/>
      </c>
      <c r="J97" s="40" t="str">
        <f>IFERROR(VLOOKUP(H97,過誤申立事由コード一覧表!$D$4:$E$19,2,FALSE),"")</f>
        <v/>
      </c>
      <c r="K97" s="40" t="str">
        <f t="shared" si="1"/>
        <v/>
      </c>
      <c r="L97" s="40">
        <f>依頼書!H115</f>
        <v>0</v>
      </c>
    </row>
    <row r="98" spans="1:12">
      <c r="A98" s="38">
        <f>依頼書!B116</f>
        <v>97</v>
      </c>
      <c r="B98" s="38" t="str">
        <f>IF(依頼書!$B$10="■","通常過誤","同月過誤")</f>
        <v>同月過誤</v>
      </c>
      <c r="C98" s="38">
        <f>依頼書!$H$9</f>
        <v>0</v>
      </c>
      <c r="D98" s="38">
        <f>依頼書!$H$8</f>
        <v>0</v>
      </c>
      <c r="E98" s="38">
        <f>依頼書!C116</f>
        <v>0</v>
      </c>
      <c r="F98" s="38">
        <f>依頼書!D116</f>
        <v>0</v>
      </c>
      <c r="G98" s="39">
        <f>依頼書!E116</f>
        <v>0</v>
      </c>
      <c r="H98" s="41" t="str">
        <f>B98&amp;依頼書!G116</f>
        <v>同月過誤</v>
      </c>
      <c r="I98" s="38" t="str">
        <f>IFERROR(VLOOKUP(依頼書!F116,過誤申立事由コード一覧表!$A$4:$B$51,2,FALSE),"")</f>
        <v/>
      </c>
      <c r="J98" s="40" t="str">
        <f>IFERROR(VLOOKUP(H98,過誤申立事由コード一覧表!$D$4:$E$19,2,FALSE),"")</f>
        <v/>
      </c>
      <c r="K98" s="40" t="str">
        <f t="shared" si="1"/>
        <v/>
      </c>
      <c r="L98" s="40">
        <f>依頼書!H116</f>
        <v>0</v>
      </c>
    </row>
    <row r="99" spans="1:12">
      <c r="A99" s="38">
        <f>依頼書!B117</f>
        <v>98</v>
      </c>
      <c r="B99" s="38" t="str">
        <f>IF(依頼書!$B$10="■","通常過誤","同月過誤")</f>
        <v>同月過誤</v>
      </c>
      <c r="C99" s="38">
        <f>依頼書!$H$9</f>
        <v>0</v>
      </c>
      <c r="D99" s="38">
        <f>依頼書!$H$8</f>
        <v>0</v>
      </c>
      <c r="E99" s="38">
        <f>依頼書!C117</f>
        <v>0</v>
      </c>
      <c r="F99" s="38">
        <f>依頼書!D117</f>
        <v>0</v>
      </c>
      <c r="G99" s="39">
        <f>依頼書!E117</f>
        <v>0</v>
      </c>
      <c r="H99" s="41" t="str">
        <f>B99&amp;依頼書!G117</f>
        <v>同月過誤</v>
      </c>
      <c r="I99" s="38" t="str">
        <f>IFERROR(VLOOKUP(依頼書!F117,過誤申立事由コード一覧表!$A$4:$B$51,2,FALSE),"")</f>
        <v/>
      </c>
      <c r="J99" s="40" t="str">
        <f>IFERROR(VLOOKUP(H99,過誤申立事由コード一覧表!$D$4:$E$19,2,FALSE),"")</f>
        <v/>
      </c>
      <c r="K99" s="40" t="str">
        <f t="shared" si="1"/>
        <v/>
      </c>
      <c r="L99" s="40">
        <f>依頼書!H117</f>
        <v>0</v>
      </c>
    </row>
    <row r="100" spans="1:12">
      <c r="A100" s="38">
        <f>依頼書!B118</f>
        <v>99</v>
      </c>
      <c r="B100" s="38" t="str">
        <f>IF(依頼書!$B$10="■","通常過誤","同月過誤")</f>
        <v>同月過誤</v>
      </c>
      <c r="C100" s="38">
        <f>依頼書!$H$9</f>
        <v>0</v>
      </c>
      <c r="D100" s="38">
        <f>依頼書!$H$8</f>
        <v>0</v>
      </c>
      <c r="E100" s="38">
        <f>依頼書!C118</f>
        <v>0</v>
      </c>
      <c r="F100" s="38">
        <f>依頼書!D118</f>
        <v>0</v>
      </c>
      <c r="G100" s="39">
        <f>依頼書!E118</f>
        <v>0</v>
      </c>
      <c r="H100" s="41" t="str">
        <f>B100&amp;依頼書!G118</f>
        <v>同月過誤</v>
      </c>
      <c r="I100" s="38" t="str">
        <f>IFERROR(VLOOKUP(依頼書!F118,過誤申立事由コード一覧表!$A$4:$B$51,2,FALSE),"")</f>
        <v/>
      </c>
      <c r="J100" s="40" t="str">
        <f>IFERROR(VLOOKUP(H100,過誤申立事由コード一覧表!$D$4:$E$19,2,FALSE),"")</f>
        <v/>
      </c>
      <c r="K100" s="40" t="str">
        <f t="shared" si="1"/>
        <v/>
      </c>
      <c r="L100" s="40">
        <f>依頼書!H118</f>
        <v>0</v>
      </c>
    </row>
    <row r="101" spans="1:12">
      <c r="A101" s="38">
        <f>依頼書!B119</f>
        <v>100</v>
      </c>
      <c r="B101" s="38" t="str">
        <f>IF(依頼書!$B$10="■","通常過誤","同月過誤")</f>
        <v>同月過誤</v>
      </c>
      <c r="C101" s="38">
        <f>依頼書!$H$9</f>
        <v>0</v>
      </c>
      <c r="D101" s="38">
        <f>依頼書!$H$8</f>
        <v>0</v>
      </c>
      <c r="E101" s="38">
        <f>依頼書!C119</f>
        <v>0</v>
      </c>
      <c r="F101" s="38">
        <f>依頼書!D119</f>
        <v>0</v>
      </c>
      <c r="G101" s="39">
        <f>依頼書!E119</f>
        <v>0</v>
      </c>
      <c r="H101" s="41" t="str">
        <f>B101&amp;依頼書!G119</f>
        <v>同月過誤</v>
      </c>
      <c r="I101" s="38" t="str">
        <f>IFERROR(VLOOKUP(依頼書!F119,過誤申立事由コード一覧表!$A$4:$B$51,2,FALSE),"")</f>
        <v/>
      </c>
      <c r="J101" s="40" t="str">
        <f>IFERROR(VLOOKUP(H101,過誤申立事由コード一覧表!$D$4:$E$19,2,FALSE),"")</f>
        <v/>
      </c>
      <c r="K101" s="40" t="str">
        <f t="shared" si="1"/>
        <v/>
      </c>
      <c r="L101" s="40">
        <f>依頼書!H119</f>
        <v>0</v>
      </c>
    </row>
  </sheetData>
  <sheetProtection algorithmName="SHA-512" hashValue="Loo6pVgO8hiAPQMQG17dQLbQpTBT7ruw8qyGGRBIrgWHa+q2nt7n5LTA3l5Smdj1EEBZkMDbFHf0odVkT5Qc6A==" saltValue="HqhqOnDkgnYvJ8lumk9b3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依頼書</vt:lpstr>
      <vt:lpstr>過誤申立事由コード一覧表</vt:lpstr>
      <vt:lpstr>変換</vt:lpstr>
      <vt:lpstr>依頼書!Print_Area</vt:lpstr>
      <vt:lpstr>依頼書!Print_Titles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201907</dc:creator>
  <cp:lastModifiedBy>201907</cp:lastModifiedBy>
  <cp:lastPrinted>2022-01-07T05:45:42Z</cp:lastPrinted>
  <dcterms:created xsi:type="dcterms:W3CDTF">2021-07-31T02:34:15Z</dcterms:created>
  <dcterms:modified xsi:type="dcterms:W3CDTF">2022-03-08T01:51:43Z</dcterms:modified>
</cp:coreProperties>
</file>