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田代\処遇改善\"/>
    </mc:Choice>
  </mc:AlternateContent>
  <bookViews>
    <workbookView xWindow="0" yWindow="0" windowWidth="20490" windowHeight="7155"/>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G4" authorId="0" shapeId="0">
      <text>
        <r>
          <rPr>
            <sz val="9"/>
            <color rgb="FF000000"/>
            <rFont val="MS P ゴシック"/>
            <family val="3"/>
            <charset val="128"/>
          </rPr>
          <t>地域密着型サービスや総合事業については、「指定権者」の欄に指定元の市町村を全て記載してください。</t>
        </r>
      </text>
    </comment>
    <comment ref="P4" authorId="0" shapeId="0">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<sst xmlns="http://schemas.openxmlformats.org/spreadsheetml/2006/main" count="6886" uniqueCount="2448">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</sst>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cellStyle name="桁区切り" xfId="1" builtinId="6"/>
    <cellStyle name="桁区切り 2" xfId="3"/>
    <cellStyle name="標準" xfId="0" builtinId="0"/>
    <cellStyle name="標準 2" xfId="2"/>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5"/>
              <a:chExt cx="308371" cy="779302"/>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4"/>
              <a:ext cx="304800" cy="714377"/>
              <a:chOff x="4479758" y="4496305"/>
              <a:chExt cx="301792" cy="780023"/>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5"/>
              <a:chOff x="4549825" y="5456606"/>
              <a:chExt cx="308371" cy="762895"/>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20"/>
              <a:ext cx="304800" cy="371476"/>
              <a:chOff x="5763126" y="8931937"/>
              <a:chExt cx="301792" cy="494782"/>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6"/>
              <a:ext cx="304800" cy="638176"/>
              <a:chOff x="4549825" y="6438930"/>
              <a:chExt cx="308371" cy="77927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5" y="8154125"/>
              <a:ext cx="220583" cy="694585"/>
              <a:chOff x="5767591" y="8168749"/>
              <a:chExt cx="217610" cy="792485"/>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6" y="8146762"/>
              <a:ext cx="200248" cy="744713"/>
              <a:chOff x="4539004" y="8166105"/>
              <a:chExt cx="208607" cy="749729"/>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7"/>
              <a:ext cx="304802" cy="710980"/>
              <a:chOff x="5809589" y="7290611"/>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4"/>
              <a:ext cx="304800" cy="714377"/>
              <a:chOff x="4479758" y="4496305"/>
              <a:chExt cx="301792" cy="780023"/>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5"/>
              <a:chOff x="4549825" y="5456606"/>
              <a:chExt cx="308371" cy="762895"/>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20"/>
              <a:ext cx="304800" cy="371476"/>
              <a:chOff x="5763126" y="8931937"/>
              <a:chExt cx="301792" cy="494782"/>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6"/>
              <a:ext cx="304800" cy="638176"/>
              <a:chOff x="4549825" y="6438930"/>
              <a:chExt cx="308371" cy="77927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5" y="8154125"/>
              <a:ext cx="220583" cy="694585"/>
              <a:chOff x="5767591" y="8168749"/>
              <a:chExt cx="217610" cy="792485"/>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6" y="8146762"/>
              <a:ext cx="200248" cy="744713"/>
              <a:chOff x="4539004" y="8166105"/>
              <a:chExt cx="208607" cy="749729"/>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7"/>
              <a:ext cx="304802" cy="710980"/>
              <a:chOff x="5809589" y="7290611"/>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4"/>
              <a:ext cx="304800" cy="714377"/>
              <a:chOff x="4479758" y="4496305"/>
              <a:chExt cx="301792" cy="780023"/>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5"/>
              <a:chOff x="4549825" y="5456606"/>
              <a:chExt cx="308371" cy="762895"/>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0"/>
              <a:ext cx="304800" cy="371476"/>
              <a:chOff x="5763126" y="8931937"/>
              <a:chExt cx="301792" cy="494782"/>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6"/>
              <a:ext cx="304800" cy="638176"/>
              <a:chOff x="4549825" y="6438930"/>
              <a:chExt cx="308371" cy="77927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5" y="8154125"/>
              <a:ext cx="220583" cy="694585"/>
              <a:chOff x="5767591" y="8168749"/>
              <a:chExt cx="217610" cy="792485"/>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62"/>
              <a:ext cx="200248" cy="744713"/>
              <a:chOff x="4539004" y="8166105"/>
              <a:chExt cx="208607" cy="749729"/>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1"/>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4"/>
              <a:ext cx="304800" cy="714377"/>
              <a:chOff x="4479758" y="4496305"/>
              <a:chExt cx="301792" cy="780023"/>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5"/>
              <a:chOff x="4549825" y="5456606"/>
              <a:chExt cx="308371" cy="762895"/>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0"/>
              <a:ext cx="304800" cy="371476"/>
              <a:chOff x="5763126" y="8931937"/>
              <a:chExt cx="301792" cy="494782"/>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6"/>
              <a:ext cx="304800" cy="638176"/>
              <a:chOff x="4549825" y="6438930"/>
              <a:chExt cx="308371" cy="77927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5" y="8154125"/>
              <a:ext cx="220583" cy="694585"/>
              <a:chOff x="5767591" y="8168749"/>
              <a:chExt cx="217610" cy="792485"/>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62"/>
              <a:ext cx="200248" cy="744713"/>
              <a:chOff x="4539004" y="8166105"/>
              <a:chExt cx="208607" cy="749729"/>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1"/>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4"/>
              <a:ext cx="304800" cy="714377"/>
              <a:chOff x="4479758" y="4496305"/>
              <a:chExt cx="301792" cy="780023"/>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5"/>
              <a:chOff x="4549825" y="5456606"/>
              <a:chExt cx="308371" cy="762895"/>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0"/>
              <a:ext cx="304800" cy="371476"/>
              <a:chOff x="5763126" y="8931937"/>
              <a:chExt cx="301792" cy="494782"/>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6"/>
              <a:ext cx="304800" cy="638176"/>
              <a:chOff x="4549825" y="6438930"/>
              <a:chExt cx="308371" cy="77927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5" y="8154125"/>
              <a:ext cx="220583" cy="694585"/>
              <a:chOff x="5767591" y="8168749"/>
              <a:chExt cx="217610" cy="792485"/>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62"/>
              <a:ext cx="200248" cy="744713"/>
              <a:chOff x="4539004" y="8166105"/>
              <a:chExt cx="208607" cy="749729"/>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1"/>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4"/>
              <a:ext cx="304800" cy="714377"/>
              <a:chOff x="4479758" y="4496305"/>
              <a:chExt cx="301792" cy="780023"/>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5"/>
              <a:chOff x="4549825" y="5456606"/>
              <a:chExt cx="308371" cy="762895"/>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0"/>
              <a:ext cx="304800" cy="371476"/>
              <a:chOff x="5763126" y="8931937"/>
              <a:chExt cx="301792" cy="494782"/>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6"/>
              <a:ext cx="304800" cy="638176"/>
              <a:chOff x="4549825" y="6438930"/>
              <a:chExt cx="308371" cy="77927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5" y="8154125"/>
              <a:ext cx="220583" cy="694585"/>
              <a:chOff x="5767591" y="8168749"/>
              <a:chExt cx="217610" cy="792485"/>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62"/>
              <a:ext cx="200248" cy="744713"/>
              <a:chOff x="4539004" y="8166105"/>
              <a:chExt cx="208607" cy="749729"/>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1"/>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4"/>
              <a:ext cx="304800" cy="714377"/>
              <a:chOff x="4479758" y="4496305"/>
              <a:chExt cx="301792" cy="780023"/>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5"/>
              <a:chOff x="4549825" y="5456606"/>
              <a:chExt cx="308371" cy="762895"/>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0"/>
              <a:ext cx="304800" cy="371476"/>
              <a:chOff x="5763126" y="8931937"/>
              <a:chExt cx="301792" cy="494782"/>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6"/>
              <a:ext cx="304800" cy="638176"/>
              <a:chOff x="4549825" y="6438930"/>
              <a:chExt cx="308371" cy="77927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5" y="8154125"/>
              <a:ext cx="220583" cy="694585"/>
              <a:chOff x="5767591" y="8168749"/>
              <a:chExt cx="217610" cy="792485"/>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62"/>
              <a:ext cx="200248" cy="744713"/>
              <a:chOff x="4539004" y="8166105"/>
              <a:chExt cx="208607" cy="749729"/>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1"/>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4"/>
              <a:ext cx="304800" cy="714377"/>
              <a:chOff x="4479758" y="4496305"/>
              <a:chExt cx="301792" cy="780023"/>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5"/>
              <a:chOff x="4549825" y="5456606"/>
              <a:chExt cx="308371" cy="762895"/>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0"/>
              <a:ext cx="304800" cy="371476"/>
              <a:chOff x="5763126" y="8931937"/>
              <a:chExt cx="301792" cy="494782"/>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6"/>
              <a:ext cx="304800" cy="638176"/>
              <a:chOff x="4549825" y="6438930"/>
              <a:chExt cx="308371" cy="77927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5" y="8154125"/>
              <a:ext cx="220583" cy="694585"/>
              <a:chOff x="5767591" y="8168749"/>
              <a:chExt cx="217610" cy="792485"/>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62"/>
              <a:ext cx="200248" cy="744713"/>
              <a:chOff x="4539004" y="8166105"/>
              <a:chExt cx="208607" cy="749729"/>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1"/>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9"/>
              <a:ext cx="304800" cy="400042"/>
              <a:chOff x="4501773" y="3772598"/>
              <a:chExt cx="303832" cy="48685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31"/>
              <a:ext cx="304800" cy="714367"/>
              <a:chOff x="4479758" y="4496298"/>
              <a:chExt cx="301792" cy="780057"/>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5"/>
              <a:ext cx="304800" cy="698093"/>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42"/>
              <a:ext cx="304800" cy="371466"/>
              <a:chOff x="5763126" y="8931976"/>
              <a:chExt cx="301792" cy="494746"/>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4" y="8154126"/>
              <a:ext cx="220562" cy="694595"/>
              <a:chOff x="5767491" y="8168825"/>
              <a:chExt cx="217615" cy="792466"/>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087" y="8166029"/>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10" y="7305234"/>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1.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1.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71.xml" />
  <Relationship Id="rId18" Type="http://schemas.openxmlformats.org/officeDocument/2006/relationships/ctrlProp" Target="../ctrlProps/ctrlProp76.xml" />
  <Relationship Id="rId26" Type="http://schemas.openxmlformats.org/officeDocument/2006/relationships/ctrlProp" Target="../ctrlProps/ctrlProp84.xml" />
  <Relationship Id="rId39" Type="http://schemas.openxmlformats.org/officeDocument/2006/relationships/ctrlProp" Target="../ctrlProps/ctrlProp97.xml" />
  <Relationship Id="rId21" Type="http://schemas.openxmlformats.org/officeDocument/2006/relationships/ctrlProp" Target="../ctrlProps/ctrlProp79.xml" />
  <Relationship Id="rId34" Type="http://schemas.openxmlformats.org/officeDocument/2006/relationships/ctrlProp" Target="../ctrlProps/ctrlProp92.xml" />
  <Relationship Id="rId42" Type="http://schemas.openxmlformats.org/officeDocument/2006/relationships/ctrlProp" Target="../ctrlProps/ctrlProp100.xml" />
  <Relationship Id="rId47" Type="http://schemas.openxmlformats.org/officeDocument/2006/relationships/ctrlProp" Target="../ctrlProps/ctrlProp105.xml" />
  <Relationship Id="rId50" Type="http://schemas.openxmlformats.org/officeDocument/2006/relationships/ctrlProp" Target="../ctrlProps/ctrlProp108.xml" />
  <Relationship Id="rId7"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74.xml" />
  <Relationship Id="rId29" Type="http://schemas.openxmlformats.org/officeDocument/2006/relationships/ctrlProp" Target="../ctrlProps/ctrlProp87.xml" />
  <Relationship Id="rId11" Type="http://schemas.openxmlformats.org/officeDocument/2006/relationships/ctrlProp" Target="../ctrlProps/ctrlProp69.xml" />
  <Relationship Id="rId24" Type="http://schemas.openxmlformats.org/officeDocument/2006/relationships/ctrlProp" Target="../ctrlProps/ctrlProp82.xml" />
  <Relationship Id="rId32" Type="http://schemas.openxmlformats.org/officeDocument/2006/relationships/ctrlProp" Target="../ctrlProps/ctrlProp90.xml" />
  <Relationship Id="rId37" Type="http://schemas.openxmlformats.org/officeDocument/2006/relationships/ctrlProp" Target="../ctrlProps/ctrlProp95.xml" />
  <Relationship Id="rId40" Type="http://schemas.openxmlformats.org/officeDocument/2006/relationships/ctrlProp" Target="../ctrlProps/ctrlProp98.xml" />
  <Relationship Id="rId45" Type="http://schemas.openxmlformats.org/officeDocument/2006/relationships/ctrlProp" Target="../ctrlProps/ctrlProp103.xml" />
  <Relationship Id="rId53" Type="http://schemas.openxmlformats.org/officeDocument/2006/relationships/comments" Target="../comments2.xml" />
  <Relationship Id="rId5" Type="http://schemas.openxmlformats.org/officeDocument/2006/relationships/ctrlProp" Target="../ctrlProps/ctrlProp63.xml" />
  <Relationship Id="rId10" Type="http://schemas.openxmlformats.org/officeDocument/2006/relationships/ctrlProp" Target="../ctrlProps/ctrlProp68.xml" />
  <Relationship Id="rId19" Type="http://schemas.openxmlformats.org/officeDocument/2006/relationships/ctrlProp" Target="../ctrlProps/ctrlProp77.xml" />
  <Relationship Id="rId31" Type="http://schemas.openxmlformats.org/officeDocument/2006/relationships/ctrlProp" Target="../ctrlProps/ctrlProp89.xml" />
  <Relationship Id="rId44" Type="http://schemas.openxmlformats.org/officeDocument/2006/relationships/ctrlProp" Target="../ctrlProps/ctrlProp102.xml" />
  <Relationship Id="rId52" Type="http://schemas.openxmlformats.org/officeDocument/2006/relationships/ctrlProp" Target="../ctrlProps/ctrlProp110.xml" />
  <Relationship Id="rId4" Type="http://schemas.openxmlformats.org/officeDocument/2006/relationships/ctrlProp" Target="../ctrlProps/ctrlProp62.xml" />
  <Relationship Id="rId9" Type="http://schemas.openxmlformats.org/officeDocument/2006/relationships/ctrlProp" Target="../ctrlProps/ctrlProp67.xml" />
  <Relationship Id="rId14" Type="http://schemas.openxmlformats.org/officeDocument/2006/relationships/ctrlProp" Target="../ctrlProps/ctrlProp72.xml" />
  <Relationship Id="rId22" Type="http://schemas.openxmlformats.org/officeDocument/2006/relationships/ctrlProp" Target="../ctrlProps/ctrlProp80.xml" />
  <Relationship Id="rId27" Type="http://schemas.openxmlformats.org/officeDocument/2006/relationships/ctrlProp" Target="../ctrlProps/ctrlProp85.xml" />
  <Relationship Id="rId30" Type="http://schemas.openxmlformats.org/officeDocument/2006/relationships/ctrlProp" Target="../ctrlProps/ctrlProp88.xml" />
  <Relationship Id="rId35" Type="http://schemas.openxmlformats.org/officeDocument/2006/relationships/ctrlProp" Target="../ctrlProps/ctrlProp93.xml" />
  <Relationship Id="rId43" Type="http://schemas.openxmlformats.org/officeDocument/2006/relationships/ctrlProp" Target="../ctrlProps/ctrlProp101.xml" />
  <Relationship Id="rId48" Type="http://schemas.openxmlformats.org/officeDocument/2006/relationships/ctrlProp" Target="../ctrlProps/ctrlProp106.xml" />
  <Relationship Id="rId8" Type="http://schemas.openxmlformats.org/officeDocument/2006/relationships/ctrlProp" Target="../ctrlProps/ctrlProp66.xml" />
  <Relationship Id="rId51" Type="http://schemas.openxmlformats.org/officeDocument/2006/relationships/ctrlProp" Target="../ctrlProps/ctrlProp109.xml" />
  <Relationship Id="rId3" Type="http://schemas.openxmlformats.org/officeDocument/2006/relationships/vmlDrawing" Target="../drawings/vmlDrawing2.vml" />
  <Relationship Id="rId12" Type="http://schemas.openxmlformats.org/officeDocument/2006/relationships/ctrlProp" Target="../ctrlProps/ctrlProp70.xml" />
  <Relationship Id="rId17" Type="http://schemas.openxmlformats.org/officeDocument/2006/relationships/ctrlProp" Target="../ctrlProps/ctrlProp75.xml" />
  <Relationship Id="rId25" Type="http://schemas.openxmlformats.org/officeDocument/2006/relationships/ctrlProp" Target="../ctrlProps/ctrlProp83.xml" />
  <Relationship Id="rId33" Type="http://schemas.openxmlformats.org/officeDocument/2006/relationships/ctrlProp" Target="../ctrlProps/ctrlProp91.xml" />
  <Relationship Id="rId38" Type="http://schemas.openxmlformats.org/officeDocument/2006/relationships/ctrlProp" Target="../ctrlProps/ctrlProp96.xml" />
  <Relationship Id="rId46" Type="http://schemas.openxmlformats.org/officeDocument/2006/relationships/ctrlProp" Target="../ctrlProps/ctrlProp104.xml" />
  <Relationship Id="rId20" Type="http://schemas.openxmlformats.org/officeDocument/2006/relationships/ctrlProp" Target="../ctrlProps/ctrlProp78.xml" />
  <Relationship Id="rId41" Type="http://schemas.openxmlformats.org/officeDocument/2006/relationships/ctrlProp" Target="../ctrlProps/ctrlProp99.xml" />
  <Relationship Id="rId1" Type="http://schemas.openxmlformats.org/officeDocument/2006/relationships/printerSettings" Target="../printerSettings/printerSettings2.bin" />
  <Relationship Id="rId6" Type="http://schemas.openxmlformats.org/officeDocument/2006/relationships/ctrlProp" Target="../ctrlProps/ctrlProp64.xml" />
  <Relationship Id="rId15" Type="http://schemas.openxmlformats.org/officeDocument/2006/relationships/ctrlProp" Target="../ctrlProps/ctrlProp73.xml" />
  <Relationship Id="rId23" Type="http://schemas.openxmlformats.org/officeDocument/2006/relationships/ctrlProp" Target="../ctrlProps/ctrlProp81.xml" />
  <Relationship Id="rId28" Type="http://schemas.openxmlformats.org/officeDocument/2006/relationships/ctrlProp" Target="../ctrlProps/ctrlProp86.xml" />
  <Relationship Id="rId36" Type="http://schemas.openxmlformats.org/officeDocument/2006/relationships/ctrlProp" Target="../ctrlProps/ctrlProp94.xml" />
  <Relationship Id="rId49" Type="http://schemas.openxmlformats.org/officeDocument/2006/relationships/ctrlProp" Target="../ctrlProps/ctrlProp107.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20.xml" />
  <Relationship Id="rId18" Type="http://schemas.openxmlformats.org/officeDocument/2006/relationships/ctrlProp" Target="../ctrlProps/ctrlProp125.xml" />
  <Relationship Id="rId26" Type="http://schemas.openxmlformats.org/officeDocument/2006/relationships/ctrlProp" Target="../ctrlProps/ctrlProp133.xml" />
  <Relationship Id="rId39" Type="http://schemas.openxmlformats.org/officeDocument/2006/relationships/ctrlProp" Target="../ctrlProps/ctrlProp146.xml" />
  <Relationship Id="rId21" Type="http://schemas.openxmlformats.org/officeDocument/2006/relationships/ctrlProp" Target="../ctrlProps/ctrlProp128.xml" />
  <Relationship Id="rId34" Type="http://schemas.openxmlformats.org/officeDocument/2006/relationships/ctrlProp" Target="../ctrlProps/ctrlProp141.xml" />
  <Relationship Id="rId42" Type="http://schemas.openxmlformats.org/officeDocument/2006/relationships/ctrlProp" Target="../ctrlProps/ctrlProp149.xml" />
  <Relationship Id="rId47" Type="http://schemas.openxmlformats.org/officeDocument/2006/relationships/ctrlProp" Target="../ctrlProps/ctrlProp154.xml" />
  <Relationship Id="rId50" Type="http://schemas.openxmlformats.org/officeDocument/2006/relationships/ctrlProp" Target="../ctrlProps/ctrlProp157.xml" />
  <Relationship Id="rId7" Type="http://schemas.openxmlformats.org/officeDocument/2006/relationships/ctrlProp" Target="../ctrlProps/ctrlProp114.xml" />
  <Relationship Id="rId2" Type="http://schemas.openxmlformats.org/officeDocument/2006/relationships/drawing" Target="../drawings/drawing3.xml" />
  <Relationship Id="rId16" Type="http://schemas.openxmlformats.org/officeDocument/2006/relationships/ctrlProp" Target="../ctrlProps/ctrlProp123.xml" />
  <Relationship Id="rId29" Type="http://schemas.openxmlformats.org/officeDocument/2006/relationships/ctrlProp" Target="../ctrlProps/ctrlProp136.xml" />
  <Relationship Id="rId11" Type="http://schemas.openxmlformats.org/officeDocument/2006/relationships/ctrlProp" Target="../ctrlProps/ctrlProp118.xml" />
  <Relationship Id="rId24" Type="http://schemas.openxmlformats.org/officeDocument/2006/relationships/ctrlProp" Target="../ctrlProps/ctrlProp131.xml" />
  <Relationship Id="rId32" Type="http://schemas.openxmlformats.org/officeDocument/2006/relationships/ctrlProp" Target="../ctrlProps/ctrlProp139.xml" />
  <Relationship Id="rId37" Type="http://schemas.openxmlformats.org/officeDocument/2006/relationships/ctrlProp" Target="../ctrlProps/ctrlProp144.xml" />
  <Relationship Id="rId40" Type="http://schemas.openxmlformats.org/officeDocument/2006/relationships/ctrlProp" Target="../ctrlProps/ctrlProp147.xml" />
  <Relationship Id="rId45" Type="http://schemas.openxmlformats.org/officeDocument/2006/relationships/ctrlProp" Target="../ctrlProps/ctrlProp152.xml" />
  <Relationship Id="rId53" Type="http://schemas.openxmlformats.org/officeDocument/2006/relationships/comments" Target="../comments3.xml" />
  <Relationship Id="rId5" Type="http://schemas.openxmlformats.org/officeDocument/2006/relationships/ctrlProp" Target="../ctrlProps/ctrlProp112.xml" />
  <Relationship Id="rId10" Type="http://schemas.openxmlformats.org/officeDocument/2006/relationships/ctrlProp" Target="../ctrlProps/ctrlProp117.xml" />
  <Relationship Id="rId19" Type="http://schemas.openxmlformats.org/officeDocument/2006/relationships/ctrlProp" Target="../ctrlProps/ctrlProp126.xml" />
  <Relationship Id="rId31" Type="http://schemas.openxmlformats.org/officeDocument/2006/relationships/ctrlProp" Target="../ctrlProps/ctrlProp138.xml" />
  <Relationship Id="rId44" Type="http://schemas.openxmlformats.org/officeDocument/2006/relationships/ctrlProp" Target="../ctrlProps/ctrlProp151.xml" />
  <Relationship Id="rId52" Type="http://schemas.openxmlformats.org/officeDocument/2006/relationships/ctrlProp" Target="../ctrlProps/ctrlProp159.xml" />
  <Relationship Id="rId4" Type="http://schemas.openxmlformats.org/officeDocument/2006/relationships/ctrlProp" Target="../ctrlProps/ctrlProp111.xml" />
  <Relationship Id="rId9" Type="http://schemas.openxmlformats.org/officeDocument/2006/relationships/ctrlProp" Target="../ctrlProps/ctrlProp116.xml" />
  <Relationship Id="rId14" Type="http://schemas.openxmlformats.org/officeDocument/2006/relationships/ctrlProp" Target="../ctrlProps/ctrlProp121.xml" />
  <Relationship Id="rId22" Type="http://schemas.openxmlformats.org/officeDocument/2006/relationships/ctrlProp" Target="../ctrlProps/ctrlProp129.xml" />
  <Relationship Id="rId27" Type="http://schemas.openxmlformats.org/officeDocument/2006/relationships/ctrlProp" Target="../ctrlProps/ctrlProp134.xml" />
  <Relationship Id="rId30" Type="http://schemas.openxmlformats.org/officeDocument/2006/relationships/ctrlProp" Target="../ctrlProps/ctrlProp137.xml" />
  <Relationship Id="rId35" Type="http://schemas.openxmlformats.org/officeDocument/2006/relationships/ctrlProp" Target="../ctrlProps/ctrlProp142.xml" />
  <Relationship Id="rId43" Type="http://schemas.openxmlformats.org/officeDocument/2006/relationships/ctrlProp" Target="../ctrlProps/ctrlProp150.xml" />
  <Relationship Id="rId48" Type="http://schemas.openxmlformats.org/officeDocument/2006/relationships/ctrlProp" Target="../ctrlProps/ctrlProp155.xml" />
  <Relationship Id="rId8" Type="http://schemas.openxmlformats.org/officeDocument/2006/relationships/ctrlProp" Target="../ctrlProps/ctrlProp115.xml" />
  <Relationship Id="rId51" Type="http://schemas.openxmlformats.org/officeDocument/2006/relationships/ctrlProp" Target="../ctrlProps/ctrlProp158.xml" />
  <Relationship Id="rId3" Type="http://schemas.openxmlformats.org/officeDocument/2006/relationships/vmlDrawing" Target="../drawings/vmlDrawing3.vml" />
  <Relationship Id="rId12" Type="http://schemas.openxmlformats.org/officeDocument/2006/relationships/ctrlProp" Target="../ctrlProps/ctrlProp119.xml" />
  <Relationship Id="rId17" Type="http://schemas.openxmlformats.org/officeDocument/2006/relationships/ctrlProp" Target="../ctrlProps/ctrlProp124.xml" />
  <Relationship Id="rId25" Type="http://schemas.openxmlformats.org/officeDocument/2006/relationships/ctrlProp" Target="../ctrlProps/ctrlProp132.xml" />
  <Relationship Id="rId33" Type="http://schemas.openxmlformats.org/officeDocument/2006/relationships/ctrlProp" Target="../ctrlProps/ctrlProp140.xml" />
  <Relationship Id="rId38" Type="http://schemas.openxmlformats.org/officeDocument/2006/relationships/ctrlProp" Target="../ctrlProps/ctrlProp145.xml" />
  <Relationship Id="rId46" Type="http://schemas.openxmlformats.org/officeDocument/2006/relationships/ctrlProp" Target="../ctrlProps/ctrlProp153.xml" />
  <Relationship Id="rId20" Type="http://schemas.openxmlformats.org/officeDocument/2006/relationships/ctrlProp" Target="../ctrlProps/ctrlProp127.xml" />
  <Relationship Id="rId41" Type="http://schemas.openxmlformats.org/officeDocument/2006/relationships/ctrlProp" Target="../ctrlProps/ctrlProp148.xml" />
  <Relationship Id="rId1" Type="http://schemas.openxmlformats.org/officeDocument/2006/relationships/printerSettings" Target="../printerSettings/printerSettings3.bin" />
  <Relationship Id="rId6" Type="http://schemas.openxmlformats.org/officeDocument/2006/relationships/ctrlProp" Target="../ctrlProps/ctrlProp113.xml" />
  <Relationship Id="rId15" Type="http://schemas.openxmlformats.org/officeDocument/2006/relationships/ctrlProp" Target="../ctrlProps/ctrlProp122.xml" />
  <Relationship Id="rId23" Type="http://schemas.openxmlformats.org/officeDocument/2006/relationships/ctrlProp" Target="../ctrlProps/ctrlProp130.xml" />
  <Relationship Id="rId28" Type="http://schemas.openxmlformats.org/officeDocument/2006/relationships/ctrlProp" Target="../ctrlProps/ctrlProp135.xml" />
  <Relationship Id="rId36" Type="http://schemas.openxmlformats.org/officeDocument/2006/relationships/ctrlProp" Target="../ctrlProps/ctrlProp143.xml" />
  <Relationship Id="rId49" Type="http://schemas.openxmlformats.org/officeDocument/2006/relationships/ctrlProp" Target="../ctrlProps/ctrlProp156.xml" />
</Relationships>
</file>

<file path=xl/worksheets/_rels/sheet4.xml.rels>&#65279;<?xml version="1.0" encoding="utf-8" standalone="yes"?>
<Relationships xmlns="http://schemas.openxmlformats.org/package/2006/relationships">
  <Relationship Id="rId13" Type="http://schemas.openxmlformats.org/officeDocument/2006/relationships/ctrlProp" Target="../ctrlProps/ctrlProp169.xml" />
  <Relationship Id="rId18" Type="http://schemas.openxmlformats.org/officeDocument/2006/relationships/ctrlProp" Target="../ctrlProps/ctrlProp174.xml" />
  <Relationship Id="rId26" Type="http://schemas.openxmlformats.org/officeDocument/2006/relationships/ctrlProp" Target="../ctrlProps/ctrlProp182.xml" />
  <Relationship Id="rId39" Type="http://schemas.openxmlformats.org/officeDocument/2006/relationships/ctrlProp" Target="../ctrlProps/ctrlProp195.xml" />
  <Relationship Id="rId21" Type="http://schemas.openxmlformats.org/officeDocument/2006/relationships/ctrlProp" Target="../ctrlProps/ctrlProp177.xml" />
  <Relationship Id="rId34" Type="http://schemas.openxmlformats.org/officeDocument/2006/relationships/ctrlProp" Target="../ctrlProps/ctrlProp190.xml" />
  <Relationship Id="rId42" Type="http://schemas.openxmlformats.org/officeDocument/2006/relationships/ctrlProp" Target="../ctrlProps/ctrlProp198.xml" />
  <Relationship Id="rId47" Type="http://schemas.openxmlformats.org/officeDocument/2006/relationships/ctrlProp" Target="../ctrlProps/ctrlProp203.xml" />
  <Relationship Id="rId50" Type="http://schemas.openxmlformats.org/officeDocument/2006/relationships/ctrlProp" Target="../ctrlProps/ctrlProp206.xml" />
  <Relationship Id="rId7" Type="http://schemas.openxmlformats.org/officeDocument/2006/relationships/ctrlProp" Target="../ctrlProps/ctrlProp163.xml" />
  <Relationship Id="rId2" Type="http://schemas.openxmlformats.org/officeDocument/2006/relationships/drawing" Target="../drawings/drawing4.xml" />
  <Relationship Id="rId16" Type="http://schemas.openxmlformats.org/officeDocument/2006/relationships/ctrlProp" Target="../ctrlProps/ctrlProp172.xml" />
  <Relationship Id="rId29" Type="http://schemas.openxmlformats.org/officeDocument/2006/relationships/ctrlProp" Target="../ctrlProps/ctrlProp185.xml" />
  <Relationship Id="rId11" Type="http://schemas.openxmlformats.org/officeDocument/2006/relationships/ctrlProp" Target="../ctrlProps/ctrlProp167.xml" />
  <Relationship Id="rId24" Type="http://schemas.openxmlformats.org/officeDocument/2006/relationships/ctrlProp" Target="../ctrlProps/ctrlProp180.xml" />
  <Relationship Id="rId32" Type="http://schemas.openxmlformats.org/officeDocument/2006/relationships/ctrlProp" Target="../ctrlProps/ctrlProp188.xml" />
  <Relationship Id="rId37" Type="http://schemas.openxmlformats.org/officeDocument/2006/relationships/ctrlProp" Target="../ctrlProps/ctrlProp193.xml" />
  <Relationship Id="rId40" Type="http://schemas.openxmlformats.org/officeDocument/2006/relationships/ctrlProp" Target="../ctrlProps/ctrlProp196.xml" />
  <Relationship Id="rId45" Type="http://schemas.openxmlformats.org/officeDocument/2006/relationships/ctrlProp" Target="../ctrlProps/ctrlProp201.xml" />
  <Relationship Id="rId53" Type="http://schemas.openxmlformats.org/officeDocument/2006/relationships/comments" Target="../comments4.xml" />
  <Relationship Id="rId5" Type="http://schemas.openxmlformats.org/officeDocument/2006/relationships/ctrlProp" Target="../ctrlProps/ctrlProp161.xml" />
  <Relationship Id="rId10" Type="http://schemas.openxmlformats.org/officeDocument/2006/relationships/ctrlProp" Target="../ctrlProps/ctrlProp166.xml" />
  <Relationship Id="rId19" Type="http://schemas.openxmlformats.org/officeDocument/2006/relationships/ctrlProp" Target="../ctrlProps/ctrlProp175.xml" />
  <Relationship Id="rId31" Type="http://schemas.openxmlformats.org/officeDocument/2006/relationships/ctrlProp" Target="../ctrlProps/ctrlProp187.xml" />
  <Relationship Id="rId44" Type="http://schemas.openxmlformats.org/officeDocument/2006/relationships/ctrlProp" Target="../ctrlProps/ctrlProp200.xml" />
  <Relationship Id="rId52" Type="http://schemas.openxmlformats.org/officeDocument/2006/relationships/ctrlProp" Target="../ctrlProps/ctrlProp208.xml" />
  <Relationship Id="rId4" Type="http://schemas.openxmlformats.org/officeDocument/2006/relationships/ctrlProp" Target="../ctrlProps/ctrlProp160.xml" />
  <Relationship Id="rId9" Type="http://schemas.openxmlformats.org/officeDocument/2006/relationships/ctrlProp" Target="../ctrlProps/ctrlProp165.xml" />
  <Relationship Id="rId14" Type="http://schemas.openxmlformats.org/officeDocument/2006/relationships/ctrlProp" Target="../ctrlProps/ctrlProp170.xml" />
  <Relationship Id="rId22" Type="http://schemas.openxmlformats.org/officeDocument/2006/relationships/ctrlProp" Target="../ctrlProps/ctrlProp178.xml" />
  <Relationship Id="rId27" Type="http://schemas.openxmlformats.org/officeDocument/2006/relationships/ctrlProp" Target="../ctrlProps/ctrlProp183.xml" />
  <Relationship Id="rId30" Type="http://schemas.openxmlformats.org/officeDocument/2006/relationships/ctrlProp" Target="../ctrlProps/ctrlProp186.xml" />
  <Relationship Id="rId35" Type="http://schemas.openxmlformats.org/officeDocument/2006/relationships/ctrlProp" Target="../ctrlProps/ctrlProp191.xml" />
  <Relationship Id="rId43" Type="http://schemas.openxmlformats.org/officeDocument/2006/relationships/ctrlProp" Target="../ctrlProps/ctrlProp199.xml" />
  <Relationship Id="rId48" Type="http://schemas.openxmlformats.org/officeDocument/2006/relationships/ctrlProp" Target="../ctrlProps/ctrlProp204.xml" />
  <Relationship Id="rId8" Type="http://schemas.openxmlformats.org/officeDocument/2006/relationships/ctrlProp" Target="../ctrlProps/ctrlProp164.xml" />
  <Relationship Id="rId51" Type="http://schemas.openxmlformats.org/officeDocument/2006/relationships/ctrlProp" Target="../ctrlProps/ctrlProp207.xml" />
  <Relationship Id="rId3" Type="http://schemas.openxmlformats.org/officeDocument/2006/relationships/vmlDrawing" Target="../drawings/vmlDrawing4.vml" />
  <Relationship Id="rId12" Type="http://schemas.openxmlformats.org/officeDocument/2006/relationships/ctrlProp" Target="../ctrlProps/ctrlProp168.xml" />
  <Relationship Id="rId17" Type="http://schemas.openxmlformats.org/officeDocument/2006/relationships/ctrlProp" Target="../ctrlProps/ctrlProp173.xml" />
  <Relationship Id="rId25" Type="http://schemas.openxmlformats.org/officeDocument/2006/relationships/ctrlProp" Target="../ctrlProps/ctrlProp181.xml" />
  <Relationship Id="rId33" Type="http://schemas.openxmlformats.org/officeDocument/2006/relationships/ctrlProp" Target="../ctrlProps/ctrlProp189.xml" />
  <Relationship Id="rId38" Type="http://schemas.openxmlformats.org/officeDocument/2006/relationships/ctrlProp" Target="../ctrlProps/ctrlProp194.xml" />
  <Relationship Id="rId46" Type="http://schemas.openxmlformats.org/officeDocument/2006/relationships/ctrlProp" Target="../ctrlProps/ctrlProp202.xml" />
  <Relationship Id="rId20" Type="http://schemas.openxmlformats.org/officeDocument/2006/relationships/ctrlProp" Target="../ctrlProps/ctrlProp176.xml" />
  <Relationship Id="rId41" Type="http://schemas.openxmlformats.org/officeDocument/2006/relationships/ctrlProp" Target="../ctrlProps/ctrlProp197.xml" />
  <Relationship Id="rId1" Type="http://schemas.openxmlformats.org/officeDocument/2006/relationships/printerSettings" Target="../printerSettings/printerSettings4.bin" />
  <Relationship Id="rId6" Type="http://schemas.openxmlformats.org/officeDocument/2006/relationships/ctrlProp" Target="../ctrlProps/ctrlProp162.xml" />
  <Relationship Id="rId15" Type="http://schemas.openxmlformats.org/officeDocument/2006/relationships/ctrlProp" Target="../ctrlProps/ctrlProp171.xml" />
  <Relationship Id="rId23" Type="http://schemas.openxmlformats.org/officeDocument/2006/relationships/ctrlProp" Target="../ctrlProps/ctrlProp179.xml" />
  <Relationship Id="rId28" Type="http://schemas.openxmlformats.org/officeDocument/2006/relationships/ctrlProp" Target="../ctrlProps/ctrlProp184.xml" />
  <Relationship Id="rId36" Type="http://schemas.openxmlformats.org/officeDocument/2006/relationships/ctrlProp" Target="../ctrlProps/ctrlProp192.xml" />
  <Relationship Id="rId49" Type="http://schemas.openxmlformats.org/officeDocument/2006/relationships/ctrlProp" Target="../ctrlProps/ctrlProp205.xml" />
</Relationships>
</file>

<file path=xl/worksheets/_rels/sheet5.xml.rels>&#65279;<?xml version="1.0" encoding="utf-8" standalone="yes"?>
<Relationships xmlns="http://schemas.openxmlformats.org/package/2006/relationships">
  <Relationship Id="rId13" Type="http://schemas.openxmlformats.org/officeDocument/2006/relationships/ctrlProp" Target="../ctrlProps/ctrlProp218.xml" />
  <Relationship Id="rId18" Type="http://schemas.openxmlformats.org/officeDocument/2006/relationships/ctrlProp" Target="../ctrlProps/ctrlProp223.xml" />
  <Relationship Id="rId26" Type="http://schemas.openxmlformats.org/officeDocument/2006/relationships/ctrlProp" Target="../ctrlProps/ctrlProp231.xml" />
  <Relationship Id="rId39" Type="http://schemas.openxmlformats.org/officeDocument/2006/relationships/ctrlProp" Target="../ctrlProps/ctrlProp244.xml" />
  <Relationship Id="rId21" Type="http://schemas.openxmlformats.org/officeDocument/2006/relationships/ctrlProp" Target="../ctrlProps/ctrlProp226.xml" />
  <Relationship Id="rId34" Type="http://schemas.openxmlformats.org/officeDocument/2006/relationships/ctrlProp" Target="../ctrlProps/ctrlProp239.xml" />
  <Relationship Id="rId42" Type="http://schemas.openxmlformats.org/officeDocument/2006/relationships/ctrlProp" Target="../ctrlProps/ctrlProp247.xml" />
  <Relationship Id="rId47" Type="http://schemas.openxmlformats.org/officeDocument/2006/relationships/ctrlProp" Target="../ctrlProps/ctrlProp252.xml" />
  <Relationship Id="rId50" Type="http://schemas.openxmlformats.org/officeDocument/2006/relationships/ctrlProp" Target="../ctrlProps/ctrlProp255.xml" />
  <Relationship Id="rId7" Type="http://schemas.openxmlformats.org/officeDocument/2006/relationships/ctrlProp" Target="../ctrlProps/ctrlProp212.xml" />
  <Relationship Id="rId2" Type="http://schemas.openxmlformats.org/officeDocument/2006/relationships/drawing" Target="../drawings/drawing5.xml" />
  <Relationship Id="rId16" Type="http://schemas.openxmlformats.org/officeDocument/2006/relationships/ctrlProp" Target="../ctrlProps/ctrlProp221.xml" />
  <Relationship Id="rId29" Type="http://schemas.openxmlformats.org/officeDocument/2006/relationships/ctrlProp" Target="../ctrlProps/ctrlProp234.xml" />
  <Relationship Id="rId11" Type="http://schemas.openxmlformats.org/officeDocument/2006/relationships/ctrlProp" Target="../ctrlProps/ctrlProp216.xml" />
  <Relationship Id="rId24" Type="http://schemas.openxmlformats.org/officeDocument/2006/relationships/ctrlProp" Target="../ctrlProps/ctrlProp229.xml" />
  <Relationship Id="rId32" Type="http://schemas.openxmlformats.org/officeDocument/2006/relationships/ctrlProp" Target="../ctrlProps/ctrlProp237.xml" />
  <Relationship Id="rId37" Type="http://schemas.openxmlformats.org/officeDocument/2006/relationships/ctrlProp" Target="../ctrlProps/ctrlProp242.xml" />
  <Relationship Id="rId40" Type="http://schemas.openxmlformats.org/officeDocument/2006/relationships/ctrlProp" Target="../ctrlProps/ctrlProp245.xml" />
  <Relationship Id="rId45" Type="http://schemas.openxmlformats.org/officeDocument/2006/relationships/ctrlProp" Target="../ctrlProps/ctrlProp250.xml" />
  <Relationship Id="rId53" Type="http://schemas.openxmlformats.org/officeDocument/2006/relationships/comments" Target="../comments5.xml" />
  <Relationship Id="rId5" Type="http://schemas.openxmlformats.org/officeDocument/2006/relationships/ctrlProp" Target="../ctrlProps/ctrlProp210.xml" />
  <Relationship Id="rId10" Type="http://schemas.openxmlformats.org/officeDocument/2006/relationships/ctrlProp" Target="../ctrlProps/ctrlProp215.xml" />
  <Relationship Id="rId19" Type="http://schemas.openxmlformats.org/officeDocument/2006/relationships/ctrlProp" Target="../ctrlProps/ctrlProp224.xml" />
  <Relationship Id="rId31" Type="http://schemas.openxmlformats.org/officeDocument/2006/relationships/ctrlProp" Target="../ctrlProps/ctrlProp236.xml" />
  <Relationship Id="rId44" Type="http://schemas.openxmlformats.org/officeDocument/2006/relationships/ctrlProp" Target="../ctrlProps/ctrlProp249.xml" />
  <Relationship Id="rId52" Type="http://schemas.openxmlformats.org/officeDocument/2006/relationships/ctrlProp" Target="../ctrlProps/ctrlProp257.xml" />
  <Relationship Id="rId4" Type="http://schemas.openxmlformats.org/officeDocument/2006/relationships/ctrlProp" Target="../ctrlProps/ctrlProp209.xml" />
  <Relationship Id="rId9" Type="http://schemas.openxmlformats.org/officeDocument/2006/relationships/ctrlProp" Target="../ctrlProps/ctrlProp214.xml" />
  <Relationship Id="rId14" Type="http://schemas.openxmlformats.org/officeDocument/2006/relationships/ctrlProp" Target="../ctrlProps/ctrlProp219.xml" />
  <Relationship Id="rId22" Type="http://schemas.openxmlformats.org/officeDocument/2006/relationships/ctrlProp" Target="../ctrlProps/ctrlProp227.xml" />
  <Relationship Id="rId27" Type="http://schemas.openxmlformats.org/officeDocument/2006/relationships/ctrlProp" Target="../ctrlProps/ctrlProp232.xml" />
  <Relationship Id="rId30" Type="http://schemas.openxmlformats.org/officeDocument/2006/relationships/ctrlProp" Target="../ctrlProps/ctrlProp235.xml" />
  <Relationship Id="rId35" Type="http://schemas.openxmlformats.org/officeDocument/2006/relationships/ctrlProp" Target="../ctrlProps/ctrlProp240.xml" />
  <Relationship Id="rId43" Type="http://schemas.openxmlformats.org/officeDocument/2006/relationships/ctrlProp" Target="../ctrlProps/ctrlProp248.xml" />
  <Relationship Id="rId48" Type="http://schemas.openxmlformats.org/officeDocument/2006/relationships/ctrlProp" Target="../ctrlProps/ctrlProp253.xml" />
  <Relationship Id="rId8" Type="http://schemas.openxmlformats.org/officeDocument/2006/relationships/ctrlProp" Target="../ctrlProps/ctrlProp213.xml" />
  <Relationship Id="rId51" Type="http://schemas.openxmlformats.org/officeDocument/2006/relationships/ctrlProp" Target="../ctrlProps/ctrlProp256.xml" />
  <Relationship Id="rId3" Type="http://schemas.openxmlformats.org/officeDocument/2006/relationships/vmlDrawing" Target="../drawings/vmlDrawing5.vml" />
  <Relationship Id="rId12" Type="http://schemas.openxmlformats.org/officeDocument/2006/relationships/ctrlProp" Target="../ctrlProps/ctrlProp217.xml" />
  <Relationship Id="rId17" Type="http://schemas.openxmlformats.org/officeDocument/2006/relationships/ctrlProp" Target="../ctrlProps/ctrlProp222.xml" />
  <Relationship Id="rId25" Type="http://schemas.openxmlformats.org/officeDocument/2006/relationships/ctrlProp" Target="../ctrlProps/ctrlProp230.xml" />
  <Relationship Id="rId33" Type="http://schemas.openxmlformats.org/officeDocument/2006/relationships/ctrlProp" Target="../ctrlProps/ctrlProp238.xml" />
  <Relationship Id="rId38" Type="http://schemas.openxmlformats.org/officeDocument/2006/relationships/ctrlProp" Target="../ctrlProps/ctrlProp243.xml" />
  <Relationship Id="rId46" Type="http://schemas.openxmlformats.org/officeDocument/2006/relationships/ctrlProp" Target="../ctrlProps/ctrlProp251.xml" />
  <Relationship Id="rId20" Type="http://schemas.openxmlformats.org/officeDocument/2006/relationships/ctrlProp" Target="../ctrlProps/ctrlProp225.xml" />
  <Relationship Id="rId41" Type="http://schemas.openxmlformats.org/officeDocument/2006/relationships/ctrlProp" Target="../ctrlProps/ctrlProp246.xml" />
  <Relationship Id="rId1" Type="http://schemas.openxmlformats.org/officeDocument/2006/relationships/printerSettings" Target="../printerSettings/printerSettings5.bin" />
  <Relationship Id="rId6" Type="http://schemas.openxmlformats.org/officeDocument/2006/relationships/ctrlProp" Target="../ctrlProps/ctrlProp211.xml" />
  <Relationship Id="rId15" Type="http://schemas.openxmlformats.org/officeDocument/2006/relationships/ctrlProp" Target="../ctrlProps/ctrlProp220.xml" />
  <Relationship Id="rId23" Type="http://schemas.openxmlformats.org/officeDocument/2006/relationships/ctrlProp" Target="../ctrlProps/ctrlProp228.xml" />
  <Relationship Id="rId28" Type="http://schemas.openxmlformats.org/officeDocument/2006/relationships/ctrlProp" Target="../ctrlProps/ctrlProp233.xml" />
  <Relationship Id="rId36" Type="http://schemas.openxmlformats.org/officeDocument/2006/relationships/ctrlProp" Target="../ctrlProps/ctrlProp241.xml" />
  <Relationship Id="rId49" Type="http://schemas.openxmlformats.org/officeDocument/2006/relationships/ctrlProp" Target="../ctrlProps/ctrlProp254.xml" />
</Relationships>
</file>

<file path=xl/worksheets/_rels/sheet6.xml.rels>&#65279;<?xml version="1.0" encoding="utf-8" standalone="yes"?>
<Relationships xmlns="http://schemas.openxmlformats.org/package/2006/relationships">
  <Relationship Id="rId13" Type="http://schemas.openxmlformats.org/officeDocument/2006/relationships/ctrlProp" Target="../ctrlProps/ctrlProp267.xml" />
  <Relationship Id="rId18" Type="http://schemas.openxmlformats.org/officeDocument/2006/relationships/ctrlProp" Target="../ctrlProps/ctrlProp272.xml" />
  <Relationship Id="rId26" Type="http://schemas.openxmlformats.org/officeDocument/2006/relationships/ctrlProp" Target="../ctrlProps/ctrlProp280.xml" />
  <Relationship Id="rId39" Type="http://schemas.openxmlformats.org/officeDocument/2006/relationships/ctrlProp" Target="../ctrlProps/ctrlProp293.xml" />
  <Relationship Id="rId21" Type="http://schemas.openxmlformats.org/officeDocument/2006/relationships/ctrlProp" Target="../ctrlProps/ctrlProp275.xml" />
  <Relationship Id="rId34" Type="http://schemas.openxmlformats.org/officeDocument/2006/relationships/ctrlProp" Target="../ctrlProps/ctrlProp288.xml" />
  <Relationship Id="rId42" Type="http://schemas.openxmlformats.org/officeDocument/2006/relationships/ctrlProp" Target="../ctrlProps/ctrlProp296.xml" />
  <Relationship Id="rId47" Type="http://schemas.openxmlformats.org/officeDocument/2006/relationships/ctrlProp" Target="../ctrlProps/ctrlProp301.xml" />
  <Relationship Id="rId50" Type="http://schemas.openxmlformats.org/officeDocument/2006/relationships/ctrlProp" Target="../ctrlProps/ctrlProp304.xml" />
  <Relationship Id="rId7" Type="http://schemas.openxmlformats.org/officeDocument/2006/relationships/ctrlProp" Target="../ctrlProps/ctrlProp261.xml" />
  <Relationship Id="rId2" Type="http://schemas.openxmlformats.org/officeDocument/2006/relationships/drawing" Target="../drawings/drawing6.xml" />
  <Relationship Id="rId16" Type="http://schemas.openxmlformats.org/officeDocument/2006/relationships/ctrlProp" Target="../ctrlProps/ctrlProp270.xml" />
  <Relationship Id="rId29" Type="http://schemas.openxmlformats.org/officeDocument/2006/relationships/ctrlProp" Target="../ctrlProps/ctrlProp283.xml" />
  <Relationship Id="rId11" Type="http://schemas.openxmlformats.org/officeDocument/2006/relationships/ctrlProp" Target="../ctrlProps/ctrlProp265.xml" />
  <Relationship Id="rId24" Type="http://schemas.openxmlformats.org/officeDocument/2006/relationships/ctrlProp" Target="../ctrlProps/ctrlProp278.xml" />
  <Relationship Id="rId32" Type="http://schemas.openxmlformats.org/officeDocument/2006/relationships/ctrlProp" Target="../ctrlProps/ctrlProp286.xml" />
  <Relationship Id="rId37" Type="http://schemas.openxmlformats.org/officeDocument/2006/relationships/ctrlProp" Target="../ctrlProps/ctrlProp291.xml" />
  <Relationship Id="rId40" Type="http://schemas.openxmlformats.org/officeDocument/2006/relationships/ctrlProp" Target="../ctrlProps/ctrlProp294.xml" />
  <Relationship Id="rId45" Type="http://schemas.openxmlformats.org/officeDocument/2006/relationships/ctrlProp" Target="../ctrlProps/ctrlProp299.xml" />
  <Relationship Id="rId53" Type="http://schemas.openxmlformats.org/officeDocument/2006/relationships/comments" Target="../comments6.xml" />
  <Relationship Id="rId5" Type="http://schemas.openxmlformats.org/officeDocument/2006/relationships/ctrlProp" Target="../ctrlProps/ctrlProp259.xml" />
  <Relationship Id="rId10" Type="http://schemas.openxmlformats.org/officeDocument/2006/relationships/ctrlProp" Target="../ctrlProps/ctrlProp264.xml" />
  <Relationship Id="rId19" Type="http://schemas.openxmlformats.org/officeDocument/2006/relationships/ctrlProp" Target="../ctrlProps/ctrlProp273.xml" />
  <Relationship Id="rId31" Type="http://schemas.openxmlformats.org/officeDocument/2006/relationships/ctrlProp" Target="../ctrlProps/ctrlProp285.xml" />
  <Relationship Id="rId44" Type="http://schemas.openxmlformats.org/officeDocument/2006/relationships/ctrlProp" Target="../ctrlProps/ctrlProp298.xml" />
  <Relationship Id="rId52" Type="http://schemas.openxmlformats.org/officeDocument/2006/relationships/ctrlProp" Target="../ctrlProps/ctrlProp306.xml" />
  <Relationship Id="rId4" Type="http://schemas.openxmlformats.org/officeDocument/2006/relationships/ctrlProp" Target="../ctrlProps/ctrlProp258.xml" />
  <Relationship Id="rId9" Type="http://schemas.openxmlformats.org/officeDocument/2006/relationships/ctrlProp" Target="../ctrlProps/ctrlProp263.xml" />
  <Relationship Id="rId14" Type="http://schemas.openxmlformats.org/officeDocument/2006/relationships/ctrlProp" Target="../ctrlProps/ctrlProp268.xml" />
  <Relationship Id="rId22" Type="http://schemas.openxmlformats.org/officeDocument/2006/relationships/ctrlProp" Target="../ctrlProps/ctrlProp276.xml" />
  <Relationship Id="rId27" Type="http://schemas.openxmlformats.org/officeDocument/2006/relationships/ctrlProp" Target="../ctrlProps/ctrlProp281.xml" />
  <Relationship Id="rId30" Type="http://schemas.openxmlformats.org/officeDocument/2006/relationships/ctrlProp" Target="../ctrlProps/ctrlProp284.xml" />
  <Relationship Id="rId35" Type="http://schemas.openxmlformats.org/officeDocument/2006/relationships/ctrlProp" Target="../ctrlProps/ctrlProp289.xml" />
  <Relationship Id="rId43" Type="http://schemas.openxmlformats.org/officeDocument/2006/relationships/ctrlProp" Target="../ctrlProps/ctrlProp297.xml" />
  <Relationship Id="rId48" Type="http://schemas.openxmlformats.org/officeDocument/2006/relationships/ctrlProp" Target="../ctrlProps/ctrlProp302.xml" />
  <Relationship Id="rId8" Type="http://schemas.openxmlformats.org/officeDocument/2006/relationships/ctrlProp" Target="../ctrlProps/ctrlProp262.xml" />
  <Relationship Id="rId51" Type="http://schemas.openxmlformats.org/officeDocument/2006/relationships/ctrlProp" Target="../ctrlProps/ctrlProp305.xml" />
  <Relationship Id="rId3" Type="http://schemas.openxmlformats.org/officeDocument/2006/relationships/vmlDrawing" Target="../drawings/vmlDrawing6.vml" />
  <Relationship Id="rId12" Type="http://schemas.openxmlformats.org/officeDocument/2006/relationships/ctrlProp" Target="../ctrlProps/ctrlProp266.xml" />
  <Relationship Id="rId17" Type="http://schemas.openxmlformats.org/officeDocument/2006/relationships/ctrlProp" Target="../ctrlProps/ctrlProp271.xml" />
  <Relationship Id="rId25" Type="http://schemas.openxmlformats.org/officeDocument/2006/relationships/ctrlProp" Target="../ctrlProps/ctrlProp279.xml" />
  <Relationship Id="rId33" Type="http://schemas.openxmlformats.org/officeDocument/2006/relationships/ctrlProp" Target="../ctrlProps/ctrlProp287.xml" />
  <Relationship Id="rId38" Type="http://schemas.openxmlformats.org/officeDocument/2006/relationships/ctrlProp" Target="../ctrlProps/ctrlProp292.xml" />
  <Relationship Id="rId46" Type="http://schemas.openxmlformats.org/officeDocument/2006/relationships/ctrlProp" Target="../ctrlProps/ctrlProp300.xml" />
  <Relationship Id="rId20" Type="http://schemas.openxmlformats.org/officeDocument/2006/relationships/ctrlProp" Target="../ctrlProps/ctrlProp274.xml" />
  <Relationship Id="rId41" Type="http://schemas.openxmlformats.org/officeDocument/2006/relationships/ctrlProp" Target="../ctrlProps/ctrlProp295.xml" />
  <Relationship Id="rId1" Type="http://schemas.openxmlformats.org/officeDocument/2006/relationships/printerSettings" Target="../printerSettings/printerSettings6.bin" />
  <Relationship Id="rId6" Type="http://schemas.openxmlformats.org/officeDocument/2006/relationships/ctrlProp" Target="../ctrlProps/ctrlProp260.xml" />
  <Relationship Id="rId15" Type="http://schemas.openxmlformats.org/officeDocument/2006/relationships/ctrlProp" Target="../ctrlProps/ctrlProp269.xml" />
  <Relationship Id="rId23" Type="http://schemas.openxmlformats.org/officeDocument/2006/relationships/ctrlProp" Target="../ctrlProps/ctrlProp277.xml" />
  <Relationship Id="rId28" Type="http://schemas.openxmlformats.org/officeDocument/2006/relationships/ctrlProp" Target="../ctrlProps/ctrlProp282.xml" />
  <Relationship Id="rId36" Type="http://schemas.openxmlformats.org/officeDocument/2006/relationships/ctrlProp" Target="../ctrlProps/ctrlProp290.xml" />
  <Relationship Id="rId49" Type="http://schemas.openxmlformats.org/officeDocument/2006/relationships/ctrlProp" Target="../ctrlProps/ctrlProp303.xml" />
</Relationships>
</file>

<file path=xl/worksheets/_rels/sheet7.xml.rels>&#65279;<?xml version="1.0" encoding="utf-8" standalone="yes"?>
<Relationships xmlns="http://schemas.openxmlformats.org/package/2006/relationships">
  <Relationship Id="rId13" Type="http://schemas.openxmlformats.org/officeDocument/2006/relationships/ctrlProp" Target="../ctrlProps/ctrlProp316.xml" />
  <Relationship Id="rId18" Type="http://schemas.openxmlformats.org/officeDocument/2006/relationships/ctrlProp" Target="../ctrlProps/ctrlProp321.xml" />
  <Relationship Id="rId26" Type="http://schemas.openxmlformats.org/officeDocument/2006/relationships/ctrlProp" Target="../ctrlProps/ctrlProp329.xml" />
  <Relationship Id="rId39" Type="http://schemas.openxmlformats.org/officeDocument/2006/relationships/ctrlProp" Target="../ctrlProps/ctrlProp342.xml" />
  <Relationship Id="rId21" Type="http://schemas.openxmlformats.org/officeDocument/2006/relationships/ctrlProp" Target="../ctrlProps/ctrlProp324.xml" />
  <Relationship Id="rId34" Type="http://schemas.openxmlformats.org/officeDocument/2006/relationships/ctrlProp" Target="../ctrlProps/ctrlProp337.xml" />
  <Relationship Id="rId42" Type="http://schemas.openxmlformats.org/officeDocument/2006/relationships/ctrlProp" Target="../ctrlProps/ctrlProp345.xml" />
  <Relationship Id="rId47" Type="http://schemas.openxmlformats.org/officeDocument/2006/relationships/ctrlProp" Target="../ctrlProps/ctrlProp350.xml" />
  <Relationship Id="rId50" Type="http://schemas.openxmlformats.org/officeDocument/2006/relationships/ctrlProp" Target="../ctrlProps/ctrlProp353.xml" />
  <Relationship Id="rId7" Type="http://schemas.openxmlformats.org/officeDocument/2006/relationships/ctrlProp" Target="../ctrlProps/ctrlProp310.xml" />
  <Relationship Id="rId2" Type="http://schemas.openxmlformats.org/officeDocument/2006/relationships/drawing" Target="../drawings/drawing7.xml" />
  <Relationship Id="rId16" Type="http://schemas.openxmlformats.org/officeDocument/2006/relationships/ctrlProp" Target="../ctrlProps/ctrlProp319.xml" />
  <Relationship Id="rId29" Type="http://schemas.openxmlformats.org/officeDocument/2006/relationships/ctrlProp" Target="../ctrlProps/ctrlProp332.xml" />
  <Relationship Id="rId11" Type="http://schemas.openxmlformats.org/officeDocument/2006/relationships/ctrlProp" Target="../ctrlProps/ctrlProp314.xml" />
  <Relationship Id="rId24" Type="http://schemas.openxmlformats.org/officeDocument/2006/relationships/ctrlProp" Target="../ctrlProps/ctrlProp327.xml" />
  <Relationship Id="rId32" Type="http://schemas.openxmlformats.org/officeDocument/2006/relationships/ctrlProp" Target="../ctrlProps/ctrlProp335.xml" />
  <Relationship Id="rId37" Type="http://schemas.openxmlformats.org/officeDocument/2006/relationships/ctrlProp" Target="../ctrlProps/ctrlProp340.xml" />
  <Relationship Id="rId40" Type="http://schemas.openxmlformats.org/officeDocument/2006/relationships/ctrlProp" Target="../ctrlProps/ctrlProp343.xml" />
  <Relationship Id="rId45" Type="http://schemas.openxmlformats.org/officeDocument/2006/relationships/ctrlProp" Target="../ctrlProps/ctrlProp348.xml" />
  <Relationship Id="rId53" Type="http://schemas.openxmlformats.org/officeDocument/2006/relationships/comments" Target="../comments7.xml" />
  <Relationship Id="rId5" Type="http://schemas.openxmlformats.org/officeDocument/2006/relationships/ctrlProp" Target="../ctrlProps/ctrlProp308.xml" />
  <Relationship Id="rId10" Type="http://schemas.openxmlformats.org/officeDocument/2006/relationships/ctrlProp" Target="../ctrlProps/ctrlProp313.xml" />
  <Relationship Id="rId19" Type="http://schemas.openxmlformats.org/officeDocument/2006/relationships/ctrlProp" Target="../ctrlProps/ctrlProp322.xml" />
  <Relationship Id="rId31" Type="http://schemas.openxmlformats.org/officeDocument/2006/relationships/ctrlProp" Target="../ctrlProps/ctrlProp334.xml" />
  <Relationship Id="rId44" Type="http://schemas.openxmlformats.org/officeDocument/2006/relationships/ctrlProp" Target="../ctrlProps/ctrlProp347.xml" />
  <Relationship Id="rId52" Type="http://schemas.openxmlformats.org/officeDocument/2006/relationships/ctrlProp" Target="../ctrlProps/ctrlProp355.xml" />
  <Relationship Id="rId4" Type="http://schemas.openxmlformats.org/officeDocument/2006/relationships/ctrlProp" Target="../ctrlProps/ctrlProp307.xml" />
  <Relationship Id="rId9" Type="http://schemas.openxmlformats.org/officeDocument/2006/relationships/ctrlProp" Target="../ctrlProps/ctrlProp312.xml" />
  <Relationship Id="rId14" Type="http://schemas.openxmlformats.org/officeDocument/2006/relationships/ctrlProp" Target="../ctrlProps/ctrlProp317.xml" />
  <Relationship Id="rId22" Type="http://schemas.openxmlformats.org/officeDocument/2006/relationships/ctrlProp" Target="../ctrlProps/ctrlProp325.xml" />
  <Relationship Id="rId27" Type="http://schemas.openxmlformats.org/officeDocument/2006/relationships/ctrlProp" Target="../ctrlProps/ctrlProp330.xml" />
  <Relationship Id="rId30" Type="http://schemas.openxmlformats.org/officeDocument/2006/relationships/ctrlProp" Target="../ctrlProps/ctrlProp333.xml" />
  <Relationship Id="rId35" Type="http://schemas.openxmlformats.org/officeDocument/2006/relationships/ctrlProp" Target="../ctrlProps/ctrlProp338.xml" />
  <Relationship Id="rId43" Type="http://schemas.openxmlformats.org/officeDocument/2006/relationships/ctrlProp" Target="../ctrlProps/ctrlProp346.xml" />
  <Relationship Id="rId48" Type="http://schemas.openxmlformats.org/officeDocument/2006/relationships/ctrlProp" Target="../ctrlProps/ctrlProp351.xml" />
  <Relationship Id="rId8" Type="http://schemas.openxmlformats.org/officeDocument/2006/relationships/ctrlProp" Target="../ctrlProps/ctrlProp311.xml" />
  <Relationship Id="rId51" Type="http://schemas.openxmlformats.org/officeDocument/2006/relationships/ctrlProp" Target="../ctrlProps/ctrlProp354.xml" />
  <Relationship Id="rId3" Type="http://schemas.openxmlformats.org/officeDocument/2006/relationships/vmlDrawing" Target="../drawings/vmlDrawing7.vml" />
  <Relationship Id="rId12" Type="http://schemas.openxmlformats.org/officeDocument/2006/relationships/ctrlProp" Target="../ctrlProps/ctrlProp315.xml" />
  <Relationship Id="rId17" Type="http://schemas.openxmlformats.org/officeDocument/2006/relationships/ctrlProp" Target="../ctrlProps/ctrlProp320.xml" />
  <Relationship Id="rId25" Type="http://schemas.openxmlformats.org/officeDocument/2006/relationships/ctrlProp" Target="../ctrlProps/ctrlProp328.xml" />
  <Relationship Id="rId33" Type="http://schemas.openxmlformats.org/officeDocument/2006/relationships/ctrlProp" Target="../ctrlProps/ctrlProp336.xml" />
  <Relationship Id="rId38" Type="http://schemas.openxmlformats.org/officeDocument/2006/relationships/ctrlProp" Target="../ctrlProps/ctrlProp341.xml" />
  <Relationship Id="rId46" Type="http://schemas.openxmlformats.org/officeDocument/2006/relationships/ctrlProp" Target="../ctrlProps/ctrlProp349.xml" />
  <Relationship Id="rId20" Type="http://schemas.openxmlformats.org/officeDocument/2006/relationships/ctrlProp" Target="../ctrlProps/ctrlProp323.xml" />
  <Relationship Id="rId41" Type="http://schemas.openxmlformats.org/officeDocument/2006/relationships/ctrlProp" Target="../ctrlProps/ctrlProp344.xml" />
  <Relationship Id="rId1" Type="http://schemas.openxmlformats.org/officeDocument/2006/relationships/printerSettings" Target="../printerSettings/printerSettings7.bin" />
  <Relationship Id="rId6" Type="http://schemas.openxmlformats.org/officeDocument/2006/relationships/ctrlProp" Target="../ctrlProps/ctrlProp309.xml" />
  <Relationship Id="rId15" Type="http://schemas.openxmlformats.org/officeDocument/2006/relationships/ctrlProp" Target="../ctrlProps/ctrlProp318.xml" />
  <Relationship Id="rId23" Type="http://schemas.openxmlformats.org/officeDocument/2006/relationships/ctrlProp" Target="../ctrlProps/ctrlProp326.xml" />
  <Relationship Id="rId28" Type="http://schemas.openxmlformats.org/officeDocument/2006/relationships/ctrlProp" Target="../ctrlProps/ctrlProp331.xml" />
  <Relationship Id="rId36" Type="http://schemas.openxmlformats.org/officeDocument/2006/relationships/ctrlProp" Target="../ctrlProps/ctrlProp339.xml" />
  <Relationship Id="rId49" Type="http://schemas.openxmlformats.org/officeDocument/2006/relationships/ctrlProp" Target="../ctrlProps/ctrlProp352.xml" />
</Relationships>
</file>

<file path=xl/worksheets/_rels/sheet8.xml.rels>&#65279;<?xml version="1.0" encoding="utf-8" standalone="yes"?>
<Relationships xmlns="http://schemas.openxmlformats.org/package/2006/relationships">
  <Relationship Id="rId13" Type="http://schemas.openxmlformats.org/officeDocument/2006/relationships/ctrlProp" Target="../ctrlProps/ctrlProp365.xml" />
  <Relationship Id="rId18" Type="http://schemas.openxmlformats.org/officeDocument/2006/relationships/ctrlProp" Target="../ctrlProps/ctrlProp370.xml" />
  <Relationship Id="rId26" Type="http://schemas.openxmlformats.org/officeDocument/2006/relationships/ctrlProp" Target="../ctrlProps/ctrlProp378.xml" />
  <Relationship Id="rId39" Type="http://schemas.openxmlformats.org/officeDocument/2006/relationships/ctrlProp" Target="../ctrlProps/ctrlProp391.xml" />
  <Relationship Id="rId21" Type="http://schemas.openxmlformats.org/officeDocument/2006/relationships/ctrlProp" Target="../ctrlProps/ctrlProp373.xml" />
  <Relationship Id="rId34" Type="http://schemas.openxmlformats.org/officeDocument/2006/relationships/ctrlProp" Target="../ctrlProps/ctrlProp386.xml" />
  <Relationship Id="rId42" Type="http://schemas.openxmlformats.org/officeDocument/2006/relationships/ctrlProp" Target="../ctrlProps/ctrlProp394.xml" />
  <Relationship Id="rId47" Type="http://schemas.openxmlformats.org/officeDocument/2006/relationships/ctrlProp" Target="../ctrlProps/ctrlProp399.xml" />
  <Relationship Id="rId50" Type="http://schemas.openxmlformats.org/officeDocument/2006/relationships/ctrlProp" Target="../ctrlProps/ctrlProp402.xml" />
  <Relationship Id="rId7" Type="http://schemas.openxmlformats.org/officeDocument/2006/relationships/ctrlProp" Target="../ctrlProps/ctrlProp359.xml" />
  <Relationship Id="rId2" Type="http://schemas.openxmlformats.org/officeDocument/2006/relationships/drawing" Target="../drawings/drawing8.xml" />
  <Relationship Id="rId16" Type="http://schemas.openxmlformats.org/officeDocument/2006/relationships/ctrlProp" Target="../ctrlProps/ctrlProp368.xml" />
  <Relationship Id="rId29" Type="http://schemas.openxmlformats.org/officeDocument/2006/relationships/ctrlProp" Target="../ctrlProps/ctrlProp381.xml" />
  <Relationship Id="rId11" Type="http://schemas.openxmlformats.org/officeDocument/2006/relationships/ctrlProp" Target="../ctrlProps/ctrlProp363.xml" />
  <Relationship Id="rId24" Type="http://schemas.openxmlformats.org/officeDocument/2006/relationships/ctrlProp" Target="../ctrlProps/ctrlProp376.xml" />
  <Relationship Id="rId32" Type="http://schemas.openxmlformats.org/officeDocument/2006/relationships/ctrlProp" Target="../ctrlProps/ctrlProp384.xml" />
  <Relationship Id="rId37" Type="http://schemas.openxmlformats.org/officeDocument/2006/relationships/ctrlProp" Target="../ctrlProps/ctrlProp389.xml" />
  <Relationship Id="rId40" Type="http://schemas.openxmlformats.org/officeDocument/2006/relationships/ctrlProp" Target="../ctrlProps/ctrlProp392.xml" />
  <Relationship Id="rId45" Type="http://schemas.openxmlformats.org/officeDocument/2006/relationships/ctrlProp" Target="../ctrlProps/ctrlProp397.xml" />
  <Relationship Id="rId53" Type="http://schemas.openxmlformats.org/officeDocument/2006/relationships/comments" Target="../comments8.xml" />
  <Relationship Id="rId5" Type="http://schemas.openxmlformats.org/officeDocument/2006/relationships/ctrlProp" Target="../ctrlProps/ctrlProp357.xml" />
  <Relationship Id="rId10" Type="http://schemas.openxmlformats.org/officeDocument/2006/relationships/ctrlProp" Target="../ctrlProps/ctrlProp362.xml" />
  <Relationship Id="rId19" Type="http://schemas.openxmlformats.org/officeDocument/2006/relationships/ctrlProp" Target="../ctrlProps/ctrlProp371.xml" />
  <Relationship Id="rId31" Type="http://schemas.openxmlformats.org/officeDocument/2006/relationships/ctrlProp" Target="../ctrlProps/ctrlProp383.xml" />
  <Relationship Id="rId44" Type="http://schemas.openxmlformats.org/officeDocument/2006/relationships/ctrlProp" Target="../ctrlProps/ctrlProp396.xml" />
  <Relationship Id="rId52" Type="http://schemas.openxmlformats.org/officeDocument/2006/relationships/ctrlProp" Target="../ctrlProps/ctrlProp404.xml" />
  <Relationship Id="rId4" Type="http://schemas.openxmlformats.org/officeDocument/2006/relationships/ctrlProp" Target="../ctrlProps/ctrlProp356.xml" />
  <Relationship Id="rId9" Type="http://schemas.openxmlformats.org/officeDocument/2006/relationships/ctrlProp" Target="../ctrlProps/ctrlProp361.xml" />
  <Relationship Id="rId14" Type="http://schemas.openxmlformats.org/officeDocument/2006/relationships/ctrlProp" Target="../ctrlProps/ctrlProp366.xml" />
  <Relationship Id="rId22" Type="http://schemas.openxmlformats.org/officeDocument/2006/relationships/ctrlProp" Target="../ctrlProps/ctrlProp374.xml" />
  <Relationship Id="rId27" Type="http://schemas.openxmlformats.org/officeDocument/2006/relationships/ctrlProp" Target="../ctrlProps/ctrlProp379.xml" />
  <Relationship Id="rId30" Type="http://schemas.openxmlformats.org/officeDocument/2006/relationships/ctrlProp" Target="../ctrlProps/ctrlProp382.xml" />
  <Relationship Id="rId35" Type="http://schemas.openxmlformats.org/officeDocument/2006/relationships/ctrlProp" Target="../ctrlProps/ctrlProp387.xml" />
  <Relationship Id="rId43" Type="http://schemas.openxmlformats.org/officeDocument/2006/relationships/ctrlProp" Target="../ctrlProps/ctrlProp395.xml" />
  <Relationship Id="rId48" Type="http://schemas.openxmlformats.org/officeDocument/2006/relationships/ctrlProp" Target="../ctrlProps/ctrlProp400.xml" />
  <Relationship Id="rId8" Type="http://schemas.openxmlformats.org/officeDocument/2006/relationships/ctrlProp" Target="../ctrlProps/ctrlProp360.xml" />
  <Relationship Id="rId51" Type="http://schemas.openxmlformats.org/officeDocument/2006/relationships/ctrlProp" Target="../ctrlProps/ctrlProp403.xml" />
  <Relationship Id="rId3" Type="http://schemas.openxmlformats.org/officeDocument/2006/relationships/vmlDrawing" Target="../drawings/vmlDrawing8.vml" />
  <Relationship Id="rId12" Type="http://schemas.openxmlformats.org/officeDocument/2006/relationships/ctrlProp" Target="../ctrlProps/ctrlProp364.xml" />
  <Relationship Id="rId17" Type="http://schemas.openxmlformats.org/officeDocument/2006/relationships/ctrlProp" Target="../ctrlProps/ctrlProp369.xml" />
  <Relationship Id="rId25" Type="http://schemas.openxmlformats.org/officeDocument/2006/relationships/ctrlProp" Target="../ctrlProps/ctrlProp377.xml" />
  <Relationship Id="rId33" Type="http://schemas.openxmlformats.org/officeDocument/2006/relationships/ctrlProp" Target="../ctrlProps/ctrlProp385.xml" />
  <Relationship Id="rId38" Type="http://schemas.openxmlformats.org/officeDocument/2006/relationships/ctrlProp" Target="../ctrlProps/ctrlProp390.xml" />
  <Relationship Id="rId46" Type="http://schemas.openxmlformats.org/officeDocument/2006/relationships/ctrlProp" Target="../ctrlProps/ctrlProp398.xml" />
  <Relationship Id="rId20" Type="http://schemas.openxmlformats.org/officeDocument/2006/relationships/ctrlProp" Target="../ctrlProps/ctrlProp372.xml" />
  <Relationship Id="rId41" Type="http://schemas.openxmlformats.org/officeDocument/2006/relationships/ctrlProp" Target="../ctrlProps/ctrlProp393.xml" />
  <Relationship Id="rId1" Type="http://schemas.openxmlformats.org/officeDocument/2006/relationships/printerSettings" Target="../printerSettings/printerSettings8.bin" />
  <Relationship Id="rId6" Type="http://schemas.openxmlformats.org/officeDocument/2006/relationships/ctrlProp" Target="../ctrlProps/ctrlProp358.xml" />
  <Relationship Id="rId15" Type="http://schemas.openxmlformats.org/officeDocument/2006/relationships/ctrlProp" Target="../ctrlProps/ctrlProp367.xml" />
  <Relationship Id="rId23" Type="http://schemas.openxmlformats.org/officeDocument/2006/relationships/ctrlProp" Target="../ctrlProps/ctrlProp375.xml" />
  <Relationship Id="rId28" Type="http://schemas.openxmlformats.org/officeDocument/2006/relationships/ctrlProp" Target="../ctrlProps/ctrlProp380.xml" />
  <Relationship Id="rId36" Type="http://schemas.openxmlformats.org/officeDocument/2006/relationships/ctrlProp" Target="../ctrlProps/ctrlProp388.xml" />
  <Relationship Id="rId49" Type="http://schemas.openxmlformats.org/officeDocument/2006/relationships/ctrlProp" Target="../ctrlProps/ctrlProp401.xml" />
</Relationships>
</file>

<file path=xl/worksheets/_rels/sheet9.xml.rels>&#65279;<?xml version="1.0" encoding="utf-8" standalone="yes"?>
<Relationships xmlns="http://schemas.openxmlformats.org/package/2006/relationships">
  <Relationship Id="rId13" Type="http://schemas.openxmlformats.org/officeDocument/2006/relationships/ctrlProp" Target="../ctrlProps/ctrlProp414.xml" />
  <Relationship Id="rId18" Type="http://schemas.openxmlformats.org/officeDocument/2006/relationships/ctrlProp" Target="../ctrlProps/ctrlProp419.xml" />
  <Relationship Id="rId26" Type="http://schemas.openxmlformats.org/officeDocument/2006/relationships/ctrlProp" Target="../ctrlProps/ctrlProp427.xml" />
  <Relationship Id="rId39" Type="http://schemas.openxmlformats.org/officeDocument/2006/relationships/ctrlProp" Target="../ctrlProps/ctrlProp440.xml" />
  <Relationship Id="rId21" Type="http://schemas.openxmlformats.org/officeDocument/2006/relationships/ctrlProp" Target="../ctrlProps/ctrlProp422.xml" />
  <Relationship Id="rId34" Type="http://schemas.openxmlformats.org/officeDocument/2006/relationships/ctrlProp" Target="../ctrlProps/ctrlProp435.xml" />
  <Relationship Id="rId42" Type="http://schemas.openxmlformats.org/officeDocument/2006/relationships/ctrlProp" Target="../ctrlProps/ctrlProp443.xml" />
  <Relationship Id="rId47" Type="http://schemas.openxmlformats.org/officeDocument/2006/relationships/ctrlProp" Target="../ctrlProps/ctrlProp448.xml" />
  <Relationship Id="rId50" Type="http://schemas.openxmlformats.org/officeDocument/2006/relationships/ctrlProp" Target="../ctrlProps/ctrlProp451.xml" />
  <Relationship Id="rId7" Type="http://schemas.openxmlformats.org/officeDocument/2006/relationships/ctrlProp" Target="../ctrlProps/ctrlProp408.xml" />
  <Relationship Id="rId2" Type="http://schemas.openxmlformats.org/officeDocument/2006/relationships/drawing" Target="../drawings/drawing9.xml" />
  <Relationship Id="rId16" Type="http://schemas.openxmlformats.org/officeDocument/2006/relationships/ctrlProp" Target="../ctrlProps/ctrlProp417.xml" />
  <Relationship Id="rId29" Type="http://schemas.openxmlformats.org/officeDocument/2006/relationships/ctrlProp" Target="../ctrlProps/ctrlProp430.xml" />
  <Relationship Id="rId11" Type="http://schemas.openxmlformats.org/officeDocument/2006/relationships/ctrlProp" Target="../ctrlProps/ctrlProp412.xml" />
  <Relationship Id="rId24" Type="http://schemas.openxmlformats.org/officeDocument/2006/relationships/ctrlProp" Target="../ctrlProps/ctrlProp425.xml" />
  <Relationship Id="rId32" Type="http://schemas.openxmlformats.org/officeDocument/2006/relationships/ctrlProp" Target="../ctrlProps/ctrlProp433.xml" />
  <Relationship Id="rId37" Type="http://schemas.openxmlformats.org/officeDocument/2006/relationships/ctrlProp" Target="../ctrlProps/ctrlProp438.xml" />
  <Relationship Id="rId40" Type="http://schemas.openxmlformats.org/officeDocument/2006/relationships/ctrlProp" Target="../ctrlProps/ctrlProp441.xml" />
  <Relationship Id="rId45" Type="http://schemas.openxmlformats.org/officeDocument/2006/relationships/ctrlProp" Target="../ctrlProps/ctrlProp446.xml" />
  <Relationship Id="rId53" Type="http://schemas.openxmlformats.org/officeDocument/2006/relationships/comments" Target="../comments9.xml" />
  <Relationship Id="rId5" Type="http://schemas.openxmlformats.org/officeDocument/2006/relationships/ctrlProp" Target="../ctrlProps/ctrlProp406.xml" />
  <Relationship Id="rId10" Type="http://schemas.openxmlformats.org/officeDocument/2006/relationships/ctrlProp" Target="../ctrlProps/ctrlProp411.xml" />
  <Relationship Id="rId19" Type="http://schemas.openxmlformats.org/officeDocument/2006/relationships/ctrlProp" Target="../ctrlProps/ctrlProp420.xml" />
  <Relationship Id="rId31" Type="http://schemas.openxmlformats.org/officeDocument/2006/relationships/ctrlProp" Target="../ctrlProps/ctrlProp432.xml" />
  <Relationship Id="rId44" Type="http://schemas.openxmlformats.org/officeDocument/2006/relationships/ctrlProp" Target="../ctrlProps/ctrlProp445.xml" />
  <Relationship Id="rId52" Type="http://schemas.openxmlformats.org/officeDocument/2006/relationships/ctrlProp" Target="../ctrlProps/ctrlProp453.xml" />
  <Relationship Id="rId4" Type="http://schemas.openxmlformats.org/officeDocument/2006/relationships/ctrlProp" Target="../ctrlProps/ctrlProp405.xml" />
  <Relationship Id="rId9" Type="http://schemas.openxmlformats.org/officeDocument/2006/relationships/ctrlProp" Target="../ctrlProps/ctrlProp410.xml" />
  <Relationship Id="rId14" Type="http://schemas.openxmlformats.org/officeDocument/2006/relationships/ctrlProp" Target="../ctrlProps/ctrlProp415.xml" />
  <Relationship Id="rId22" Type="http://schemas.openxmlformats.org/officeDocument/2006/relationships/ctrlProp" Target="../ctrlProps/ctrlProp423.xml" />
  <Relationship Id="rId27" Type="http://schemas.openxmlformats.org/officeDocument/2006/relationships/ctrlProp" Target="../ctrlProps/ctrlProp428.xml" />
  <Relationship Id="rId30" Type="http://schemas.openxmlformats.org/officeDocument/2006/relationships/ctrlProp" Target="../ctrlProps/ctrlProp431.xml" />
  <Relationship Id="rId35" Type="http://schemas.openxmlformats.org/officeDocument/2006/relationships/ctrlProp" Target="../ctrlProps/ctrlProp436.xml" />
  <Relationship Id="rId43" Type="http://schemas.openxmlformats.org/officeDocument/2006/relationships/ctrlProp" Target="../ctrlProps/ctrlProp444.xml" />
  <Relationship Id="rId48" Type="http://schemas.openxmlformats.org/officeDocument/2006/relationships/ctrlProp" Target="../ctrlProps/ctrlProp449.xml" />
  <Relationship Id="rId8" Type="http://schemas.openxmlformats.org/officeDocument/2006/relationships/ctrlProp" Target="../ctrlProps/ctrlProp409.xml" />
  <Relationship Id="rId51" Type="http://schemas.openxmlformats.org/officeDocument/2006/relationships/ctrlProp" Target="../ctrlProps/ctrlProp452.xml" />
  <Relationship Id="rId3" Type="http://schemas.openxmlformats.org/officeDocument/2006/relationships/vmlDrawing" Target="../drawings/vmlDrawing9.vml" />
  <Relationship Id="rId12" Type="http://schemas.openxmlformats.org/officeDocument/2006/relationships/ctrlProp" Target="../ctrlProps/ctrlProp413.xml" />
  <Relationship Id="rId17" Type="http://schemas.openxmlformats.org/officeDocument/2006/relationships/ctrlProp" Target="../ctrlProps/ctrlProp418.xml" />
  <Relationship Id="rId25" Type="http://schemas.openxmlformats.org/officeDocument/2006/relationships/ctrlProp" Target="../ctrlProps/ctrlProp426.xml" />
  <Relationship Id="rId33" Type="http://schemas.openxmlformats.org/officeDocument/2006/relationships/ctrlProp" Target="../ctrlProps/ctrlProp434.xml" />
  <Relationship Id="rId38" Type="http://schemas.openxmlformats.org/officeDocument/2006/relationships/ctrlProp" Target="../ctrlProps/ctrlProp439.xml" />
  <Relationship Id="rId46" Type="http://schemas.openxmlformats.org/officeDocument/2006/relationships/ctrlProp" Target="../ctrlProps/ctrlProp447.xml" />
  <Relationship Id="rId20" Type="http://schemas.openxmlformats.org/officeDocument/2006/relationships/ctrlProp" Target="../ctrlProps/ctrlProp421.xml" />
  <Relationship Id="rId41" Type="http://schemas.openxmlformats.org/officeDocument/2006/relationships/ctrlProp" Target="../ctrlProps/ctrlProp442.xml" />
  <Relationship Id="rId1" Type="http://schemas.openxmlformats.org/officeDocument/2006/relationships/printerSettings" Target="../printerSettings/printerSettings9.bin" />
  <Relationship Id="rId6" Type="http://schemas.openxmlformats.org/officeDocument/2006/relationships/ctrlProp" Target="../ctrlProps/ctrlProp407.xml" />
  <Relationship Id="rId15" Type="http://schemas.openxmlformats.org/officeDocument/2006/relationships/ctrlProp" Target="../ctrlProps/ctrlProp416.xml" />
  <Relationship Id="rId23" Type="http://schemas.openxmlformats.org/officeDocument/2006/relationships/ctrlProp" Target="../ctrlProps/ctrlProp424.xml" />
  <Relationship Id="rId28" Type="http://schemas.openxmlformats.org/officeDocument/2006/relationships/ctrlProp" Target="../ctrlProps/ctrlProp429.xml" />
  <Relationship Id="rId36" Type="http://schemas.openxmlformats.org/officeDocument/2006/relationships/ctrlProp" Target="../ctrlProps/ctrlProp437.xml" />
  <Relationship Id="rId49" Type="http://schemas.openxmlformats.org/officeDocument/2006/relationships/ctrlProp" Target="../ctrlProps/ctrlProp450.xml" />
</Relationships>
</file>

<file path=xl/worksheets/_rels/sheet10.xml.rels>&#65279;<?xml version="1.0" encoding="utf-8" standalone="yes"?>
<Relationships xmlns="http://schemas.openxmlformats.org/package/2006/relationships">
  <Relationship Id="rId13" Type="http://schemas.openxmlformats.org/officeDocument/2006/relationships/ctrlProp" Target="../ctrlProps/ctrlProp463.xml" />
  <Relationship Id="rId18" Type="http://schemas.openxmlformats.org/officeDocument/2006/relationships/ctrlProp" Target="../ctrlProps/ctrlProp468.xml" />
  <Relationship Id="rId26" Type="http://schemas.openxmlformats.org/officeDocument/2006/relationships/ctrlProp" Target="../ctrlProps/ctrlProp476.xml" />
  <Relationship Id="rId39" Type="http://schemas.openxmlformats.org/officeDocument/2006/relationships/ctrlProp" Target="../ctrlProps/ctrlProp489.xml" />
  <Relationship Id="rId21" Type="http://schemas.openxmlformats.org/officeDocument/2006/relationships/ctrlProp" Target="../ctrlProps/ctrlProp471.xml" />
  <Relationship Id="rId34" Type="http://schemas.openxmlformats.org/officeDocument/2006/relationships/ctrlProp" Target="../ctrlProps/ctrlProp484.xml" />
  <Relationship Id="rId42" Type="http://schemas.openxmlformats.org/officeDocument/2006/relationships/ctrlProp" Target="../ctrlProps/ctrlProp492.xml" />
  <Relationship Id="rId47" Type="http://schemas.openxmlformats.org/officeDocument/2006/relationships/ctrlProp" Target="../ctrlProps/ctrlProp497.xml" />
  <Relationship Id="rId50" Type="http://schemas.openxmlformats.org/officeDocument/2006/relationships/ctrlProp" Target="../ctrlProps/ctrlProp500.xml" />
  <Relationship Id="rId7" Type="http://schemas.openxmlformats.org/officeDocument/2006/relationships/ctrlProp" Target="../ctrlProps/ctrlProp457.xml" />
  <Relationship Id="rId2" Type="http://schemas.openxmlformats.org/officeDocument/2006/relationships/drawing" Target="../drawings/drawing10.xml" />
  <Relationship Id="rId16" Type="http://schemas.openxmlformats.org/officeDocument/2006/relationships/ctrlProp" Target="../ctrlProps/ctrlProp466.xml" />
  <Relationship Id="rId29" Type="http://schemas.openxmlformats.org/officeDocument/2006/relationships/ctrlProp" Target="../ctrlProps/ctrlProp479.xml" />
  <Relationship Id="rId11" Type="http://schemas.openxmlformats.org/officeDocument/2006/relationships/ctrlProp" Target="../ctrlProps/ctrlProp461.xml" />
  <Relationship Id="rId24" Type="http://schemas.openxmlformats.org/officeDocument/2006/relationships/ctrlProp" Target="../ctrlProps/ctrlProp474.xml" />
  <Relationship Id="rId32" Type="http://schemas.openxmlformats.org/officeDocument/2006/relationships/ctrlProp" Target="../ctrlProps/ctrlProp482.xml" />
  <Relationship Id="rId37" Type="http://schemas.openxmlformats.org/officeDocument/2006/relationships/ctrlProp" Target="../ctrlProps/ctrlProp487.xml" />
  <Relationship Id="rId40" Type="http://schemas.openxmlformats.org/officeDocument/2006/relationships/ctrlProp" Target="../ctrlProps/ctrlProp490.xml" />
  <Relationship Id="rId45" Type="http://schemas.openxmlformats.org/officeDocument/2006/relationships/ctrlProp" Target="../ctrlProps/ctrlProp495.xml" />
  <Relationship Id="rId53" Type="http://schemas.openxmlformats.org/officeDocument/2006/relationships/comments" Target="../comments10.xml" />
  <Relationship Id="rId5" Type="http://schemas.openxmlformats.org/officeDocument/2006/relationships/ctrlProp" Target="../ctrlProps/ctrlProp455.xml" />
  <Relationship Id="rId10" Type="http://schemas.openxmlformats.org/officeDocument/2006/relationships/ctrlProp" Target="../ctrlProps/ctrlProp460.xml" />
  <Relationship Id="rId19" Type="http://schemas.openxmlformats.org/officeDocument/2006/relationships/ctrlProp" Target="../ctrlProps/ctrlProp469.xml" />
  <Relationship Id="rId31" Type="http://schemas.openxmlformats.org/officeDocument/2006/relationships/ctrlProp" Target="../ctrlProps/ctrlProp481.xml" />
  <Relationship Id="rId44" Type="http://schemas.openxmlformats.org/officeDocument/2006/relationships/ctrlProp" Target="../ctrlProps/ctrlProp494.xml" />
  <Relationship Id="rId52" Type="http://schemas.openxmlformats.org/officeDocument/2006/relationships/ctrlProp" Target="../ctrlProps/ctrlProp502.xml" />
  <Relationship Id="rId4" Type="http://schemas.openxmlformats.org/officeDocument/2006/relationships/ctrlProp" Target="../ctrlProps/ctrlProp454.xml" />
  <Relationship Id="rId9" Type="http://schemas.openxmlformats.org/officeDocument/2006/relationships/ctrlProp" Target="../ctrlProps/ctrlProp459.xml" />
  <Relationship Id="rId14" Type="http://schemas.openxmlformats.org/officeDocument/2006/relationships/ctrlProp" Target="../ctrlProps/ctrlProp464.xml" />
  <Relationship Id="rId22" Type="http://schemas.openxmlformats.org/officeDocument/2006/relationships/ctrlProp" Target="../ctrlProps/ctrlProp472.xml" />
  <Relationship Id="rId27" Type="http://schemas.openxmlformats.org/officeDocument/2006/relationships/ctrlProp" Target="../ctrlProps/ctrlProp477.xml" />
  <Relationship Id="rId30" Type="http://schemas.openxmlformats.org/officeDocument/2006/relationships/ctrlProp" Target="../ctrlProps/ctrlProp480.xml" />
  <Relationship Id="rId35" Type="http://schemas.openxmlformats.org/officeDocument/2006/relationships/ctrlProp" Target="../ctrlProps/ctrlProp485.xml" />
  <Relationship Id="rId43" Type="http://schemas.openxmlformats.org/officeDocument/2006/relationships/ctrlProp" Target="../ctrlProps/ctrlProp493.xml" />
  <Relationship Id="rId48" Type="http://schemas.openxmlformats.org/officeDocument/2006/relationships/ctrlProp" Target="../ctrlProps/ctrlProp498.xml" />
  <Relationship Id="rId8" Type="http://schemas.openxmlformats.org/officeDocument/2006/relationships/ctrlProp" Target="../ctrlProps/ctrlProp458.xml" />
  <Relationship Id="rId51" Type="http://schemas.openxmlformats.org/officeDocument/2006/relationships/ctrlProp" Target="../ctrlProps/ctrlProp501.xml" />
  <Relationship Id="rId3" Type="http://schemas.openxmlformats.org/officeDocument/2006/relationships/vmlDrawing" Target="../drawings/vmlDrawing10.vml" />
  <Relationship Id="rId12" Type="http://schemas.openxmlformats.org/officeDocument/2006/relationships/ctrlProp" Target="../ctrlProps/ctrlProp462.xml" />
  <Relationship Id="rId17" Type="http://schemas.openxmlformats.org/officeDocument/2006/relationships/ctrlProp" Target="../ctrlProps/ctrlProp467.xml" />
  <Relationship Id="rId25" Type="http://schemas.openxmlformats.org/officeDocument/2006/relationships/ctrlProp" Target="../ctrlProps/ctrlProp475.xml" />
  <Relationship Id="rId33" Type="http://schemas.openxmlformats.org/officeDocument/2006/relationships/ctrlProp" Target="../ctrlProps/ctrlProp483.xml" />
  <Relationship Id="rId38" Type="http://schemas.openxmlformats.org/officeDocument/2006/relationships/ctrlProp" Target="../ctrlProps/ctrlProp488.xml" />
  <Relationship Id="rId46" Type="http://schemas.openxmlformats.org/officeDocument/2006/relationships/ctrlProp" Target="../ctrlProps/ctrlProp496.xml" />
  <Relationship Id="rId20" Type="http://schemas.openxmlformats.org/officeDocument/2006/relationships/ctrlProp" Target="../ctrlProps/ctrlProp470.xml" />
  <Relationship Id="rId41" Type="http://schemas.openxmlformats.org/officeDocument/2006/relationships/ctrlProp" Target="../ctrlProps/ctrlProp491.xml" />
  <Relationship Id="rId1" Type="http://schemas.openxmlformats.org/officeDocument/2006/relationships/printerSettings" Target="../printerSettings/printerSettings10.bin" />
  <Relationship Id="rId6" Type="http://schemas.openxmlformats.org/officeDocument/2006/relationships/ctrlProp" Target="../ctrlProps/ctrlProp456.xml" />
  <Relationship Id="rId15" Type="http://schemas.openxmlformats.org/officeDocument/2006/relationships/ctrlProp" Target="../ctrlProps/ctrlProp465.xml" />
  <Relationship Id="rId23" Type="http://schemas.openxmlformats.org/officeDocument/2006/relationships/ctrlProp" Target="../ctrlProps/ctrlProp473.xml" />
  <Relationship Id="rId28" Type="http://schemas.openxmlformats.org/officeDocument/2006/relationships/ctrlProp" Target="../ctrlProps/ctrlProp478.xml" />
  <Relationship Id="rId36" Type="http://schemas.openxmlformats.org/officeDocument/2006/relationships/ctrlProp" Target="../ctrlProps/ctrlProp486.xml" />
  <Relationship Id="rId49" Type="http://schemas.openxmlformats.org/officeDocument/2006/relationships/ctrlProp" Target="../ctrlProps/ctrlProp499.xml" />
</Relationships>
</file>

<file path=xl/worksheets/_rels/sheet11.xml.rels>&#65279;<?xml version="1.0" encoding="utf-8" standalone="yes"?>
<Relationships xmlns="http://schemas.openxmlformats.org/package/2006/relationships">
  <Relationship Id="rId13" Type="http://schemas.openxmlformats.org/officeDocument/2006/relationships/ctrlProp" Target="../ctrlProps/ctrlProp512.xml" />
  <Relationship Id="rId18" Type="http://schemas.openxmlformats.org/officeDocument/2006/relationships/ctrlProp" Target="../ctrlProps/ctrlProp517.xml" />
  <Relationship Id="rId26" Type="http://schemas.openxmlformats.org/officeDocument/2006/relationships/ctrlProp" Target="../ctrlProps/ctrlProp525.xml" />
  <Relationship Id="rId39" Type="http://schemas.openxmlformats.org/officeDocument/2006/relationships/ctrlProp" Target="../ctrlProps/ctrlProp538.xml" />
  <Relationship Id="rId21" Type="http://schemas.openxmlformats.org/officeDocument/2006/relationships/ctrlProp" Target="../ctrlProps/ctrlProp520.xml" />
  <Relationship Id="rId34" Type="http://schemas.openxmlformats.org/officeDocument/2006/relationships/ctrlProp" Target="../ctrlProps/ctrlProp533.xml" />
  <Relationship Id="rId42" Type="http://schemas.openxmlformats.org/officeDocument/2006/relationships/ctrlProp" Target="../ctrlProps/ctrlProp541.xml" />
  <Relationship Id="rId47" Type="http://schemas.openxmlformats.org/officeDocument/2006/relationships/ctrlProp" Target="../ctrlProps/ctrlProp546.xml" />
  <Relationship Id="rId50" Type="http://schemas.openxmlformats.org/officeDocument/2006/relationships/ctrlProp" Target="../ctrlProps/ctrlProp549.xml" />
  <Relationship Id="rId7" Type="http://schemas.openxmlformats.org/officeDocument/2006/relationships/ctrlProp" Target="../ctrlProps/ctrlProp506.xml" />
  <Relationship Id="rId2" Type="http://schemas.openxmlformats.org/officeDocument/2006/relationships/drawing" Target="../drawings/drawing11.xml" />
  <Relationship Id="rId16" Type="http://schemas.openxmlformats.org/officeDocument/2006/relationships/ctrlProp" Target="../ctrlProps/ctrlProp515.xml" />
  <Relationship Id="rId29" Type="http://schemas.openxmlformats.org/officeDocument/2006/relationships/ctrlProp" Target="../ctrlProps/ctrlProp528.xml" />
  <Relationship Id="rId11" Type="http://schemas.openxmlformats.org/officeDocument/2006/relationships/ctrlProp" Target="../ctrlProps/ctrlProp510.xml" />
  <Relationship Id="rId24" Type="http://schemas.openxmlformats.org/officeDocument/2006/relationships/ctrlProp" Target="../ctrlProps/ctrlProp523.xml" />
  <Relationship Id="rId32" Type="http://schemas.openxmlformats.org/officeDocument/2006/relationships/ctrlProp" Target="../ctrlProps/ctrlProp531.xml" />
  <Relationship Id="rId37" Type="http://schemas.openxmlformats.org/officeDocument/2006/relationships/ctrlProp" Target="../ctrlProps/ctrlProp536.xml" />
  <Relationship Id="rId40" Type="http://schemas.openxmlformats.org/officeDocument/2006/relationships/ctrlProp" Target="../ctrlProps/ctrlProp539.xml" />
  <Relationship Id="rId45" Type="http://schemas.openxmlformats.org/officeDocument/2006/relationships/ctrlProp" Target="../ctrlProps/ctrlProp544.xml" />
  <Relationship Id="rId53" Type="http://schemas.openxmlformats.org/officeDocument/2006/relationships/comments" Target="../comments11.xml" />
  <Relationship Id="rId5" Type="http://schemas.openxmlformats.org/officeDocument/2006/relationships/ctrlProp" Target="../ctrlProps/ctrlProp504.xml" />
  <Relationship Id="rId10" Type="http://schemas.openxmlformats.org/officeDocument/2006/relationships/ctrlProp" Target="../ctrlProps/ctrlProp509.xml" />
  <Relationship Id="rId19" Type="http://schemas.openxmlformats.org/officeDocument/2006/relationships/ctrlProp" Target="../ctrlProps/ctrlProp518.xml" />
  <Relationship Id="rId31" Type="http://schemas.openxmlformats.org/officeDocument/2006/relationships/ctrlProp" Target="../ctrlProps/ctrlProp530.xml" />
  <Relationship Id="rId44" Type="http://schemas.openxmlformats.org/officeDocument/2006/relationships/ctrlProp" Target="../ctrlProps/ctrlProp543.xml" />
  <Relationship Id="rId52" Type="http://schemas.openxmlformats.org/officeDocument/2006/relationships/ctrlProp" Target="../ctrlProps/ctrlProp551.xml" />
  <Relationship Id="rId4" Type="http://schemas.openxmlformats.org/officeDocument/2006/relationships/ctrlProp" Target="../ctrlProps/ctrlProp503.xml" />
  <Relationship Id="rId9" Type="http://schemas.openxmlformats.org/officeDocument/2006/relationships/ctrlProp" Target="../ctrlProps/ctrlProp508.xml" />
  <Relationship Id="rId14" Type="http://schemas.openxmlformats.org/officeDocument/2006/relationships/ctrlProp" Target="../ctrlProps/ctrlProp513.xml" />
  <Relationship Id="rId22" Type="http://schemas.openxmlformats.org/officeDocument/2006/relationships/ctrlProp" Target="../ctrlProps/ctrlProp521.xml" />
  <Relationship Id="rId27" Type="http://schemas.openxmlformats.org/officeDocument/2006/relationships/ctrlProp" Target="../ctrlProps/ctrlProp526.xml" />
  <Relationship Id="rId30" Type="http://schemas.openxmlformats.org/officeDocument/2006/relationships/ctrlProp" Target="../ctrlProps/ctrlProp529.xml" />
  <Relationship Id="rId35" Type="http://schemas.openxmlformats.org/officeDocument/2006/relationships/ctrlProp" Target="../ctrlProps/ctrlProp534.xml" />
  <Relationship Id="rId43" Type="http://schemas.openxmlformats.org/officeDocument/2006/relationships/ctrlProp" Target="../ctrlProps/ctrlProp542.xml" />
  <Relationship Id="rId48" Type="http://schemas.openxmlformats.org/officeDocument/2006/relationships/ctrlProp" Target="../ctrlProps/ctrlProp547.xml" />
  <Relationship Id="rId8" Type="http://schemas.openxmlformats.org/officeDocument/2006/relationships/ctrlProp" Target="../ctrlProps/ctrlProp507.xml" />
  <Relationship Id="rId51" Type="http://schemas.openxmlformats.org/officeDocument/2006/relationships/ctrlProp" Target="../ctrlProps/ctrlProp550.xml" />
  <Relationship Id="rId3" Type="http://schemas.openxmlformats.org/officeDocument/2006/relationships/vmlDrawing" Target="../drawings/vmlDrawing11.vml" />
  <Relationship Id="rId12" Type="http://schemas.openxmlformats.org/officeDocument/2006/relationships/ctrlProp" Target="../ctrlProps/ctrlProp511.xml" />
  <Relationship Id="rId17" Type="http://schemas.openxmlformats.org/officeDocument/2006/relationships/ctrlProp" Target="../ctrlProps/ctrlProp516.xml" />
  <Relationship Id="rId25" Type="http://schemas.openxmlformats.org/officeDocument/2006/relationships/ctrlProp" Target="../ctrlProps/ctrlProp524.xml" />
  <Relationship Id="rId33" Type="http://schemas.openxmlformats.org/officeDocument/2006/relationships/ctrlProp" Target="../ctrlProps/ctrlProp532.xml" />
  <Relationship Id="rId38" Type="http://schemas.openxmlformats.org/officeDocument/2006/relationships/ctrlProp" Target="../ctrlProps/ctrlProp537.xml" />
  <Relationship Id="rId46" Type="http://schemas.openxmlformats.org/officeDocument/2006/relationships/ctrlProp" Target="../ctrlProps/ctrlProp545.xml" />
  <Relationship Id="rId20" Type="http://schemas.openxmlformats.org/officeDocument/2006/relationships/ctrlProp" Target="../ctrlProps/ctrlProp519.xml" />
  <Relationship Id="rId41" Type="http://schemas.openxmlformats.org/officeDocument/2006/relationships/ctrlProp" Target="../ctrlProps/ctrlProp540.xml" />
  <Relationship Id="rId1" Type="http://schemas.openxmlformats.org/officeDocument/2006/relationships/printerSettings" Target="../printerSettings/printerSettings11.bin" />
  <Relationship Id="rId6" Type="http://schemas.openxmlformats.org/officeDocument/2006/relationships/ctrlProp" Target="../ctrlProps/ctrlProp505.xml" />
  <Relationship Id="rId15" Type="http://schemas.openxmlformats.org/officeDocument/2006/relationships/ctrlProp" Target="../ctrlProps/ctrlProp514.xml" />
  <Relationship Id="rId23" Type="http://schemas.openxmlformats.org/officeDocument/2006/relationships/ctrlProp" Target="../ctrlProps/ctrlProp522.xml" />
  <Relationship Id="rId28" Type="http://schemas.openxmlformats.org/officeDocument/2006/relationships/ctrlProp" Target="../ctrlProps/ctrlProp527.xml" />
  <Relationship Id="rId36" Type="http://schemas.openxmlformats.org/officeDocument/2006/relationships/ctrlProp" Target="../ctrlProps/ctrlProp535.xml" />
  <Relationship Id="rId49" Type="http://schemas.openxmlformats.org/officeDocument/2006/relationships/ctrlProp" Target="../ctrlProps/ctrlProp548.xml"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49"/>
  <sheetViews>
    <sheetView tabSelected="1" view="pageBreakPreview" topLeftCell="A76" zoomScaleNormal="120" zoomScaleSheetLayoutView="100" zoomScalePageLayoutView="64" workbookViewId="0">
      <selection activeCell="AH87" sqref="AH87:AH88"/>
    </sheetView>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formula1>"令和,平成"</formula1>
    </dataValidation>
    <dataValidation imeMode="hiragana" allowBlank="1" showInputMessage="1" showErrorMessage="1" sqref="X202:X203 T201 U46 T47 T45"/>
    <dataValidation imeMode="halfAlpha" allowBlank="1"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53" zoomScaleNormal="53" zoomScaleSheetLayoutView="53"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2211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処遇加算Ⅰ特定加算Ⅱベア加算なし</v>
      </c>
      <c r="AT1" s="1183"/>
      <c r="AU1" s="1183"/>
      <c r="AV1" s="1183"/>
      <c r="AW1" s="1183"/>
      <c r="AX1" s="1183"/>
      <c r="AY1" s="1183"/>
      <c r="AZ1" s="1183"/>
      <c r="BA1" s="1183"/>
      <c r="BB1" s="1183"/>
      <c r="BC1" s="1183"/>
      <c r="BD1" s="1183"/>
      <c r="BE1" s="1184"/>
      <c r="BF1" s="1181" t="str">
        <f>IFERROR(VLOOKUP(Y5,【参考】数式用!$AJ$2:$AK$24,2,FALSE),"")</f>
        <v>訪問介護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1334567890</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11.4</v>
      </c>
      <c r="Q5" s="1136"/>
      <c r="R5" s="1136"/>
      <c r="S5" s="1137" t="s">
        <v>7</v>
      </c>
      <c r="T5" s="1138"/>
      <c r="U5" s="1138"/>
      <c r="V5" s="1138"/>
      <c r="W5" s="1138"/>
      <c r="X5" s="1139"/>
      <c r="Y5" s="1153" t="s">
        <v>260</v>
      </c>
      <c r="Z5" s="1153"/>
      <c r="AA5" s="1153"/>
      <c r="AB5" s="1153"/>
      <c r="AC5" s="1153"/>
      <c r="AD5" s="1153"/>
      <c r="AE5" s="1159">
        <v>225000</v>
      </c>
      <c r="AF5" s="1160"/>
      <c r="AG5" s="1160"/>
      <c r="AH5" s="1161"/>
      <c r="AI5" s="1159">
        <v>40000</v>
      </c>
      <c r="AJ5" s="1160"/>
      <c r="AK5" s="1160"/>
      <c r="AL5" s="1161"/>
      <c r="AM5" s="1162">
        <f>AE5-AI5</f>
        <v>185000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補助金を取得する場合、４月からベア加算の算定が必要。その場合、６月以降は自然と新加算Ⅱに移行可能。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0.224</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5" t="str">
        <f>IFERROR(VLOOKUP(AS1,【参考】数式用2!E6:L23,6,FALSE),"")</f>
        <v>４月からベア加算を算定せず、６月から月額賃金改善要件Ⅱも満たさない場合、Ⅴ(３)となる。なお、R7年度以降は月額賃金改善要件Ⅱが必要。</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0.2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f>IFERROR(VLOOKUP(AS1,【参考】数式用2!E6:L23,8,FALSE),"")</f>
        <v>0</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0</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3" t="str">
        <f>IFERROR("("&amp;TEXT(AC51/AD53,"#,##0円")&amp;"/月)","")</f>
        <v>(472,416円/月)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223">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223">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223">
        <f>IF(AND(B9&lt;&gt;"処遇加算なし",F15=4),IF(V32="✓",1,IF(V33="✓",2,"")),"")</f>
        <v>1</v>
      </c>
      <c r="AA60" s="216"/>
      <c r="AB60" s="220"/>
      <c r="AC60" s="1147" t="s">
        <v>2126</v>
      </c>
      <c r="AD60" s="1147"/>
      <c r="AE60" s="1147"/>
      <c r="AF60" s="1147"/>
      <c r="AG60" s="1147"/>
      <c r="AH60" s="141">
        <v>1</v>
      </c>
      <c r="AI60" s="224"/>
      <c r="AJ60" s="220"/>
      <c r="AK60" s="1147" t="s">
        <v>2126</v>
      </c>
      <c r="AL60" s="1147"/>
      <c r="AM60" s="1147"/>
      <c r="AN60" s="1147"/>
      <c r="AO60" s="1147"/>
      <c r="AP60" s="141">
        <v>1</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223">
        <f>IF(AND(B9&lt;&gt;"処遇加算なし",F15=4),IF(V36="✓",1,IF(V37="✓",2,"")),"")</f>
        <v>1</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223">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2342</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東京都</v>
      </c>
      <c r="AJ1" s="994"/>
      <c r="AK1" s="994"/>
      <c r="AL1" s="994"/>
      <c r="AM1" s="994"/>
      <c r="AN1" s="994"/>
      <c r="AO1" s="994"/>
      <c r="AP1" s="994"/>
      <c r="AQ1" s="508" t="s">
        <v>2356</v>
      </c>
      <c r="AS1" s="1182" t="str">
        <f>B9&amp;G9&amp;L9</f>
        <v>処遇加算Ⅱ特定加算なしベア加算</v>
      </c>
      <c r="AT1" s="1183"/>
      <c r="AU1" s="1183"/>
      <c r="AV1" s="1183"/>
      <c r="AW1" s="1183"/>
      <c r="AX1" s="1183"/>
      <c r="AY1" s="1183"/>
      <c r="AZ1" s="1183"/>
      <c r="BA1" s="1183"/>
      <c r="BB1" s="1183"/>
      <c r="BC1" s="1183"/>
      <c r="BD1" s="1183"/>
      <c r="BE1" s="1184"/>
      <c r="BF1" s="1181" t="str">
        <f>IFERROR(VLOOKUP(Y5,【参考】数式用!$AJ$2:$AK$24,2,FALSE),"")</f>
        <v>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1334567891</v>
      </c>
      <c r="C5" s="1131"/>
      <c r="D5" s="1131"/>
      <c r="E5" s="1131"/>
      <c r="F5" s="1131"/>
      <c r="G5" s="1132" t="s">
        <v>4</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2350</v>
      </c>
      <c r="T5" s="1138"/>
      <c r="U5" s="1138"/>
      <c r="V5" s="1138"/>
      <c r="W5" s="1138"/>
      <c r="X5" s="1139"/>
      <c r="Y5" s="1153" t="s">
        <v>281</v>
      </c>
      <c r="Z5" s="1153"/>
      <c r="AA5" s="1153"/>
      <c r="AB5" s="1153"/>
      <c r="AC5" s="1153"/>
      <c r="AD5" s="1153"/>
      <c r="AE5" s="1159">
        <v>385000</v>
      </c>
      <c r="AF5" s="1160"/>
      <c r="AG5" s="1160"/>
      <c r="AH5" s="1161"/>
      <c r="AI5" s="1159">
        <v>80000</v>
      </c>
      <c r="AJ5" s="1160"/>
      <c r="AK5" s="1160"/>
      <c r="AL5" s="1161"/>
      <c r="AM5" s="1162">
        <f>AE5-AI5</f>
        <v>305000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新加算Ⅱ</v>
      </c>
      <c r="W8" s="1141"/>
      <c r="X8" s="1141"/>
      <c r="Y8" s="1141"/>
      <c r="Z8" s="1142"/>
      <c r="AA8" s="1155"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3">
        <f>IFERROR(VLOOKUP(Y5,【参考】数式用!$A$5:$AB$27,MATCH(V8,【参考】数式用!$B$4:$AB$4,0)+1,FALSE),"")</f>
        <v>8.9999999999999983E-2</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5" t="str">
        <f>IFERROR(VLOOKUP(AS1,【参考】数式用2!E6:L23,6,FALSE),"")</f>
        <v>キャリアパス要件Ⅲを「R6年度中の対応の誓約」で満たし、４月から旧処遇加算Ⅰを算定可。その場合、６月以降は自然と新加算Ⅲに移行可能。</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7.9999999999999988E-2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5"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8" t="str">
        <f>AS48&amp;AW48&amp;BA48</f>
        <v>処遇加算Ⅰ特定加算Ⅱベア加算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新加算Ⅱ</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3" t="str">
        <f>IFERROR("("&amp;TEXT(AC51/AD53,"#,##0円")&amp;"/月)","")</f>
        <v>(299,205円/月)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f>IF(AND(B9&lt;&gt;"処遇加算なし",F15=4),IF(V24="✓",1,IF(V25="✓",2,IF(V26="✓",3,""))),"")</f>
        <v>1</v>
      </c>
      <c r="AA58" s="216"/>
      <c r="AB58" s="220"/>
      <c r="AC58" s="1147" t="s">
        <v>2124</v>
      </c>
      <c r="AD58" s="1147"/>
      <c r="AE58" s="1147"/>
      <c r="AF58" s="1147"/>
      <c r="AG58" s="1147"/>
      <c r="AH58" s="141">
        <v>1</v>
      </c>
      <c r="AI58" s="224"/>
      <c r="AJ58" s="220"/>
      <c r="AK58" s="1147" t="s">
        <v>2124</v>
      </c>
      <c r="AL58" s="1147"/>
      <c r="AM58" s="1147"/>
      <c r="AN58" s="1147"/>
      <c r="AO58" s="1147"/>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f>IF(AND(B9&lt;&gt;"処遇加算なし",F15=4),IF(V28="✓",1,IF(V29="✓",2,IF(V30="✓",3,""))),"")</f>
        <v>1</v>
      </c>
      <c r="AA59" s="216"/>
      <c r="AB59" s="220"/>
      <c r="AC59" s="1147" t="s">
        <v>2125</v>
      </c>
      <c r="AD59" s="1147"/>
      <c r="AE59" s="1147"/>
      <c r="AF59" s="1147"/>
      <c r="AG59" s="1147"/>
      <c r="AH59" s="141">
        <v>1</v>
      </c>
      <c r="AI59" s="224"/>
      <c r="AJ59" s="220"/>
      <c r="AK59" s="1147" t="s">
        <v>2125</v>
      </c>
      <c r="AL59" s="1147"/>
      <c r="AM59" s="1147"/>
      <c r="AN59" s="1147"/>
      <c r="AO59" s="1147"/>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v>2</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v>1</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v>2</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2351</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千代田区・中央区・港区</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地域密着型通所介護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1334567892</v>
      </c>
      <c r="C5" s="1131"/>
      <c r="D5" s="1131"/>
      <c r="E5" s="1131"/>
      <c r="F5" s="1131"/>
      <c r="G5" s="1132" t="s">
        <v>2355</v>
      </c>
      <c r="H5" s="1132"/>
      <c r="I5" s="1132"/>
      <c r="J5" s="1133" t="s">
        <v>5</v>
      </c>
      <c r="K5" s="1133"/>
      <c r="L5" s="1133"/>
      <c r="M5" s="1134" t="s">
        <v>6</v>
      </c>
      <c r="N5" s="1134"/>
      <c r="O5" s="1134"/>
      <c r="P5" s="1135">
        <f>IF(Y5="","",IFERROR(INDEX(【参考】数式用3!$G$3:$I$451,MATCH(M5,【参考】数式用3!$F$3:$F$451,0),MATCH(VLOOKUP(Y5,【参考】数式用3!$J$2:$K$26,2,FALSE),【参考】数式用3!$G$2:$I$2,0)),10))</f>
        <v>10.9</v>
      </c>
      <c r="Q5" s="1136"/>
      <c r="R5" s="1136"/>
      <c r="S5" s="1137" t="s">
        <v>2354</v>
      </c>
      <c r="T5" s="1138"/>
      <c r="U5" s="1138"/>
      <c r="V5" s="1138"/>
      <c r="W5" s="1138"/>
      <c r="X5" s="1139"/>
      <c r="Y5" s="1153" t="s">
        <v>284</v>
      </c>
      <c r="Z5" s="1153"/>
      <c r="AA5" s="1153"/>
      <c r="AB5" s="1153"/>
      <c r="AC5" s="1153"/>
      <c r="AD5" s="1153"/>
      <c r="AE5" s="1159">
        <v>325000</v>
      </c>
      <c r="AF5" s="1160"/>
      <c r="AG5" s="1160"/>
      <c r="AH5" s="1161"/>
      <c r="AI5" s="1159">
        <v>0</v>
      </c>
      <c r="AJ5" s="1160"/>
      <c r="AK5" s="1160"/>
      <c r="AL5" s="1161"/>
      <c r="AM5" s="1162">
        <f>AE5-AI5</f>
        <v>325000</v>
      </c>
      <c r="AN5" s="1163"/>
      <c r="AO5" s="1163"/>
      <c r="AP5" s="1164"/>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v>1</v>
      </c>
      <c r="AH37" s="1189"/>
      <c r="AI37" s="1030"/>
      <c r="AJ37" s="1031"/>
      <c r="AK37" s="1186" t="s">
        <v>2289</v>
      </c>
      <c r="AL37" s="1187"/>
      <c r="AM37" s="1187"/>
      <c r="AN37" s="1187"/>
      <c r="AO37" s="1188">
        <v>1</v>
      </c>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8" t="str">
        <f>AS48&amp;AW48&amp;BA48</f>
        <v>処遇加算Ⅰ特定加算Ⅱ</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8" t="s">
        <v>244</v>
      </c>
      <c r="V56" s="1148"/>
      <c r="W56" s="1148"/>
      <c r="X56" s="1148"/>
      <c r="Y56" s="1148"/>
      <c r="Z56" s="1148"/>
      <c r="AA56" s="216"/>
      <c r="AB56" s="220"/>
      <c r="AC56" s="1148" t="str">
        <f>IF(F15=4,"R6.4～R6.5",IF(F15=5,"R6.5",""))</f>
        <v/>
      </c>
      <c r="AD56" s="1148"/>
      <c r="AE56" s="1148"/>
      <c r="AF56" s="1148"/>
      <c r="AG56" s="1148"/>
      <c r="AH56" s="1148"/>
      <c r="AI56" s="221"/>
      <c r="AJ56" s="220"/>
      <c r="AK56" s="1148" t="str">
        <f>IF(OR(F15=4,F15=5),"R6.6","R"&amp;D15&amp;"."&amp;F15)&amp;"～R"&amp;K15&amp;"."&amp;M15</f>
        <v>R6.10～R7.3</v>
      </c>
      <c r="AL56" s="1148"/>
      <c r="AM56" s="1148"/>
      <c r="AN56" s="1148"/>
      <c r="AO56" s="1148"/>
      <c r="AP56" s="1148"/>
      <c r="AQ56" s="216"/>
      <c r="AR56" s="216"/>
      <c r="AS56" s="1172" t="s">
        <v>2340</v>
      </c>
      <c r="AT56" s="1172"/>
      <c r="AU56" s="1172"/>
      <c r="AV56" s="1172"/>
      <c r="AW56" s="1172" t="s">
        <v>2339</v>
      </c>
      <c r="AX56" s="1172"/>
      <c r="AY56" s="1172"/>
      <c r="AZ56" s="1172"/>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6"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505">
        <f>IF(AND(F15&lt;&gt;4,F15&lt;&gt;5),0,IF(AU8="○",1,3))</f>
        <v>0</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505">
        <f>IF(AND(F15&lt;&gt;4,F15&lt;&gt;5),0,IF(AV8="○",1,3))</f>
        <v>0</v>
      </c>
      <c r="AI59" s="224"/>
      <c r="AJ59" s="220"/>
      <c r="AK59" s="1147" t="s">
        <v>2125</v>
      </c>
      <c r="AL59" s="1147"/>
      <c r="AM59" s="1147"/>
      <c r="AN59" s="1147"/>
      <c r="AO59" s="1147"/>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505">
        <f>IF(AND(F15&lt;&gt;4,F15&lt;&gt;5),0,IF(AW8="○",1,3))</f>
        <v>0</v>
      </c>
      <c r="AI60" s="224"/>
      <c r="AJ60" s="220"/>
      <c r="AK60" s="1147" t="s">
        <v>2126</v>
      </c>
      <c r="AL60" s="1147"/>
      <c r="AM60" s="1147"/>
      <c r="AN60" s="1147"/>
      <c r="AO60" s="1147"/>
      <c r="AP60" s="141">
        <v>2</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6"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505">
        <f>IF(AND(F15&lt;&gt;4,F15&lt;&gt;5),0,IF(AX8="○",1,2))</f>
        <v>0</v>
      </c>
      <c r="AI61" s="224"/>
      <c r="AJ61" s="220"/>
      <c r="AK61" s="1147" t="s">
        <v>2127</v>
      </c>
      <c r="AL61" s="1147"/>
      <c r="AM61" s="1147"/>
      <c r="AN61" s="1147"/>
      <c r="AO61" s="1147"/>
      <c r="AP61" s="141">
        <v>1</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6"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505">
        <f>IF(AND(F15&lt;&gt;4,F15&lt;&gt;5),0,IF(AY8="○",1,2))</f>
        <v>0</v>
      </c>
      <c r="AI62" s="224"/>
      <c r="AJ62" s="220"/>
      <c r="AK62" s="1147" t="s">
        <v>2128</v>
      </c>
      <c r="AL62" s="1147"/>
      <c r="AM62" s="1147"/>
      <c r="AN62" s="1147"/>
      <c r="AO62" s="1147"/>
      <c r="AP62" s="141">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2343</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中央区</v>
      </c>
      <c r="AJ1" s="994"/>
      <c r="AK1" s="994"/>
      <c r="AL1" s="994"/>
      <c r="AM1" s="994"/>
      <c r="AN1" s="994"/>
      <c r="AO1" s="994"/>
      <c r="AP1" s="994"/>
      <c r="AQ1" s="508" t="s">
        <v>2356</v>
      </c>
      <c r="AS1" s="1182" t="str">
        <f>B9&amp;G9&amp;L9</f>
        <v>処遇加算Ⅲ特定加算なしベア加算なし</v>
      </c>
      <c r="AT1" s="1183"/>
      <c r="AU1" s="1183"/>
      <c r="AV1" s="1183"/>
      <c r="AW1" s="1183"/>
      <c r="AX1" s="1183"/>
      <c r="AY1" s="1183"/>
      <c r="AZ1" s="1183"/>
      <c r="BA1" s="1183"/>
      <c r="BB1" s="1183"/>
      <c r="BC1" s="1183"/>
      <c r="BD1" s="1183"/>
      <c r="BE1" s="1184"/>
      <c r="BF1" s="1181" t="str">
        <f>IFERROR(VLOOKUP(Y5,【参考】数式用!$AJ$2:$AK$24,2,FALSE),"")</f>
        <v>介護予防_小規模多機能型居宅介護</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131">
        <v>1334567893</v>
      </c>
      <c r="C5" s="1131"/>
      <c r="D5" s="1131"/>
      <c r="E5" s="1131"/>
      <c r="F5" s="1131"/>
      <c r="G5" s="1132" t="s">
        <v>2352</v>
      </c>
      <c r="H5" s="1132"/>
      <c r="I5" s="1132"/>
      <c r="J5" s="1133" t="s">
        <v>5</v>
      </c>
      <c r="K5" s="1133"/>
      <c r="L5" s="1133"/>
      <c r="M5" s="1134" t="s">
        <v>1242</v>
      </c>
      <c r="N5" s="1134"/>
      <c r="O5" s="1134"/>
      <c r="P5" s="1135">
        <f>IF(Y5="","",IFERROR(INDEX(【参考】数式用3!$G$3:$I$451,MATCH(M5,【参考】数式用3!$F$3:$F$451,0),MATCH(VLOOKUP(Y5,【参考】数式用3!$J$2:$K$26,2,FALSE),【参考】数式用3!$G$2:$I$2,0)),10))</f>
        <v>11.1</v>
      </c>
      <c r="Q5" s="1136"/>
      <c r="R5" s="1136"/>
      <c r="S5" s="1137" t="s">
        <v>2353</v>
      </c>
      <c r="T5" s="1138"/>
      <c r="U5" s="1138"/>
      <c r="V5" s="1138"/>
      <c r="W5" s="1138"/>
      <c r="X5" s="1139"/>
      <c r="Y5" s="1153" t="s">
        <v>292</v>
      </c>
      <c r="Z5" s="1153"/>
      <c r="AA5" s="1153"/>
      <c r="AB5" s="1153"/>
      <c r="AC5" s="1153"/>
      <c r="AD5" s="1153"/>
      <c r="AE5" s="1159">
        <v>425000</v>
      </c>
      <c r="AF5" s="1160"/>
      <c r="AG5" s="1160"/>
      <c r="AH5" s="1161"/>
      <c r="AI5" s="1159">
        <v>80000</v>
      </c>
      <c r="AJ5" s="1160"/>
      <c r="AK5" s="1160"/>
      <c r="AL5" s="1161"/>
      <c r="AM5" s="1162">
        <f>AE5-AI5</f>
        <v>345000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新加算Ⅳ</v>
      </c>
      <c r="W8" s="1141"/>
      <c r="X8" s="1141"/>
      <c r="Y8" s="1141"/>
      <c r="Z8" s="1142"/>
      <c r="AA8" s="1155"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3">
        <f>IFERROR(VLOOKUP(Y5,【参考】数式用!$A$5:$AB$27,MATCH(V8,【参考】数式用!$B$4:$AB$4,0)+1,FALSE),"")</f>
        <v>0.106</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5"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9">
        <f>IFERROR(VLOOKUP(Y5,【参考】数式用!$A$5:$AB$27,MATCH(V11,【参考】数式用!$B$4:$AB$4,0)+1,FALSE),"")</f>
        <v>8.8999999999999996E-2</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5"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8" t="str">
        <f>AS48&amp;AW48&amp;BA48</f>
        <v>処遇加算Ⅱ特定加算なしベア加算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5" t="str">
        <f>IFERROR(VLOOKUP(BE48,【参考】数式用2!E6:F23,2,FALSE),"")</f>
        <v>新加算Ⅳ</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3" t="str">
        <f>IFERROR("("&amp;TEXT(AC51/AD53,"#,##0円")&amp;"/月)","")</f>
        <v>(405,927円/月)</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f>IF(AND(B9&lt;&gt;"処遇加算なし",F15=4),IF(V24="✓",1,IF(V25="✓",2,IF(V26="✓",3,""))),"")</f>
        <v>2</v>
      </c>
      <c r="AA58" s="216"/>
      <c r="AB58" s="220"/>
      <c r="AC58" s="1147" t="s">
        <v>2124</v>
      </c>
      <c r="AD58" s="1147"/>
      <c r="AE58" s="1147"/>
      <c r="AF58" s="1147"/>
      <c r="AG58" s="1147"/>
      <c r="AH58" s="141">
        <v>2</v>
      </c>
      <c r="AI58" s="224"/>
      <c r="AJ58" s="220"/>
      <c r="AK58" s="1147" t="s">
        <v>2124</v>
      </c>
      <c r="AL58" s="1147"/>
      <c r="AM58" s="1147"/>
      <c r="AN58" s="1147"/>
      <c r="AO58" s="1147"/>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f>IF(AND(B9&lt;&gt;"処遇加算なし",F15=4),IF(V28="✓",1,IF(V29="✓",2,IF(V30="✓",3,""))),"")</f>
        <v>2</v>
      </c>
      <c r="AA59" s="216"/>
      <c r="AB59" s="220"/>
      <c r="AC59" s="1147" t="s">
        <v>2125</v>
      </c>
      <c r="AD59" s="1147"/>
      <c r="AE59" s="1147"/>
      <c r="AF59" s="1147"/>
      <c r="AG59" s="1147"/>
      <c r="AH59" s="141">
        <v>1</v>
      </c>
      <c r="AI59" s="224"/>
      <c r="AJ59" s="220"/>
      <c r="AK59" s="1147" t="s">
        <v>2125</v>
      </c>
      <c r="AL59" s="1147"/>
      <c r="AM59" s="1147"/>
      <c r="AN59" s="1147"/>
      <c r="AO59" s="1147"/>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f>IF(AND(B9&lt;&gt;"処遇加算なし",F15=4),IF(V32="✓",1,IF(V33="✓",2,"")),"")</f>
        <v>2</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f>IF(AND(B9&lt;&gt;"処遇加算なし",F15=4),IF(V36="✓",1,IF(V37="✓",2,"")),"")</f>
        <v>2</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f>IF(AND(B9&lt;&gt;"処遇加算なし",F15=4),IF(V40="✓",1,IF(V41="✓",2,"")),"")</f>
        <v>2</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2344</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2345</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J57" s="222"/>
      <c r="BL57" s="222"/>
      <c r="BM57" s="222"/>
      <c r="BN57" s="222"/>
      <c r="BO57" s="222"/>
      <c r="BP57" s="222"/>
      <c r="BQ57" s="222"/>
      <c r="BR57" s="222"/>
      <c r="BS57" s="222"/>
      <c r="BT57" s="222"/>
      <c r="BU57" s="222"/>
      <c r="BV57" s="222"/>
      <c r="BW57" s="222"/>
      <c r="BX57" s="222"/>
      <c r="BY57" s="222"/>
      <c r="BZ57" s="222"/>
      <c r="CB57" s="225"/>
    </row>
    <row r="58" spans="2:84"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J60" s="222"/>
      <c r="BL60" s="222"/>
      <c r="BM60" s="222"/>
      <c r="BN60" s="222"/>
      <c r="BO60" s="222"/>
      <c r="BP60" s="222"/>
      <c r="BQ60" s="222"/>
      <c r="BR60" s="222"/>
      <c r="BS60" s="222"/>
      <c r="BT60" s="222"/>
      <c r="BU60" s="222"/>
      <c r="BV60" s="222"/>
      <c r="BW60" s="222"/>
      <c r="BX60" s="222"/>
      <c r="BY60" s="222"/>
      <c r="BZ60" s="222"/>
      <c r="CB60" s="225"/>
    </row>
    <row r="61" spans="2:84"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J61" s="222"/>
      <c r="BL61" s="222"/>
      <c r="BM61" s="222"/>
      <c r="BN61" s="222"/>
      <c r="BO61" s="222"/>
      <c r="BP61" s="222"/>
      <c r="BQ61" s="222"/>
      <c r="BR61" s="222"/>
      <c r="BS61" s="222"/>
      <c r="BT61" s="222"/>
      <c r="BU61" s="222"/>
      <c r="BV61" s="222"/>
      <c r="BW61" s="222"/>
      <c r="BX61" s="222"/>
      <c r="BY61" s="222"/>
      <c r="BZ61" s="222"/>
      <c r="CB61" s="225"/>
    </row>
    <row r="62" spans="2:84"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2346</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L57" s="222"/>
      <c r="BN57" s="222"/>
      <c r="BO57" s="222"/>
      <c r="BP57" s="222"/>
      <c r="BQ57" s="222"/>
      <c r="BR57" s="222"/>
      <c r="BS57" s="222"/>
      <c r="BT57" s="222"/>
      <c r="BU57" s="222"/>
      <c r="BV57" s="222"/>
      <c r="BW57" s="222"/>
      <c r="BX57" s="222"/>
      <c r="BY57" s="222"/>
      <c r="BZ57" s="222"/>
      <c r="CA57" s="222"/>
      <c r="CB57" s="222"/>
      <c r="CD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L60" s="222"/>
      <c r="BN60" s="222"/>
      <c r="BO60" s="222"/>
      <c r="BP60" s="222"/>
      <c r="BQ60" s="222"/>
      <c r="BR60" s="222"/>
      <c r="BS60" s="222"/>
      <c r="BT60" s="222"/>
      <c r="BU60" s="222"/>
      <c r="BV60" s="222"/>
      <c r="BW60" s="222"/>
      <c r="BX60" s="222"/>
      <c r="BY60" s="222"/>
      <c r="BZ60" s="222"/>
      <c r="CA60" s="222"/>
      <c r="CB60" s="222"/>
      <c r="CD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L61" s="222"/>
      <c r="BN61" s="222"/>
      <c r="BO61" s="222"/>
      <c r="BP61" s="222"/>
      <c r="BQ61" s="222"/>
      <c r="BR61" s="222"/>
      <c r="BS61" s="222"/>
      <c r="BT61" s="222"/>
      <c r="BU61" s="222"/>
      <c r="BV61" s="222"/>
      <c r="BW61" s="222"/>
      <c r="BX61" s="222"/>
      <c r="BY61" s="222"/>
      <c r="BZ61" s="222"/>
      <c r="CA61" s="222"/>
      <c r="CB61" s="222"/>
      <c r="CD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2347</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D57" s="222"/>
      <c r="BF57" s="222"/>
      <c r="BG57" s="222"/>
      <c r="BH57" s="222"/>
      <c r="BI57" s="222"/>
      <c r="BJ57" s="222"/>
      <c r="BK57" s="222"/>
      <c r="BL57" s="222"/>
      <c r="BM57" s="222"/>
      <c r="BN57" s="222"/>
      <c r="BO57" s="222"/>
      <c r="BP57" s="222"/>
      <c r="BQ57" s="222"/>
      <c r="BR57" s="222"/>
      <c r="BS57" s="222"/>
      <c r="BT57" s="222"/>
      <c r="BV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D60" s="222"/>
      <c r="BF60" s="222"/>
      <c r="BG60" s="222"/>
      <c r="BH60" s="222"/>
      <c r="BI60" s="222"/>
      <c r="BJ60" s="222"/>
      <c r="BK60" s="222"/>
      <c r="BL60" s="222"/>
      <c r="BM60" s="222"/>
      <c r="BN60" s="222"/>
      <c r="BO60" s="222"/>
      <c r="BP60" s="222"/>
      <c r="BQ60" s="222"/>
      <c r="BR60" s="222"/>
      <c r="BS60" s="222"/>
      <c r="BT60" s="222"/>
      <c r="BV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D61" s="222"/>
      <c r="BF61" s="222"/>
      <c r="BG61" s="222"/>
      <c r="BH61" s="222"/>
      <c r="BI61" s="222"/>
      <c r="BJ61" s="222"/>
      <c r="BK61" s="222"/>
      <c r="BL61" s="222"/>
      <c r="BM61" s="222"/>
      <c r="BN61" s="222"/>
      <c r="BO61" s="222"/>
      <c r="BP61" s="222"/>
      <c r="BQ61" s="222"/>
      <c r="BR61" s="222"/>
      <c r="BS61" s="222"/>
      <c r="BT61" s="222"/>
      <c r="BV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2348</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497"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H57" s="222"/>
      <c r="BJ57" s="222"/>
      <c r="BK57" s="222"/>
      <c r="BL57" s="222"/>
      <c r="BM57" s="222"/>
      <c r="BN57" s="222"/>
      <c r="BO57" s="222"/>
      <c r="BP57" s="222"/>
      <c r="BQ57" s="222"/>
      <c r="BR57" s="222"/>
      <c r="BS57" s="222"/>
      <c r="BT57" s="222"/>
      <c r="BU57" s="222"/>
      <c r="BV57" s="222"/>
      <c r="BW57" s="222"/>
      <c r="BX57" s="222"/>
      <c r="BZ57" s="225"/>
    </row>
    <row r="58" spans="2:82" ht="15.95" customHeight="1">
      <c r="U58" s="1147" t="s">
        <v>2124</v>
      </c>
      <c r="V58" s="1147"/>
      <c r="W58" s="1147"/>
      <c r="X58" s="1147"/>
      <c r="Y58" s="1147"/>
      <c r="Z58" s="498"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7" t="s">
        <v>2125</v>
      </c>
      <c r="V59" s="1147"/>
      <c r="W59" s="1147"/>
      <c r="X59" s="1147"/>
      <c r="Y59" s="1147"/>
      <c r="Z59" s="498"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7" t="s">
        <v>2126</v>
      </c>
      <c r="V60" s="1147"/>
      <c r="W60" s="1147"/>
      <c r="X60" s="1147"/>
      <c r="Y60" s="1147"/>
      <c r="Z60" s="498"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H60" s="222"/>
      <c r="BJ60" s="222"/>
      <c r="BK60" s="222"/>
      <c r="BL60" s="222"/>
      <c r="BM60" s="222"/>
      <c r="BN60" s="222"/>
      <c r="BO60" s="222"/>
      <c r="BP60" s="222"/>
      <c r="BQ60" s="222"/>
      <c r="BR60" s="222"/>
      <c r="BS60" s="222"/>
      <c r="BT60" s="222"/>
      <c r="BU60" s="222"/>
      <c r="BV60" s="222"/>
      <c r="BW60" s="222"/>
      <c r="BX60" s="222"/>
      <c r="BZ60" s="225"/>
    </row>
    <row r="61" spans="2:82" ht="15.95" customHeight="1">
      <c r="U61" s="1147" t="s">
        <v>2127</v>
      </c>
      <c r="V61" s="1147"/>
      <c r="W61" s="1147"/>
      <c r="X61" s="1147"/>
      <c r="Y61" s="1147"/>
      <c r="Z61" s="498"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H61" s="222"/>
      <c r="BJ61" s="222"/>
      <c r="BK61" s="222"/>
      <c r="BL61" s="222"/>
      <c r="BM61" s="222"/>
      <c r="BN61" s="222"/>
      <c r="BO61" s="222"/>
      <c r="BP61" s="222"/>
      <c r="BQ61" s="222"/>
      <c r="BR61" s="222"/>
      <c r="BS61" s="222"/>
      <c r="BT61" s="222"/>
      <c r="BU61" s="222"/>
      <c r="BV61" s="222"/>
      <c r="BW61" s="222"/>
      <c r="BX61" s="222"/>
      <c r="BZ61" s="225"/>
    </row>
    <row r="62" spans="2:82" ht="15.95" customHeight="1">
      <c r="U62" s="1147" t="s">
        <v>2128</v>
      </c>
      <c r="V62" s="1147"/>
      <c r="W62" s="1147"/>
      <c r="X62" s="1147"/>
      <c r="Y62" s="1147"/>
      <c r="Z62" s="498"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6" t="s">
        <v>2349</v>
      </c>
      <c r="O1" s="1146"/>
      <c r="P1" s="1146"/>
      <c r="Q1" s="1146"/>
      <c r="R1" s="1146"/>
      <c r="S1" s="1146"/>
      <c r="T1" s="1146"/>
      <c r="U1" s="1146"/>
      <c r="V1" s="1146"/>
      <c r="W1" s="1146"/>
      <c r="X1" s="1146"/>
      <c r="Y1" s="1146"/>
      <c r="Z1" s="1146"/>
      <c r="AA1" s="1146"/>
      <c r="AB1" s="1146"/>
      <c r="AC1" s="1146"/>
      <c r="AD1" s="1146"/>
      <c r="AE1" s="1146"/>
      <c r="AF1" s="993" t="s">
        <v>29</v>
      </c>
      <c r="AG1" s="993"/>
      <c r="AH1" s="993"/>
      <c r="AI1" s="994" t="str">
        <f>IF(G5="","",G5)</f>
        <v/>
      </c>
      <c r="AJ1" s="994"/>
      <c r="AK1" s="994"/>
      <c r="AL1" s="994"/>
      <c r="AM1" s="994"/>
      <c r="AN1" s="994"/>
      <c r="AO1" s="994"/>
      <c r="AP1" s="994"/>
      <c r="AQ1" s="508" t="s">
        <v>2356</v>
      </c>
      <c r="AS1" s="1182" t="str">
        <f>B9&amp;G9&amp;L9</f>
        <v/>
      </c>
      <c r="AT1" s="1183"/>
      <c r="AU1" s="1183"/>
      <c r="AV1" s="1183"/>
      <c r="AW1" s="1183"/>
      <c r="AX1" s="1183"/>
      <c r="AY1" s="1183"/>
      <c r="AZ1" s="1183"/>
      <c r="BA1" s="1183"/>
      <c r="BB1" s="1183"/>
      <c r="BC1" s="1183"/>
      <c r="BD1" s="1183"/>
      <c r="BE1" s="1184"/>
      <c r="BF1" s="1181" t="str">
        <f>IFERROR(VLOOKUP(Y5,【参考】数式用!$AJ$2:$AK$24,2,FALSE),"")</f>
        <v/>
      </c>
      <c r="BG1" s="1181"/>
      <c r="BH1" s="1181"/>
      <c r="BI1" s="1181"/>
      <c r="BJ1" s="1181"/>
      <c r="BK1" s="1181"/>
      <c r="BL1" s="1181"/>
      <c r="BM1" s="1181"/>
      <c r="BN1" s="1181"/>
      <c r="BO1" s="1181"/>
      <c r="BP1" s="1181"/>
      <c r="CE1" s="145" t="s">
        <v>2310</v>
      </c>
    </row>
    <row r="2" spans="1:88" s="146" customFormat="1" ht="19.5" customHeight="1" thickBot="1">
      <c r="C2" s="144"/>
      <c r="D2" s="144"/>
      <c r="E2" s="144"/>
      <c r="F2" s="144"/>
      <c r="G2" s="144"/>
      <c r="H2" s="144"/>
      <c r="I2" s="144"/>
      <c r="J2" s="144"/>
      <c r="K2" s="144"/>
      <c r="L2" s="144"/>
      <c r="M2" s="144"/>
      <c r="N2" s="1146"/>
      <c r="O2" s="1146"/>
      <c r="P2" s="1146"/>
      <c r="Q2" s="1146"/>
      <c r="R2" s="1146"/>
      <c r="S2" s="1146"/>
      <c r="T2" s="1146"/>
      <c r="U2" s="1146"/>
      <c r="V2" s="1146"/>
      <c r="W2" s="1146"/>
      <c r="X2" s="1146"/>
      <c r="Y2" s="1146"/>
      <c r="Z2" s="1146"/>
      <c r="AA2" s="1146"/>
      <c r="AB2" s="1146"/>
      <c r="AC2" s="1146"/>
      <c r="AD2" s="1146"/>
      <c r="AE2" s="1146"/>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131"/>
      <c r="C5" s="1131"/>
      <c r="D5" s="1131"/>
      <c r="E5" s="1131"/>
      <c r="F5" s="1131"/>
      <c r="G5" s="1132"/>
      <c r="H5" s="1132"/>
      <c r="I5" s="1132"/>
      <c r="J5" s="1133"/>
      <c r="K5" s="1133"/>
      <c r="L5" s="1133"/>
      <c r="M5" s="1134"/>
      <c r="N5" s="1134"/>
      <c r="O5" s="1134"/>
      <c r="P5" s="1135" t="str">
        <f>IF(Y5="","",IFERROR(INDEX(【参考】数式用3!$G$3:$I$451,MATCH(M5,【参考】数式用3!$F$3:$F$451,0),MATCH(VLOOKUP(Y5,【参考】数式用3!$J$2:$K$26,2,FALSE),【参考】数式用3!$G$2:$I$2,0)),10))</f>
        <v/>
      </c>
      <c r="Q5" s="1136"/>
      <c r="R5" s="1136"/>
      <c r="S5" s="1137"/>
      <c r="T5" s="1138"/>
      <c r="U5" s="1138"/>
      <c r="V5" s="1138"/>
      <c r="W5" s="1138"/>
      <c r="X5" s="1139"/>
      <c r="Y5" s="1153"/>
      <c r="Z5" s="1153"/>
      <c r="AA5" s="1153"/>
      <c r="AB5" s="1153"/>
      <c r="AC5" s="1153"/>
      <c r="AD5" s="1153"/>
      <c r="AE5" s="1159"/>
      <c r="AF5" s="1160"/>
      <c r="AG5" s="1160"/>
      <c r="AH5" s="1161"/>
      <c r="AI5" s="1159"/>
      <c r="AJ5" s="1160"/>
      <c r="AK5" s="1160"/>
      <c r="AL5" s="1161"/>
      <c r="AM5" s="1162">
        <f>AE5-AI5</f>
        <v>0</v>
      </c>
      <c r="AN5" s="1163"/>
      <c r="AO5" s="1163"/>
      <c r="AP5" s="1164"/>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40" t="str">
        <f>IFERROR(IF(VLOOKUP(AS1,【参考】数式用2!E6:L23,3,FALSE)="","",VLOOKUP(AS1,【参考】数式用2!E6:L23,3,FALSE)),"")</f>
        <v/>
      </c>
      <c r="W8" s="1141"/>
      <c r="X8" s="1141"/>
      <c r="Y8" s="1141"/>
      <c r="Z8" s="1142"/>
      <c r="AA8" s="1155" t="str">
        <f>IFERROR(VLOOKUP(AS1,【参考】数式用2!E6:L23,4,FALSE),"")</f>
        <v/>
      </c>
      <c r="AB8" s="1155"/>
      <c r="AC8" s="1155"/>
      <c r="AD8" s="1155"/>
      <c r="AE8" s="1155"/>
      <c r="AF8" s="1155"/>
      <c r="AG8" s="1155"/>
      <c r="AH8" s="1155"/>
      <c r="AI8" s="1155"/>
      <c r="AJ8" s="1155"/>
      <c r="AK8" s="1155"/>
      <c r="AL8" s="1155"/>
      <c r="AM8" s="1155"/>
      <c r="AN8" s="1155"/>
      <c r="AO8" s="1155"/>
      <c r="AP8" s="1156"/>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3" t="str">
        <f>IFERROR(VLOOKUP(Y5,【参考】数式用!$A$5:$AB$27,MATCH(V8,【参考】数式用!$B$4:$AB$4,0)+1,FALSE),"")</f>
        <v/>
      </c>
      <c r="W9" s="1144"/>
      <c r="X9" s="1144"/>
      <c r="Y9" s="1144"/>
      <c r="Z9" s="1145"/>
      <c r="AA9" s="1157"/>
      <c r="AB9" s="1157"/>
      <c r="AC9" s="1157"/>
      <c r="AD9" s="1157"/>
      <c r="AE9" s="1157"/>
      <c r="AF9" s="1157"/>
      <c r="AG9" s="1157"/>
      <c r="AH9" s="1157"/>
      <c r="AI9" s="1157"/>
      <c r="AJ9" s="1157"/>
      <c r="AK9" s="1157"/>
      <c r="AL9" s="1157"/>
      <c r="AM9" s="1157"/>
      <c r="AN9" s="1157"/>
      <c r="AO9" s="1157"/>
      <c r="AP9" s="1158"/>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5" t="str">
        <f>IFERROR(VLOOKUP(AS1,【参考】数式用2!E6:L23,6,FALSE),"")</f>
        <v/>
      </c>
      <c r="AB11" s="1155"/>
      <c r="AC11" s="1155"/>
      <c r="AD11" s="1155"/>
      <c r="AE11" s="1155"/>
      <c r="AF11" s="1155"/>
      <c r="AG11" s="1155"/>
      <c r="AH11" s="1155"/>
      <c r="AI11" s="1155"/>
      <c r="AJ11" s="1155"/>
      <c r="AK11" s="1155"/>
      <c r="AL11" s="1155"/>
      <c r="AM11" s="1155"/>
      <c r="AN11" s="1155"/>
      <c r="AO11" s="1155"/>
      <c r="AP11" s="1156"/>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9" t="str">
        <f>IFERROR(VLOOKUP(Y5,【参考】数式用!$A$5:$AB$27,MATCH(V11,【参考】数式用!$B$4:$AB$4,0)+1,FALSE),"")</f>
        <v/>
      </c>
      <c r="W12" s="1149"/>
      <c r="X12" s="1149"/>
      <c r="Y12" s="1149"/>
      <c r="Z12" s="1149"/>
      <c r="AA12" s="1157"/>
      <c r="AB12" s="1157"/>
      <c r="AC12" s="1157"/>
      <c r="AD12" s="1157"/>
      <c r="AE12" s="1157"/>
      <c r="AF12" s="1157"/>
      <c r="AG12" s="1157"/>
      <c r="AH12" s="1157"/>
      <c r="AI12" s="1157"/>
      <c r="AJ12" s="1157"/>
      <c r="AK12" s="1157"/>
      <c r="AL12" s="1157"/>
      <c r="AM12" s="1157"/>
      <c r="AN12" s="1157"/>
      <c r="AO12" s="1157"/>
      <c r="AP12" s="1158"/>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5" t="str">
        <f>IFERROR(VLOOKUP(AS1,【参考】数式用2!E6:L23,8,FALSE),"")</f>
        <v/>
      </c>
      <c r="AB14" s="1155"/>
      <c r="AC14" s="1155"/>
      <c r="AD14" s="1155"/>
      <c r="AE14" s="1155"/>
      <c r="AF14" s="1155"/>
      <c r="AG14" s="1155"/>
      <c r="AH14" s="1155"/>
      <c r="AI14" s="1155"/>
      <c r="AJ14" s="1155"/>
      <c r="AK14" s="1155"/>
      <c r="AL14" s="1155"/>
      <c r="AM14" s="1155"/>
      <c r="AN14" s="1155"/>
      <c r="AO14" s="1155"/>
      <c r="AP14" s="1156"/>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50"/>
      <c r="AB15" s="1151"/>
      <c r="AC15" s="1151"/>
      <c r="AD15" s="1151"/>
      <c r="AE15" s="1151"/>
      <c r="AF15" s="1151"/>
      <c r="AG15" s="1151"/>
      <c r="AH15" s="1151"/>
      <c r="AI15" s="1151"/>
      <c r="AJ15" s="1151"/>
      <c r="AK15" s="1151"/>
      <c r="AL15" s="1151"/>
      <c r="AM15" s="1151"/>
      <c r="AN15" s="1151"/>
      <c r="AO15" s="1151"/>
      <c r="AP15" s="1166"/>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7"/>
      <c r="AB16" s="1168"/>
      <c r="AC16" s="1168"/>
      <c r="AD16" s="1168"/>
      <c r="AE16" s="1168"/>
      <c r="AF16" s="1168"/>
      <c r="AG16" s="1168"/>
      <c r="AH16" s="1168"/>
      <c r="AI16" s="1168"/>
      <c r="AJ16" s="1168"/>
      <c r="AK16" s="1168"/>
      <c r="AL16" s="1168"/>
      <c r="AM16" s="1168"/>
      <c r="AN16" s="1168"/>
      <c r="AO16" s="1168"/>
      <c r="AP16" s="1169"/>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50"/>
      <c r="H25" s="1151"/>
      <c r="I25" s="1151"/>
      <c r="J25" s="1151"/>
      <c r="K25" s="1151"/>
      <c r="L25" s="1151"/>
      <c r="M25" s="1151"/>
      <c r="N25" s="1151"/>
      <c r="O25" s="1151"/>
      <c r="P25" s="1151"/>
      <c r="Q25" s="1151"/>
      <c r="R25" s="1151"/>
      <c r="S25" s="1151"/>
      <c r="T25" s="1152"/>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1"/>
      <c r="H29" s="1151"/>
      <c r="I29" s="1151"/>
      <c r="J29" s="1151"/>
      <c r="K29" s="1151"/>
      <c r="L29" s="1151"/>
      <c r="M29" s="1151"/>
      <c r="N29" s="1151"/>
      <c r="O29" s="1151"/>
      <c r="P29" s="1151"/>
      <c r="Q29" s="1151"/>
      <c r="R29" s="1151"/>
      <c r="S29" s="1151"/>
      <c r="T29" s="1152"/>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1" t="s">
        <v>19</v>
      </c>
      <c r="AE33" s="1171"/>
      <c r="AF33" s="1171"/>
      <c r="AG33" s="1171"/>
      <c r="AH33" s="1171"/>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70" t="s">
        <v>2183</v>
      </c>
      <c r="H36" s="1170"/>
      <c r="I36" s="1170"/>
      <c r="J36" s="1170"/>
      <c r="K36" s="1170"/>
      <c r="L36" s="1170"/>
      <c r="M36" s="1170"/>
      <c r="N36" s="1170"/>
      <c r="O36" s="1170"/>
      <c r="P36" s="1170"/>
      <c r="Q36" s="1170"/>
      <c r="R36" s="1170"/>
      <c r="S36" s="1170"/>
      <c r="T36" s="1170"/>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70"/>
      <c r="H37" s="1170"/>
      <c r="I37" s="1170"/>
      <c r="J37" s="1170"/>
      <c r="K37" s="1170"/>
      <c r="L37" s="1170"/>
      <c r="M37" s="1170"/>
      <c r="N37" s="1170"/>
      <c r="O37" s="1170"/>
      <c r="P37" s="1170"/>
      <c r="Q37" s="1170"/>
      <c r="R37" s="1170"/>
      <c r="S37" s="1170"/>
      <c r="T37" s="1170"/>
      <c r="U37" s="189"/>
      <c r="V37" s="190" t="str">
        <f>IFERROR(IF(G9="特定加算なし","✓",""),"")</f>
        <v/>
      </c>
      <c r="W37" s="1037" t="s">
        <v>17</v>
      </c>
      <c r="X37" s="1038"/>
      <c r="Y37" s="1038"/>
      <c r="Z37" s="1039"/>
      <c r="AA37" s="1030"/>
      <c r="AB37" s="1031"/>
      <c r="AC37" s="1186" t="s">
        <v>2289</v>
      </c>
      <c r="AD37" s="1187"/>
      <c r="AE37" s="1187"/>
      <c r="AF37" s="1187"/>
      <c r="AG37" s="1188"/>
      <c r="AH37" s="1189"/>
      <c r="AI37" s="1030"/>
      <c r="AJ37" s="1031"/>
      <c r="AK37" s="1186" t="s">
        <v>2289</v>
      </c>
      <c r="AL37" s="1187"/>
      <c r="AM37" s="1187"/>
      <c r="AN37" s="1187"/>
      <c r="AO37" s="1188"/>
      <c r="AP37" s="1189"/>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70"/>
      <c r="H38" s="1170"/>
      <c r="I38" s="1170"/>
      <c r="J38" s="1170"/>
      <c r="K38" s="1170"/>
      <c r="L38" s="1170"/>
      <c r="M38" s="1170"/>
      <c r="N38" s="1170"/>
      <c r="O38" s="1170"/>
      <c r="P38" s="1170"/>
      <c r="Q38" s="1170"/>
      <c r="R38" s="1170"/>
      <c r="S38" s="1170"/>
      <c r="T38" s="1170"/>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8" t="str">
        <f>AS48&amp;AW48&amp;BA48</f>
        <v>特定加算なし</v>
      </c>
      <c r="BF48" s="1148"/>
      <c r="BG48" s="1148"/>
      <c r="BH48" s="1148"/>
      <c r="BI48" s="1148"/>
      <c r="BJ48" s="1148"/>
      <c r="BK48" s="1148"/>
      <c r="BL48" s="1148"/>
      <c r="BM48" s="1148"/>
      <c r="BN48" s="1148"/>
      <c r="BO48" s="1148"/>
      <c r="BP48" s="1148"/>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5" t="str">
        <f>IFERROR(VLOOKUP(BE48,【参考】数式用2!E6:F23,2,FALSE),"")</f>
        <v/>
      </c>
      <c r="AD49" s="1176"/>
      <c r="AE49" s="1176"/>
      <c r="AF49" s="1176"/>
      <c r="AG49" s="1176"/>
      <c r="AH49" s="1177"/>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4"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3" t="str">
        <f>IFERROR("("&amp;TEXT(AC51/AD53,"#,##0円")&amp;"/月)","")</f>
        <v/>
      </c>
      <c r="AD52" s="1174"/>
      <c r="AE52" s="1174"/>
      <c r="AF52" s="1174"/>
      <c r="AG52" s="1174"/>
      <c r="AH52" s="1154"/>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8" t="s">
        <v>244</v>
      </c>
      <c r="V56" s="1148"/>
      <c r="W56" s="1148"/>
      <c r="X56" s="1148"/>
      <c r="Y56" s="1148"/>
      <c r="Z56" s="1148"/>
      <c r="AA56" s="216"/>
      <c r="AB56" s="220"/>
      <c r="AC56" s="1148" t="str">
        <f>IF(F15=4,"R6.4～R6.5",IF(F15=5,"R6.5",""))</f>
        <v>R6.4～R6.5</v>
      </c>
      <c r="AD56" s="1148"/>
      <c r="AE56" s="1148"/>
      <c r="AF56" s="1148"/>
      <c r="AG56" s="1148"/>
      <c r="AH56" s="1148"/>
      <c r="AI56" s="221"/>
      <c r="AJ56" s="220"/>
      <c r="AK56" s="1148" t="str">
        <f>IF(OR(F15=4,F15=5),"R6.6","R"&amp;D15&amp;"."&amp;F15)&amp;"～R"&amp;K15&amp;"."&amp;M15</f>
        <v>R6.6～R7.3</v>
      </c>
      <c r="AL56" s="1148"/>
      <c r="AM56" s="1148"/>
      <c r="AN56" s="1148"/>
      <c r="AO56" s="1148"/>
      <c r="AP56" s="1148"/>
      <c r="AQ56" s="216"/>
      <c r="AR56" s="216"/>
      <c r="AS56" s="1172" t="s">
        <v>2340</v>
      </c>
      <c r="AT56" s="1172"/>
      <c r="AU56" s="1172"/>
      <c r="AV56" s="1172"/>
      <c r="AW56" s="1172" t="s">
        <v>2339</v>
      </c>
      <c r="AX56" s="1172"/>
      <c r="AY56" s="1172"/>
      <c r="AZ56" s="1172"/>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5"/>
      <c r="AT57" s="1185"/>
      <c r="AU57" s="1185"/>
      <c r="AV57" s="1185"/>
      <c r="AW57" s="1178"/>
      <c r="AX57" s="1178"/>
      <c r="AY57" s="1178"/>
      <c r="AZ57" s="1178"/>
      <c r="BP57" s="222"/>
      <c r="BR57" s="222"/>
      <c r="BS57" s="222"/>
      <c r="BT57" s="222"/>
      <c r="BU57" s="222"/>
      <c r="BV57" s="222"/>
      <c r="BW57" s="222"/>
      <c r="BX57" s="222"/>
      <c r="BY57" s="222"/>
      <c r="BZ57" s="222"/>
      <c r="CA57" s="222"/>
      <c r="CB57" s="222"/>
      <c r="CC57" s="222"/>
      <c r="CD57" s="222"/>
      <c r="CE57" s="222"/>
      <c r="CF57" s="222"/>
      <c r="CH57" s="225"/>
    </row>
    <row r="58" spans="2:88" ht="15.95" customHeight="1">
      <c r="U58" s="1147" t="s">
        <v>2124</v>
      </c>
      <c r="V58" s="1147"/>
      <c r="W58" s="1147"/>
      <c r="X58" s="1147"/>
      <c r="Y58" s="1147"/>
      <c r="Z58" s="503" t="str">
        <f>IF(AND(B9&lt;&gt;"処遇加算なし",F15=4),IF(V24="✓",1,IF(V25="✓",2,IF(V26="✓",3,""))),"")</f>
        <v/>
      </c>
      <c r="AA58" s="216"/>
      <c r="AB58" s="220"/>
      <c r="AC58" s="1147" t="s">
        <v>2124</v>
      </c>
      <c r="AD58" s="1147"/>
      <c r="AE58" s="1147"/>
      <c r="AF58" s="1147"/>
      <c r="AG58" s="1147"/>
      <c r="AH58" s="141">
        <f>IF(AND(F15&lt;&gt;4,F15&lt;&gt;5),0,IF(AU8="○",1,3))</f>
        <v>3</v>
      </c>
      <c r="AI58" s="224"/>
      <c r="AJ58" s="220"/>
      <c r="AK58" s="1147" t="s">
        <v>2124</v>
      </c>
      <c r="AL58" s="1147"/>
      <c r="AM58" s="1147"/>
      <c r="AN58" s="1147"/>
      <c r="AO58" s="1147"/>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7" t="s">
        <v>2125</v>
      </c>
      <c r="V59" s="1147"/>
      <c r="W59" s="1147"/>
      <c r="X59" s="1147"/>
      <c r="Y59" s="1147"/>
      <c r="Z59" s="503" t="str">
        <f>IF(AND(B9&lt;&gt;"処遇加算なし",F15=4),IF(V28="✓",1,IF(V29="✓",2,IF(V30="✓",3,""))),"")</f>
        <v/>
      </c>
      <c r="AA59" s="216"/>
      <c r="AB59" s="220"/>
      <c r="AC59" s="1147" t="s">
        <v>2125</v>
      </c>
      <c r="AD59" s="1147"/>
      <c r="AE59" s="1147"/>
      <c r="AF59" s="1147"/>
      <c r="AG59" s="1147"/>
      <c r="AH59" s="141">
        <f>IF(AND(F15&lt;&gt;4,F15&lt;&gt;5),0,IF(AV8="○",1,3))</f>
        <v>3</v>
      </c>
      <c r="AI59" s="224"/>
      <c r="AJ59" s="220"/>
      <c r="AK59" s="1147" t="s">
        <v>2125</v>
      </c>
      <c r="AL59" s="1147"/>
      <c r="AM59" s="1147"/>
      <c r="AN59" s="1147"/>
      <c r="AO59" s="1147"/>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7" t="s">
        <v>2126</v>
      </c>
      <c r="V60" s="1147"/>
      <c r="W60" s="1147"/>
      <c r="X60" s="1147"/>
      <c r="Y60" s="1147"/>
      <c r="Z60" s="503" t="str">
        <f>IF(AND(B9&lt;&gt;"処遇加算なし",F15=4),IF(V32="✓",1,IF(V33="✓",2,"")),"")</f>
        <v/>
      </c>
      <c r="AA60" s="216"/>
      <c r="AB60" s="220"/>
      <c r="AC60" s="1147" t="s">
        <v>2126</v>
      </c>
      <c r="AD60" s="1147"/>
      <c r="AE60" s="1147"/>
      <c r="AF60" s="1147"/>
      <c r="AG60" s="1147"/>
      <c r="AH60" s="141">
        <f>IF(AND(F15&lt;&gt;4,F15&lt;&gt;5),0,IF(AW8="○",1,3))</f>
        <v>3</v>
      </c>
      <c r="AI60" s="224"/>
      <c r="AJ60" s="220"/>
      <c r="AK60" s="1147" t="s">
        <v>2126</v>
      </c>
      <c r="AL60" s="1147"/>
      <c r="AM60" s="1147"/>
      <c r="AN60" s="1147"/>
      <c r="AO60" s="1147"/>
      <c r="AP60" s="141">
        <f>IF(AW8="○",1,3)</f>
        <v>3</v>
      </c>
      <c r="AQ60" s="216"/>
      <c r="AR60" s="216"/>
      <c r="AS60" s="1179" t="str">
        <f>IF(OR(AND(Z60=1,AH60=3),AND(Z60=1,AP60=3)),"○","")</f>
        <v/>
      </c>
      <c r="AT60" s="1179"/>
      <c r="AU60" s="1179"/>
      <c r="AV60" s="1179"/>
      <c r="AW60" s="1179" t="str">
        <f>IF(OR(AND(Z60=1,AH60=2),AND(Z60=1,AP60=2)),"○","")</f>
        <v/>
      </c>
      <c r="AX60" s="1179"/>
      <c r="AY60" s="1179"/>
      <c r="AZ60" s="1179"/>
      <c r="BP60" s="222"/>
      <c r="BR60" s="222"/>
      <c r="BS60" s="222"/>
      <c r="BT60" s="222"/>
      <c r="BU60" s="222"/>
      <c r="BV60" s="222"/>
      <c r="BW60" s="222"/>
      <c r="BX60" s="222"/>
      <c r="BY60" s="222"/>
      <c r="BZ60" s="222"/>
      <c r="CA60" s="222"/>
      <c r="CB60" s="222"/>
      <c r="CC60" s="222"/>
      <c r="CD60" s="222"/>
      <c r="CE60" s="222"/>
      <c r="CF60" s="222"/>
      <c r="CH60" s="225"/>
    </row>
    <row r="61" spans="2:88" ht="15.95" customHeight="1">
      <c r="U61" s="1147" t="s">
        <v>2127</v>
      </c>
      <c r="V61" s="1147"/>
      <c r="W61" s="1147"/>
      <c r="X61" s="1147"/>
      <c r="Y61" s="1147"/>
      <c r="Z61" s="503" t="str">
        <f>IF(AND(B9&lt;&gt;"処遇加算なし",F15=4),IF(V36="✓",1,IF(V37="✓",2,"")),"")</f>
        <v/>
      </c>
      <c r="AA61" s="216"/>
      <c r="AB61" s="220"/>
      <c r="AC61" s="1147" t="s">
        <v>2127</v>
      </c>
      <c r="AD61" s="1147"/>
      <c r="AE61" s="1147"/>
      <c r="AF61" s="1147"/>
      <c r="AG61" s="1147"/>
      <c r="AH61" s="141">
        <f>IF(AND(F15&lt;&gt;4,F15&lt;&gt;5),0,IF(AX8="○",1,2))</f>
        <v>2</v>
      </c>
      <c r="AI61" s="224"/>
      <c r="AJ61" s="220"/>
      <c r="AK61" s="1147" t="s">
        <v>2127</v>
      </c>
      <c r="AL61" s="1147"/>
      <c r="AM61" s="1147"/>
      <c r="AN61" s="1147"/>
      <c r="AO61" s="1147"/>
      <c r="AP61" s="141">
        <f>IF(AX8="○",1,2)</f>
        <v>2</v>
      </c>
      <c r="AQ61" s="216"/>
      <c r="AR61" s="216"/>
      <c r="AS61" s="1023" t="str">
        <f>IF(OR(AND(Z61=1,AH61=2),AND(Z61=1,AP61=2)),"○","")</f>
        <v/>
      </c>
      <c r="AT61" s="1023"/>
      <c r="AU61" s="1023"/>
      <c r="AV61" s="1023"/>
      <c r="AW61" s="1180" t="str">
        <f>IF(OR((AD61-AL61)&lt;0,(AD61-AT61)&lt;0),"!","")</f>
        <v/>
      </c>
      <c r="AX61" s="1180"/>
      <c r="AY61" s="1180"/>
      <c r="AZ61" s="1180"/>
      <c r="BP61" s="222"/>
      <c r="BR61" s="222"/>
      <c r="BS61" s="222"/>
      <c r="BT61" s="222"/>
      <c r="BU61" s="222"/>
      <c r="BV61" s="222"/>
      <c r="BW61" s="222"/>
      <c r="BX61" s="222"/>
      <c r="BY61" s="222"/>
      <c r="BZ61" s="222"/>
      <c r="CA61" s="222"/>
      <c r="CB61" s="222"/>
      <c r="CC61" s="222"/>
      <c r="CD61" s="222"/>
      <c r="CE61" s="222"/>
      <c r="CF61" s="222"/>
      <c r="CH61" s="225"/>
    </row>
    <row r="62" spans="2:88" ht="15.95" customHeight="1">
      <c r="U62" s="1147" t="s">
        <v>2128</v>
      </c>
      <c r="V62" s="1147"/>
      <c r="W62" s="1147"/>
      <c r="X62" s="1147"/>
      <c r="Y62" s="1147"/>
      <c r="Z62" s="503" t="str">
        <f>IF(AND(B9&lt;&gt;"処遇加算なし",F15=4),IF(V40="✓",1,IF(V41="✓",2,"")),"")</f>
        <v/>
      </c>
      <c r="AA62" s="216"/>
      <c r="AB62" s="220"/>
      <c r="AC62" s="1147" t="s">
        <v>2128</v>
      </c>
      <c r="AD62" s="1147"/>
      <c r="AE62" s="1147"/>
      <c r="AF62" s="1147"/>
      <c r="AG62" s="1147"/>
      <c r="AH62" s="141">
        <f>IF(AND(F15&lt;&gt;4,F15&lt;&gt;5),0,IF(AY8="○",1,2))</f>
        <v>2</v>
      </c>
      <c r="AI62" s="224"/>
      <c r="AJ62" s="220"/>
      <c r="AK62" s="1147" t="s">
        <v>2128</v>
      </c>
      <c r="AL62" s="1147"/>
      <c r="AM62" s="1147"/>
      <c r="AN62" s="1147"/>
      <c r="AO62" s="1147"/>
      <c r="AP62" s="141">
        <f>IF(AY8="○",1,2)</f>
        <v>2</v>
      </c>
      <c r="AQ62" s="216"/>
      <c r="AR62" s="216"/>
      <c r="AS62" s="1023" t="str">
        <f>IF(OR(AND(Z62=1,AH62=2),AND(Z62=1,AP62=2)),"○","")</f>
        <v/>
      </c>
      <c r="AT62" s="1023"/>
      <c r="AU62" s="1023"/>
      <c r="AV62" s="1023"/>
      <c r="AW62" s="1180" t="str">
        <f>IF(OR((AD62-AL62)&lt;0,(AD62-AT62)&lt;0),"!","")</f>
        <v/>
      </c>
      <c r="AX62" s="1180"/>
      <c r="AY62" s="1180"/>
      <c r="AZ62" s="1180"/>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80" t="str">
        <f>IF(OR((AD63-AL63)&lt;0,(AD63-AT63)&lt;0),"!","")</f>
        <v/>
      </c>
      <c r="AX63" s="1180"/>
      <c r="AY63" s="1180"/>
      <c r="AZ63" s="1180"/>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90" t="s">
        <v>253</v>
      </c>
      <c r="B2" s="1208" t="s">
        <v>254</v>
      </c>
      <c r="C2" s="1209"/>
      <c r="D2" s="1209"/>
      <c r="E2" s="1210"/>
      <c r="F2" s="1211" t="s">
        <v>255</v>
      </c>
      <c r="G2" s="1212"/>
      <c r="H2" s="1213"/>
      <c r="I2" s="1190" t="s">
        <v>256</v>
      </c>
      <c r="J2" s="1192"/>
      <c r="K2" s="1215" t="s">
        <v>257</v>
      </c>
      <c r="L2" s="1216"/>
      <c r="M2" s="1216"/>
      <c r="N2" s="1216"/>
      <c r="O2" s="1216"/>
      <c r="P2" s="1216"/>
      <c r="Q2" s="1216"/>
      <c r="R2" s="1216"/>
      <c r="S2" s="1216"/>
      <c r="T2" s="1216"/>
      <c r="U2" s="1216"/>
      <c r="V2" s="1216"/>
      <c r="W2" s="1216"/>
      <c r="X2" s="1216"/>
      <c r="Y2" s="1216"/>
      <c r="Z2" s="1216"/>
      <c r="AA2" s="1216"/>
      <c r="AB2" s="1217"/>
      <c r="AC2" s="1205" t="s">
        <v>258</v>
      </c>
      <c r="AD2" s="6"/>
      <c r="AE2" s="1190" t="s">
        <v>253</v>
      </c>
      <c r="AF2" s="1190" t="s">
        <v>2189</v>
      </c>
      <c r="AG2" s="1191"/>
      <c r="AH2" s="1192"/>
      <c r="AJ2" s="8" t="s">
        <v>260</v>
      </c>
      <c r="AK2" s="9" t="s">
        <v>260</v>
      </c>
      <c r="AM2" s="10" t="s">
        <v>204</v>
      </c>
      <c r="AO2" s="10" t="s">
        <v>18</v>
      </c>
      <c r="AQ2" s="11" t="s">
        <v>261</v>
      </c>
      <c r="AS2" s="1198" t="s">
        <v>2066</v>
      </c>
      <c r="AT2" s="1201" t="s">
        <v>259</v>
      </c>
    </row>
    <row r="3" spans="1:46" ht="51.75" customHeight="1" thickBot="1">
      <c r="A3" s="1193"/>
      <c r="B3" s="1218" t="s">
        <v>263</v>
      </c>
      <c r="C3" s="1219"/>
      <c r="D3" s="1219"/>
      <c r="E3" s="1220"/>
      <c r="F3" s="1218" t="s">
        <v>264</v>
      </c>
      <c r="G3" s="1219"/>
      <c r="H3" s="1220"/>
      <c r="I3" s="1204"/>
      <c r="J3" s="1214"/>
      <c r="K3" s="1221" t="s">
        <v>265</v>
      </c>
      <c r="L3" s="1222"/>
      <c r="M3" s="1222"/>
      <c r="N3" s="1222"/>
      <c r="O3" s="1222"/>
      <c r="P3" s="1222"/>
      <c r="Q3" s="1222"/>
      <c r="R3" s="1222"/>
      <c r="S3" s="1222"/>
      <c r="T3" s="1222"/>
      <c r="U3" s="1222"/>
      <c r="V3" s="1222"/>
      <c r="W3" s="1222"/>
      <c r="X3" s="1222"/>
      <c r="Y3" s="1222"/>
      <c r="Z3" s="1222"/>
      <c r="AA3" s="1222"/>
      <c r="AB3" s="1223"/>
      <c r="AC3" s="1206"/>
      <c r="AD3" s="6"/>
      <c r="AE3" s="1193"/>
      <c r="AF3" s="1193"/>
      <c r="AG3" s="1194"/>
      <c r="AH3" s="1195"/>
      <c r="AJ3" s="12" t="s">
        <v>266</v>
      </c>
      <c r="AK3" s="13" t="s">
        <v>266</v>
      </c>
      <c r="AM3" s="14"/>
      <c r="AO3" s="14"/>
      <c r="AQ3" s="15" t="s">
        <v>20</v>
      </c>
      <c r="AS3" s="1199"/>
      <c r="AT3" s="1202"/>
    </row>
    <row r="4" spans="1:46" ht="41.25" customHeight="1" thickBot="1">
      <c r="A4" s="1204"/>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7"/>
      <c r="AD4" s="6"/>
      <c r="AE4" s="1204"/>
      <c r="AF4" s="1193"/>
      <c r="AG4" s="1194"/>
      <c r="AH4" s="1195"/>
      <c r="AJ4" s="12" t="s">
        <v>277</v>
      </c>
      <c r="AK4" s="13" t="s">
        <v>277</v>
      </c>
      <c r="AQ4" s="15" t="s">
        <v>273</v>
      </c>
      <c r="AS4" s="1200"/>
      <c r="AT4" s="1203"/>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6" t="s">
        <v>2199</v>
      </c>
      <c r="AF29" s="1196"/>
      <c r="AG29" s="1196"/>
      <c r="AH29" s="1196"/>
    </row>
    <row r="30" spans="1:46" ht="18.75" customHeight="1">
      <c r="K30" s="6"/>
      <c r="L30" s="6"/>
      <c r="M30" s="6"/>
      <c r="N30" s="6"/>
      <c r="O30" s="6"/>
      <c r="P30" s="6"/>
      <c r="Q30" s="6"/>
      <c r="R30" s="6"/>
      <c r="S30" s="6"/>
      <c r="T30" s="6"/>
      <c r="U30" s="6"/>
      <c r="V30" s="6"/>
      <c r="W30" s="6"/>
      <c r="X30" s="6"/>
      <c r="Y30" s="6"/>
      <c r="Z30" s="6"/>
      <c r="AA30" s="6"/>
      <c r="AB30" s="6"/>
      <c r="AC30" s="6"/>
      <c r="AD30" s="6"/>
      <c r="AE30" s="1197" t="s">
        <v>2200</v>
      </c>
      <c r="AF30" s="1197"/>
      <c r="AG30" s="1197"/>
      <c r="AH30" s="1197"/>
    </row>
    <row r="31" spans="1:46">
      <c r="K31" s="6"/>
      <c r="L31" s="6"/>
      <c r="M31" s="6"/>
      <c r="N31" s="6"/>
      <c r="O31" s="6"/>
      <c r="P31" s="6"/>
      <c r="Q31" s="6"/>
      <c r="R31" s="6"/>
      <c r="S31" s="6"/>
      <c r="T31" s="6"/>
      <c r="U31" s="6"/>
      <c r="V31" s="6"/>
      <c r="W31" s="6"/>
      <c r="X31" s="6"/>
      <c r="Y31" s="6"/>
      <c r="Z31" s="6"/>
      <c r="AA31" s="6"/>
      <c r="AB31" s="6"/>
      <c r="AC31" s="6"/>
      <c r="AD31" s="6"/>
      <c r="AE31" s="1197"/>
      <c r="AF31" s="1197"/>
      <c r="AG31" s="1197"/>
      <c r="AH31" s="1197"/>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6" t="s">
        <v>254</v>
      </c>
      <c r="C3" s="1225" t="s">
        <v>255</v>
      </c>
      <c r="D3" s="1225" t="s">
        <v>256</v>
      </c>
      <c r="E3" s="1225" t="s">
        <v>262</v>
      </c>
      <c r="F3" s="1227" t="s">
        <v>2135</v>
      </c>
      <c r="G3" s="1225" t="s">
        <v>2180</v>
      </c>
      <c r="H3" s="1225"/>
      <c r="I3" s="1225" t="s">
        <v>2181</v>
      </c>
      <c r="J3" s="1225"/>
      <c r="K3" s="1225" t="s">
        <v>2182</v>
      </c>
      <c r="L3" s="1225"/>
      <c r="M3" s="1224" t="s">
        <v>2105</v>
      </c>
      <c r="N3" s="1224" t="s">
        <v>2106</v>
      </c>
      <c r="O3" s="1224" t="s">
        <v>2107</v>
      </c>
      <c r="P3" s="1224" t="s">
        <v>2108</v>
      </c>
      <c r="Q3" s="1224" t="s">
        <v>2109</v>
      </c>
      <c r="R3" s="1224" t="s">
        <v>2110</v>
      </c>
      <c r="S3" s="1224" t="s">
        <v>2111</v>
      </c>
    </row>
    <row r="4" spans="2:19">
      <c r="B4" s="1226"/>
      <c r="C4" s="1225"/>
      <c r="D4" s="1225"/>
      <c r="E4" s="1225"/>
      <c r="F4" s="1228"/>
      <c r="G4" s="1225"/>
      <c r="H4" s="1225"/>
      <c r="I4" s="1225"/>
      <c r="J4" s="1225"/>
      <c r="K4" s="1225"/>
      <c r="L4" s="1225"/>
      <c r="M4" s="1224"/>
      <c r="N4" s="1224"/>
      <c r="O4" s="1224"/>
      <c r="P4" s="1224"/>
      <c r="Q4" s="1224"/>
      <c r="R4" s="1224"/>
      <c r="S4" s="1224"/>
    </row>
    <row r="5" spans="2:19">
      <c r="B5" s="1226"/>
      <c r="C5" s="1225"/>
      <c r="D5" s="1225"/>
      <c r="E5" s="1225"/>
      <c r="F5" s="1229"/>
      <c r="G5" s="1225"/>
      <c r="H5" s="1225"/>
      <c r="I5" s="1225"/>
      <c r="J5" s="1225"/>
      <c r="K5" s="1225"/>
      <c r="L5" s="1225"/>
      <c r="M5" s="1224"/>
      <c r="N5" s="1224"/>
      <c r="O5" s="1224"/>
      <c r="P5" s="1224"/>
      <c r="Q5" s="1224"/>
      <c r="R5" s="1224"/>
      <c r="S5" s="1224"/>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2.5">
      <c r="B25" s="67"/>
      <c r="C25" s="67"/>
      <c r="D25" s="67"/>
      <c r="E25" s="67"/>
      <c r="F25" s="67"/>
      <c r="G25" s="67"/>
      <c r="H25" s="66"/>
      <c r="L25" s="72">
        <v>1</v>
      </c>
      <c r="M25" s="67"/>
      <c r="N25" s="67"/>
      <c r="O25" s="67"/>
      <c r="P25" s="67"/>
      <c r="Q25" s="77" t="s">
        <v>2112</v>
      </c>
      <c r="R25" s="77" t="s">
        <v>2113</v>
      </c>
      <c r="S25" s="77" t="s">
        <v>2112</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formula1>"表示,非表示"</formula1>
    </dataValidation>
  </dataValidations>
  <pageMargins left="0.7" right="0.7" top="0.75" bottom="0.75" header="0.3" footer="0.3"/>
  <pageSetup paperSize="9" orientation="portrait" r:id="rId1"/>
</worksheet>
</file>