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8pc157\Desktop\周知\"/>
    </mc:Choice>
  </mc:AlternateContent>
  <bookViews>
    <workbookView xWindow="-120" yWindow="-120" windowWidth="29040" windowHeight="15990"/>
  </bookViews>
  <sheets>
    <sheet name="切り分けシート" sheetId="5" r:id="rId1"/>
  </sheets>
  <definedNames>
    <definedName name="_xlnm.Print_Area" localSheetId="0">切り分けシート!$A$1:$O$73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5" l="1"/>
  <c r="M61" i="5"/>
  <c r="M60" i="5"/>
  <c r="M59" i="5"/>
  <c r="M58" i="5"/>
  <c r="M57" i="5"/>
  <c r="M63" i="5" s="1"/>
  <c r="J50" i="5"/>
  <c r="J52" i="5" s="1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1" i="5"/>
  <c r="K13" i="5"/>
  <c r="M44" i="5" l="1"/>
  <c r="M66" i="5" s="1"/>
  <c r="M71" i="5" s="1"/>
</calcChain>
</file>

<file path=xl/sharedStrings.xml><?xml version="1.0" encoding="utf-8"?>
<sst xmlns="http://schemas.openxmlformats.org/spreadsheetml/2006/main" count="171" uniqueCount="89">
  <si>
    <t>①</t>
    <phoneticPr fontId="1"/>
  </si>
  <si>
    <t>②</t>
    <phoneticPr fontId="1"/>
  </si>
  <si>
    <t>③</t>
    <phoneticPr fontId="1"/>
  </si>
  <si>
    <t>補助金対象単価（②－①）</t>
    <rPh sb="0" eb="3">
      <t>ホジョキン</t>
    </rPh>
    <rPh sb="3" eb="5">
      <t>タイショウ</t>
    </rPh>
    <rPh sb="5" eb="7">
      <t>タンカ</t>
    </rPh>
    <phoneticPr fontId="1"/>
  </si>
  <si>
    <t>④</t>
    <phoneticPr fontId="1"/>
  </si>
  <si>
    <t>家庭連携加算（1時間未満）</t>
    <rPh sb="0" eb="2">
      <t>カテイ</t>
    </rPh>
    <rPh sb="2" eb="4">
      <t>レンケイ</t>
    </rPh>
    <rPh sb="4" eb="6">
      <t>カサン</t>
    </rPh>
    <rPh sb="8" eb="10">
      <t>ジカン</t>
    </rPh>
    <rPh sb="10" eb="12">
      <t>ミマン</t>
    </rPh>
    <phoneticPr fontId="1"/>
  </si>
  <si>
    <t>回</t>
    <rPh sb="0" eb="1">
      <t>カイ</t>
    </rPh>
    <phoneticPr fontId="1"/>
  </si>
  <si>
    <t>家庭連携加算（1時間以上）</t>
    <rPh sb="0" eb="2">
      <t>カテイ</t>
    </rPh>
    <rPh sb="2" eb="4">
      <t>レンケイ</t>
    </rPh>
    <rPh sb="4" eb="6">
      <t>カサン</t>
    </rPh>
    <rPh sb="8" eb="10">
      <t>ジカン</t>
    </rPh>
    <rPh sb="10" eb="12">
      <t>イジョウ</t>
    </rPh>
    <phoneticPr fontId="1"/>
  </si>
  <si>
    <t>事業所内相談支援加算</t>
    <rPh sb="0" eb="3">
      <t>ジギョウショ</t>
    </rPh>
    <rPh sb="3" eb="4">
      <t>ナイ</t>
    </rPh>
    <rPh sb="4" eb="6">
      <t>ソウダン</t>
    </rPh>
    <rPh sb="6" eb="8">
      <t>シエン</t>
    </rPh>
    <rPh sb="8" eb="10">
      <t>カサン</t>
    </rPh>
    <phoneticPr fontId="1"/>
  </si>
  <si>
    <t>訪問支援特別加算（1時間未満）</t>
    <rPh sb="0" eb="2">
      <t>ホウモン</t>
    </rPh>
    <rPh sb="2" eb="4">
      <t>シエン</t>
    </rPh>
    <rPh sb="4" eb="6">
      <t>トクベツ</t>
    </rPh>
    <rPh sb="6" eb="8">
      <t>カサン</t>
    </rPh>
    <rPh sb="10" eb="12">
      <t>ジカン</t>
    </rPh>
    <rPh sb="12" eb="14">
      <t>ミマン</t>
    </rPh>
    <phoneticPr fontId="1"/>
  </si>
  <si>
    <t>⑤</t>
    <phoneticPr fontId="1"/>
  </si>
  <si>
    <t>訪問支援特別加算（1時間以上）</t>
    <rPh sb="0" eb="2">
      <t>ホウモン</t>
    </rPh>
    <rPh sb="2" eb="4">
      <t>シエン</t>
    </rPh>
    <rPh sb="4" eb="6">
      <t>トクベツ</t>
    </rPh>
    <rPh sb="6" eb="8">
      <t>カサン</t>
    </rPh>
    <rPh sb="10" eb="12">
      <t>ジカン</t>
    </rPh>
    <rPh sb="12" eb="14">
      <t>イジョウ</t>
    </rPh>
    <phoneticPr fontId="1"/>
  </si>
  <si>
    <t>⑥</t>
    <phoneticPr fontId="1"/>
  </si>
  <si>
    <t>欠席時対応加算</t>
    <rPh sb="0" eb="2">
      <t>ケッセキ</t>
    </rPh>
    <rPh sb="2" eb="3">
      <t>ジ</t>
    </rPh>
    <rPh sb="3" eb="5">
      <t>タイオウ</t>
    </rPh>
    <rPh sb="5" eb="7">
      <t>カサン</t>
    </rPh>
    <phoneticPr fontId="1"/>
  </si>
  <si>
    <t>⑦</t>
    <phoneticPr fontId="1"/>
  </si>
  <si>
    <t>特別支援加算</t>
    <rPh sb="0" eb="2">
      <t>トクベツ</t>
    </rPh>
    <rPh sb="2" eb="4">
      <t>シエン</t>
    </rPh>
    <rPh sb="4" eb="6">
      <t>カサン</t>
    </rPh>
    <phoneticPr fontId="1"/>
  </si>
  <si>
    <t>⑧</t>
    <phoneticPr fontId="1"/>
  </si>
  <si>
    <t>強度障害児支援加算</t>
    <rPh sb="0" eb="2">
      <t>キョウド</t>
    </rPh>
    <rPh sb="2" eb="5">
      <t>ショウガイジ</t>
    </rPh>
    <rPh sb="5" eb="7">
      <t>シエン</t>
    </rPh>
    <rPh sb="7" eb="9">
      <t>カサン</t>
    </rPh>
    <phoneticPr fontId="1"/>
  </si>
  <si>
    <t>⑨</t>
    <phoneticPr fontId="1"/>
  </si>
  <si>
    <t>医療連携体制加算（Ⅰ）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</si>
  <si>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⑩</t>
    <phoneticPr fontId="1"/>
  </si>
  <si>
    <t>医療連携体制加算（Ⅱ）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</si>
  <si>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⑪</t>
    <phoneticPr fontId="1"/>
  </si>
  <si>
    <t>医療連携体制加算（Ⅲ）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</si>
  <si>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⑫</t>
    <phoneticPr fontId="1"/>
  </si>
  <si>
    <t>医療連携体制加算（Ⅳ）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</si>
  <si>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⑬</t>
    <phoneticPr fontId="1"/>
  </si>
  <si>
    <t>医療連携体制加算（Ⅴ）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</si>
  <si>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⑭</t>
    <phoneticPr fontId="1"/>
  </si>
  <si>
    <t>医療連携体制加算（Ⅵ）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</si>
  <si>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⑮</t>
    <phoneticPr fontId="1"/>
  </si>
  <si>
    <t>送迎加算</t>
    <rPh sb="0" eb="2">
      <t>ソウゲイ</t>
    </rPh>
    <rPh sb="2" eb="4">
      <t>カサン</t>
    </rPh>
    <phoneticPr fontId="1"/>
  </si>
  <si>
    <t>⑯</t>
    <phoneticPr fontId="1"/>
  </si>
  <si>
    <t>送迎加算（重心児の場合）</t>
    <rPh sb="0" eb="2">
      <t>ソウゲイ</t>
    </rPh>
    <rPh sb="2" eb="4">
      <t>カサン</t>
    </rPh>
    <rPh sb="5" eb="7">
      <t>ジュウシン</t>
    </rPh>
    <rPh sb="7" eb="8">
      <t>ジ</t>
    </rPh>
    <rPh sb="9" eb="11">
      <t>バアイ</t>
    </rPh>
    <phoneticPr fontId="1"/>
  </si>
  <si>
    <t>⑰</t>
    <phoneticPr fontId="1"/>
  </si>
  <si>
    <t>⑱</t>
    <phoneticPr fontId="1"/>
  </si>
  <si>
    <t>関係機関連携加算（Ⅰ）、（Ⅱ）</t>
    <rPh sb="0" eb="2">
      <t>カンケイ</t>
    </rPh>
    <rPh sb="2" eb="4">
      <t>キカン</t>
    </rPh>
    <rPh sb="4" eb="6">
      <t>レンケイ</t>
    </rPh>
    <rPh sb="6" eb="8">
      <t>カサン</t>
    </rPh>
    <phoneticPr fontId="1"/>
  </si>
  <si>
    <t>保育・教育等移行支援加算</t>
    <rPh sb="0" eb="2">
      <t>ホイク</t>
    </rPh>
    <rPh sb="3" eb="5">
      <t>キョウイク</t>
    </rPh>
    <rPh sb="5" eb="6">
      <t>トウ</t>
    </rPh>
    <rPh sb="6" eb="8">
      <t>イコウ</t>
    </rPh>
    <rPh sb="8" eb="10">
      <t>シエン</t>
    </rPh>
    <rPh sb="10" eb="12">
      <t>カサン</t>
    </rPh>
    <phoneticPr fontId="1"/>
  </si>
  <si>
    <t>⑲</t>
    <phoneticPr fontId="1"/>
  </si>
  <si>
    <t>３月２日から春休みの前日までの間の延長支援加算単価(※算定の仕方は別紙参照）</t>
    <rPh sb="1" eb="2">
      <t>ガツ</t>
    </rPh>
    <rPh sb="3" eb="4">
      <t>ニチ</t>
    </rPh>
    <rPh sb="6" eb="8">
      <t>ハルヤス</t>
    </rPh>
    <rPh sb="10" eb="12">
      <t>ゼンジツ</t>
    </rPh>
    <rPh sb="15" eb="16">
      <t>アイダ</t>
    </rPh>
    <rPh sb="17" eb="19">
      <t>エンチョウ</t>
    </rPh>
    <rPh sb="19" eb="21">
      <t>シエン</t>
    </rPh>
    <rPh sb="21" eb="23">
      <t>カサン</t>
    </rPh>
    <rPh sb="23" eb="25">
      <t>タンカ</t>
    </rPh>
    <rPh sb="27" eb="29">
      <t>サンテイ</t>
    </rPh>
    <rPh sb="30" eb="32">
      <t>シカタ</t>
    </rPh>
    <rPh sb="33" eb="35">
      <t>ベッシ</t>
    </rPh>
    <rPh sb="35" eb="37">
      <t>サンショウ</t>
    </rPh>
    <phoneticPr fontId="1"/>
  </si>
  <si>
    <t>1時間未満（重心以外）</t>
    <rPh sb="1" eb="3">
      <t>ジカン</t>
    </rPh>
    <rPh sb="3" eb="5">
      <t>ミマン</t>
    </rPh>
    <rPh sb="6" eb="8">
      <t>ジュウシン</t>
    </rPh>
    <rPh sb="8" eb="10">
      <t>イガイ</t>
    </rPh>
    <phoneticPr fontId="1"/>
  </si>
  <si>
    <t>1時間以上2時間未満（重心以外）</t>
    <rPh sb="1" eb="3">
      <t>ジカン</t>
    </rPh>
    <rPh sb="3" eb="5">
      <t>イジョウ</t>
    </rPh>
    <rPh sb="6" eb="8">
      <t>ジカン</t>
    </rPh>
    <rPh sb="8" eb="10">
      <t>ミマン</t>
    </rPh>
    <rPh sb="11" eb="13">
      <t>ジュウシン</t>
    </rPh>
    <rPh sb="13" eb="15">
      <t>イガイ</t>
    </rPh>
    <phoneticPr fontId="1"/>
  </si>
  <si>
    <t>2時間以上（重心以外）</t>
    <rPh sb="1" eb="3">
      <t>ジカン</t>
    </rPh>
    <rPh sb="3" eb="5">
      <t>イジョウ</t>
    </rPh>
    <rPh sb="6" eb="8">
      <t>ジュウシン</t>
    </rPh>
    <rPh sb="8" eb="10">
      <t>イガイ</t>
    </rPh>
    <phoneticPr fontId="1"/>
  </si>
  <si>
    <t>1時間未満（重心の場合）</t>
    <rPh sb="1" eb="3">
      <t>ジカン</t>
    </rPh>
    <rPh sb="3" eb="5">
      <t>ミマン</t>
    </rPh>
    <rPh sb="6" eb="8">
      <t>ジュウシン</t>
    </rPh>
    <rPh sb="9" eb="11">
      <t>バアイ</t>
    </rPh>
    <phoneticPr fontId="1"/>
  </si>
  <si>
    <t>1時間以上2時間未満（重心の場合）</t>
    <rPh sb="1" eb="3">
      <t>ジカン</t>
    </rPh>
    <rPh sb="3" eb="5">
      <t>イジョウ</t>
    </rPh>
    <rPh sb="6" eb="8">
      <t>ジカン</t>
    </rPh>
    <rPh sb="8" eb="10">
      <t>ミマン</t>
    </rPh>
    <rPh sb="11" eb="13">
      <t>ジュウシン</t>
    </rPh>
    <rPh sb="14" eb="16">
      <t>バアイ</t>
    </rPh>
    <phoneticPr fontId="1"/>
  </si>
  <si>
    <t>2時間以上（重心の場合）</t>
    <rPh sb="1" eb="3">
      <t>ジカン</t>
    </rPh>
    <rPh sb="3" eb="5">
      <t>イジョウ</t>
    </rPh>
    <rPh sb="6" eb="8">
      <t>ジュウシン</t>
    </rPh>
    <rPh sb="9" eb="11">
      <t>バアイ</t>
    </rPh>
    <phoneticPr fontId="1"/>
  </si>
  <si>
    <t>単位</t>
    <rPh sb="0" eb="2">
      <t>タンイ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</si>
  <si>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</si>
  <si>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</si>
  <si>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</si>
  <si>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</si>
  <si>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</si>
  <si>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Ｆ</t>
    <phoneticPr fontId="1"/>
  </si>
  <si>
    <t>その事業所一人当たりの基準の単価</t>
    <rPh sb="2" eb="5">
      <t>ジギョウショ</t>
    </rPh>
    <rPh sb="5" eb="7">
      <t>ヒトリ</t>
    </rPh>
    <rPh sb="7" eb="8">
      <t>ア</t>
    </rPh>
    <rPh sb="11" eb="13">
      <t>キジュン</t>
    </rPh>
    <rPh sb="14" eb="16">
      <t>タンカ</t>
    </rPh>
    <phoneticPr fontId="1"/>
  </si>
  <si>
    <t>※基準の単価とは基本報酬（休業日単価）に、児童指導員等配置加算、児童指導員等加配加算（Ⅰ,Ⅱ）、看護職員加配加算、福祉専門職員配置等加算（Ⅰ～Ⅲ）で算定しているものを加えたもの。</t>
    <rPh sb="1" eb="3">
      <t>キジュン</t>
    </rPh>
    <rPh sb="4" eb="6">
      <t>タンカ</t>
    </rPh>
    <rPh sb="8" eb="10">
      <t>キホン</t>
    </rPh>
    <rPh sb="10" eb="12">
      <t>ホウシュウ</t>
    </rPh>
    <rPh sb="13" eb="16">
      <t>キュウギョウビ</t>
    </rPh>
    <rPh sb="16" eb="18">
      <t>タンカ</t>
    </rPh>
    <rPh sb="21" eb="23">
      <t>ジドウ</t>
    </rPh>
    <rPh sb="23" eb="26">
      <t>シドウイン</t>
    </rPh>
    <rPh sb="26" eb="27">
      <t>トウ</t>
    </rPh>
    <rPh sb="27" eb="29">
      <t>ハイチ</t>
    </rPh>
    <rPh sb="29" eb="31">
      <t>カサン</t>
    </rPh>
    <rPh sb="32" eb="34">
      <t>ジドウ</t>
    </rPh>
    <rPh sb="34" eb="37">
      <t>シドウイン</t>
    </rPh>
    <rPh sb="37" eb="38">
      <t>トウ</t>
    </rPh>
    <rPh sb="38" eb="40">
      <t>カハイ</t>
    </rPh>
    <rPh sb="40" eb="42">
      <t>カサン</t>
    </rPh>
    <rPh sb="48" eb="50">
      <t>カンゴ</t>
    </rPh>
    <rPh sb="50" eb="52">
      <t>ショクイン</t>
    </rPh>
    <rPh sb="52" eb="54">
      <t>カハイ</t>
    </rPh>
    <rPh sb="54" eb="56">
      <t>カサン</t>
    </rPh>
    <rPh sb="57" eb="59">
      <t>フクシ</t>
    </rPh>
    <rPh sb="59" eb="61">
      <t>センモン</t>
    </rPh>
    <rPh sb="61" eb="63">
      <t>ショクイン</t>
    </rPh>
    <rPh sb="63" eb="65">
      <t>ハイチ</t>
    </rPh>
    <rPh sb="65" eb="66">
      <t>トウ</t>
    </rPh>
    <rPh sb="66" eb="68">
      <t>カサン</t>
    </rPh>
    <rPh sb="74" eb="76">
      <t>サンテイ</t>
    </rPh>
    <rPh sb="83" eb="84">
      <t>クワ</t>
    </rPh>
    <phoneticPr fontId="1"/>
  </si>
  <si>
    <t>３　１，２の対象に係る各種加算</t>
    <rPh sb="6" eb="8">
      <t>タイショウ</t>
    </rPh>
    <rPh sb="9" eb="10">
      <t>カカ</t>
    </rPh>
    <rPh sb="11" eb="13">
      <t>カクシュ</t>
    </rPh>
    <rPh sb="13" eb="15">
      <t>カサン</t>
    </rPh>
    <phoneticPr fontId="1"/>
  </si>
  <si>
    <t>５　３月２日から春休みの前日までの延長支援の実施分</t>
    <rPh sb="17" eb="19">
      <t>エンチョウ</t>
    </rPh>
    <rPh sb="19" eb="21">
      <t>シエン</t>
    </rPh>
    <rPh sb="22" eb="24">
      <t>ジッシ</t>
    </rPh>
    <rPh sb="24" eb="25">
      <t>ブン</t>
    </rPh>
    <phoneticPr fontId="1"/>
  </si>
  <si>
    <t>その事業所の一人当たりの基準の単価(※)</t>
    <rPh sb="2" eb="5">
      <t>ジギョウショ</t>
    </rPh>
    <rPh sb="6" eb="8">
      <t>ヒトリ</t>
    </rPh>
    <rPh sb="8" eb="9">
      <t>ア</t>
    </rPh>
    <rPh sb="12" eb="14">
      <t>キジュン</t>
    </rPh>
    <rPh sb="15" eb="17">
      <t>タンカ</t>
    </rPh>
    <phoneticPr fontId="1"/>
  </si>
  <si>
    <t>２　既に契約済み児童のコロナ関連による利用量の増加分</t>
    <rPh sb="2" eb="3">
      <t>スデ</t>
    </rPh>
    <rPh sb="4" eb="6">
      <t>ケイヤク</t>
    </rPh>
    <rPh sb="6" eb="7">
      <t>ズ</t>
    </rPh>
    <rPh sb="8" eb="10">
      <t>ジドウ</t>
    </rPh>
    <rPh sb="14" eb="16">
      <t>カンレン</t>
    </rPh>
    <rPh sb="19" eb="21">
      <t>リヨウ</t>
    </rPh>
    <rPh sb="21" eb="22">
      <t>リョウ</t>
    </rPh>
    <rPh sb="23" eb="25">
      <t>ゾウカ</t>
    </rPh>
    <rPh sb="25" eb="26">
      <t>ブン</t>
    </rPh>
    <phoneticPr fontId="1"/>
  </si>
  <si>
    <t>１　コロナ関連による新規契約者受け入れ分</t>
    <rPh sb="5" eb="7">
      <t>カンレン</t>
    </rPh>
    <rPh sb="10" eb="12">
      <t>シンキ</t>
    </rPh>
    <rPh sb="12" eb="14">
      <t>ケイヤク</t>
    </rPh>
    <rPh sb="14" eb="15">
      <t>シャ</t>
    </rPh>
    <rPh sb="15" eb="16">
      <t>ウ</t>
    </rPh>
    <rPh sb="17" eb="18">
      <t>イ</t>
    </rPh>
    <rPh sb="19" eb="20">
      <t>ブン</t>
    </rPh>
    <phoneticPr fontId="1"/>
  </si>
  <si>
    <t>４　３月２日から春休みの前日までの休業日単価との差額分</t>
    <rPh sb="17" eb="20">
      <t>キュウギョウビ</t>
    </rPh>
    <rPh sb="20" eb="22">
      <t>タンカ</t>
    </rPh>
    <rPh sb="24" eb="26">
      <t>サガク</t>
    </rPh>
    <rPh sb="26" eb="27">
      <t>ブン</t>
    </rPh>
    <phoneticPr fontId="1"/>
  </si>
  <si>
    <t>新型コロナウイルス感染症対策に係る放課後等デイサービス補助対象額計算シート（3月2日～春休み前日分）</t>
    <rPh sb="0" eb="2">
      <t>シンガタ</t>
    </rPh>
    <rPh sb="9" eb="12">
      <t>カンセンショウ</t>
    </rPh>
    <rPh sb="12" eb="14">
      <t>タイサク</t>
    </rPh>
    <rPh sb="15" eb="16">
      <t>カカ</t>
    </rPh>
    <rPh sb="17" eb="20">
      <t>ホウカゴ</t>
    </rPh>
    <rPh sb="20" eb="21">
      <t>トウ</t>
    </rPh>
    <rPh sb="27" eb="29">
      <t>ホジョ</t>
    </rPh>
    <rPh sb="29" eb="31">
      <t>タイショウ</t>
    </rPh>
    <rPh sb="31" eb="32">
      <t>ガク</t>
    </rPh>
    <rPh sb="32" eb="34">
      <t>ケイサン</t>
    </rPh>
    <rPh sb="39" eb="40">
      <t>ガツ</t>
    </rPh>
    <rPh sb="41" eb="42">
      <t>ニチ</t>
    </rPh>
    <rPh sb="43" eb="45">
      <t>ハルヤス</t>
    </rPh>
    <rPh sb="46" eb="48">
      <t>ゼンジツ</t>
    </rPh>
    <rPh sb="48" eb="49">
      <t>ブン</t>
    </rPh>
    <phoneticPr fontId="1"/>
  </si>
  <si>
    <t>黄色のセルに入力してください</t>
    <rPh sb="0" eb="2">
      <t>キイロ</t>
    </rPh>
    <rPh sb="6" eb="8">
      <t>ニュウリョク</t>
    </rPh>
    <phoneticPr fontId="1"/>
  </si>
  <si>
    <t>緑色のセルは自動計算されます</t>
    <rPh sb="0" eb="2">
      <t>ミドリイロ</t>
    </rPh>
    <rPh sb="6" eb="8">
      <t>ジドウ</t>
    </rPh>
    <rPh sb="8" eb="10">
      <t>ケイサン</t>
    </rPh>
    <phoneticPr fontId="1"/>
  </si>
  <si>
    <t>７　Ｆ×（福祉・介護職員処遇改善加算、福祉・介護職員処遇改善特別加算、福祉・介護職員等特定処遇改善加算）のいずれか</t>
    <rPh sb="5" eb="7">
      <t>フクシ</t>
    </rPh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rPh sb="19" eb="21">
      <t>フクシ</t>
    </rPh>
    <rPh sb="22" eb="24">
      <t>カイゴ</t>
    </rPh>
    <rPh sb="24" eb="26">
      <t>ショクイン</t>
    </rPh>
    <rPh sb="26" eb="28">
      <t>ショグウ</t>
    </rPh>
    <rPh sb="28" eb="30">
      <t>カイゼン</t>
    </rPh>
    <rPh sb="30" eb="32">
      <t>トクベツ</t>
    </rPh>
    <rPh sb="32" eb="34">
      <t>カサン</t>
    </rPh>
    <rPh sb="35" eb="37">
      <t>フクシ</t>
    </rPh>
    <rPh sb="38" eb="40">
      <t>カイゴ</t>
    </rPh>
    <rPh sb="40" eb="42">
      <t>ショクイン</t>
    </rPh>
    <rPh sb="42" eb="43">
      <t>トウ</t>
    </rPh>
    <rPh sb="43" eb="45">
      <t>トクテイ</t>
    </rPh>
    <rPh sb="45" eb="47">
      <t>ショグウ</t>
    </rPh>
    <rPh sb="47" eb="49">
      <t>カイゼン</t>
    </rPh>
    <rPh sb="49" eb="51">
      <t>カサン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</si>
  <si>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</si>
  <si>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</si>
  <si>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回数</t>
    <rPh sb="0" eb="2">
      <t>カイスウ</t>
    </rPh>
    <phoneticPr fontId="1"/>
  </si>
  <si>
    <t>①～⑥の合計</t>
    <rPh sb="4" eb="6">
      <t>ゴウケイ</t>
    </rPh>
    <phoneticPr fontId="1"/>
  </si>
  <si>
    <t>③×④</t>
    <phoneticPr fontId="1"/>
  </si>
  <si>
    <t>①～⑱の合計</t>
    <rPh sb="4" eb="6">
      <t>ゴウケイ</t>
    </rPh>
    <phoneticPr fontId="1"/>
  </si>
  <si>
    <t>①×②</t>
    <phoneticPr fontId="1"/>
  </si>
  <si>
    <t>６　A＋B＋C＋D＋E</t>
    <phoneticPr fontId="1"/>
  </si>
  <si>
    <t>※3月2日から春休み前日までの事業所での延べ算定回数</t>
    <rPh sb="2" eb="3">
      <t>ガツ</t>
    </rPh>
    <rPh sb="4" eb="5">
      <t>ニチ</t>
    </rPh>
    <rPh sb="7" eb="9">
      <t>ハルヤス</t>
    </rPh>
    <rPh sb="10" eb="12">
      <t>ゼンジツ</t>
    </rPh>
    <rPh sb="15" eb="18">
      <t>ジギョウショ</t>
    </rPh>
    <rPh sb="20" eb="21">
      <t>ノ</t>
    </rPh>
    <rPh sb="22" eb="24">
      <t>サンテイ</t>
    </rPh>
    <rPh sb="24" eb="26">
      <t>カイスウ</t>
    </rPh>
    <phoneticPr fontId="1"/>
  </si>
  <si>
    <t>事業所の学校休業日の一人当たりの基本報酬単価</t>
    <rPh sb="0" eb="3">
      <t>ジギョウショ</t>
    </rPh>
    <rPh sb="4" eb="6">
      <t>ガッコウ</t>
    </rPh>
    <rPh sb="6" eb="9">
      <t>キュウギョウビ</t>
    </rPh>
    <rPh sb="10" eb="12">
      <t>ヒトリ</t>
    </rPh>
    <rPh sb="12" eb="13">
      <t>ア</t>
    </rPh>
    <rPh sb="16" eb="18">
      <t>キホン</t>
    </rPh>
    <rPh sb="18" eb="20">
      <t>ホウシュウ</t>
    </rPh>
    <rPh sb="20" eb="22">
      <t>タンカ</t>
    </rPh>
    <phoneticPr fontId="1"/>
  </si>
  <si>
    <t>事業所の授業終了後の一人当たりの基本報酬単価</t>
    <rPh sb="0" eb="3">
      <t>ジギョウショ</t>
    </rPh>
    <rPh sb="4" eb="6">
      <t>ジュギョウ</t>
    </rPh>
    <rPh sb="6" eb="9">
      <t>シュウリョウゴ</t>
    </rPh>
    <rPh sb="10" eb="12">
      <t>ヒトリ</t>
    </rPh>
    <rPh sb="12" eb="13">
      <t>ア</t>
    </rPh>
    <rPh sb="16" eb="18">
      <t>キホン</t>
    </rPh>
    <rPh sb="18" eb="20">
      <t>ホウシュウ</t>
    </rPh>
    <rPh sb="20" eb="22">
      <t>タンカ</t>
    </rPh>
    <phoneticPr fontId="1"/>
  </si>
  <si>
    <t>補助対象報酬合計</t>
    <rPh sb="0" eb="2">
      <t>ホジョ</t>
    </rPh>
    <rPh sb="2" eb="4">
      <t>タイショウ</t>
    </rPh>
    <rPh sb="4" eb="6">
      <t>ホウシュウ</t>
    </rPh>
    <rPh sb="6" eb="8">
      <t>ゴウケイ</t>
    </rPh>
    <phoneticPr fontId="1"/>
  </si>
  <si>
    <t>日</t>
    <rPh sb="0" eb="1">
      <t>ヒ</t>
    </rPh>
    <phoneticPr fontId="1"/>
  </si>
  <si>
    <t>利用日数の合計</t>
    <rPh sb="0" eb="2">
      <t>リヨウ</t>
    </rPh>
    <rPh sb="2" eb="4">
      <t>ニッスウ</t>
    </rPh>
    <rPh sb="5" eb="7">
      <t>ゴウケイ</t>
    </rPh>
    <phoneticPr fontId="1"/>
  </si>
  <si>
    <t>提出先市町村</t>
    <rPh sb="0" eb="2">
      <t>テイシュツ</t>
    </rPh>
    <rPh sb="2" eb="3">
      <t>サキ</t>
    </rPh>
    <rPh sb="3" eb="6">
      <t>シチョウソン</t>
    </rPh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</si>
  <si>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</si>
  <si>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</si>
  <si>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TEL</t>
    <phoneticPr fontId="1"/>
  </si>
  <si>
    <t>事業所番号</t>
    <rPh sb="0" eb="3">
      <t>ジギョウショ</t>
    </rPh>
    <rPh sb="3" eb="5">
      <t>バンゴウ</t>
    </rPh>
    <phoneticPr fontId="1"/>
  </si>
  <si>
    <t>※本シートはそれぞれ支給決定を受けている
自治体毎に作成し、各自治体へ提出してください。</t>
    <rPh sb="1" eb="2">
      <t>ホン</t>
    </rPh>
    <rPh sb="10" eb="12">
      <t>シキュウ</t>
    </rPh>
    <rPh sb="12" eb="14">
      <t>ケッテイ</t>
    </rPh>
    <rPh sb="15" eb="16">
      <t>ウ</t>
    </rPh>
    <rPh sb="21" eb="24">
      <t>ジチタイ</t>
    </rPh>
    <rPh sb="24" eb="25">
      <t>ゴト</t>
    </rPh>
    <rPh sb="26" eb="28">
      <t>サクセイ</t>
    </rPh>
    <rPh sb="30" eb="34">
      <t>カクジチタイ</t>
    </rPh>
    <rPh sb="35" eb="37">
      <t>テイシュツ</t>
    </rPh>
    <phoneticPr fontId="1"/>
  </si>
  <si>
    <r>
      <t>３月２日から春休みの前日までのコロナ関連による新規受け入れ</t>
    </r>
    <r>
      <rPr>
        <sz val="11"/>
        <color rgb="FFFF0000"/>
        <rFont val="游ゴシック"/>
        <family val="3"/>
        <charset val="128"/>
        <scheme val="minor"/>
      </rPr>
      <t>した児童の利用日数の合計</t>
    </r>
    <rPh sb="1" eb="2">
      <t>ガツ</t>
    </rPh>
    <rPh sb="3" eb="4">
      <t>ニチ</t>
    </rPh>
    <rPh sb="6" eb="8">
      <t>ハルヤス</t>
    </rPh>
    <rPh sb="10" eb="12">
      <t>ゼンジツ</t>
    </rPh>
    <rPh sb="18" eb="20">
      <t>カンレン</t>
    </rPh>
    <rPh sb="23" eb="25">
      <t>シンキ</t>
    </rPh>
    <rPh sb="25" eb="26">
      <t>ウ</t>
    </rPh>
    <rPh sb="27" eb="28">
      <t>イ</t>
    </rPh>
    <rPh sb="31" eb="33">
      <t>ジドウ</t>
    </rPh>
    <rPh sb="34" eb="36">
      <t>リヨウ</t>
    </rPh>
    <rPh sb="36" eb="38">
      <t>ニッスウ</t>
    </rPh>
    <rPh sb="39" eb="41">
      <t>ゴウケイ</t>
    </rPh>
    <phoneticPr fontId="1"/>
  </si>
  <si>
    <r>
      <t>既に契約済み児童のうち、３月２日から春休みの前日までにコロナ関連で利用が増加した児童の</t>
    </r>
    <r>
      <rPr>
        <sz val="11"/>
        <color rgb="FFFF0000"/>
        <rFont val="游ゴシック"/>
        <family val="3"/>
        <charset val="128"/>
        <scheme val="minor"/>
      </rPr>
      <t>利用日数（増加分）の合計</t>
    </r>
    <rPh sb="0" eb="1">
      <t>スデ</t>
    </rPh>
    <rPh sb="2" eb="4">
      <t>ケイヤク</t>
    </rPh>
    <rPh sb="4" eb="5">
      <t>ズ</t>
    </rPh>
    <rPh sb="6" eb="8">
      <t>ジドウ</t>
    </rPh>
    <rPh sb="13" eb="14">
      <t>ガツ</t>
    </rPh>
    <rPh sb="15" eb="16">
      <t>ニチ</t>
    </rPh>
    <rPh sb="18" eb="20">
      <t>ハルヤス</t>
    </rPh>
    <rPh sb="22" eb="24">
      <t>ゼンジツ</t>
    </rPh>
    <rPh sb="30" eb="32">
      <t>カンレン</t>
    </rPh>
    <rPh sb="33" eb="35">
      <t>リヨウ</t>
    </rPh>
    <rPh sb="36" eb="38">
      <t>ゾウカ</t>
    </rPh>
    <rPh sb="40" eb="42">
      <t>ジドウ</t>
    </rPh>
    <rPh sb="43" eb="45">
      <t>リヨウ</t>
    </rPh>
    <rPh sb="45" eb="47">
      <t>ニッスウ</t>
    </rPh>
    <rPh sb="48" eb="50">
      <t>ゾウカ</t>
    </rPh>
    <rPh sb="50" eb="51">
      <t>ブン</t>
    </rPh>
    <rPh sb="53" eb="55">
      <t>ゴウケイ</t>
    </rPh>
    <phoneticPr fontId="1"/>
  </si>
  <si>
    <t>（利用者負担分に関する補助については、市町村ごとになりますので、方法等ご確認ください。）</t>
    <rPh sb="1" eb="4">
      <t>リヨウシャ</t>
    </rPh>
    <rPh sb="4" eb="6">
      <t>フタン</t>
    </rPh>
    <rPh sb="6" eb="7">
      <t>ブン</t>
    </rPh>
    <rPh sb="8" eb="9">
      <t>カン</t>
    </rPh>
    <rPh sb="11" eb="13">
      <t>ホジョ</t>
    </rPh>
    <rPh sb="19" eb="22">
      <t>シチョウソン</t>
    </rPh>
    <rPh sb="32" eb="34">
      <t>ホウホウ</t>
    </rPh>
    <rPh sb="34" eb="35">
      <t>トウ</t>
    </rPh>
    <rPh sb="36" eb="38">
      <t>カクニン</t>
    </rPh>
    <phoneticPr fontId="1"/>
  </si>
  <si>
    <t>前橋市</t>
    <rPh sb="0" eb="2">
      <t>マエバシ</t>
    </rPh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</si>
</sst>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×#,###&quot;単&quot;&quot;位&quot;"/>
    <numFmt numFmtId="177" formatCode="#,##0_);[Red]\(#,##0\)"/>
    <numFmt numFmtId="178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 val="double"/>
      <sz val="14"/>
      <color rgb="FFFF0000"/>
      <name val="游ゴシック"/>
      <family val="3"/>
      <charset val="128"/>
      <scheme val="minor"/>
    </font>
    <font>
      <b/>
      <u val="double"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left" vertical="center"/>
    </xf>
    <xf numFmtId="56" fontId="0" fillId="2" borderId="0" xfId="0" applyNumberForma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176" fontId="0" fillId="0" borderId="0" xfId="0" applyNumberFormat="1" applyAlignment="1">
      <alignment horizontal="left" vertical="center"/>
    </xf>
    <xf numFmtId="177" fontId="0" fillId="3" borderId="1" xfId="0" applyNumberFormat="1" applyFill="1" applyBorder="1" applyAlignment="1">
      <alignment vertical="center" shrinkToFit="1"/>
    </xf>
    <xf numFmtId="177" fontId="4" fillId="3" borderId="5" xfId="0" applyNumberFormat="1" applyFont="1" applyFill="1" applyBorder="1" applyAlignment="1">
      <alignment vertical="center" shrinkToFit="1"/>
    </xf>
    <xf numFmtId="177" fontId="0" fillId="4" borderId="1" xfId="0" applyNumberFormat="1" applyFill="1" applyBorder="1" applyAlignment="1">
      <alignment vertical="center" shrinkToFit="1"/>
    </xf>
    <xf numFmtId="177" fontId="0" fillId="4" borderId="2" xfId="0" applyNumberFormat="1" applyFill="1" applyBorder="1" applyAlignment="1">
      <alignment vertical="center" shrinkToFit="1"/>
    </xf>
    <xf numFmtId="177" fontId="4" fillId="3" borderId="2" xfId="0" applyNumberFormat="1" applyFont="1" applyFill="1" applyBorder="1" applyAlignment="1">
      <alignment vertical="center" shrinkToFit="1"/>
    </xf>
    <xf numFmtId="177" fontId="4" fillId="3" borderId="1" xfId="0" applyNumberFormat="1" applyFont="1" applyFill="1" applyBorder="1" applyAlignment="1">
      <alignment vertical="center" shrinkToFit="1"/>
    </xf>
    <xf numFmtId="177" fontId="0" fillId="3" borderId="5" xfId="0" applyNumberFormat="1" applyFill="1" applyBorder="1" applyAlignment="1">
      <alignment vertical="center" shrinkToFit="1"/>
    </xf>
    <xf numFmtId="178" fontId="9" fillId="4" borderId="5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5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vertical="center" shrinkToFi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177" fontId="0" fillId="4" borderId="2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89646</xdr:colOff>
      <xdr:row>17</xdr:row>
      <xdr:rowOff>112058</xdr:rowOff>
    </xdr:from>
    <xdr:to>
      <xdr:col>20</xdr:col>
      <xdr:colOff>437029</xdr:colOff>
      <xdr:row>22</xdr:row>
      <xdr:rowOff>89647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E6081DE8-4873-46F3-8DB8-D780BF225A9B}"/>
            </a:ext>
          </a:extLst>
        </xdr:cNvPr>
        <xdr:cNvSpPr/>
      </xdr:nvSpPr>
      <xdr:spPr>
        <a:xfrm>
          <a:off x="10767171" y="5074583"/>
          <a:ext cx="3776383" cy="1215839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対象期間中、当初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日利用予定だった児童が</a:t>
          </a:r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</a:rPr>
            <a:t>日利用となった場合、「</a:t>
          </a:r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</a:rPr>
            <a:t>日」が増加分となり、各事業所において増加分の利用日数の合計を入力してください。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</a:rPr>
            <a:t>増加日数については各事業所の判断で構いません。</a:t>
          </a:r>
          <a:endParaRPr kumimoji="1" lang="en-US" altLang="ja-JP" sz="11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view="pageBreakPreview" zoomScaleNormal="100" zoomScaleSheetLayoutView="100" workbookViewId="0">
      <selection activeCell="M70" sqref="M70"/>
    </sheetView>
  </sheetViews>
  <sheetFormatPr defaultRowHeight="18.75" x14ac:dyDescent="0.4"/>
  <cols>
    <col min="9" max="9" width="8.875" customWidth="1"/>
    <col min="12" max="12" width="11.25" customWidth="1"/>
    <col min="13" max="13" width="12" customWidth="1"/>
  </cols>
  <sheetData>
    <row r="1" spans="1:15" ht="42.75" customHeight="1" x14ac:dyDescent="0.4">
      <c r="A1" s="4" t="s">
        <v>61</v>
      </c>
    </row>
    <row r="2" spans="1:15" ht="42.75" customHeight="1" x14ac:dyDescent="0.4">
      <c r="A2" s="53" t="s">
        <v>79</v>
      </c>
      <c r="B2" s="53"/>
      <c r="C2" s="53" t="s">
        <v>88</v>
      </c>
      <c r="D2" s="53"/>
      <c r="I2" s="54" t="s">
        <v>80</v>
      </c>
      <c r="J2" s="55"/>
      <c r="K2" s="55"/>
      <c r="L2" s="55"/>
      <c r="M2" s="55"/>
      <c r="N2" s="55"/>
      <c r="O2" s="55"/>
    </row>
    <row r="3" spans="1:15" ht="26.25" customHeight="1" x14ac:dyDescent="0.4">
      <c r="A3" s="56" t="s">
        <v>84</v>
      </c>
      <c r="B3" s="56"/>
      <c r="C3" s="56"/>
      <c r="D3" s="56"/>
      <c r="E3" s="56"/>
      <c r="F3" s="56"/>
      <c r="G3" s="56"/>
      <c r="I3" s="57" t="s">
        <v>83</v>
      </c>
      <c r="J3" s="58"/>
      <c r="K3" s="59"/>
      <c r="L3" s="60"/>
      <c r="M3" s="60"/>
      <c r="N3" s="60"/>
      <c r="O3" s="61"/>
    </row>
    <row r="4" spans="1:15" ht="42.75" customHeight="1" x14ac:dyDescent="0.4">
      <c r="A4" s="56"/>
      <c r="B4" s="56"/>
      <c r="C4" s="56"/>
      <c r="D4" s="56"/>
      <c r="E4" s="56"/>
      <c r="F4" s="56"/>
      <c r="G4" s="56"/>
      <c r="I4" s="55" t="s">
        <v>81</v>
      </c>
      <c r="J4" s="55"/>
      <c r="K4" s="55"/>
      <c r="L4" s="55"/>
      <c r="M4" s="49" t="s">
        <v>82</v>
      </c>
      <c r="N4" s="55"/>
      <c r="O4" s="55"/>
    </row>
    <row r="5" spans="1:15" ht="16.5" customHeight="1" x14ac:dyDescent="0.4">
      <c r="A5" s="45"/>
      <c r="B5" s="45"/>
      <c r="C5" s="45"/>
      <c r="D5" s="45"/>
      <c r="E5" s="45"/>
      <c r="F5" s="45"/>
      <c r="G5" s="45"/>
      <c r="I5" s="46"/>
      <c r="J5" s="46"/>
      <c r="K5" s="46"/>
      <c r="L5" s="46"/>
      <c r="M5" s="46"/>
      <c r="N5" s="46"/>
      <c r="O5" s="46"/>
    </row>
    <row r="6" spans="1:15" ht="25.5" customHeight="1" x14ac:dyDescent="0.4">
      <c r="B6" s="30"/>
      <c r="C6" s="7" t="s">
        <v>62</v>
      </c>
    </row>
    <row r="7" spans="1:15" ht="8.25" customHeight="1" x14ac:dyDescent="0.4">
      <c r="B7" s="28"/>
    </row>
    <row r="8" spans="1:15" ht="25.5" customHeight="1" x14ac:dyDescent="0.4">
      <c r="B8" s="29"/>
      <c r="C8" s="7" t="s">
        <v>63</v>
      </c>
    </row>
    <row r="9" spans="1:15" ht="6.75" customHeight="1" x14ac:dyDescent="0.4"/>
    <row r="10" spans="1:15" ht="19.5" x14ac:dyDescent="0.4">
      <c r="A10" s="17" t="s">
        <v>59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4">
      <c r="A11" s="1" t="s">
        <v>0</v>
      </c>
      <c r="B11" t="s">
        <v>85</v>
      </c>
      <c r="K11" s="34"/>
      <c r="L11" t="s">
        <v>77</v>
      </c>
      <c r="M11" s="43"/>
    </row>
    <row r="12" spans="1:15" ht="19.5" thickBot="1" x14ac:dyDescent="0.45">
      <c r="A12" s="1" t="s">
        <v>1</v>
      </c>
      <c r="B12" t="s">
        <v>57</v>
      </c>
      <c r="K12" s="35"/>
      <c r="L12" t="s">
        <v>46</v>
      </c>
    </row>
    <row r="13" spans="1:15" ht="20.25" thickTop="1" thickBot="1" x14ac:dyDescent="0.45">
      <c r="A13" s="1" t="s">
        <v>2</v>
      </c>
      <c r="B13" t="s">
        <v>71</v>
      </c>
      <c r="J13" s="8" t="s">
        <v>47</v>
      </c>
      <c r="K13" s="38">
        <f>K11*K12</f>
        <v>0</v>
      </c>
      <c r="L13" s="7" t="s">
        <v>46</v>
      </c>
    </row>
    <row r="14" spans="1:15" ht="19.5" customHeight="1" thickTop="1" x14ac:dyDescent="0.4">
      <c r="A14" s="1"/>
      <c r="B14" s="52" t="s">
        <v>54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5" x14ac:dyDescent="0.4">
      <c r="A15" s="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x14ac:dyDescent="0.4">
      <c r="A16" s="1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8" spans="1:15" ht="19.5" x14ac:dyDescent="0.4">
      <c r="A18" s="17" t="s">
        <v>58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x14ac:dyDescent="0.4">
      <c r="A19" s="1" t="s">
        <v>0</v>
      </c>
      <c r="B19" t="s">
        <v>86</v>
      </c>
      <c r="M19" s="51"/>
      <c r="N19" t="s">
        <v>77</v>
      </c>
    </row>
    <row r="20" spans="1:15" ht="19.5" thickBot="1" x14ac:dyDescent="0.45">
      <c r="A20" s="1" t="s">
        <v>1</v>
      </c>
      <c r="B20" t="s">
        <v>53</v>
      </c>
      <c r="M20" s="34"/>
      <c r="N20" t="s">
        <v>46</v>
      </c>
    </row>
    <row r="21" spans="1:15" ht="20.25" thickTop="1" thickBot="1" x14ac:dyDescent="0.45">
      <c r="A21" s="1" t="s">
        <v>2</v>
      </c>
      <c r="B21" t="s">
        <v>71</v>
      </c>
      <c r="L21" s="8" t="s">
        <v>48</v>
      </c>
      <c r="M21" s="33">
        <f>M19*M20</f>
        <v>0</v>
      </c>
      <c r="N21" s="7" t="s">
        <v>46</v>
      </c>
    </row>
    <row r="22" spans="1:15" ht="19.5" thickTop="1" x14ac:dyDescent="0.4">
      <c r="A22" s="1"/>
      <c r="L22" s="8"/>
      <c r="M22" s="47"/>
      <c r="N22" s="7"/>
    </row>
    <row r="23" spans="1:15" x14ac:dyDescent="0.4">
      <c r="J23" s="2"/>
      <c r="K23" s="1"/>
      <c r="L23" s="44"/>
    </row>
    <row r="24" spans="1:15" ht="19.5" x14ac:dyDescent="0.4">
      <c r="A24" s="19" t="s">
        <v>55</v>
      </c>
      <c r="B24" s="18"/>
      <c r="C24" s="18"/>
      <c r="D24" s="18"/>
      <c r="E24" s="18"/>
      <c r="F24" s="18"/>
      <c r="G24" s="18"/>
      <c r="H24" s="18"/>
      <c r="I24" s="18"/>
      <c r="J24" s="20"/>
      <c r="K24" s="18"/>
      <c r="L24" s="18"/>
      <c r="M24" s="18"/>
      <c r="N24" s="18"/>
      <c r="O24" s="18"/>
    </row>
    <row r="25" spans="1:15" ht="19.5" x14ac:dyDescent="0.4">
      <c r="B25" s="14" t="s">
        <v>73</v>
      </c>
      <c r="J25" s="41" t="s">
        <v>67</v>
      </c>
      <c r="K25" s="7"/>
      <c r="L25" s="42" t="s">
        <v>65</v>
      </c>
      <c r="M25" s="42" t="s">
        <v>66</v>
      </c>
    </row>
    <row r="26" spans="1:15" x14ac:dyDescent="0.4">
      <c r="A26" s="1" t="s">
        <v>0</v>
      </c>
      <c r="B26" t="s">
        <v>5</v>
      </c>
      <c r="J26" s="34"/>
      <c r="K26" t="s">
        <v>6</v>
      </c>
      <c r="L26" s="31">
        <v>187</v>
      </c>
      <c r="M26" s="37">
        <f>J26*L26</f>
        <v>0</v>
      </c>
      <c r="N26" s="7" t="s">
        <v>46</v>
      </c>
    </row>
    <row r="27" spans="1:15" x14ac:dyDescent="0.4">
      <c r="A27" s="1" t="s">
        <v>1</v>
      </c>
      <c r="B27" t="s">
        <v>7</v>
      </c>
      <c r="J27" s="34"/>
      <c r="K27" t="s">
        <v>6</v>
      </c>
      <c r="L27" s="31">
        <v>280</v>
      </c>
      <c r="M27" s="37">
        <f t="shared" ref="M27:M43" si="0">J27*L27</f>
        <v>0</v>
      </c>
      <c r="N27" s="7" t="s">
        <v>46</v>
      </c>
    </row>
    <row r="28" spans="1:15" x14ac:dyDescent="0.4">
      <c r="A28" s="1" t="s">
        <v>2</v>
      </c>
      <c r="B28" t="s">
        <v>8</v>
      </c>
      <c r="J28" s="34"/>
      <c r="K28" t="s">
        <v>6</v>
      </c>
      <c r="L28" s="31">
        <v>35</v>
      </c>
      <c r="M28" s="37">
        <f t="shared" si="0"/>
        <v>0</v>
      </c>
      <c r="N28" s="7" t="s">
        <v>46</v>
      </c>
    </row>
    <row r="29" spans="1:15" x14ac:dyDescent="0.4">
      <c r="A29" s="1" t="s">
        <v>4</v>
      </c>
      <c r="B29" t="s">
        <v>9</v>
      </c>
      <c r="J29" s="34"/>
      <c r="K29" t="s">
        <v>6</v>
      </c>
      <c r="L29" s="31">
        <v>187</v>
      </c>
      <c r="M29" s="37">
        <f t="shared" si="0"/>
        <v>0</v>
      </c>
      <c r="N29" s="7" t="s">
        <v>46</v>
      </c>
    </row>
    <row r="30" spans="1:15" x14ac:dyDescent="0.4">
      <c r="A30" s="1" t="s">
        <v>10</v>
      </c>
      <c r="B30" t="s">
        <v>11</v>
      </c>
      <c r="J30" s="34"/>
      <c r="K30" t="s">
        <v>6</v>
      </c>
      <c r="L30" s="31">
        <v>280</v>
      </c>
      <c r="M30" s="37">
        <f t="shared" si="0"/>
        <v>0</v>
      </c>
      <c r="N30" s="7" t="s">
        <v>46</v>
      </c>
    </row>
    <row r="31" spans="1:15" x14ac:dyDescent="0.4">
      <c r="A31" s="50" t="s">
        <v>12</v>
      </c>
      <c r="B31" t="s">
        <v>13</v>
      </c>
      <c r="J31" s="34"/>
      <c r="K31" t="s">
        <v>6</v>
      </c>
      <c r="L31" s="31">
        <v>94</v>
      </c>
      <c r="M31" s="37">
        <f t="shared" si="0"/>
        <v>0</v>
      </c>
      <c r="N31" s="7" t="s">
        <v>46</v>
      </c>
    </row>
    <row r="32" spans="1:15" x14ac:dyDescent="0.4">
      <c r="A32" s="1" t="s">
        <v>14</v>
      </c>
      <c r="B32" t="s">
        <v>15</v>
      </c>
      <c r="J32" s="34"/>
      <c r="K32" t="s">
        <v>6</v>
      </c>
      <c r="L32" s="31">
        <v>54</v>
      </c>
      <c r="M32" s="37">
        <f t="shared" si="0"/>
        <v>0</v>
      </c>
      <c r="N32" s="7" t="s">
        <v>46</v>
      </c>
    </row>
    <row r="33" spans="1:15" x14ac:dyDescent="0.4">
      <c r="A33" s="1" t="s">
        <v>16</v>
      </c>
      <c r="B33" t="s">
        <v>17</v>
      </c>
      <c r="J33" s="34"/>
      <c r="K33" t="s">
        <v>6</v>
      </c>
      <c r="L33" s="31">
        <v>155</v>
      </c>
      <c r="M33" s="37">
        <f t="shared" si="0"/>
        <v>0</v>
      </c>
      <c r="N33" s="7" t="s">
        <v>46</v>
      </c>
    </row>
    <row r="34" spans="1:15" x14ac:dyDescent="0.4">
      <c r="A34" s="1" t="s">
        <v>18</v>
      </c>
      <c r="B34" t="s">
        <v>19</v>
      </c>
      <c r="J34" s="34"/>
      <c r="K34" t="s">
        <v>6</v>
      </c>
      <c r="L34" s="31">
        <v>500</v>
      </c>
      <c r="M34" s="37">
        <f t="shared" si="0"/>
        <v>0</v>
      </c>
      <c r="N34" s="7" t="s">
        <v>46</v>
      </c>
    </row>
    <row r="35" spans="1:15" x14ac:dyDescent="0.4">
      <c r="A35" s="1" t="s">
        <v>20</v>
      </c>
      <c r="B35" t="s">
        <v>21</v>
      </c>
      <c r="J35" s="34"/>
      <c r="K35" t="s">
        <v>6</v>
      </c>
      <c r="L35" s="31">
        <v>250</v>
      </c>
      <c r="M35" s="37">
        <f t="shared" si="0"/>
        <v>0</v>
      </c>
      <c r="N35" s="7" t="s">
        <v>46</v>
      </c>
    </row>
    <row r="36" spans="1:15" x14ac:dyDescent="0.4">
      <c r="A36" s="1" t="s">
        <v>22</v>
      </c>
      <c r="B36" t="s">
        <v>23</v>
      </c>
      <c r="J36" s="34"/>
      <c r="K36" t="s">
        <v>6</v>
      </c>
      <c r="L36" s="31">
        <v>500</v>
      </c>
      <c r="M36" s="37">
        <f t="shared" si="0"/>
        <v>0</v>
      </c>
      <c r="N36" s="7" t="s">
        <v>46</v>
      </c>
    </row>
    <row r="37" spans="1:15" x14ac:dyDescent="0.4">
      <c r="A37" s="1" t="s">
        <v>24</v>
      </c>
      <c r="B37" t="s">
        <v>25</v>
      </c>
      <c r="J37" s="34"/>
      <c r="K37" t="s">
        <v>6</v>
      </c>
      <c r="L37" s="31">
        <v>100</v>
      </c>
      <c r="M37" s="37">
        <f t="shared" si="0"/>
        <v>0</v>
      </c>
      <c r="N37" s="7" t="s">
        <v>46</v>
      </c>
    </row>
    <row r="38" spans="1:15" x14ac:dyDescent="0.4">
      <c r="A38" s="1" t="s">
        <v>26</v>
      </c>
      <c r="B38" t="s">
        <v>27</v>
      </c>
      <c r="J38" s="34"/>
      <c r="K38" t="s">
        <v>6</v>
      </c>
      <c r="L38" s="31">
        <v>1000</v>
      </c>
      <c r="M38" s="37">
        <f t="shared" si="0"/>
        <v>0</v>
      </c>
      <c r="N38" s="7" t="s">
        <v>46</v>
      </c>
    </row>
    <row r="39" spans="1:15" x14ac:dyDescent="0.4">
      <c r="A39" s="1" t="s">
        <v>28</v>
      </c>
      <c r="B39" t="s">
        <v>29</v>
      </c>
      <c r="J39" s="34"/>
      <c r="K39" t="s">
        <v>6</v>
      </c>
      <c r="L39" s="31">
        <v>500</v>
      </c>
      <c r="M39" s="37">
        <f t="shared" si="0"/>
        <v>0</v>
      </c>
      <c r="N39" s="7" t="s">
        <v>46</v>
      </c>
    </row>
    <row r="40" spans="1:15" x14ac:dyDescent="0.4">
      <c r="A40" s="1" t="s">
        <v>30</v>
      </c>
      <c r="B40" t="s">
        <v>31</v>
      </c>
      <c r="J40" s="34"/>
      <c r="K40" t="s">
        <v>6</v>
      </c>
      <c r="L40" s="31">
        <v>54</v>
      </c>
      <c r="M40" s="37">
        <f t="shared" si="0"/>
        <v>0</v>
      </c>
      <c r="N40" s="7" t="s">
        <v>46</v>
      </c>
    </row>
    <row r="41" spans="1:15" x14ac:dyDescent="0.4">
      <c r="A41" s="50" t="s">
        <v>32</v>
      </c>
      <c r="B41" t="s">
        <v>33</v>
      </c>
      <c r="J41" s="34"/>
      <c r="K41" t="s">
        <v>6</v>
      </c>
      <c r="L41" s="31">
        <v>37</v>
      </c>
      <c r="M41" s="37">
        <f t="shared" si="0"/>
        <v>0</v>
      </c>
      <c r="N41" s="7" t="s">
        <v>46</v>
      </c>
    </row>
    <row r="42" spans="1:15" x14ac:dyDescent="0.4">
      <c r="A42" s="1" t="s">
        <v>34</v>
      </c>
      <c r="B42" t="s">
        <v>36</v>
      </c>
      <c r="J42" s="34"/>
      <c r="K42" t="s">
        <v>6</v>
      </c>
      <c r="L42" s="31">
        <v>200</v>
      </c>
      <c r="M42" s="37">
        <f t="shared" si="0"/>
        <v>0</v>
      </c>
      <c r="N42" s="7" t="s">
        <v>46</v>
      </c>
    </row>
    <row r="43" spans="1:15" ht="19.5" thickBot="1" x14ac:dyDescent="0.45">
      <c r="A43" s="1" t="s">
        <v>35</v>
      </c>
      <c r="B43" t="s">
        <v>37</v>
      </c>
      <c r="J43" s="34"/>
      <c r="K43" t="s">
        <v>6</v>
      </c>
      <c r="L43" s="31">
        <v>500</v>
      </c>
      <c r="M43" s="36">
        <f t="shared" si="0"/>
        <v>0</v>
      </c>
      <c r="N43" s="7" t="s">
        <v>46</v>
      </c>
    </row>
    <row r="44" spans="1:15" ht="20.25" thickTop="1" thickBot="1" x14ac:dyDescent="0.45">
      <c r="A44" s="1" t="s">
        <v>38</v>
      </c>
      <c r="B44" t="s">
        <v>70</v>
      </c>
      <c r="J44" s="2"/>
      <c r="L44" s="8" t="s">
        <v>49</v>
      </c>
      <c r="M44" s="33">
        <f>SUM(M26:M43)</f>
        <v>0</v>
      </c>
      <c r="N44" s="7" t="s">
        <v>46</v>
      </c>
    </row>
    <row r="45" spans="1:15" ht="19.5" thickTop="1" x14ac:dyDescent="0.4">
      <c r="J45" s="2"/>
      <c r="M45" s="2"/>
    </row>
    <row r="47" spans="1:15" ht="19.5" x14ac:dyDescent="0.4">
      <c r="A47" s="17" t="s">
        <v>60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4">
      <c r="A48" s="1" t="s">
        <v>0</v>
      </c>
      <c r="B48" t="s">
        <v>75</v>
      </c>
      <c r="J48" s="34"/>
      <c r="K48" t="s">
        <v>46</v>
      </c>
      <c r="L48" s="15"/>
    </row>
    <row r="49" spans="1:15" x14ac:dyDescent="0.4">
      <c r="A49" s="1" t="s">
        <v>1</v>
      </c>
      <c r="B49" t="s">
        <v>74</v>
      </c>
      <c r="J49" s="35"/>
      <c r="K49" t="s">
        <v>46</v>
      </c>
    </row>
    <row r="50" spans="1:15" x14ac:dyDescent="0.4">
      <c r="A50" s="1" t="s">
        <v>2</v>
      </c>
      <c r="B50" t="s">
        <v>3</v>
      </c>
      <c r="J50" s="36">
        <f>J49-J48</f>
        <v>0</v>
      </c>
      <c r="K50" s="7" t="s">
        <v>46</v>
      </c>
    </row>
    <row r="51" spans="1:15" ht="19.5" thickBot="1" x14ac:dyDescent="0.45">
      <c r="A51" s="1" t="s">
        <v>4</v>
      </c>
      <c r="B51" t="s">
        <v>78</v>
      </c>
      <c r="J51" s="35"/>
      <c r="K51" t="s">
        <v>77</v>
      </c>
    </row>
    <row r="52" spans="1:15" ht="20.25" thickTop="1" thickBot="1" x14ac:dyDescent="0.45">
      <c r="A52" s="1" t="s">
        <v>10</v>
      </c>
      <c r="B52" s="3" t="s">
        <v>69</v>
      </c>
      <c r="I52" s="8" t="s">
        <v>50</v>
      </c>
      <c r="J52" s="33">
        <f>J50*J51</f>
        <v>0</v>
      </c>
      <c r="K52" s="7" t="s">
        <v>46</v>
      </c>
    </row>
    <row r="53" spans="1:15" ht="19.5" thickTop="1" x14ac:dyDescent="0.4">
      <c r="A53" s="1"/>
      <c r="B53" s="3"/>
      <c r="J53" s="2"/>
    </row>
    <row r="55" spans="1:15" ht="19.5" x14ac:dyDescent="0.4">
      <c r="A55" s="17" t="s">
        <v>56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4">
      <c r="A56" s="1"/>
      <c r="B56" t="s">
        <v>39</v>
      </c>
      <c r="J56" s="41" t="s">
        <v>67</v>
      </c>
      <c r="K56" s="42"/>
      <c r="L56" s="42" t="s">
        <v>65</v>
      </c>
      <c r="M56" s="42" t="s">
        <v>66</v>
      </c>
    </row>
    <row r="57" spans="1:15" x14ac:dyDescent="0.4">
      <c r="A57" s="1" t="s">
        <v>0</v>
      </c>
      <c r="B57" t="s">
        <v>40</v>
      </c>
      <c r="J57" s="34"/>
      <c r="K57" t="s">
        <v>6</v>
      </c>
      <c r="L57" s="31">
        <v>61</v>
      </c>
      <c r="M57" s="32">
        <f>J57*L57</f>
        <v>0</v>
      </c>
      <c r="N57" s="7" t="s">
        <v>46</v>
      </c>
    </row>
    <row r="58" spans="1:15" x14ac:dyDescent="0.4">
      <c r="A58" s="1" t="s">
        <v>1</v>
      </c>
      <c r="B58" t="s">
        <v>41</v>
      </c>
      <c r="J58" s="34"/>
      <c r="K58" t="s">
        <v>6</v>
      </c>
      <c r="L58" s="31">
        <v>92</v>
      </c>
      <c r="M58" s="32">
        <f t="shared" ref="M58:M62" si="1">J58*L58</f>
        <v>0</v>
      </c>
      <c r="N58" s="7" t="s">
        <v>46</v>
      </c>
    </row>
    <row r="59" spans="1:15" x14ac:dyDescent="0.4">
      <c r="A59" s="1" t="s">
        <v>2</v>
      </c>
      <c r="B59" t="s">
        <v>42</v>
      </c>
      <c r="J59" s="34"/>
      <c r="K59" t="s">
        <v>6</v>
      </c>
      <c r="L59" s="31">
        <v>123</v>
      </c>
      <c r="M59" s="32">
        <f t="shared" si="1"/>
        <v>0</v>
      </c>
      <c r="N59" s="7" t="s">
        <v>46</v>
      </c>
    </row>
    <row r="60" spans="1:15" x14ac:dyDescent="0.4">
      <c r="A60" s="1" t="s">
        <v>4</v>
      </c>
      <c r="B60" t="s">
        <v>43</v>
      </c>
      <c r="J60" s="34"/>
      <c r="K60" t="s">
        <v>6</v>
      </c>
      <c r="L60" s="31">
        <v>128</v>
      </c>
      <c r="M60" s="32">
        <f t="shared" si="1"/>
        <v>0</v>
      </c>
      <c r="N60" s="7" t="s">
        <v>46</v>
      </c>
    </row>
    <row r="61" spans="1:15" x14ac:dyDescent="0.4">
      <c r="A61" s="1" t="s">
        <v>10</v>
      </c>
      <c r="B61" t="s">
        <v>44</v>
      </c>
      <c r="J61" s="34"/>
      <c r="K61" t="s">
        <v>6</v>
      </c>
      <c r="L61" s="31">
        <v>192</v>
      </c>
      <c r="M61" s="32">
        <f t="shared" si="1"/>
        <v>0</v>
      </c>
      <c r="N61" s="7" t="s">
        <v>46</v>
      </c>
    </row>
    <row r="62" spans="1:15" ht="19.5" thickBot="1" x14ac:dyDescent="0.45">
      <c r="A62" s="1" t="s">
        <v>12</v>
      </c>
      <c r="B62" t="s">
        <v>45</v>
      </c>
      <c r="J62" s="34"/>
      <c r="K62" t="s">
        <v>6</v>
      </c>
      <c r="L62" s="31">
        <v>256</v>
      </c>
      <c r="M62" s="32">
        <f t="shared" si="1"/>
        <v>0</v>
      </c>
      <c r="N62" s="7" t="s">
        <v>46</v>
      </c>
    </row>
    <row r="63" spans="1:15" ht="20.25" thickTop="1" thickBot="1" x14ac:dyDescent="0.45">
      <c r="A63" s="1" t="s">
        <v>14</v>
      </c>
      <c r="B63" t="s">
        <v>68</v>
      </c>
      <c r="J63" s="2"/>
      <c r="L63" s="8" t="s">
        <v>51</v>
      </c>
      <c r="M63" s="33">
        <f>SUM(M57:M62)</f>
        <v>0</v>
      </c>
      <c r="N63" s="7" t="s">
        <v>46</v>
      </c>
    </row>
    <row r="64" spans="1:15" ht="19.5" thickTop="1" x14ac:dyDescent="0.4">
      <c r="A64" s="1"/>
      <c r="J64" s="2"/>
      <c r="L64" s="8"/>
      <c r="M64" s="47"/>
      <c r="N64" s="7"/>
    </row>
    <row r="65" spans="1:15" ht="19.5" thickBot="1" x14ac:dyDescent="0.45">
      <c r="A65" s="1"/>
      <c r="J65" s="2"/>
      <c r="M65" s="2"/>
    </row>
    <row r="66" spans="1:15" ht="21" thickTop="1" thickBot="1" x14ac:dyDescent="0.45">
      <c r="A66" s="19" t="s">
        <v>72</v>
      </c>
      <c r="B66" s="21"/>
      <c r="C66" s="21"/>
      <c r="D66" s="18"/>
      <c r="E66" s="18"/>
      <c r="F66" s="18"/>
      <c r="G66" s="18"/>
      <c r="H66" s="18"/>
      <c r="I66" s="18"/>
      <c r="J66" s="22"/>
      <c r="K66" s="18"/>
      <c r="L66" s="23" t="s">
        <v>52</v>
      </c>
      <c r="M66" s="33">
        <f>SUM(K13,M21,M44,J52,M63)</f>
        <v>0</v>
      </c>
      <c r="N66" s="21" t="s">
        <v>46</v>
      </c>
      <c r="O66" s="18"/>
    </row>
    <row r="67" spans="1:15" ht="19.5" thickTop="1" x14ac:dyDescent="0.4">
      <c r="A67" s="9"/>
      <c r="B67" s="7"/>
      <c r="C67" s="7"/>
      <c r="D67" s="8"/>
      <c r="E67" s="2"/>
      <c r="F67" s="7"/>
      <c r="J67" s="2"/>
      <c r="M67" s="2"/>
    </row>
    <row r="68" spans="1:15" ht="19.5" customHeight="1" thickBot="1" x14ac:dyDescent="0.45">
      <c r="A68" s="9"/>
      <c r="B68" s="12"/>
      <c r="C68" s="12"/>
      <c r="D68" s="11"/>
      <c r="E68" s="10"/>
      <c r="J68" s="2"/>
      <c r="M68" s="2"/>
    </row>
    <row r="69" spans="1:15" ht="19.5" customHeight="1" thickTop="1" thickBot="1" x14ac:dyDescent="0.45">
      <c r="A69" s="24" t="s">
        <v>64</v>
      </c>
      <c r="B69" s="25"/>
      <c r="C69" s="25"/>
      <c r="D69" s="26"/>
      <c r="E69" s="27"/>
      <c r="F69" s="18"/>
      <c r="G69" s="18"/>
      <c r="H69" s="18"/>
      <c r="I69" s="18"/>
      <c r="J69" s="22"/>
      <c r="K69" s="18"/>
      <c r="L69" s="18"/>
      <c r="M69" s="39">
        <v>0</v>
      </c>
      <c r="N69" s="21"/>
      <c r="O69" s="18"/>
    </row>
    <row r="70" spans="1:15" ht="19.5" customHeight="1" thickTop="1" thickBot="1" x14ac:dyDescent="0.45">
      <c r="A70" s="9"/>
      <c r="B70" s="12"/>
      <c r="C70" s="12"/>
      <c r="D70" s="11"/>
      <c r="E70" s="10"/>
      <c r="J70" s="2"/>
    </row>
    <row r="71" spans="1:15" ht="29.25" customHeight="1" thickTop="1" thickBot="1" x14ac:dyDescent="0.45">
      <c r="A71" s="9"/>
      <c r="B71" s="12"/>
      <c r="C71" s="12"/>
      <c r="D71" s="11"/>
      <c r="E71" s="10"/>
      <c r="H71" s="10"/>
      <c r="I71" s="10"/>
      <c r="J71" s="10"/>
      <c r="K71" s="10"/>
      <c r="L71" s="16" t="s">
        <v>76</v>
      </c>
      <c r="M71" s="33">
        <f>ROUND(M66*(1+M69),0)</f>
        <v>0</v>
      </c>
      <c r="N71" s="4" t="s">
        <v>46</v>
      </c>
    </row>
    <row r="72" spans="1:15" ht="19.5" customHeight="1" thickTop="1" x14ac:dyDescent="0.4">
      <c r="A72" s="13"/>
      <c r="B72" s="12"/>
      <c r="C72" s="12"/>
      <c r="D72" s="11"/>
      <c r="E72" s="10"/>
      <c r="J72" s="2"/>
      <c r="M72" s="40" t="s">
        <v>87</v>
      </c>
    </row>
    <row r="73" spans="1:15" ht="19.5" thickBot="1" x14ac:dyDescent="0.45">
      <c r="J73" s="6"/>
    </row>
    <row r="74" spans="1:15" x14ac:dyDescent="0.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</sheetData>
  <mergeCells count="11">
    <mergeCell ref="B14:K15"/>
    <mergeCell ref="A2:B2"/>
    <mergeCell ref="C2:D2"/>
    <mergeCell ref="I2:J2"/>
    <mergeCell ref="K2:O2"/>
    <mergeCell ref="A3:G4"/>
    <mergeCell ref="I3:J3"/>
    <mergeCell ref="K3:O3"/>
    <mergeCell ref="I4:J4"/>
    <mergeCell ref="K4:L4"/>
    <mergeCell ref="N4:O4"/>
  </mergeCells>
  <phoneticPr fontId="1"/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切り分けシート</vt:lpstr>
      <vt:lpstr>切り分けシート!Print_Area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dcterms:modified xsi:type="dcterms:W3CDTF">2020-04-27T23:18:28Z</dcterms:modified>
</cp:coreProperties>
</file>