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4条例・規則・要綱・補助金要項\30障害福祉サービス事業者等運営要領\01指定障害福祉サービス事業等運営要領\R5.10改正（他法令・事故報告・減額加算の遡り等）\様式\"/>
    </mc:Choice>
  </mc:AlternateContent>
  <bookViews>
    <workbookView xWindow="-15" yWindow="7365" windowWidth="19260" windowHeight="4110"/>
  </bookViews>
  <sheets>
    <sheet name="様式" sheetId="28" r:id="rId1"/>
    <sheet name="リスト" sheetId="29" r:id="rId2"/>
  </sheets>
  <definedNames>
    <definedName name="HTML_CodePage" hidden="1">932</definedName>
    <definedName name="HTML_Control" localSheetId="0" hidden="1">{"'Sheet1'!$A$1:$O$89"}</definedName>
    <definedName name="HTML_Control" hidden="1">{"'Sheet1'!$A$1:$O$89"}</definedName>
    <definedName name="HTML_Description" hidden="1">""</definedName>
    <definedName name="HTML_Email" hidden="1">""</definedName>
    <definedName name="HTML_Header" hidden="1">"Sheet1"</definedName>
    <definedName name="HTML_LastUpdate" hidden="1">"98/04/21"</definedName>
    <definedName name="HTML_LineAfter" hidden="1">FALSE</definedName>
    <definedName name="HTML_LineBefore" hidden="1">FALSE</definedName>
    <definedName name="HTML_Name" hidden="1">"企画部統計課"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"人口1004"</definedName>
    <definedName name="_xlnm.Print_Area" localSheetId="0">様式!$A$1:$BZ$53</definedName>
    <definedName name="_xlnm.Print_Titles" localSheetId="0">様式!$2:$3</definedName>
  </definedNames>
  <calcPr calcId="162913"/>
</workbook>
</file>

<file path=xl/calcChain.xml><?xml version="1.0" encoding="utf-8"?>
<calcChain xmlns="http://schemas.openxmlformats.org/spreadsheetml/2006/main">
  <c r="AG5" i="28" l="1"/>
  <c r="AG6" i="28"/>
  <c r="AG7" i="28"/>
  <c r="AG8" i="28"/>
  <c r="AG9" i="28"/>
  <c r="AG10" i="28"/>
  <c r="AG11" i="28"/>
  <c r="AG12" i="28"/>
  <c r="AG13" i="28"/>
  <c r="AG14" i="28"/>
  <c r="AG15" i="28"/>
  <c r="AG16" i="28"/>
  <c r="AG17" i="28"/>
  <c r="AG18" i="28"/>
  <c r="AG19" i="28"/>
  <c r="AG20" i="28"/>
  <c r="AG21" i="28"/>
  <c r="AG22" i="28"/>
  <c r="AG23" i="28"/>
  <c r="AG24" i="28"/>
  <c r="AG25" i="28"/>
  <c r="AG26" i="28"/>
  <c r="AG27" i="28"/>
  <c r="AG28" i="28"/>
  <c r="AG29" i="28"/>
  <c r="AG30" i="28"/>
  <c r="AG31" i="28"/>
  <c r="AG32" i="28"/>
  <c r="AG33" i="28"/>
  <c r="AG34" i="28"/>
  <c r="AG35" i="28"/>
  <c r="AG36" i="28"/>
  <c r="AG37" i="28"/>
  <c r="AG38" i="28"/>
  <c r="AG39" i="28"/>
  <c r="AG40" i="28"/>
  <c r="AG41" i="28"/>
  <c r="AG42" i="28"/>
  <c r="AG43" i="28"/>
  <c r="AG44" i="28"/>
  <c r="AG45" i="28"/>
  <c r="AG46" i="28"/>
  <c r="AG47" i="28"/>
  <c r="AG48" i="28"/>
  <c r="AG49" i="28"/>
  <c r="AG50" i="28"/>
  <c r="AG51" i="28"/>
  <c r="AG52" i="28"/>
  <c r="AG53" i="28"/>
  <c r="AG4" i="28"/>
  <c r="V4" i="28"/>
  <c r="V5" i="28"/>
  <c r="V6" i="28"/>
  <c r="V7" i="28"/>
  <c r="V8" i="28"/>
  <c r="V9" i="28"/>
  <c r="V10" i="28"/>
  <c r="V11" i="28"/>
  <c r="V12" i="28"/>
  <c r="V13" i="28"/>
  <c r="V14" i="28"/>
  <c r="V15" i="28"/>
  <c r="V16" i="28"/>
  <c r="V17" i="28"/>
  <c r="V18" i="28"/>
  <c r="V19" i="28"/>
  <c r="V20" i="28"/>
  <c r="V21" i="28"/>
  <c r="V22" i="28"/>
  <c r="V23" i="28"/>
  <c r="V24" i="28"/>
  <c r="V25" i="28"/>
  <c r="V26" i="28"/>
  <c r="V27" i="28"/>
  <c r="V28" i="28"/>
  <c r="V29" i="28"/>
  <c r="V30" i="28"/>
  <c r="V31" i="28"/>
  <c r="V32" i="28"/>
  <c r="V33" i="28"/>
  <c r="V34" i="28"/>
  <c r="V35" i="28"/>
  <c r="V36" i="28"/>
  <c r="V37" i="28"/>
  <c r="V38" i="28"/>
  <c r="V39" i="28"/>
  <c r="V40" i="28"/>
  <c r="V41" i="28"/>
  <c r="V42" i="28"/>
  <c r="V43" i="28"/>
  <c r="V44" i="28"/>
  <c r="V45" i="28"/>
  <c r="V46" i="28"/>
  <c r="V47" i="28"/>
  <c r="V48" i="28"/>
  <c r="V49" i="28"/>
  <c r="V50" i="28"/>
  <c r="V51" i="28"/>
  <c r="V52" i="28"/>
  <c r="V53" i="28"/>
  <c r="CG5" i="28" l="1"/>
  <c r="CH5" i="28"/>
  <c r="CG6" i="28"/>
  <c r="CH6" i="28"/>
  <c r="CG7" i="28"/>
  <c r="CH7" i="28"/>
  <c r="CG8" i="28"/>
  <c r="CH8" i="28"/>
  <c r="CG9" i="28"/>
  <c r="CH9" i="28"/>
  <c r="CG10" i="28"/>
  <c r="CH10" i="28"/>
  <c r="CG11" i="28"/>
  <c r="CH11" i="28"/>
  <c r="CG12" i="28"/>
  <c r="CH12" i="28"/>
  <c r="CG13" i="28"/>
  <c r="CH13" i="28"/>
  <c r="CG14" i="28"/>
  <c r="CH14" i="28"/>
  <c r="CG15" i="28"/>
  <c r="CH15" i="28"/>
  <c r="CG16" i="28"/>
  <c r="CH16" i="28"/>
  <c r="CG17" i="28"/>
  <c r="CH17" i="28"/>
  <c r="CG18" i="28"/>
  <c r="CH18" i="28"/>
  <c r="CG19" i="28"/>
  <c r="CH19" i="28"/>
  <c r="CG20" i="28"/>
  <c r="CH20" i="28"/>
  <c r="CG21" i="28"/>
  <c r="CH21" i="28"/>
  <c r="CG22" i="28"/>
  <c r="CH22" i="28"/>
  <c r="CG23" i="28"/>
  <c r="CH23" i="28"/>
  <c r="CG24" i="28"/>
  <c r="CH24" i="28"/>
  <c r="CG25" i="28"/>
  <c r="CH25" i="28"/>
  <c r="CG26" i="28"/>
  <c r="CH26" i="28"/>
  <c r="CG27" i="28"/>
  <c r="CH27" i="28"/>
  <c r="CG28" i="28"/>
  <c r="CH28" i="28"/>
  <c r="CG29" i="28"/>
  <c r="CH29" i="28"/>
  <c r="CG30" i="28"/>
  <c r="CH30" i="28"/>
  <c r="CG31" i="28"/>
  <c r="CH31" i="28"/>
  <c r="CG32" i="28"/>
  <c r="CH32" i="28"/>
  <c r="CG33" i="28"/>
  <c r="CH33" i="28"/>
  <c r="CG34" i="28"/>
  <c r="CH34" i="28"/>
  <c r="CG35" i="28"/>
  <c r="CH35" i="28"/>
  <c r="CG36" i="28"/>
  <c r="CH36" i="28"/>
  <c r="CG37" i="28"/>
  <c r="CH37" i="28"/>
  <c r="CG38" i="28"/>
  <c r="CH38" i="28"/>
  <c r="CG39" i="28"/>
  <c r="CH39" i="28"/>
  <c r="CG40" i="28"/>
  <c r="CH40" i="28"/>
  <c r="CG41" i="28"/>
  <c r="CH41" i="28"/>
  <c r="CG42" i="28"/>
  <c r="CH42" i="28"/>
  <c r="CG43" i="28"/>
  <c r="CH43" i="28"/>
  <c r="CG44" i="28"/>
  <c r="CH44" i="28"/>
  <c r="CG45" i="28"/>
  <c r="CH45" i="28"/>
  <c r="CG46" i="28"/>
  <c r="CH46" i="28"/>
  <c r="CG47" i="28"/>
  <c r="CH47" i="28"/>
  <c r="CG48" i="28"/>
  <c r="CH48" i="28"/>
  <c r="CG49" i="28"/>
  <c r="CH49" i="28"/>
  <c r="CG50" i="28"/>
  <c r="CH50" i="28"/>
  <c r="CG51" i="28"/>
  <c r="CH51" i="28"/>
  <c r="CG52" i="28"/>
  <c r="CH52" i="28"/>
  <c r="CG53" i="28"/>
  <c r="CH53" i="28"/>
  <c r="CH4" i="28"/>
  <c r="CG4" i="28"/>
  <c r="BX5" i="28"/>
  <c r="BY5" i="28" s="1"/>
  <c r="BX6" i="28"/>
  <c r="BY6" i="28" s="1"/>
  <c r="BX7" i="28"/>
  <c r="BY7" i="28" s="1"/>
  <c r="BX8" i="28"/>
  <c r="BY8" i="28" s="1"/>
  <c r="BX9" i="28"/>
  <c r="BY9" i="28" s="1"/>
  <c r="BX10" i="28"/>
  <c r="BY10" i="28" s="1"/>
  <c r="BX11" i="28"/>
  <c r="BY11" i="28" s="1"/>
  <c r="BX12" i="28"/>
  <c r="BY12" i="28" s="1"/>
  <c r="BX13" i="28"/>
  <c r="BY13" i="28" s="1"/>
  <c r="BX14" i="28"/>
  <c r="BY14" i="28" s="1"/>
  <c r="BX15" i="28"/>
  <c r="BY15" i="28" s="1"/>
  <c r="BX16" i="28"/>
  <c r="BY16" i="28" s="1"/>
  <c r="BX17" i="28"/>
  <c r="BY17" i="28" s="1"/>
  <c r="BX18" i="28"/>
  <c r="BY18" i="28" s="1"/>
  <c r="BX19" i="28"/>
  <c r="BY19" i="28" s="1"/>
  <c r="BX20" i="28"/>
  <c r="BY20" i="28" s="1"/>
  <c r="BX21" i="28"/>
  <c r="BY21" i="28" s="1"/>
  <c r="BX22" i="28"/>
  <c r="BY22" i="28" s="1"/>
  <c r="BX23" i="28"/>
  <c r="BY23" i="28" s="1"/>
  <c r="BX24" i="28"/>
  <c r="BY24" i="28" s="1"/>
  <c r="BX25" i="28"/>
  <c r="BY25" i="28" s="1"/>
  <c r="BX26" i="28"/>
  <c r="BY26" i="28" s="1"/>
  <c r="BX27" i="28"/>
  <c r="BY27" i="28" s="1"/>
  <c r="BX28" i="28"/>
  <c r="BY28" i="28" s="1"/>
  <c r="BX29" i="28"/>
  <c r="BY29" i="28" s="1"/>
  <c r="BX30" i="28"/>
  <c r="BY30" i="28" s="1"/>
  <c r="BX31" i="28"/>
  <c r="BY31" i="28" s="1"/>
  <c r="BX32" i="28"/>
  <c r="BY32" i="28" s="1"/>
  <c r="BX33" i="28"/>
  <c r="BY33" i="28" s="1"/>
  <c r="BX34" i="28"/>
  <c r="BY34" i="28" s="1"/>
  <c r="BX35" i="28"/>
  <c r="BY35" i="28" s="1"/>
  <c r="BX36" i="28"/>
  <c r="BY36" i="28" s="1"/>
  <c r="BX37" i="28"/>
  <c r="BY37" i="28" s="1"/>
  <c r="BX38" i="28"/>
  <c r="BY38" i="28" s="1"/>
  <c r="BX39" i="28"/>
  <c r="BY39" i="28" s="1"/>
  <c r="BX40" i="28"/>
  <c r="BY40" i="28" s="1"/>
  <c r="BX41" i="28"/>
  <c r="BY41" i="28" s="1"/>
  <c r="BX42" i="28"/>
  <c r="BY42" i="28" s="1"/>
  <c r="BX43" i="28"/>
  <c r="BY43" i="28" s="1"/>
  <c r="BX44" i="28"/>
  <c r="BY44" i="28" s="1"/>
  <c r="BX45" i="28"/>
  <c r="BY45" i="28" s="1"/>
  <c r="BX46" i="28"/>
  <c r="BY46" i="28" s="1"/>
  <c r="BX47" i="28"/>
  <c r="BY47" i="28" s="1"/>
  <c r="BX48" i="28"/>
  <c r="BY48" i="28" s="1"/>
  <c r="BX49" i="28"/>
  <c r="BY49" i="28" s="1"/>
  <c r="BX50" i="28"/>
  <c r="BY50" i="28" s="1"/>
  <c r="BX51" i="28"/>
  <c r="BY51" i="28" s="1"/>
  <c r="BX52" i="28"/>
  <c r="BY52" i="28" s="1"/>
  <c r="BX53" i="28"/>
  <c r="BY53" i="28" s="1"/>
  <c r="BC5" i="28"/>
  <c r="BC6" i="28"/>
  <c r="BC7" i="28"/>
  <c r="BC8" i="28"/>
  <c r="BC9" i="28"/>
  <c r="BC10" i="28"/>
  <c r="BC11" i="28"/>
  <c r="BC12" i="28"/>
  <c r="BC13" i="28"/>
  <c r="BC14" i="28"/>
  <c r="BC15" i="28"/>
  <c r="BC16" i="28"/>
  <c r="BC17" i="28"/>
  <c r="BC18" i="28"/>
  <c r="BC19" i="28"/>
  <c r="BC20" i="28"/>
  <c r="BC21" i="28"/>
  <c r="BC22" i="28"/>
  <c r="BC23" i="28"/>
  <c r="BC24" i="28"/>
  <c r="BC25" i="28"/>
  <c r="BC26" i="28"/>
  <c r="BC27" i="28"/>
  <c r="BC28" i="28"/>
  <c r="BC29" i="28"/>
  <c r="BC30" i="28"/>
  <c r="BC31" i="28"/>
  <c r="BC32" i="28"/>
  <c r="BC33" i="28"/>
  <c r="BC34" i="28"/>
  <c r="BC35" i="28"/>
  <c r="BC36" i="28"/>
  <c r="BC37" i="28"/>
  <c r="BC38" i="28"/>
  <c r="BC39" i="28"/>
  <c r="BC40" i="28"/>
  <c r="BC41" i="28"/>
  <c r="BC42" i="28"/>
  <c r="BC43" i="28"/>
  <c r="BC44" i="28"/>
  <c r="BC45" i="28"/>
  <c r="BC46" i="28"/>
  <c r="BC47" i="28"/>
  <c r="BC48" i="28"/>
  <c r="BC49" i="28"/>
  <c r="BC50" i="28"/>
  <c r="BC51" i="28"/>
  <c r="BC52" i="28"/>
  <c r="BC53" i="28"/>
  <c r="BC4" i="28"/>
  <c r="BB17" i="28"/>
  <c r="BB18" i="28"/>
  <c r="BB19" i="28"/>
  <c r="BB20" i="28"/>
  <c r="BB21" i="28"/>
  <c r="BB22" i="28"/>
  <c r="BB23" i="28"/>
  <c r="BB24" i="28"/>
  <c r="BB25" i="28"/>
  <c r="BB26" i="28"/>
  <c r="BB27" i="28"/>
  <c r="BB28" i="28"/>
  <c r="BB29" i="28"/>
  <c r="BB30" i="28"/>
  <c r="BB31" i="28"/>
  <c r="BB32" i="28"/>
  <c r="BB33" i="28"/>
  <c r="BB34" i="28"/>
  <c r="BB35" i="28"/>
  <c r="BB36" i="28"/>
  <c r="BB37" i="28"/>
  <c r="BB38" i="28"/>
  <c r="BB39" i="28"/>
  <c r="BB40" i="28"/>
  <c r="BB41" i="28"/>
  <c r="BB42" i="28"/>
  <c r="BB43" i="28"/>
  <c r="BB44" i="28"/>
  <c r="BB45" i="28"/>
  <c r="BB46" i="28"/>
  <c r="BB47" i="28"/>
  <c r="BB48" i="28"/>
  <c r="BB49" i="28"/>
  <c r="BB50" i="28"/>
  <c r="BB51" i="28"/>
  <c r="BB52" i="28"/>
  <c r="BB53" i="28"/>
  <c r="BB13" i="28"/>
  <c r="BB14" i="28"/>
  <c r="BB15" i="28"/>
  <c r="BB16" i="28"/>
  <c r="BB11" i="28"/>
  <c r="BB12" i="28"/>
  <c r="BB8" i="28"/>
  <c r="BB9" i="28"/>
  <c r="BB10" i="28"/>
  <c r="BB5" i="28"/>
  <c r="BB6" i="28"/>
  <c r="BB7" i="28"/>
  <c r="BB4" i="28"/>
  <c r="AB5" i="28"/>
  <c r="AA5" i="28" s="1"/>
  <c r="AB6" i="28"/>
  <c r="AA6" i="28" s="1"/>
  <c r="AB7" i="28"/>
  <c r="AA7" i="28" s="1"/>
  <c r="AB8" i="28"/>
  <c r="AB9" i="28"/>
  <c r="AA9" i="28" s="1"/>
  <c r="AB10" i="28"/>
  <c r="AA10" i="28" s="1"/>
  <c r="AB11" i="28"/>
  <c r="AA11" i="28" s="1"/>
  <c r="AB12" i="28"/>
  <c r="AA12" i="28" s="1"/>
  <c r="AB13" i="28"/>
  <c r="AA13" i="28" s="1"/>
  <c r="AB14" i="28"/>
  <c r="AA14" i="28" s="1"/>
  <c r="AB15" i="28"/>
  <c r="AA15" i="28" s="1"/>
  <c r="AB16" i="28"/>
  <c r="AA16" i="28" s="1"/>
  <c r="AB17" i="28"/>
  <c r="AA17" i="28" s="1"/>
  <c r="AB18" i="28"/>
  <c r="AB19" i="28"/>
  <c r="AA19" i="28" s="1"/>
  <c r="AB20" i="28"/>
  <c r="AA20" i="28" s="1"/>
  <c r="AB21" i="28"/>
  <c r="AA21" i="28" s="1"/>
  <c r="AB22" i="28"/>
  <c r="AA22" i="28" s="1"/>
  <c r="AB23" i="28"/>
  <c r="AA23" i="28" s="1"/>
  <c r="AB24" i="28"/>
  <c r="AA24" i="28" s="1"/>
  <c r="AB25" i="28"/>
  <c r="AA25" i="28" s="1"/>
  <c r="AB26" i="28"/>
  <c r="AA26" i="28" s="1"/>
  <c r="AB27" i="28"/>
  <c r="AA27" i="28" s="1"/>
  <c r="AB28" i="28"/>
  <c r="AA28" i="28" s="1"/>
  <c r="AB29" i="28"/>
  <c r="AA29" i="28" s="1"/>
  <c r="AB30" i="28"/>
  <c r="AA30" i="28" s="1"/>
  <c r="AB31" i="28"/>
  <c r="AA31" i="28" s="1"/>
  <c r="AB32" i="28"/>
  <c r="AA32" i="28" s="1"/>
  <c r="AB33" i="28"/>
  <c r="AB34" i="28"/>
  <c r="AA34" i="28" s="1"/>
  <c r="AB35" i="28"/>
  <c r="AA35" i="28" s="1"/>
  <c r="AB36" i="28"/>
  <c r="AA36" i="28" s="1"/>
  <c r="AB37" i="28"/>
  <c r="AA37" i="28" s="1"/>
  <c r="AB38" i="28"/>
  <c r="AA38" i="28" s="1"/>
  <c r="AB39" i="28"/>
  <c r="AA39" i="28" s="1"/>
  <c r="AB40" i="28"/>
  <c r="AA40" i="28" s="1"/>
  <c r="AB41" i="28"/>
  <c r="AA41" i="28" s="1"/>
  <c r="AB42" i="28"/>
  <c r="AA42" i="28" s="1"/>
  <c r="AB43" i="28"/>
  <c r="AA43" i="28" s="1"/>
  <c r="AB44" i="28"/>
  <c r="AA44" i="28" s="1"/>
  <c r="AB45" i="28"/>
  <c r="AA45" i="28" s="1"/>
  <c r="AB46" i="28"/>
  <c r="AA46" i="28" s="1"/>
  <c r="AB47" i="28"/>
  <c r="AA47" i="28" s="1"/>
  <c r="AB48" i="28"/>
  <c r="AA48" i="28" s="1"/>
  <c r="AB49" i="28"/>
  <c r="AA49" i="28" s="1"/>
  <c r="AB50" i="28"/>
  <c r="AA50" i="28" s="1"/>
  <c r="AB51" i="28"/>
  <c r="AA51" i="28" s="1"/>
  <c r="AB52" i="28"/>
  <c r="AA52" i="28" s="1"/>
  <c r="AB53" i="28"/>
  <c r="AA53" i="28" s="1"/>
  <c r="AB4" i="28"/>
  <c r="A5" i="28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A18" i="28" l="1"/>
  <c r="AA4" i="28"/>
  <c r="AA8" i="28"/>
  <c r="AC4" i="28"/>
  <c r="CD4" i="28"/>
  <c r="AA33" i="28"/>
  <c r="CA17" i="28" l="1"/>
  <c r="CE17" i="28"/>
  <c r="CF17" i="28"/>
  <c r="CC17" i="28"/>
  <c r="CD17" i="28"/>
  <c r="AC17" i="28"/>
  <c r="CB17" i="28" s="1"/>
  <c r="Y17" i="28"/>
  <c r="CA16" i="28" l="1"/>
  <c r="CE16" i="28"/>
  <c r="CF16" i="28"/>
  <c r="CC16" i="28"/>
  <c r="CD16" i="28"/>
  <c r="AC16" i="28"/>
  <c r="CB16" i="28" s="1"/>
  <c r="Y16" i="28"/>
  <c r="CA24" i="28" l="1"/>
  <c r="CE24" i="28"/>
  <c r="CF24" i="28"/>
  <c r="CD24" i="28"/>
  <c r="CC24" i="28"/>
  <c r="Y24" i="28"/>
  <c r="AC24" i="28"/>
  <c r="CB24" i="28" s="1"/>
  <c r="CA14" i="28" l="1"/>
  <c r="CE14" i="28"/>
  <c r="CF14" i="28"/>
  <c r="CC14" i="28"/>
  <c r="CD14" i="28"/>
  <c r="CA15" i="28"/>
  <c r="CE15" i="28"/>
  <c r="CF15" i="28"/>
  <c r="CC15" i="28"/>
  <c r="CD15" i="28"/>
  <c r="AC14" i="28"/>
  <c r="CB14" i="28" s="1"/>
  <c r="Y15" i="28"/>
  <c r="Y14" i="28"/>
  <c r="AC15" i="28"/>
  <c r="CB15" i="28" s="1"/>
  <c r="CA23" i="28" l="1"/>
  <c r="CE23" i="28"/>
  <c r="CF23" i="28"/>
  <c r="CD23" i="28"/>
  <c r="CC23" i="28"/>
  <c r="AC23" i="28"/>
  <c r="CB23" i="28" s="1"/>
  <c r="Y23" i="28"/>
  <c r="CA22" i="28" l="1"/>
  <c r="CE22" i="28"/>
  <c r="CF22" i="28"/>
  <c r="CC22" i="28"/>
  <c r="CD22" i="28"/>
  <c r="AC22" i="28"/>
  <c r="CB22" i="28" s="1"/>
  <c r="Y22" i="28"/>
  <c r="CA13" i="28" l="1"/>
  <c r="CE13" i="28"/>
  <c r="CF13" i="28"/>
  <c r="CC13" i="28"/>
  <c r="CD13" i="28"/>
  <c r="Y13" i="28"/>
  <c r="AC13" i="28"/>
  <c r="CB13" i="28" s="1"/>
  <c r="CA12" i="28" l="1"/>
  <c r="CE12" i="28"/>
  <c r="CF12" i="28"/>
  <c r="CC12" i="28"/>
  <c r="CD12" i="28"/>
  <c r="AC12" i="28"/>
  <c r="CB12" i="28" s="1"/>
  <c r="Y12" i="28"/>
  <c r="CF35" i="28" l="1"/>
  <c r="CC35" i="28"/>
  <c r="CD35" i="28"/>
  <c r="CE35" i="28"/>
  <c r="CA35" i="28"/>
  <c r="Y35" i="28"/>
  <c r="AC35" i="28"/>
  <c r="CB35" i="28" s="1"/>
  <c r="CA10" i="28" l="1"/>
  <c r="CE10" i="28"/>
  <c r="CF10" i="28"/>
  <c r="CC10" i="28"/>
  <c r="CD10" i="28"/>
  <c r="CF27" i="28"/>
  <c r="CC27" i="28"/>
  <c r="CD27" i="28"/>
  <c r="CE27" i="28"/>
  <c r="CA27" i="28"/>
  <c r="CA11" i="28"/>
  <c r="CE11" i="28"/>
  <c r="CF11" i="28"/>
  <c r="CC11" i="28"/>
  <c r="CD11" i="28"/>
  <c r="Y10" i="28"/>
  <c r="Y27" i="28"/>
  <c r="AC27" i="28"/>
  <c r="CB27" i="28" s="1"/>
  <c r="Y11" i="28"/>
  <c r="AC11" i="28"/>
  <c r="CB11" i="28" s="1"/>
  <c r="AC10" i="28"/>
  <c r="CB10" i="28" s="1"/>
  <c r="CF26" i="28" l="1"/>
  <c r="CC26" i="28"/>
  <c r="CD26" i="28"/>
  <c r="CE26" i="28"/>
  <c r="CA26" i="28"/>
  <c r="AC26" i="28"/>
  <c r="CB26" i="28" s="1"/>
  <c r="Y26" i="28"/>
  <c r="CA21" i="28" l="1"/>
  <c r="CE21" i="28"/>
  <c r="CF21" i="28"/>
  <c r="CC21" i="28"/>
  <c r="CD21" i="28"/>
  <c r="CA20" i="28"/>
  <c r="CE20" i="28"/>
  <c r="CF20" i="28"/>
  <c r="CC20" i="28"/>
  <c r="CD20" i="28"/>
  <c r="Y21" i="28"/>
  <c r="AC20" i="28"/>
  <c r="CB20" i="28" s="1"/>
  <c r="Y20" i="28"/>
  <c r="AC21" i="28"/>
  <c r="CB21" i="28" s="1"/>
  <c r="BX4" i="28" l="1"/>
  <c r="BY4" i="28" s="1"/>
  <c r="CA5" i="28" l="1"/>
  <c r="CE5" i="28"/>
  <c r="CF5" i="28"/>
  <c r="CC5" i="28"/>
  <c r="CD5" i="28"/>
  <c r="CA7" i="28"/>
  <c r="CE7" i="28"/>
  <c r="CF7" i="28"/>
  <c r="CC7" i="28"/>
  <c r="CD7" i="28"/>
  <c r="CA6" i="28"/>
  <c r="CE6" i="28"/>
  <c r="CF6" i="28"/>
  <c r="CC6" i="28"/>
  <c r="CD6" i="28"/>
  <c r="CA4" i="28"/>
  <c r="Y4" i="28"/>
  <c r="CF4" i="28"/>
  <c r="CE4" i="28"/>
  <c r="Y5" i="28"/>
  <c r="AC5" i="28"/>
  <c r="Y6" i="28"/>
  <c r="AC6" i="28"/>
  <c r="CB6" i="28" s="1"/>
  <c r="Y7" i="28"/>
  <c r="AC7" i="28"/>
  <c r="CB7" i="28" s="1"/>
  <c r="CB5" i="28" l="1"/>
  <c r="CA18" i="28"/>
  <c r="CE18" i="28"/>
  <c r="CF18" i="28"/>
  <c r="CC18" i="28"/>
  <c r="CD18" i="28"/>
  <c r="CF31" i="28"/>
  <c r="CC31" i="28"/>
  <c r="CD31" i="28"/>
  <c r="CE31" i="28"/>
  <c r="CA31" i="28"/>
  <c r="CF45" i="28"/>
  <c r="CC45" i="28"/>
  <c r="CD45" i="28"/>
  <c r="CE45" i="28"/>
  <c r="CA45" i="28"/>
  <c r="CF52" i="28"/>
  <c r="CC52" i="28"/>
  <c r="CD52" i="28"/>
  <c r="CE52" i="28"/>
  <c r="CA52" i="28"/>
  <c r="CF38" i="28"/>
  <c r="CC38" i="28"/>
  <c r="CD38" i="28"/>
  <c r="CE38" i="28"/>
  <c r="CA38" i="28"/>
  <c r="CF49" i="28"/>
  <c r="CC49" i="28"/>
  <c r="CD49" i="28"/>
  <c r="CE49" i="28"/>
  <c r="CA49" i="28"/>
  <c r="CA9" i="28"/>
  <c r="CE9" i="28"/>
  <c r="CF9" i="28"/>
  <c r="CC9" i="28"/>
  <c r="CD9" i="28"/>
  <c r="CA19" i="28"/>
  <c r="CE19" i="28"/>
  <c r="CF19" i="28"/>
  <c r="CC19" i="28"/>
  <c r="CD19" i="28"/>
  <c r="CF28" i="28"/>
  <c r="CC28" i="28"/>
  <c r="CD28" i="28"/>
  <c r="CE28" i="28"/>
  <c r="CA28" i="28"/>
  <c r="CF30" i="28"/>
  <c r="CC30" i="28"/>
  <c r="CD30" i="28"/>
  <c r="CE30" i="28"/>
  <c r="CA30" i="28"/>
  <c r="CF32" i="28"/>
  <c r="CC32" i="28"/>
  <c r="CD32" i="28"/>
  <c r="CE32" i="28"/>
  <c r="CA32" i="28"/>
  <c r="CF34" i="28"/>
  <c r="CC34" i="28"/>
  <c r="CD34" i="28"/>
  <c r="CE34" i="28"/>
  <c r="CA34" i="28"/>
  <c r="CF42" i="28"/>
  <c r="CC42" i="28"/>
  <c r="CD42" i="28"/>
  <c r="CE42" i="28"/>
  <c r="CA42" i="28"/>
  <c r="CF44" i="28"/>
  <c r="CC44" i="28"/>
  <c r="CD44" i="28"/>
  <c r="CE44" i="28"/>
  <c r="CA44" i="28"/>
  <c r="CF46" i="28"/>
  <c r="CC46" i="28"/>
  <c r="CD46" i="28"/>
  <c r="CE46" i="28"/>
  <c r="CA46" i="28"/>
  <c r="CF51" i="28"/>
  <c r="CC51" i="28"/>
  <c r="CD51" i="28"/>
  <c r="CE51" i="28"/>
  <c r="CA51" i="28"/>
  <c r="CA8" i="28"/>
  <c r="CE8" i="28"/>
  <c r="CF8" i="28"/>
  <c r="CC8" i="28"/>
  <c r="CD8" i="28"/>
  <c r="CF25" i="28"/>
  <c r="CC25" i="28"/>
  <c r="CD25" i="28"/>
  <c r="CE25" i="28"/>
  <c r="CA25" i="28"/>
  <c r="CF33" i="28"/>
  <c r="CC33" i="28"/>
  <c r="CD33" i="28"/>
  <c r="CE33" i="28"/>
  <c r="CA33" i="28"/>
  <c r="CF43" i="28"/>
  <c r="CC43" i="28"/>
  <c r="CD43" i="28"/>
  <c r="CE43" i="28"/>
  <c r="CA43" i="28"/>
  <c r="CF36" i="28"/>
  <c r="CC36" i="28"/>
  <c r="CD36" i="28"/>
  <c r="CE36" i="28"/>
  <c r="CA36" i="28"/>
  <c r="CF40" i="28"/>
  <c r="CC40" i="28"/>
  <c r="CD40" i="28"/>
  <c r="CE40" i="28"/>
  <c r="CA40" i="28"/>
  <c r="CF47" i="28"/>
  <c r="CC47" i="28"/>
  <c r="CD47" i="28"/>
  <c r="CE47" i="28"/>
  <c r="CA47" i="28"/>
  <c r="CF37" i="28"/>
  <c r="CC37" i="28"/>
  <c r="CD37" i="28"/>
  <c r="CE37" i="28"/>
  <c r="CA37" i="28"/>
  <c r="CF39" i="28"/>
  <c r="CC39" i="28"/>
  <c r="CD39" i="28"/>
  <c r="CE39" i="28"/>
  <c r="CA39" i="28"/>
  <c r="CF48" i="28"/>
  <c r="CC48" i="28"/>
  <c r="CD48" i="28"/>
  <c r="CE48" i="28"/>
  <c r="CA48" i="28"/>
  <c r="CF50" i="28"/>
  <c r="CC50" i="28"/>
  <c r="CD50" i="28"/>
  <c r="CE50" i="28"/>
  <c r="CA50" i="28"/>
  <c r="CF53" i="28"/>
  <c r="CC53" i="28"/>
  <c r="CD53" i="28"/>
  <c r="CE53" i="28"/>
  <c r="CA53" i="28"/>
  <c r="CF29" i="28"/>
  <c r="CC29" i="28"/>
  <c r="CD29" i="28"/>
  <c r="CE29" i="28"/>
  <c r="CA29" i="28"/>
  <c r="CF41" i="28"/>
  <c r="CC41" i="28"/>
  <c r="CD41" i="28"/>
  <c r="CE41" i="28"/>
  <c r="CA41" i="28"/>
  <c r="Y39" i="28"/>
  <c r="Y50" i="28"/>
  <c r="Y47" i="28"/>
  <c r="Y28" i="28"/>
  <c r="Y53" i="28"/>
  <c r="CC4" i="28"/>
  <c r="CB4" i="28"/>
  <c r="AC25" i="28"/>
  <c r="CB25" i="28" s="1"/>
  <c r="AC8" i="28"/>
  <c r="AC53" i="28"/>
  <c r="CB53" i="28" s="1"/>
  <c r="Y8" i="28"/>
  <c r="AC19" i="28"/>
  <c r="CB19" i="28" s="1"/>
  <c r="AC9" i="28"/>
  <c r="CB9" i="28" s="1"/>
  <c r="Y29" i="28"/>
  <c r="Y37" i="28"/>
  <c r="AC39" i="28"/>
  <c r="CB39" i="28" s="1"/>
  <c r="AC28" i="28"/>
  <c r="CB28" i="28" s="1"/>
  <c r="Y40" i="28"/>
  <c r="Y48" i="28"/>
  <c r="Y25" i="28"/>
  <c r="AC37" i="28"/>
  <c r="CB37" i="28" s="1"/>
  <c r="AC38" i="28"/>
  <c r="CB38" i="28" s="1"/>
  <c r="Y49" i="28"/>
  <c r="AC50" i="28"/>
  <c r="CB50" i="28" s="1"/>
  <c r="Y19" i="28"/>
  <c r="Y38" i="28"/>
  <c r="AC51" i="28"/>
  <c r="CB51" i="28" s="1"/>
  <c r="Y51" i="28"/>
  <c r="AC18" i="28"/>
  <c r="AC31" i="28"/>
  <c r="CB31" i="28" s="1"/>
  <c r="Y31" i="28"/>
  <c r="AC36" i="28"/>
  <c r="CB36" i="28" s="1"/>
  <c r="AC40" i="28"/>
  <c r="CB40" i="28" s="1"/>
  <c r="AC42" i="28"/>
  <c r="CB42" i="28" s="1"/>
  <c r="Y42" i="28"/>
  <c r="AC44" i="28"/>
  <c r="CB44" i="28" s="1"/>
  <c r="Y44" i="28"/>
  <c r="AC46" i="28"/>
  <c r="CB46" i="28" s="1"/>
  <c r="Y46" i="28"/>
  <c r="AC49" i="28"/>
  <c r="CB49" i="28" s="1"/>
  <c r="AC29" i="28"/>
  <c r="CB29" i="28" s="1"/>
  <c r="AC33" i="28"/>
  <c r="Y33" i="28"/>
  <c r="Y9" i="28"/>
  <c r="Y18" i="28"/>
  <c r="Y36" i="28"/>
  <c r="AC48" i="28"/>
  <c r="CB48" i="28" s="1"/>
  <c r="AC52" i="28"/>
  <c r="CB52" i="28" s="1"/>
  <c r="Y52" i="28"/>
  <c r="AC30" i="28"/>
  <c r="CB30" i="28" s="1"/>
  <c r="Y30" i="28"/>
  <c r="AC32" i="28"/>
  <c r="CB32" i="28" s="1"/>
  <c r="Y32" i="28"/>
  <c r="AC34" i="28"/>
  <c r="CB34" i="28" s="1"/>
  <c r="Y34" i="28"/>
  <c r="AC41" i="28"/>
  <c r="CB41" i="28" s="1"/>
  <c r="Y41" i="28"/>
  <c r="AC43" i="28"/>
  <c r="CB43" i="28" s="1"/>
  <c r="Y43" i="28"/>
  <c r="AC45" i="28"/>
  <c r="CB45" i="28" s="1"/>
  <c r="Y45" i="28"/>
  <c r="AC47" i="28"/>
  <c r="CB47" i="28" s="1"/>
  <c r="CB18" i="28" l="1"/>
  <c r="CB33" i="28"/>
  <c r="CB8" i="28"/>
</calcChain>
</file>

<file path=xl/sharedStrings.xml><?xml version="1.0" encoding="utf-8"?>
<sst xmlns="http://schemas.openxmlformats.org/spreadsheetml/2006/main" count="160" uniqueCount="146">
  <si>
    <t>運営主体</t>
    <rPh sb="0" eb="2">
      <t>ウンエイ</t>
    </rPh>
    <rPh sb="2" eb="4">
      <t>シュタイ</t>
    </rPh>
    <phoneticPr fontId="21"/>
  </si>
  <si>
    <t>事業所名</t>
    <rPh sb="0" eb="3">
      <t>ジギョウショ</t>
    </rPh>
    <rPh sb="3" eb="4">
      <t>メイ</t>
    </rPh>
    <phoneticPr fontId="21"/>
  </si>
  <si>
    <t>所在地</t>
    <rPh sb="0" eb="3">
      <t>ショザイチ</t>
    </rPh>
    <phoneticPr fontId="21"/>
  </si>
  <si>
    <t>計</t>
    <rPh sb="0" eb="1">
      <t>ケイ</t>
    </rPh>
    <phoneticPr fontId="21"/>
  </si>
  <si>
    <t>増減</t>
    <rPh sb="0" eb="2">
      <t>ゾウゲン</t>
    </rPh>
    <phoneticPr fontId="21"/>
  </si>
  <si>
    <t>家賃１</t>
    <rPh sb="0" eb="2">
      <t>ヤチン</t>
    </rPh>
    <phoneticPr fontId="21"/>
  </si>
  <si>
    <t>人</t>
    <rPh sb="0" eb="1">
      <t>ニン</t>
    </rPh>
    <phoneticPr fontId="21"/>
  </si>
  <si>
    <t>家賃２</t>
    <rPh sb="0" eb="2">
      <t>ヤチン</t>
    </rPh>
    <phoneticPr fontId="21"/>
  </si>
  <si>
    <t>家賃３</t>
    <rPh sb="0" eb="2">
      <t>ヤチン</t>
    </rPh>
    <phoneticPr fontId="21"/>
  </si>
  <si>
    <t>家賃４</t>
    <rPh sb="0" eb="2">
      <t>ヤチン</t>
    </rPh>
    <phoneticPr fontId="21"/>
  </si>
  <si>
    <t>事業所番号</t>
    <rPh sb="0" eb="3">
      <t>ジギョウショ</t>
    </rPh>
    <rPh sb="3" eb="5">
      <t>バンゴウ</t>
    </rPh>
    <phoneticPr fontId="21"/>
  </si>
  <si>
    <t>市町村</t>
    <rPh sb="0" eb="3">
      <t>シチョウソン</t>
    </rPh>
    <phoneticPr fontId="21"/>
  </si>
  <si>
    <t>市町村コード</t>
    <rPh sb="0" eb="3">
      <t>シチョウソン</t>
    </rPh>
    <phoneticPr fontId="21"/>
  </si>
  <si>
    <t>主な障害</t>
  </si>
  <si>
    <t>前橋</t>
  </si>
  <si>
    <t>高崎F</t>
  </si>
  <si>
    <t>前橋F</t>
  </si>
  <si>
    <t>伊勢崎</t>
  </si>
  <si>
    <t>桐生</t>
  </si>
  <si>
    <t>太田</t>
  </si>
  <si>
    <t>高崎</t>
  </si>
  <si>
    <t>みなかみ</t>
  </si>
  <si>
    <t>みどり</t>
  </si>
  <si>
    <t>下仁田F</t>
  </si>
  <si>
    <t>藤岡</t>
    <rPh sb="0" eb="2">
      <t>フジオカ</t>
    </rPh>
    <phoneticPr fontId="21"/>
  </si>
  <si>
    <t>渋川</t>
    <rPh sb="0" eb="2">
      <t>シブカワ</t>
    </rPh>
    <phoneticPr fontId="21"/>
  </si>
  <si>
    <t>空室</t>
    <rPh sb="0" eb="2">
      <t>アキシツ</t>
    </rPh>
    <phoneticPr fontId="21"/>
  </si>
  <si>
    <t>ホーム名</t>
    <rPh sb="3" eb="4">
      <t>メイ</t>
    </rPh>
    <phoneticPr fontId="21"/>
  </si>
  <si>
    <t>法人名</t>
    <rPh sb="0" eb="3">
      <t>ホウジンメイ</t>
    </rPh>
    <phoneticPr fontId="21"/>
  </si>
  <si>
    <t>種別</t>
    <rPh sb="0" eb="2">
      <t>シュベツ</t>
    </rPh>
    <phoneticPr fontId="21"/>
  </si>
  <si>
    <t>事　業　所</t>
    <rPh sb="0" eb="1">
      <t>コト</t>
    </rPh>
    <rPh sb="2" eb="3">
      <t>ギョウ</t>
    </rPh>
    <rPh sb="4" eb="5">
      <t>ショ</t>
    </rPh>
    <phoneticPr fontId="21"/>
  </si>
  <si>
    <t>所在地</t>
    <rPh sb="0" eb="2">
      <t>ショザイ</t>
    </rPh>
    <rPh sb="2" eb="3">
      <t>チ</t>
    </rPh>
    <phoneticPr fontId="21"/>
  </si>
  <si>
    <t>現計</t>
    <rPh sb="0" eb="1">
      <t>ゲン</t>
    </rPh>
    <rPh sb="1" eb="2">
      <t>ケイ</t>
    </rPh>
    <phoneticPr fontId="21"/>
  </si>
  <si>
    <t>家賃５</t>
    <rPh sb="0" eb="2">
      <t>ヤチン</t>
    </rPh>
    <phoneticPr fontId="21"/>
  </si>
  <si>
    <t>家賃６</t>
    <rPh sb="0" eb="2">
      <t>ヤチン</t>
    </rPh>
    <phoneticPr fontId="21"/>
  </si>
  <si>
    <t>No.</t>
    <phoneticPr fontId="21"/>
  </si>
  <si>
    <t>前月</t>
    <rPh sb="0" eb="2">
      <t>ゼンゲツ</t>
    </rPh>
    <phoneticPr fontId="21"/>
  </si>
  <si>
    <t>安中</t>
    <rPh sb="0" eb="2">
      <t>アンナカ</t>
    </rPh>
    <phoneticPr fontId="21"/>
  </si>
  <si>
    <t>榛東</t>
    <rPh sb="0" eb="2">
      <t>シントウ</t>
    </rPh>
    <phoneticPr fontId="21"/>
  </si>
  <si>
    <t>定　員</t>
    <rPh sb="0" eb="1">
      <t>サダム</t>
    </rPh>
    <rPh sb="2" eb="3">
      <t>イン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</si>
  <si>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</si>
  <si>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</si>
  <si>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定員=利用者数+空室</t>
    <rPh sb="0" eb="2">
      <t>テイイン</t>
    </rPh>
    <rPh sb="3" eb="6">
      <t>リヨウシャ</t>
    </rPh>
    <rPh sb="6" eb="7">
      <t>スウ</t>
    </rPh>
    <rPh sb="8" eb="9">
      <t>ア</t>
    </rPh>
    <rPh sb="9" eb="10">
      <t>シツ</t>
    </rPh>
    <phoneticPr fontId="21"/>
  </si>
  <si>
    <t>男＋女＝利用者数</t>
    <rPh sb="0" eb="1">
      <t>オトコ</t>
    </rPh>
    <rPh sb="2" eb="3">
      <t>オンナ</t>
    </rPh>
    <rPh sb="4" eb="7">
      <t>リヨウシャ</t>
    </rPh>
    <rPh sb="7" eb="8">
      <t>スウ</t>
    </rPh>
    <phoneticPr fontId="21"/>
  </si>
  <si>
    <t>利用者市町村記載数＝利用者数</t>
    <rPh sb="0" eb="3">
      <t>リヨウシャ</t>
    </rPh>
    <rPh sb="3" eb="6">
      <t>シチョウソン</t>
    </rPh>
    <rPh sb="6" eb="8">
      <t>キサイ</t>
    </rPh>
    <rPh sb="8" eb="9">
      <t>スウ</t>
    </rPh>
    <rPh sb="10" eb="13">
      <t>リヨウシャ</t>
    </rPh>
    <rPh sb="13" eb="14">
      <t>スウ</t>
    </rPh>
    <phoneticPr fontId="21"/>
  </si>
  <si>
    <t>家賃人数＝利用者数</t>
    <rPh sb="0" eb="2">
      <t>ヤチン</t>
    </rPh>
    <rPh sb="2" eb="4">
      <t>ニンズウ</t>
    </rPh>
    <rPh sb="4" eb="5">
      <t>キスウ</t>
    </rPh>
    <rPh sb="5" eb="8">
      <t>リヨウシャ</t>
    </rPh>
    <rPh sb="8" eb="9">
      <t>スウ</t>
    </rPh>
    <phoneticPr fontId="21"/>
  </si>
  <si>
    <t>障害程度区分人数計＝利用者数</t>
    <rPh sb="0" eb="2">
      <t>ショウガイ</t>
    </rPh>
    <rPh sb="2" eb="4">
      <t>テイド</t>
    </rPh>
    <rPh sb="4" eb="6">
      <t>クブン</t>
    </rPh>
    <rPh sb="6" eb="9">
      <t>ニンズウケイ</t>
    </rPh>
    <rPh sb="9" eb="10">
      <t>キスウ</t>
    </rPh>
    <rPh sb="10" eb="13">
      <t>リヨウシャ</t>
    </rPh>
    <rPh sb="13" eb="14">
      <t>スウ</t>
    </rPh>
    <phoneticPr fontId="21"/>
  </si>
  <si>
    <t>ホーム</t>
    <phoneticPr fontId="21"/>
  </si>
  <si>
    <t>人数</t>
    <rPh sb="0" eb="2">
      <t>ニンズウ</t>
    </rPh>
    <phoneticPr fontId="21"/>
  </si>
  <si>
    <t>金額</t>
    <rPh sb="0" eb="2">
      <t>キンガク</t>
    </rPh>
    <phoneticPr fontId="21"/>
  </si>
  <si>
    <t>家　賃　額　種　類　と　人　数</t>
    <rPh sb="0" eb="1">
      <t>イエ</t>
    </rPh>
    <rPh sb="2" eb="3">
      <t>チン</t>
    </rPh>
    <rPh sb="4" eb="5">
      <t>ガク</t>
    </rPh>
    <rPh sb="6" eb="7">
      <t>タネ</t>
    </rPh>
    <rPh sb="8" eb="9">
      <t>タグイ</t>
    </rPh>
    <rPh sb="12" eb="13">
      <t>ヒト</t>
    </rPh>
    <rPh sb="14" eb="15">
      <t>スウ</t>
    </rPh>
    <phoneticPr fontId="21"/>
  </si>
  <si>
    <t>神流</t>
    <rPh sb="0" eb="1">
      <t>カミ</t>
    </rPh>
    <rPh sb="1" eb="2">
      <t>ナガ</t>
    </rPh>
    <phoneticPr fontId="21"/>
  </si>
  <si>
    <t>中之条</t>
    <rPh sb="0" eb="3">
      <t>ナカノジョウ</t>
    </rPh>
    <phoneticPr fontId="21"/>
  </si>
  <si>
    <t>沼田</t>
    <rPh sb="0" eb="2">
      <t>ヌマタ</t>
    </rPh>
    <phoneticPr fontId="21"/>
  </si>
  <si>
    <t>明和</t>
    <rPh sb="0" eb="2">
      <t>メイワ</t>
    </rPh>
    <phoneticPr fontId="21"/>
  </si>
  <si>
    <t>甘楽</t>
    <rPh sb="0" eb="2">
      <t>カンラ</t>
    </rPh>
    <phoneticPr fontId="21"/>
  </si>
  <si>
    <t>富岡</t>
    <rPh sb="0" eb="2">
      <t>トミオカ</t>
    </rPh>
    <phoneticPr fontId="21"/>
  </si>
  <si>
    <t>玉村</t>
    <rPh sb="0" eb="2">
      <t>タマムラ</t>
    </rPh>
    <phoneticPr fontId="21"/>
  </si>
  <si>
    <t>下仁田</t>
    <rPh sb="0" eb="3">
      <t>シモニタ</t>
    </rPh>
    <phoneticPr fontId="21"/>
  </si>
  <si>
    <t>千代田</t>
    <rPh sb="0" eb="3">
      <t>チヨダ</t>
    </rPh>
    <phoneticPr fontId="21"/>
  </si>
  <si>
    <t>大泉</t>
    <rPh sb="0" eb="2">
      <t>オオイズミ</t>
    </rPh>
    <phoneticPr fontId="21"/>
  </si>
  <si>
    <t>NPO</t>
  </si>
  <si>
    <t>他</t>
  </si>
  <si>
    <t>南牧</t>
    <rPh sb="0" eb="2">
      <t>ナンモク</t>
    </rPh>
    <phoneticPr fontId="21"/>
  </si>
  <si>
    <t>館林</t>
    <rPh sb="0" eb="2">
      <t>タテバヤシ</t>
    </rPh>
    <phoneticPr fontId="21"/>
  </si>
  <si>
    <t>上野</t>
    <rPh sb="0" eb="2">
      <t>ウエノ</t>
    </rPh>
    <phoneticPr fontId="21"/>
  </si>
  <si>
    <t>吉岡</t>
    <rPh sb="0" eb="2">
      <t>ヨシオカ</t>
    </rPh>
    <phoneticPr fontId="21"/>
  </si>
  <si>
    <t>長野原</t>
    <rPh sb="0" eb="3">
      <t>ナガノハラ</t>
    </rPh>
    <phoneticPr fontId="21"/>
  </si>
  <si>
    <t>嬬恋</t>
    <rPh sb="0" eb="2">
      <t>ツマゴイ</t>
    </rPh>
    <phoneticPr fontId="21"/>
  </si>
  <si>
    <t>草津</t>
    <rPh sb="0" eb="2">
      <t>クサツ</t>
    </rPh>
    <phoneticPr fontId="21"/>
  </si>
  <si>
    <t>高山</t>
    <rPh sb="0" eb="2">
      <t>タカヤマ</t>
    </rPh>
    <phoneticPr fontId="21"/>
  </si>
  <si>
    <t>東吾妻</t>
    <rPh sb="0" eb="1">
      <t>ヒガシ</t>
    </rPh>
    <rPh sb="1" eb="3">
      <t>アガツマ</t>
    </rPh>
    <phoneticPr fontId="21"/>
  </si>
  <si>
    <t>片品</t>
    <rPh sb="0" eb="2">
      <t>カタシナ</t>
    </rPh>
    <phoneticPr fontId="21"/>
  </si>
  <si>
    <t>川場</t>
    <rPh sb="0" eb="2">
      <t>カワバ</t>
    </rPh>
    <phoneticPr fontId="21"/>
  </si>
  <si>
    <t>昭和</t>
    <rPh sb="0" eb="2">
      <t>ショウワ</t>
    </rPh>
    <phoneticPr fontId="21"/>
  </si>
  <si>
    <t>板倉</t>
    <rPh sb="0" eb="2">
      <t>イタクラ</t>
    </rPh>
    <phoneticPr fontId="21"/>
  </si>
  <si>
    <t>邑楽</t>
    <rPh sb="0" eb="2">
      <t>オウラ</t>
    </rPh>
    <phoneticPr fontId="21"/>
  </si>
  <si>
    <t>定員</t>
    <rPh sb="0" eb="2">
      <t>テイイン</t>
    </rPh>
    <phoneticPr fontId="21"/>
  </si>
  <si>
    <t>～1</t>
    <phoneticPr fontId="21"/>
  </si>
  <si>
    <t>医療</t>
    <rPh sb="0" eb="2">
      <t>イリョウ</t>
    </rPh>
    <phoneticPr fontId="21"/>
  </si>
  <si>
    <t>GH指定内容</t>
    <rPh sb="2" eb="4">
      <t>シテイ</t>
    </rPh>
    <rPh sb="4" eb="6">
      <t>ナイヨウ</t>
    </rPh>
    <phoneticPr fontId="21"/>
  </si>
  <si>
    <t>外部</t>
    <rPh sb="0" eb="2">
      <t>ガイブ</t>
    </rPh>
    <phoneticPr fontId="21"/>
  </si>
  <si>
    <t>介護</t>
    <rPh sb="0" eb="2">
      <t>カイゴ</t>
    </rPh>
    <phoneticPr fontId="21"/>
  </si>
  <si>
    <t>利用人数</t>
    <rPh sb="0" eb="2">
      <t>リヨウ</t>
    </rPh>
    <rPh sb="2" eb="4">
      <t>ニンズウ</t>
    </rPh>
    <phoneticPr fontId="21"/>
  </si>
  <si>
    <t>渋川F</t>
  </si>
  <si>
    <t>伊勢崎F</t>
  </si>
  <si>
    <t>利用者障害支援区分</t>
    <rPh sb="0" eb="3">
      <t>リヨウシャ</t>
    </rPh>
    <rPh sb="2" eb="3">
      <t>シャ</t>
    </rPh>
    <rPh sb="3" eb="5">
      <t>ショウガイ</t>
    </rPh>
    <rPh sb="5" eb="7">
      <t>シエン</t>
    </rPh>
    <rPh sb="7" eb="9">
      <t>クブン</t>
    </rPh>
    <phoneticPr fontId="21"/>
  </si>
  <si>
    <t>男性用</t>
    <rPh sb="0" eb="2">
      <t>ダンセイ</t>
    </rPh>
    <rPh sb="2" eb="3">
      <t>ヨウ</t>
    </rPh>
    <phoneticPr fontId="21"/>
  </si>
  <si>
    <t>女性用</t>
    <rPh sb="0" eb="3">
      <t>ジョセイヨウ</t>
    </rPh>
    <phoneticPr fontId="21"/>
  </si>
  <si>
    <t>制限なし</t>
    <rPh sb="0" eb="2">
      <t>セイゲン</t>
    </rPh>
    <phoneticPr fontId="21"/>
  </si>
  <si>
    <t>電話番号</t>
    <rPh sb="0" eb="2">
      <t>デンワ</t>
    </rPh>
    <rPh sb="2" eb="4">
      <t>バンゴウ</t>
    </rPh>
    <phoneticPr fontId="21"/>
  </si>
  <si>
    <t>現員</t>
    <rPh sb="0" eb="2">
      <t>ゲンイン</t>
    </rPh>
    <phoneticPr fontId="21"/>
  </si>
  <si>
    <t>家賃７</t>
    <rPh sb="0" eb="2">
      <t>ヤチン</t>
    </rPh>
    <phoneticPr fontId="21"/>
  </si>
  <si>
    <t>玉村F</t>
  </si>
  <si>
    <t>利　用　者　市　町　村　　・　　性　別　（F：女性　 ※ 「F」は半角文字を入力すること）</t>
    <rPh sb="0" eb="1">
      <t>リ</t>
    </rPh>
    <rPh sb="2" eb="3">
      <t>ヨウ</t>
    </rPh>
    <rPh sb="4" eb="5">
      <t>シャ</t>
    </rPh>
    <rPh sb="6" eb="7">
      <t>シ</t>
    </rPh>
    <rPh sb="8" eb="9">
      <t>マチ</t>
    </rPh>
    <rPh sb="10" eb="11">
      <t>ムラ</t>
    </rPh>
    <rPh sb="16" eb="17">
      <t>セイ</t>
    </rPh>
    <rPh sb="18" eb="19">
      <t>ベツ</t>
    </rPh>
    <rPh sb="23" eb="25">
      <t>ジョセイ</t>
    </rPh>
    <rPh sb="33" eb="34">
      <t>ハン</t>
    </rPh>
    <rPh sb="34" eb="35">
      <t>カク</t>
    </rPh>
    <rPh sb="35" eb="37">
      <t>モジ</t>
    </rPh>
    <rPh sb="38" eb="40">
      <t>ニュウリョク</t>
    </rPh>
    <phoneticPr fontId="21"/>
  </si>
  <si>
    <t>株式会社</t>
    <rPh sb="0" eb="1">
      <t>カブ</t>
    </rPh>
    <rPh sb="1" eb="2">
      <t>シキ</t>
    </rPh>
    <rPh sb="2" eb="4">
      <t>カイシャ</t>
    </rPh>
    <phoneticPr fontId="21"/>
  </si>
  <si>
    <t>他県</t>
    <rPh sb="0" eb="2">
      <t>タケン</t>
    </rPh>
    <phoneticPr fontId="21"/>
  </si>
  <si>
    <t>桐生F</t>
  </si>
  <si>
    <t>みなかみF</t>
  </si>
  <si>
    <t>太田F</t>
  </si>
  <si>
    <t>みどりF</t>
  </si>
  <si>
    <t>館林F</t>
  </si>
  <si>
    <t>富岡F</t>
  </si>
  <si>
    <t>甘楽F</t>
  </si>
  <si>
    <t>安中F</t>
  </si>
  <si>
    <t>有限会社</t>
    <rPh sb="0" eb="4">
      <t>ユウゲンガイシャ</t>
    </rPh>
    <phoneticPr fontId="21"/>
  </si>
  <si>
    <t>日中</t>
    <rPh sb="0" eb="2">
      <t>ニッチュウ</t>
    </rPh>
    <phoneticPr fontId="21"/>
  </si>
  <si>
    <t>県外F</t>
  </si>
  <si>
    <t>県外</t>
    <rPh sb="0" eb="2">
      <t>ケンガイ</t>
    </rPh>
    <phoneticPr fontId="21"/>
  </si>
  <si>
    <t>合同会社</t>
    <rPh sb="0" eb="2">
      <t>ゴウドウ</t>
    </rPh>
    <rPh sb="2" eb="4">
      <t>ガイシャ</t>
    </rPh>
    <phoneticPr fontId="21"/>
  </si>
  <si>
    <t>一般社団</t>
    <rPh sb="0" eb="2">
      <t>イッパン</t>
    </rPh>
    <rPh sb="2" eb="4">
      <t>シャダン</t>
    </rPh>
    <phoneticPr fontId="21"/>
  </si>
  <si>
    <t>公益財団</t>
    <rPh sb="0" eb="2">
      <t>コウエキ</t>
    </rPh>
    <rPh sb="2" eb="4">
      <t>ザイダン</t>
    </rPh>
    <phoneticPr fontId="21"/>
  </si>
  <si>
    <t>一般財団</t>
    <rPh sb="0" eb="2">
      <t>イッパン</t>
    </rPh>
    <rPh sb="2" eb="4">
      <t>ザイダン</t>
    </rPh>
    <phoneticPr fontId="21"/>
  </si>
  <si>
    <t>社会福祉</t>
    <rPh sb="0" eb="2">
      <t>シャカイ</t>
    </rPh>
    <rPh sb="2" eb="4">
      <t>フクシ</t>
    </rPh>
    <phoneticPr fontId="21"/>
  </si>
  <si>
    <t>公益社団</t>
    <rPh sb="0" eb="2">
      <t>コウエキ</t>
    </rPh>
    <rPh sb="2" eb="4">
      <t>シャダン</t>
    </rPh>
    <phoneticPr fontId="21"/>
  </si>
  <si>
    <t>法人区分</t>
    <rPh sb="0" eb="2">
      <t>ホウジン</t>
    </rPh>
    <rPh sb="2" eb="4">
      <t>クブン</t>
    </rPh>
    <phoneticPr fontId="21"/>
  </si>
  <si>
    <t>現計</t>
    <rPh sb="0" eb="1">
      <t>ゲン</t>
    </rPh>
    <rPh sb="1" eb="2">
      <t>ケイ</t>
    </rPh>
    <phoneticPr fontId="21"/>
  </si>
  <si>
    <t>区分４以上割合</t>
    <rPh sb="0" eb="2">
      <t>クブン</t>
    </rPh>
    <rPh sb="3" eb="5">
      <t>イジョウ</t>
    </rPh>
    <rPh sb="5" eb="7">
      <t>ワリアイ</t>
    </rPh>
    <phoneticPr fontId="21"/>
  </si>
  <si>
    <t>現員</t>
    <rPh sb="0" eb="2">
      <t>ゲンイン</t>
    </rPh>
    <phoneticPr fontId="21"/>
  </si>
  <si>
    <t>利用者</t>
    <rPh sb="0" eb="3">
      <t>リヨウシャ</t>
    </rPh>
    <phoneticPr fontId="21"/>
  </si>
  <si>
    <t>榛東F</t>
  </si>
  <si>
    <t>吉岡F</t>
  </si>
  <si>
    <t>藤岡F</t>
  </si>
  <si>
    <t>上野F</t>
  </si>
  <si>
    <t>神流F</t>
  </si>
  <si>
    <t>南牧F</t>
  </si>
  <si>
    <t>中之条F</t>
  </si>
  <si>
    <t>長野原F</t>
  </si>
  <si>
    <t>嬬恋F</t>
  </si>
  <si>
    <t>草津F</t>
  </si>
  <si>
    <t>高山F</t>
  </si>
  <si>
    <t>東吾妻F</t>
  </si>
  <si>
    <t>沼田F</t>
  </si>
  <si>
    <t>片品F</t>
  </si>
  <si>
    <t>川場F</t>
  </si>
  <si>
    <t>昭和F</t>
  </si>
  <si>
    <t>板倉F</t>
  </si>
  <si>
    <t>明和F</t>
  </si>
  <si>
    <t>千代田F</t>
  </si>
  <si>
    <t>大泉F</t>
  </si>
  <si>
    <t>邑楽F</t>
  </si>
  <si>
    <t>現在）</t>
    <phoneticPr fontId="21"/>
  </si>
  <si>
    <t>年　　月　　日</t>
    <rPh sb="0" eb="1">
      <t>ネン</t>
    </rPh>
    <rPh sb="3" eb="4">
      <t>ガツ</t>
    </rPh>
    <rPh sb="6" eb="7">
      <t>ニチ</t>
    </rPh>
    <phoneticPr fontId="21"/>
  </si>
  <si>
    <t>ｽﾌﾟﾘﾝｸﾗｰ
設置有無</t>
    <rPh sb="9" eb="11">
      <t>セッチ</t>
    </rPh>
    <rPh sb="11" eb="13">
      <t>ウム</t>
    </rPh>
    <phoneticPr fontId="21"/>
  </si>
  <si>
    <t>（別記様式第４号）</t>
    <rPh sb="1" eb="3">
      <t>ベッキ</t>
    </rPh>
    <rPh sb="3" eb="5">
      <t>ヨウシキ</t>
    </rPh>
    <rPh sb="5" eb="6">
      <t>ダイ</t>
    </rPh>
    <rPh sb="7" eb="8">
      <t>ゴウ</t>
    </rPh>
    <phoneticPr fontId="21"/>
  </si>
  <si>
    <t>前橋市　障害者グループホーム現員状況報告書（</t>
    <rPh sb="0" eb="3">
      <t>マエバシシ</t>
    </rPh>
    <rPh sb="4" eb="7">
      <t>ショウガイシャ</t>
    </rPh>
    <rPh sb="14" eb="16">
      <t>ゲンイン</t>
    </rPh>
    <rPh sb="16" eb="18">
      <t>ジョウキョウ</t>
    </rPh>
    <rPh sb="18" eb="21">
      <t>ホウコクショ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</si>
</sst>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0_ "/>
    <numFmt numFmtId="178" formatCode="0_);[Red]\(0\)"/>
    <numFmt numFmtId="179" formatCode="[$-411]ggge&quot;年&quot;m&quot;月&quot;d&quot;日&quot;;@"/>
    <numFmt numFmtId="180" formatCode="0;&quot;▲ &quot;0"/>
    <numFmt numFmtId="181" formatCode="#,##0_);[Red]\(#,##0\)"/>
    <numFmt numFmtId="182" formatCode="0.0%"/>
    <numFmt numFmtId="183" formatCode="[DBNum3]ggge&quot;年&quot;m&quot;月&quot;d&quot;日&quot;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9">
    <xf numFmtId="179" fontId="0" fillId="0" borderId="0"/>
    <xf numFmtId="179" fontId="1" fillId="2" borderId="0" applyNumberFormat="0" applyBorder="0" applyAlignment="0" applyProtection="0">
      <alignment vertical="center"/>
    </xf>
    <xf numFmtId="179" fontId="1" fillId="3" borderId="0" applyNumberFormat="0" applyBorder="0" applyAlignment="0" applyProtection="0">
      <alignment vertical="center"/>
    </xf>
    <xf numFmtId="179" fontId="1" fillId="4" borderId="0" applyNumberFormat="0" applyBorder="0" applyAlignment="0" applyProtection="0">
      <alignment vertical="center"/>
    </xf>
    <xf numFmtId="179" fontId="1" fillId="5" borderId="0" applyNumberFormat="0" applyBorder="0" applyAlignment="0" applyProtection="0">
      <alignment vertical="center"/>
    </xf>
    <xf numFmtId="179" fontId="1" fillId="6" borderId="0" applyNumberFormat="0" applyBorder="0" applyAlignment="0" applyProtection="0">
      <alignment vertical="center"/>
    </xf>
    <xf numFmtId="179" fontId="1" fillId="7" borderId="0" applyNumberFormat="0" applyBorder="0" applyAlignment="0" applyProtection="0">
      <alignment vertical="center"/>
    </xf>
    <xf numFmtId="179" fontId="1" fillId="8" borderId="0" applyNumberFormat="0" applyBorder="0" applyAlignment="0" applyProtection="0">
      <alignment vertical="center"/>
    </xf>
    <xf numFmtId="179" fontId="1" fillId="9" borderId="0" applyNumberFormat="0" applyBorder="0" applyAlignment="0" applyProtection="0">
      <alignment vertical="center"/>
    </xf>
    <xf numFmtId="179" fontId="1" fillId="10" borderId="0" applyNumberFormat="0" applyBorder="0" applyAlignment="0" applyProtection="0">
      <alignment vertical="center"/>
    </xf>
    <xf numFmtId="179" fontId="1" fillId="5" borderId="0" applyNumberFormat="0" applyBorder="0" applyAlignment="0" applyProtection="0">
      <alignment vertical="center"/>
    </xf>
    <xf numFmtId="179" fontId="1" fillId="8" borderId="0" applyNumberFormat="0" applyBorder="0" applyAlignment="0" applyProtection="0">
      <alignment vertical="center"/>
    </xf>
    <xf numFmtId="179" fontId="1" fillId="11" borderId="0" applyNumberFormat="0" applyBorder="0" applyAlignment="0" applyProtection="0">
      <alignment vertical="center"/>
    </xf>
    <xf numFmtId="179" fontId="2" fillId="12" borderId="0" applyNumberFormat="0" applyBorder="0" applyAlignment="0" applyProtection="0">
      <alignment vertical="center"/>
    </xf>
    <xf numFmtId="179" fontId="2" fillId="9" borderId="0" applyNumberFormat="0" applyBorder="0" applyAlignment="0" applyProtection="0">
      <alignment vertical="center"/>
    </xf>
    <xf numFmtId="179" fontId="2" fillId="10" borderId="0" applyNumberFormat="0" applyBorder="0" applyAlignment="0" applyProtection="0">
      <alignment vertical="center"/>
    </xf>
    <xf numFmtId="179" fontId="2" fillId="13" borderId="0" applyNumberFormat="0" applyBorder="0" applyAlignment="0" applyProtection="0">
      <alignment vertical="center"/>
    </xf>
    <xf numFmtId="179" fontId="2" fillId="14" borderId="0" applyNumberFormat="0" applyBorder="0" applyAlignment="0" applyProtection="0">
      <alignment vertical="center"/>
    </xf>
    <xf numFmtId="179" fontId="2" fillId="15" borderId="0" applyNumberFormat="0" applyBorder="0" applyAlignment="0" applyProtection="0">
      <alignment vertical="center"/>
    </xf>
    <xf numFmtId="179" fontId="2" fillId="16" borderId="0" applyNumberFormat="0" applyBorder="0" applyAlignment="0" applyProtection="0">
      <alignment vertical="center"/>
    </xf>
    <xf numFmtId="179" fontId="2" fillId="17" borderId="0" applyNumberFormat="0" applyBorder="0" applyAlignment="0" applyProtection="0">
      <alignment vertical="center"/>
    </xf>
    <xf numFmtId="179" fontId="2" fillId="18" borderId="0" applyNumberFormat="0" applyBorder="0" applyAlignment="0" applyProtection="0">
      <alignment vertical="center"/>
    </xf>
    <xf numFmtId="179" fontId="2" fillId="13" borderId="0" applyNumberFormat="0" applyBorder="0" applyAlignment="0" applyProtection="0">
      <alignment vertical="center"/>
    </xf>
    <xf numFmtId="179" fontId="2" fillId="14" borderId="0" applyNumberFormat="0" applyBorder="0" applyAlignment="0" applyProtection="0">
      <alignment vertical="center"/>
    </xf>
    <xf numFmtId="179" fontId="2" fillId="19" borderId="0" applyNumberFormat="0" applyBorder="0" applyAlignment="0" applyProtection="0">
      <alignment vertical="center"/>
    </xf>
    <xf numFmtId="179" fontId="3" fillId="0" borderId="0" applyNumberFormat="0" applyFill="0" applyBorder="0" applyAlignment="0" applyProtection="0">
      <alignment vertical="center"/>
    </xf>
    <xf numFmtId="179" fontId="4" fillId="20" borderId="1" applyNumberFormat="0" applyAlignment="0" applyProtection="0">
      <alignment vertical="center"/>
    </xf>
    <xf numFmtId="179" fontId="5" fillId="21" borderId="0" applyNumberFormat="0" applyBorder="0" applyAlignment="0" applyProtection="0">
      <alignment vertical="center"/>
    </xf>
    <xf numFmtId="179" fontId="1" fillId="22" borderId="2" applyNumberFormat="0" applyFont="0" applyAlignment="0" applyProtection="0">
      <alignment vertical="center"/>
    </xf>
    <xf numFmtId="179" fontId="7" fillId="0" borderId="3" applyNumberFormat="0" applyFill="0" applyAlignment="0" applyProtection="0">
      <alignment vertical="center"/>
    </xf>
    <xf numFmtId="179" fontId="8" fillId="3" borderId="0" applyNumberFormat="0" applyBorder="0" applyAlignment="0" applyProtection="0">
      <alignment vertical="center"/>
    </xf>
    <xf numFmtId="179" fontId="9" fillId="23" borderId="4" applyNumberFormat="0" applyAlignment="0" applyProtection="0">
      <alignment vertical="center"/>
    </xf>
    <xf numFmtId="179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179" fontId="11" fillId="0" borderId="5" applyNumberFormat="0" applyFill="0" applyAlignment="0" applyProtection="0">
      <alignment vertical="center"/>
    </xf>
    <xf numFmtId="179" fontId="12" fillId="0" borderId="6" applyNumberFormat="0" applyFill="0" applyAlignment="0" applyProtection="0">
      <alignment vertical="center"/>
    </xf>
    <xf numFmtId="179" fontId="13" fillId="0" borderId="7" applyNumberFormat="0" applyFill="0" applyAlignment="0" applyProtection="0">
      <alignment vertical="center"/>
    </xf>
    <xf numFmtId="179" fontId="13" fillId="0" borderId="0" applyNumberFormat="0" applyFill="0" applyBorder="0" applyAlignment="0" applyProtection="0">
      <alignment vertical="center"/>
    </xf>
    <xf numFmtId="179" fontId="14" fillId="0" borderId="8" applyNumberFormat="0" applyFill="0" applyAlignment="0" applyProtection="0">
      <alignment vertical="center"/>
    </xf>
    <xf numFmtId="179" fontId="15" fillId="23" borderId="9" applyNumberFormat="0" applyAlignment="0" applyProtection="0">
      <alignment vertical="center"/>
    </xf>
    <xf numFmtId="179" fontId="16" fillId="0" borderId="0" applyNumberFormat="0" applyFill="0" applyBorder="0" applyAlignment="0" applyProtection="0">
      <alignment vertical="center"/>
    </xf>
    <xf numFmtId="179" fontId="17" fillId="7" borderId="4" applyNumberFormat="0" applyAlignment="0" applyProtection="0">
      <alignment vertical="center"/>
    </xf>
    <xf numFmtId="0" fontId="6" fillId="0" borderId="0"/>
    <xf numFmtId="0" fontId="23" fillId="0" borderId="0">
      <alignment vertical="center"/>
    </xf>
    <xf numFmtId="179" fontId="6" fillId="0" borderId="0"/>
    <xf numFmtId="179" fontId="18" fillId="0" borderId="0"/>
    <xf numFmtId="179" fontId="19" fillId="0" borderId="0"/>
    <xf numFmtId="179" fontId="20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70">
    <xf numFmtId="179" fontId="0" fillId="0" borderId="0" xfId="0"/>
    <xf numFmtId="179" fontId="24" fillId="0" borderId="0" xfId="0" applyFont="1" applyFill="1" applyBorder="1" applyAlignment="1">
      <alignment horizontal="center" vertical="center" shrinkToFit="1"/>
    </xf>
    <xf numFmtId="179" fontId="0" fillId="0" borderId="0" xfId="0" applyBorder="1"/>
    <xf numFmtId="38" fontId="22" fillId="0" borderId="10" xfId="33" applyFont="1" applyFill="1" applyBorder="1" applyAlignment="1">
      <alignment vertical="center"/>
    </xf>
    <xf numFmtId="38" fontId="22" fillId="0" borderId="10" xfId="33" applyFont="1" applyFill="1" applyBorder="1" applyAlignment="1">
      <alignment vertical="center" shrinkToFit="1"/>
    </xf>
    <xf numFmtId="38" fontId="22" fillId="0" borderId="13" xfId="33" applyFont="1" applyFill="1" applyBorder="1" applyAlignment="1">
      <alignment vertical="center"/>
    </xf>
    <xf numFmtId="38" fontId="22" fillId="0" borderId="13" xfId="33" applyFont="1" applyFill="1" applyBorder="1" applyAlignment="1">
      <alignment vertical="center" shrinkToFit="1"/>
    </xf>
    <xf numFmtId="181" fontId="22" fillId="0" borderId="13" xfId="0" applyNumberFormat="1" applyFont="1" applyFill="1" applyBorder="1" applyAlignment="1">
      <alignment horizontal="center" vertical="center" shrinkToFit="1"/>
    </xf>
    <xf numFmtId="179" fontId="22" fillId="0" borderId="0" xfId="0" applyFont="1" applyFill="1" applyAlignment="1">
      <alignment vertical="center"/>
    </xf>
    <xf numFmtId="9" fontId="25" fillId="0" borderId="0" xfId="48" applyFont="1" applyFill="1" applyAlignment="1">
      <alignment vertical="center"/>
    </xf>
    <xf numFmtId="9" fontId="25" fillId="0" borderId="0" xfId="48" applyFont="1" applyFill="1" applyAlignment="1">
      <alignment horizontal="right" vertical="center"/>
    </xf>
    <xf numFmtId="9" fontId="22" fillId="0" borderId="0" xfId="48" applyFont="1" applyFill="1" applyAlignment="1">
      <alignment vertical="center"/>
    </xf>
    <xf numFmtId="22" fontId="22" fillId="0" borderId="0" xfId="0" applyNumberFormat="1" applyFont="1" applyFill="1" applyAlignment="1">
      <alignment vertical="center"/>
    </xf>
    <xf numFmtId="178" fontId="22" fillId="0" borderId="0" xfId="0" applyNumberFormat="1" applyFont="1" applyFill="1" applyAlignment="1">
      <alignment vertical="center"/>
    </xf>
    <xf numFmtId="38" fontId="22" fillId="0" borderId="0" xfId="33" applyFont="1" applyFill="1" applyAlignment="1">
      <alignment vertical="center"/>
    </xf>
    <xf numFmtId="179" fontId="22" fillId="0" borderId="0" xfId="0" applyFont="1" applyFill="1" applyAlignment="1">
      <alignment horizontal="center" vertical="center"/>
    </xf>
    <xf numFmtId="182" fontId="22" fillId="0" borderId="0" xfId="0" applyNumberFormat="1" applyFont="1" applyFill="1" applyAlignment="1">
      <alignment vertical="center"/>
    </xf>
    <xf numFmtId="179" fontId="22" fillId="0" borderId="0" xfId="0" applyFont="1" applyFill="1" applyBorder="1" applyAlignment="1">
      <alignment horizontal="center" vertical="center"/>
    </xf>
    <xf numFmtId="179" fontId="22" fillId="0" borderId="0" xfId="0" applyFont="1" applyFill="1" applyBorder="1" applyAlignment="1">
      <alignment horizontal="center" vertical="center" textRotation="255" shrinkToFit="1"/>
    </xf>
    <xf numFmtId="179" fontId="0" fillId="0" borderId="0" xfId="0" applyFont="1" applyFill="1" applyBorder="1" applyAlignment="1">
      <alignment horizontal="center" vertical="center"/>
    </xf>
    <xf numFmtId="179" fontId="22" fillId="0" borderId="28" xfId="0" applyFont="1" applyFill="1" applyBorder="1" applyAlignment="1">
      <alignment horizontal="center" vertical="center" shrinkToFit="1"/>
    </xf>
    <xf numFmtId="49" fontId="22" fillId="0" borderId="26" xfId="0" applyNumberFormat="1" applyFont="1" applyFill="1" applyBorder="1" applyAlignment="1">
      <alignment horizontal="center" vertical="center" shrinkToFit="1"/>
    </xf>
    <xf numFmtId="179" fontId="22" fillId="0" borderId="26" xfId="0" applyFont="1" applyFill="1" applyBorder="1" applyAlignment="1">
      <alignment horizontal="center" vertical="center"/>
    </xf>
    <xf numFmtId="179" fontId="22" fillId="0" borderId="26" xfId="0" applyFont="1" applyFill="1" applyBorder="1" applyAlignment="1">
      <alignment horizontal="center" vertical="center" shrinkToFit="1"/>
    </xf>
    <xf numFmtId="179" fontId="22" fillId="0" borderId="27" xfId="0" applyFont="1" applyFill="1" applyBorder="1" applyAlignment="1">
      <alignment horizontal="center" vertical="center" shrinkToFit="1"/>
    </xf>
    <xf numFmtId="176" fontId="22" fillId="0" borderId="28" xfId="0" applyNumberFormat="1" applyFont="1" applyFill="1" applyBorder="1" applyAlignment="1">
      <alignment horizontal="center" vertical="center"/>
    </xf>
    <xf numFmtId="180" fontId="22" fillId="0" borderId="26" xfId="0" applyNumberFormat="1" applyFont="1" applyFill="1" applyBorder="1" applyAlignment="1">
      <alignment horizontal="center" vertical="center"/>
    </xf>
    <xf numFmtId="176" fontId="22" fillId="24" borderId="27" xfId="0" applyNumberFormat="1" applyFont="1" applyFill="1" applyBorder="1" applyAlignment="1">
      <alignment horizontal="center" vertical="center"/>
    </xf>
    <xf numFmtId="176" fontId="22" fillId="0" borderId="32" xfId="0" applyNumberFormat="1" applyFont="1" applyFill="1" applyBorder="1" applyAlignment="1">
      <alignment horizontal="center" vertical="center"/>
    </xf>
    <xf numFmtId="179" fontId="26" fillId="0" borderId="18" xfId="0" applyFont="1" applyFill="1" applyBorder="1" applyAlignment="1">
      <alignment horizontal="center" vertical="center" wrapText="1"/>
    </xf>
    <xf numFmtId="179" fontId="26" fillId="0" borderId="27" xfId="0" applyFont="1" applyFill="1" applyBorder="1" applyAlignment="1">
      <alignment horizontal="center" vertical="center" wrapText="1"/>
    </xf>
    <xf numFmtId="176" fontId="22" fillId="0" borderId="28" xfId="0" applyNumberFormat="1" applyFont="1" applyFill="1" applyBorder="1" applyAlignment="1">
      <alignment horizontal="center" vertical="center" wrapText="1"/>
    </xf>
    <xf numFmtId="176" fontId="22" fillId="24" borderId="26" xfId="0" applyNumberFormat="1" applyFont="1" applyFill="1" applyBorder="1" applyAlignment="1">
      <alignment horizontal="center" vertical="center" wrapText="1"/>
    </xf>
    <xf numFmtId="176" fontId="22" fillId="24" borderId="27" xfId="0" applyNumberFormat="1" applyFont="1" applyFill="1" applyBorder="1" applyAlignment="1">
      <alignment horizontal="center" vertical="center" shrinkToFit="1"/>
    </xf>
    <xf numFmtId="178" fontId="22" fillId="0" borderId="28" xfId="0" applyNumberFormat="1" applyFont="1" applyFill="1" applyBorder="1" applyAlignment="1">
      <alignment horizontal="center" vertical="center" wrapText="1"/>
    </xf>
    <xf numFmtId="178" fontId="22" fillId="0" borderId="26" xfId="0" applyNumberFormat="1" applyFont="1" applyFill="1" applyBorder="1" applyAlignment="1">
      <alignment horizontal="center" vertical="center" wrapText="1"/>
    </xf>
    <xf numFmtId="178" fontId="22" fillId="0" borderId="27" xfId="0" applyNumberFormat="1" applyFont="1" applyFill="1" applyBorder="1" applyAlignment="1">
      <alignment horizontal="center" vertical="center" wrapText="1"/>
    </xf>
    <xf numFmtId="38" fontId="22" fillId="0" borderId="28" xfId="33" applyFont="1" applyFill="1" applyBorder="1" applyAlignment="1">
      <alignment horizontal="center" vertical="center"/>
    </xf>
    <xf numFmtId="38" fontId="22" fillId="0" borderId="26" xfId="33" applyFont="1" applyFill="1" applyBorder="1" applyAlignment="1">
      <alignment horizontal="center" vertical="center"/>
    </xf>
    <xf numFmtId="38" fontId="22" fillId="0" borderId="27" xfId="33" applyFont="1" applyFill="1" applyBorder="1" applyAlignment="1">
      <alignment horizontal="center" vertical="center"/>
    </xf>
    <xf numFmtId="178" fontId="22" fillId="0" borderId="26" xfId="0" applyNumberFormat="1" applyFont="1" applyFill="1" applyBorder="1" applyAlignment="1">
      <alignment horizontal="center" vertical="center"/>
    </xf>
    <xf numFmtId="179" fontId="22" fillId="0" borderId="26" xfId="0" applyFont="1" applyFill="1" applyBorder="1" applyAlignment="1">
      <alignment horizontal="center" vertical="center" textRotation="255" shrinkToFit="1"/>
    </xf>
    <xf numFmtId="179" fontId="22" fillId="0" borderId="0" xfId="0" applyFont="1" applyFill="1" applyBorder="1" applyAlignment="1">
      <alignment horizontal="center" vertical="center" wrapText="1"/>
    </xf>
    <xf numFmtId="179" fontId="26" fillId="0" borderId="0" xfId="0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right" vertical="center"/>
    </xf>
    <xf numFmtId="177" fontId="28" fillId="0" borderId="30" xfId="45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shrinkToFit="1"/>
    </xf>
    <xf numFmtId="179" fontId="22" fillId="0" borderId="16" xfId="0" applyFont="1" applyFill="1" applyBorder="1" applyAlignment="1">
      <alignment horizontal="left" vertical="center" shrinkToFit="1"/>
    </xf>
    <xf numFmtId="181" fontId="22" fillId="0" borderId="16" xfId="0" applyNumberFormat="1" applyFont="1" applyFill="1" applyBorder="1" applyAlignment="1">
      <alignment horizontal="center" vertical="center" shrinkToFit="1"/>
    </xf>
    <xf numFmtId="176" fontId="22" fillId="0" borderId="16" xfId="0" applyNumberFormat="1" applyFont="1" applyFill="1" applyBorder="1" applyAlignment="1">
      <alignment horizontal="center" vertical="center" shrinkToFit="1"/>
    </xf>
    <xf numFmtId="179" fontId="22" fillId="0" borderId="16" xfId="0" applyFont="1" applyFill="1" applyBorder="1" applyAlignment="1">
      <alignment horizontal="center" vertical="center" shrinkToFit="1"/>
    </xf>
    <xf numFmtId="177" fontId="22" fillId="0" borderId="16" xfId="0" applyNumberFormat="1" applyFont="1" applyFill="1" applyBorder="1" applyAlignment="1">
      <alignment horizontal="center" vertical="center" shrinkToFit="1"/>
    </xf>
    <xf numFmtId="179" fontId="22" fillId="0" borderId="31" xfId="0" applyFont="1" applyFill="1" applyBorder="1" applyAlignment="1">
      <alignment horizontal="left" vertical="center" shrinkToFit="1"/>
    </xf>
    <xf numFmtId="178" fontId="22" fillId="0" borderId="30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 shrinkToFit="1"/>
    </xf>
    <xf numFmtId="179" fontId="22" fillId="0" borderId="31" xfId="0" applyFont="1" applyFill="1" applyBorder="1" applyAlignment="1">
      <alignment horizontal="center" vertical="center"/>
    </xf>
    <xf numFmtId="179" fontId="22" fillId="0" borderId="30" xfId="0" applyFont="1" applyFill="1" applyBorder="1" applyAlignment="1">
      <alignment horizontal="center" vertical="center"/>
    </xf>
    <xf numFmtId="179" fontId="22" fillId="0" borderId="16" xfId="0" applyFont="1" applyFill="1" applyBorder="1" applyAlignment="1">
      <alignment horizontal="center" vertical="center"/>
    </xf>
    <xf numFmtId="181" fontId="22" fillId="0" borderId="30" xfId="0" applyNumberFormat="1" applyFont="1" applyFill="1" applyBorder="1" applyAlignment="1">
      <alignment horizontal="center" vertical="center" shrinkToFit="1"/>
    </xf>
    <xf numFmtId="180" fontId="22" fillId="0" borderId="16" xfId="0" applyNumberFormat="1" applyFont="1" applyFill="1" applyBorder="1" applyAlignment="1">
      <alignment horizontal="center" vertical="center"/>
    </xf>
    <xf numFmtId="181" fontId="22" fillId="0" borderId="31" xfId="0" applyNumberFormat="1" applyFont="1" applyFill="1" applyBorder="1" applyAlignment="1">
      <alignment horizontal="center" vertical="center" shrinkToFit="1"/>
    </xf>
    <xf numFmtId="181" fontId="22" fillId="0" borderId="30" xfId="0" applyNumberFormat="1" applyFont="1" applyFill="1" applyBorder="1" applyAlignment="1">
      <alignment horizontal="center" vertical="center"/>
    </xf>
    <xf numFmtId="176" fontId="22" fillId="0" borderId="33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 shrinkToFit="1"/>
    </xf>
    <xf numFmtId="176" fontId="22" fillId="0" borderId="31" xfId="0" applyNumberFormat="1" applyFont="1" applyFill="1" applyBorder="1" applyAlignment="1">
      <alignment horizontal="center" vertical="center" shrinkToFit="1"/>
    </xf>
    <xf numFmtId="176" fontId="22" fillId="0" borderId="30" xfId="0" applyNumberFormat="1" applyFont="1" applyFill="1" applyBorder="1" applyAlignment="1">
      <alignment horizontal="center" vertical="center" shrinkToFit="1"/>
    </xf>
    <xf numFmtId="0" fontId="22" fillId="0" borderId="36" xfId="0" applyNumberFormat="1" applyFont="1" applyFill="1" applyBorder="1" applyAlignment="1">
      <alignment horizontal="left" vertical="center" shrinkToFit="1"/>
    </xf>
    <xf numFmtId="179" fontId="22" fillId="0" borderId="30" xfId="44" applyFont="1" applyFill="1" applyBorder="1" applyAlignment="1">
      <alignment vertical="center" shrinkToFit="1"/>
    </xf>
    <xf numFmtId="179" fontId="22" fillId="0" borderId="16" xfId="44" applyFont="1" applyFill="1" applyBorder="1" applyAlignment="1">
      <alignment vertical="center" shrinkToFit="1"/>
    </xf>
    <xf numFmtId="179" fontId="22" fillId="0" borderId="16" xfId="0" applyFont="1" applyFill="1" applyBorder="1" applyAlignment="1">
      <alignment vertical="center" shrinkToFit="1"/>
    </xf>
    <xf numFmtId="178" fontId="22" fillId="0" borderId="16" xfId="0" applyNumberFormat="1" applyFont="1" applyFill="1" applyBorder="1" applyAlignment="1">
      <alignment vertical="center" shrinkToFit="1"/>
    </xf>
    <xf numFmtId="178" fontId="22" fillId="0" borderId="31" xfId="0" applyNumberFormat="1" applyFont="1" applyFill="1" applyBorder="1" applyAlignment="1">
      <alignment vertical="center" shrinkToFit="1"/>
    </xf>
    <xf numFmtId="38" fontId="22" fillId="0" borderId="30" xfId="33" applyFont="1" applyFill="1" applyBorder="1" applyAlignment="1">
      <alignment vertical="center"/>
    </xf>
    <xf numFmtId="38" fontId="22" fillId="0" borderId="16" xfId="33" applyFont="1" applyFill="1" applyBorder="1" applyAlignment="1">
      <alignment vertical="center"/>
    </xf>
    <xf numFmtId="38" fontId="22" fillId="0" borderId="31" xfId="33" applyFont="1" applyFill="1" applyBorder="1" applyAlignment="1">
      <alignment vertical="center"/>
    </xf>
    <xf numFmtId="178" fontId="22" fillId="0" borderId="30" xfId="0" applyNumberFormat="1" applyFont="1" applyFill="1" applyBorder="1" applyAlignment="1">
      <alignment vertical="center"/>
    </xf>
    <xf numFmtId="178" fontId="22" fillId="0" borderId="16" xfId="0" applyNumberFormat="1" applyFont="1" applyFill="1" applyBorder="1" applyAlignment="1">
      <alignment vertical="center"/>
    </xf>
    <xf numFmtId="182" fontId="22" fillId="0" borderId="16" xfId="0" applyNumberFormat="1" applyFont="1" applyFill="1" applyBorder="1" applyAlignment="1">
      <alignment vertical="center"/>
    </xf>
    <xf numFmtId="178" fontId="22" fillId="0" borderId="31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38" fontId="22" fillId="0" borderId="0" xfId="0" applyNumberFormat="1" applyFont="1" applyFill="1" applyAlignment="1">
      <alignment vertical="center"/>
    </xf>
    <xf numFmtId="177" fontId="28" fillId="0" borderId="13" xfId="45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shrinkToFit="1"/>
    </xf>
    <xf numFmtId="179" fontId="22" fillId="0" borderId="10" xfId="0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176" fontId="22" fillId="0" borderId="10" xfId="0" applyNumberFormat="1" applyFont="1" applyFill="1" applyBorder="1" applyAlignment="1">
      <alignment horizontal="center" vertical="center" shrinkToFit="1"/>
    </xf>
    <xf numFmtId="179" fontId="22" fillId="0" borderId="10" xfId="0" applyFont="1" applyFill="1" applyBorder="1" applyAlignment="1">
      <alignment horizontal="center" vertical="center" shrinkToFit="1"/>
    </xf>
    <xf numFmtId="177" fontId="22" fillId="0" borderId="10" xfId="0" applyNumberFormat="1" applyFont="1" applyFill="1" applyBorder="1" applyAlignment="1">
      <alignment horizontal="center" vertical="center" shrinkToFit="1"/>
    </xf>
    <xf numFmtId="179" fontId="22" fillId="0" borderId="11" xfId="0" applyFont="1" applyFill="1" applyBorder="1" applyAlignment="1">
      <alignment horizontal="left" vertical="center" shrinkToFit="1"/>
    </xf>
    <xf numFmtId="178" fontId="22" fillId="0" borderId="13" xfId="0" applyNumberFormat="1" applyFont="1" applyFill="1" applyBorder="1" applyAlignment="1">
      <alignment horizontal="center" vertical="center"/>
    </xf>
    <xf numFmtId="179" fontId="22" fillId="0" borderId="11" xfId="0" applyFont="1" applyFill="1" applyBorder="1" applyAlignment="1">
      <alignment horizontal="center" vertical="center"/>
    </xf>
    <xf numFmtId="179" fontId="22" fillId="0" borderId="13" xfId="0" applyFont="1" applyFill="1" applyBorder="1" applyAlignment="1">
      <alignment horizontal="center" vertical="center"/>
    </xf>
    <xf numFmtId="179" fontId="22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181" fontId="22" fillId="0" borderId="11" xfId="0" applyNumberFormat="1" applyFont="1" applyFill="1" applyBorder="1" applyAlignment="1">
      <alignment horizontal="center" vertical="center" shrinkToFit="1"/>
    </xf>
    <xf numFmtId="181" fontId="22" fillId="0" borderId="13" xfId="0" applyNumberFormat="1" applyFont="1" applyFill="1" applyBorder="1" applyAlignment="1">
      <alignment horizontal="center" vertical="center"/>
    </xf>
    <xf numFmtId="176" fontId="22" fillId="0" borderId="34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 shrinkToFit="1"/>
    </xf>
    <xf numFmtId="176" fontId="22" fillId="0" borderId="11" xfId="0" applyNumberFormat="1" applyFont="1" applyFill="1" applyBorder="1" applyAlignment="1">
      <alignment horizontal="center" vertical="center" shrinkToFit="1"/>
    </xf>
    <xf numFmtId="176" fontId="22" fillId="0" borderId="13" xfId="0" applyNumberFormat="1" applyFont="1" applyFill="1" applyBorder="1" applyAlignment="1">
      <alignment horizontal="center" vertical="center" shrinkToFit="1"/>
    </xf>
    <xf numFmtId="179" fontId="22" fillId="0" borderId="13" xfId="44" applyFont="1" applyFill="1" applyBorder="1" applyAlignment="1">
      <alignment vertical="center" shrinkToFit="1"/>
    </xf>
    <xf numFmtId="179" fontId="22" fillId="0" borderId="10" xfId="44" applyFont="1" applyFill="1" applyBorder="1" applyAlignment="1">
      <alignment vertical="center" shrinkToFit="1"/>
    </xf>
    <xf numFmtId="179" fontId="22" fillId="0" borderId="10" xfId="0" applyFont="1" applyFill="1" applyBorder="1" applyAlignment="1">
      <alignment vertical="center" shrinkToFit="1"/>
    </xf>
    <xf numFmtId="178" fontId="22" fillId="0" borderId="10" xfId="0" applyNumberFormat="1" applyFont="1" applyFill="1" applyBorder="1" applyAlignment="1">
      <alignment vertical="center" shrinkToFit="1"/>
    </xf>
    <xf numFmtId="178" fontId="22" fillId="0" borderId="11" xfId="0" applyNumberFormat="1" applyFont="1" applyFill="1" applyBorder="1" applyAlignment="1">
      <alignment vertical="center" shrinkToFit="1"/>
    </xf>
    <xf numFmtId="38" fontId="22" fillId="0" borderId="11" xfId="33" applyFont="1" applyFill="1" applyBorder="1" applyAlignment="1">
      <alignment vertical="center"/>
    </xf>
    <xf numFmtId="178" fontId="22" fillId="0" borderId="13" xfId="0" applyNumberFormat="1" applyFont="1" applyFill="1" applyBorder="1" applyAlignment="1">
      <alignment vertical="center"/>
    </xf>
    <xf numFmtId="178" fontId="22" fillId="0" borderId="10" xfId="0" applyNumberFormat="1" applyFont="1" applyFill="1" applyBorder="1" applyAlignment="1">
      <alignment vertical="center"/>
    </xf>
    <xf numFmtId="182" fontId="22" fillId="0" borderId="10" xfId="0" applyNumberFormat="1" applyFont="1" applyFill="1" applyBorder="1" applyAlignment="1">
      <alignment vertical="center"/>
    </xf>
    <xf numFmtId="178" fontId="22" fillId="0" borderId="11" xfId="0" applyNumberFormat="1" applyFont="1" applyFill="1" applyBorder="1" applyAlignment="1">
      <alignment horizontal="center" vertical="center"/>
    </xf>
    <xf numFmtId="181" fontId="22" fillId="0" borderId="10" xfId="0" applyNumberFormat="1" applyFont="1" applyFill="1" applyBorder="1" applyAlignment="1">
      <alignment horizontal="center" vertical="center" shrinkToFit="1"/>
    </xf>
    <xf numFmtId="179" fontId="22" fillId="0" borderId="10" xfId="0" quotePrefix="1" applyFont="1" applyFill="1" applyBorder="1" applyAlignment="1">
      <alignment horizontal="left" vertical="center" shrinkToFit="1"/>
    </xf>
    <xf numFmtId="178" fontId="21" fillId="0" borderId="11" xfId="0" applyNumberFormat="1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 shrinkToFit="1"/>
    </xf>
    <xf numFmtId="178" fontId="29" fillId="0" borderId="11" xfId="0" applyNumberFormat="1" applyFont="1" applyFill="1" applyBorder="1" applyAlignment="1">
      <alignment horizontal="center" vertical="center" wrapText="1"/>
    </xf>
    <xf numFmtId="38" fontId="30" fillId="0" borderId="10" xfId="33" applyFont="1" applyFill="1" applyBorder="1" applyAlignment="1">
      <alignment vertical="center"/>
    </xf>
    <xf numFmtId="38" fontId="30" fillId="0" borderId="11" xfId="33" applyFont="1" applyFill="1" applyBorder="1" applyAlignment="1">
      <alignment vertical="center"/>
    </xf>
    <xf numFmtId="179" fontId="30" fillId="0" borderId="0" xfId="0" applyFont="1" applyFill="1" applyAlignment="1">
      <alignment vertical="center"/>
    </xf>
    <xf numFmtId="179" fontId="22" fillId="0" borderId="13" xfId="0" applyFont="1" applyFill="1" applyBorder="1" applyAlignment="1">
      <alignment vertical="center" shrinkToFit="1"/>
    </xf>
    <xf numFmtId="178" fontId="22" fillId="0" borderId="13" xfId="0" applyNumberFormat="1" applyFont="1" applyFill="1" applyBorder="1" applyAlignment="1">
      <alignment horizontal="center" vertical="center" shrinkToFit="1"/>
    </xf>
    <xf numFmtId="179" fontId="22" fillId="0" borderId="10" xfId="0" applyNumberFormat="1" applyFont="1" applyFill="1" applyBorder="1" applyAlignment="1">
      <alignment horizontal="left" vertical="center" wrapText="1" shrinkToFit="1"/>
    </xf>
    <xf numFmtId="179" fontId="29" fillId="0" borderId="10" xfId="0" applyFont="1" applyFill="1" applyBorder="1" applyAlignment="1">
      <alignment horizontal="left" vertical="center" wrapText="1"/>
    </xf>
    <xf numFmtId="38" fontId="22" fillId="0" borderId="10" xfId="0" applyNumberFormat="1" applyFont="1" applyFill="1" applyBorder="1" applyAlignment="1">
      <alignment vertical="center"/>
    </xf>
    <xf numFmtId="178" fontId="22" fillId="0" borderId="13" xfId="33" applyNumberFormat="1" applyFont="1" applyFill="1" applyBorder="1" applyAlignment="1">
      <alignment vertical="center"/>
    </xf>
    <xf numFmtId="178" fontId="22" fillId="0" borderId="10" xfId="45" applyNumberFormat="1" applyFont="1" applyFill="1" applyBorder="1" applyAlignment="1">
      <alignment vertical="center" shrinkToFit="1"/>
    </xf>
    <xf numFmtId="179" fontId="22" fillId="0" borderId="0" xfId="0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178" fontId="22" fillId="0" borderId="0" xfId="0" applyNumberFormat="1" applyFont="1" applyFill="1" applyBorder="1" applyAlignment="1">
      <alignment vertical="center" shrinkToFit="1"/>
    </xf>
    <xf numFmtId="179" fontId="22" fillId="0" borderId="0" xfId="0" applyFont="1" applyFill="1" applyAlignment="1">
      <alignment horizontal="left" vertical="center"/>
    </xf>
    <xf numFmtId="179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horizontal="center" vertical="center"/>
    </xf>
    <xf numFmtId="179" fontId="22" fillId="0" borderId="0" xfId="0" applyFont="1" applyFill="1" applyAlignment="1">
      <alignment horizontal="center" vertical="center" shrinkToFit="1"/>
    </xf>
    <xf numFmtId="180" fontId="22" fillId="0" borderId="0" xfId="0" applyNumberFormat="1" applyFont="1" applyFill="1" applyAlignment="1">
      <alignment vertical="center" shrinkToFit="1"/>
    </xf>
    <xf numFmtId="178" fontId="22" fillId="0" borderId="0" xfId="0" applyNumberFormat="1" applyFont="1" applyFill="1" applyAlignment="1">
      <alignment vertical="center" shrinkToFit="1"/>
    </xf>
    <xf numFmtId="176" fontId="22" fillId="0" borderId="0" xfId="0" applyNumberFormat="1" applyFont="1" applyFill="1" applyAlignment="1">
      <alignment horizontal="right" vertical="center"/>
    </xf>
    <xf numFmtId="176" fontId="22" fillId="0" borderId="0" xfId="0" applyNumberFormat="1" applyFont="1" applyFill="1" applyAlignment="1">
      <alignment vertical="center"/>
    </xf>
    <xf numFmtId="180" fontId="22" fillId="0" borderId="0" xfId="0" applyNumberFormat="1" applyFont="1" applyFill="1" applyAlignment="1">
      <alignment vertical="center"/>
    </xf>
    <xf numFmtId="179" fontId="22" fillId="0" borderId="0" xfId="0" applyFont="1" applyFill="1" applyBorder="1" applyAlignment="1">
      <alignment horizontal="right" vertical="center" shrinkToFit="1"/>
    </xf>
    <xf numFmtId="182" fontId="22" fillId="0" borderId="0" xfId="0" applyNumberFormat="1" applyFont="1" applyFill="1" applyAlignment="1">
      <alignment horizontal="center" vertical="center" shrinkToFit="1"/>
    </xf>
    <xf numFmtId="179" fontId="22" fillId="0" borderId="29" xfId="0" applyFont="1" applyFill="1" applyBorder="1" applyAlignment="1">
      <alignment horizontal="center" vertical="center" wrapText="1" shrinkToFit="1"/>
    </xf>
    <xf numFmtId="179" fontId="22" fillId="0" borderId="20" xfId="0" applyFont="1" applyFill="1" applyBorder="1" applyAlignment="1">
      <alignment horizontal="center" vertical="center" wrapText="1" shrinkToFit="1"/>
    </xf>
    <xf numFmtId="179" fontId="22" fillId="0" borderId="24" xfId="0" applyFont="1" applyFill="1" applyBorder="1" applyAlignment="1">
      <alignment horizontal="center" vertical="center"/>
    </xf>
    <xf numFmtId="179" fontId="22" fillId="0" borderId="17" xfId="0" applyFont="1" applyFill="1" applyBorder="1" applyAlignment="1">
      <alignment horizontal="center" vertical="center"/>
    </xf>
    <xf numFmtId="179" fontId="22" fillId="0" borderId="22" xfId="0" applyFont="1" applyFill="1" applyBorder="1" applyAlignment="1">
      <alignment horizontal="center" vertical="center"/>
    </xf>
    <xf numFmtId="179" fontId="22" fillId="0" borderId="25" xfId="0" applyFont="1" applyFill="1" applyBorder="1" applyAlignment="1">
      <alignment horizontal="center" vertical="center" shrinkToFit="1"/>
    </xf>
    <xf numFmtId="179" fontId="22" fillId="0" borderId="35" xfId="0" applyFont="1" applyFill="1" applyBorder="1" applyAlignment="1">
      <alignment horizontal="center" vertical="center" shrinkToFit="1"/>
    </xf>
    <xf numFmtId="38" fontId="22" fillId="24" borderId="23" xfId="33" applyFont="1" applyFill="1" applyBorder="1" applyAlignment="1">
      <alignment horizontal="center" vertical="center"/>
    </xf>
    <xf numFmtId="38" fontId="22" fillId="24" borderId="15" xfId="33" applyFont="1" applyFill="1" applyBorder="1" applyAlignment="1">
      <alignment horizontal="center" vertical="center"/>
    </xf>
    <xf numFmtId="179" fontId="22" fillId="24" borderId="15" xfId="0" applyFont="1" applyFill="1" applyBorder="1" applyAlignment="1">
      <alignment horizontal="center" vertical="center"/>
    </xf>
    <xf numFmtId="179" fontId="0" fillId="24" borderId="15" xfId="0" applyFont="1" applyFill="1" applyBorder="1" applyAlignment="1">
      <alignment horizontal="center" vertical="center"/>
    </xf>
    <xf numFmtId="179" fontId="0" fillId="24" borderId="21" xfId="0" applyFont="1" applyFill="1" applyBorder="1" applyAlignment="1">
      <alignment horizontal="center" vertical="center"/>
    </xf>
    <xf numFmtId="179" fontId="22" fillId="24" borderId="23" xfId="0" applyFont="1" applyFill="1" applyBorder="1" applyAlignment="1">
      <alignment horizontal="center" vertical="center"/>
    </xf>
    <xf numFmtId="179" fontId="22" fillId="24" borderId="21" xfId="0" applyFont="1" applyFill="1" applyBorder="1" applyAlignment="1">
      <alignment horizontal="center" vertical="center"/>
    </xf>
    <xf numFmtId="179" fontId="22" fillId="0" borderId="23" xfId="0" applyFont="1" applyFill="1" applyBorder="1" applyAlignment="1">
      <alignment horizontal="center" vertical="center"/>
    </xf>
    <xf numFmtId="179" fontId="22" fillId="0" borderId="15" xfId="0" applyFont="1" applyFill="1" applyBorder="1" applyAlignment="1">
      <alignment horizontal="center" vertical="center"/>
    </xf>
    <xf numFmtId="179" fontId="0" fillId="0" borderId="15" xfId="0" applyFont="1" applyFill="1" applyBorder="1" applyAlignment="1">
      <alignment horizontal="center" vertical="center"/>
    </xf>
    <xf numFmtId="179" fontId="0" fillId="0" borderId="21" xfId="0" applyFont="1" applyFill="1" applyBorder="1" applyAlignment="1">
      <alignment horizontal="center" vertical="center"/>
    </xf>
    <xf numFmtId="176" fontId="22" fillId="24" borderId="23" xfId="0" applyNumberFormat="1" applyFont="1" applyFill="1" applyBorder="1" applyAlignment="1">
      <alignment horizontal="center" vertical="center" wrapText="1"/>
    </xf>
    <xf numFmtId="176" fontId="22" fillId="24" borderId="15" xfId="0" applyNumberFormat="1" applyFont="1" applyFill="1" applyBorder="1" applyAlignment="1">
      <alignment horizontal="center" vertical="center" wrapText="1"/>
    </xf>
    <xf numFmtId="176" fontId="22" fillId="24" borderId="21" xfId="0" applyNumberFormat="1" applyFont="1" applyFill="1" applyBorder="1" applyAlignment="1">
      <alignment horizontal="center" vertical="center" wrapText="1"/>
    </xf>
    <xf numFmtId="178" fontId="22" fillId="0" borderId="15" xfId="0" applyNumberFormat="1" applyFont="1" applyFill="1" applyBorder="1" applyAlignment="1">
      <alignment horizontal="center" vertical="center"/>
    </xf>
    <xf numFmtId="178" fontId="22" fillId="0" borderId="21" xfId="0" applyNumberFormat="1" applyFont="1" applyFill="1" applyBorder="1" applyAlignment="1">
      <alignment horizontal="center" vertical="center"/>
    </xf>
    <xf numFmtId="183" fontId="25" fillId="24" borderId="0" xfId="48" applyNumberFormat="1" applyFont="1" applyFill="1" applyAlignment="1">
      <alignment horizontal="center" vertical="center"/>
    </xf>
    <xf numFmtId="179" fontId="22" fillId="0" borderId="15" xfId="0" applyFont="1" applyFill="1" applyBorder="1" applyAlignment="1">
      <alignment horizontal="center" vertical="center" shrinkToFit="1"/>
    </xf>
    <xf numFmtId="179" fontId="22" fillId="0" borderId="21" xfId="0" applyFont="1" applyFill="1" applyBorder="1" applyAlignment="1">
      <alignment horizontal="center" vertical="center" shrinkToFit="1"/>
    </xf>
    <xf numFmtId="179" fontId="22" fillId="0" borderId="21" xfId="0" applyFont="1" applyFill="1" applyBorder="1" applyAlignment="1">
      <alignment horizontal="center" vertical="center"/>
    </xf>
    <xf numFmtId="179" fontId="22" fillId="0" borderId="37" xfId="0" applyFont="1" applyFill="1" applyBorder="1" applyAlignment="1">
      <alignment horizontal="center" vertical="center" wrapText="1" shrinkToFit="1"/>
    </xf>
    <xf numFmtId="179" fontId="22" fillId="0" borderId="19" xfId="0" applyFont="1" applyFill="1" applyBorder="1" applyAlignment="1">
      <alignment horizontal="center" vertical="center" wrapText="1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8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_１３年度現員状況_１４年度現員状況_現員状況Ｈ１５（地域Ｈ）_現員状況Ｈ１５（地域Ｈ）_H17GＨ現員状況（ＧＨ）_H17GＨ現員状況（ＧＨ）_H18GＨ現員状況（ＧＨ）_H18GＨ現員状況（ＧＨ）_H18GＨ現員状況（ＧＨ）_H18GＨ現員状況（ＧＨ）_H18GＨ現員状況（ＧＨ）_H19GH・CH現員状況" xfId="44"/>
    <cellStyle name="標準_社会復帰施設等一覧" xfId="45"/>
    <cellStyle name="未定義" xfId="46"/>
    <cellStyle name="良い" xfId="47" builtinId="26" customBuiltin="1"/>
  </cellStyles>
  <dxfs count="15">
    <dxf>
      <font>
        <color theme="0" tint="-0.14996795556505021"/>
      </font>
      <fill>
        <patternFill>
          <fgColor indexed="64"/>
          <bgColor theme="0" tint="-0.14996795556505021"/>
        </patternFill>
      </fill>
      <border>
        <top/>
        <bottom/>
      </border>
    </dxf>
    <dxf>
      <border>
        <top style="hair">
          <color indexed="64"/>
        </top>
        <bottom/>
      </border>
    </dxf>
    <dxf>
      <font>
        <color theme="0" tint="-0.14996795556505021"/>
      </font>
      <fill>
        <patternFill>
          <fgColor indexed="64"/>
          <bgColor theme="0" tint="-0.14996795556505021"/>
        </patternFill>
      </fill>
      <border>
        <top/>
        <bottom/>
      </border>
    </dxf>
    <dxf>
      <border>
        <top style="hair">
          <color indexed="64"/>
        </top>
        <bottom/>
      </border>
    </dxf>
    <dxf>
      <font>
        <color theme="0" tint="-0.14996795556505021"/>
      </font>
      <fill>
        <patternFill>
          <fgColor indexed="64"/>
          <bgColor theme="0" tint="-0.14996795556505021"/>
        </patternFill>
      </fill>
      <border>
        <top/>
        <bottom/>
      </border>
    </dxf>
    <dxf>
      <border>
        <top style="hair">
          <color indexed="64"/>
        </top>
        <bottom/>
      </border>
    </dxf>
    <dxf>
      <font>
        <color theme="0" tint="-0.14996795556505021"/>
      </font>
      <fill>
        <patternFill>
          <fgColor indexed="64"/>
          <bgColor theme="0" tint="-0.14996795556505021"/>
        </patternFill>
      </fill>
      <border>
        <top/>
        <bottom/>
      </border>
    </dxf>
    <dxf>
      <border>
        <top style="hair">
          <color indexed="64"/>
        </top>
        <bottom/>
      </border>
    </dxf>
    <dxf>
      <font>
        <color theme="0" tint="-0.14996795556505021"/>
      </font>
      <fill>
        <patternFill>
          <fgColor indexed="64"/>
          <bgColor theme="0" tint="-0.14996795556505021"/>
        </patternFill>
      </fill>
      <border>
        <top/>
        <bottom/>
      </border>
    </dxf>
    <dxf>
      <border>
        <top style="hair">
          <color indexed="64"/>
        </top>
        <bottom/>
      </border>
    </dxf>
    <dxf>
      <font>
        <color theme="0" tint="-0.14996795556505021"/>
      </font>
      <fill>
        <patternFill>
          <fgColor indexed="64"/>
          <bgColor theme="0" tint="-0.14996795556505021"/>
        </patternFill>
      </fill>
      <border>
        <top/>
        <bottom/>
      </border>
    </dxf>
    <dxf>
      <border>
        <top style="hair">
          <color indexed="64"/>
        </top>
        <bottom/>
      </border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CCFFFF"/>
      <color rgb="FFFFCCFF"/>
      <color rgb="FFFF9900"/>
      <color rgb="FFFFCCCC"/>
      <color rgb="FFFFCC00"/>
      <color rgb="FF33CC33"/>
      <color rgb="FF99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M108"/>
  <sheetViews>
    <sheetView tabSelected="1" view="pageBreakPreview" zoomScale="90" zoomScaleNormal="100" zoomScaleSheetLayoutView="90" workbookViewId="0">
      <selection activeCell="L2" sqref="L2:Q2"/>
    </sheetView>
  </sheetViews>
  <sheetFormatPr defaultColWidth="8.875" defaultRowHeight="20.45" customHeight="1" x14ac:dyDescent="0.15"/>
  <cols>
    <col min="1" max="1" width="5.125" style="126" customWidth="1"/>
    <col min="2" max="2" width="4.625" style="15" customWidth="1"/>
    <col min="3" max="3" width="13.625" style="128" customWidth="1"/>
    <col min="4" max="4" width="17.375" style="8" customWidth="1"/>
    <col min="5" max="6" width="7.125" style="8" customWidth="1"/>
    <col min="7" max="7" width="10.5" style="15" customWidth="1"/>
    <col min="8" max="8" width="5.75" style="15" customWidth="1"/>
    <col min="9" max="9" width="14.375" style="15" customWidth="1"/>
    <col min="10" max="10" width="7" style="15" customWidth="1"/>
    <col min="11" max="11" width="15" style="130" customWidth="1"/>
    <col min="12" max="12" width="3.75" style="131" customWidth="1"/>
    <col min="13" max="13" width="15.625" style="131" customWidth="1"/>
    <col min="14" max="14" width="17.625" style="131" customWidth="1"/>
    <col min="15" max="15" width="8.75" style="133" customWidth="1"/>
    <col min="16" max="16" width="5.75" style="133" customWidth="1"/>
    <col min="17" max="17" width="7.75" style="131" customWidth="1"/>
    <col min="18" max="21" width="6.125" style="131" customWidth="1"/>
    <col min="22" max="22" width="6.125" style="134" customWidth="1"/>
    <col min="23" max="23" width="6.125" style="131" customWidth="1"/>
    <col min="24" max="24" width="6.125" style="137" customWidth="1"/>
    <col min="25" max="25" width="6.125" style="138" customWidth="1"/>
    <col min="26" max="26" width="6.125" style="137" customWidth="1"/>
    <col min="27" max="32" width="6.125" style="8" customWidth="1"/>
    <col min="33" max="33" width="14.5" style="131" customWidth="1"/>
    <col min="34" max="53" width="4.375" style="8" customWidth="1"/>
    <col min="54" max="55" width="4.375" style="13" customWidth="1"/>
    <col min="56" max="56" width="6.125" style="14" customWidth="1"/>
    <col min="57" max="57" width="4.25" style="14" customWidth="1"/>
    <col min="58" max="58" width="6.125" style="14" customWidth="1"/>
    <col min="59" max="59" width="4.25" style="14" customWidth="1"/>
    <col min="60" max="60" width="6.125" style="14" customWidth="1"/>
    <col min="61" max="61" width="4.25" style="14" customWidth="1"/>
    <col min="62" max="62" width="6.125" style="14" customWidth="1"/>
    <col min="63" max="63" width="4.25" style="14" customWidth="1"/>
    <col min="64" max="64" width="6.125" style="14" customWidth="1"/>
    <col min="65" max="65" width="4.25" style="14" customWidth="1"/>
    <col min="66" max="66" width="6.125" style="14" customWidth="1"/>
    <col min="67" max="67" width="4.25" style="14" customWidth="1"/>
    <col min="68" max="68" width="6.125" style="14" customWidth="1"/>
    <col min="69" max="69" width="4.25" style="14" customWidth="1"/>
    <col min="70" max="70" width="4.625" style="15" customWidth="1"/>
    <col min="71" max="75" width="4.625" style="8" customWidth="1"/>
    <col min="76" max="76" width="5.5" style="8" customWidth="1"/>
    <col min="77" max="77" width="8.375" style="8" customWidth="1"/>
    <col min="78" max="78" width="14" style="15" customWidth="1"/>
    <col min="79" max="79" width="3" style="8" customWidth="1"/>
    <col min="80" max="80" width="11.875" style="8" customWidth="1"/>
    <col min="81" max="84" width="9.5" style="8" customWidth="1"/>
    <col min="85" max="85" width="5.5" style="8" customWidth="1"/>
    <col min="86" max="86" width="10.25" style="8" customWidth="1"/>
    <col min="87" max="87" width="5.875" style="8" customWidth="1"/>
    <col min="88" max="16384" width="8.875" style="8"/>
  </cols>
  <sheetData>
    <row r="1" spans="1:91" ht="20.25" customHeight="1" thickBot="1" x14ac:dyDescent="0.2">
      <c r="A1" s="8" t="s">
        <v>144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145</v>
      </c>
      <c r="Q1" s="164" t="s">
        <v>142</v>
      </c>
      <c r="R1" s="164"/>
      <c r="S1" s="164"/>
      <c r="T1" s="164"/>
      <c r="U1" s="9" t="s">
        <v>141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1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R1" s="8"/>
      <c r="CK1" s="16"/>
      <c r="CM1" s="16"/>
    </row>
    <row r="2" spans="1:91" ht="20.45" customHeight="1" x14ac:dyDescent="0.15">
      <c r="A2" s="17"/>
      <c r="B2" s="155" t="s">
        <v>30</v>
      </c>
      <c r="C2" s="156"/>
      <c r="D2" s="156"/>
      <c r="E2" s="156"/>
      <c r="F2" s="156"/>
      <c r="G2" s="156"/>
      <c r="H2" s="156"/>
      <c r="I2" s="156"/>
      <c r="J2" s="165" t="s">
        <v>0</v>
      </c>
      <c r="K2" s="166"/>
      <c r="L2" s="143" t="s">
        <v>47</v>
      </c>
      <c r="M2" s="144"/>
      <c r="N2" s="144"/>
      <c r="O2" s="144"/>
      <c r="P2" s="144"/>
      <c r="Q2" s="145"/>
      <c r="R2" s="155" t="s">
        <v>80</v>
      </c>
      <c r="S2" s="156"/>
      <c r="T2" s="167"/>
      <c r="U2" s="153" t="s">
        <v>39</v>
      </c>
      <c r="V2" s="150"/>
      <c r="W2" s="154"/>
      <c r="X2" s="155" t="s">
        <v>83</v>
      </c>
      <c r="Y2" s="156"/>
      <c r="Z2" s="156"/>
      <c r="AA2" s="157"/>
      <c r="AB2" s="158"/>
      <c r="AC2" s="159" t="s">
        <v>26</v>
      </c>
      <c r="AD2" s="160"/>
      <c r="AE2" s="160"/>
      <c r="AF2" s="161"/>
      <c r="AG2" s="146" t="s">
        <v>27</v>
      </c>
      <c r="AH2" s="153" t="s">
        <v>94</v>
      </c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62" t="s">
        <v>96</v>
      </c>
      <c r="BC2" s="163"/>
      <c r="BD2" s="148" t="s">
        <v>50</v>
      </c>
      <c r="BE2" s="149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1"/>
      <c r="BQ2" s="152"/>
      <c r="BR2" s="153" t="s">
        <v>86</v>
      </c>
      <c r="BS2" s="150"/>
      <c r="BT2" s="150"/>
      <c r="BU2" s="150"/>
      <c r="BV2" s="150"/>
      <c r="BW2" s="150"/>
      <c r="BX2" s="151"/>
      <c r="BY2" s="168" t="s">
        <v>117</v>
      </c>
      <c r="BZ2" s="141" t="s">
        <v>143</v>
      </c>
      <c r="CA2" s="18"/>
    </row>
    <row r="3" spans="1:91" s="15" customFormat="1" ht="20.45" customHeight="1" x14ac:dyDescent="0.15">
      <c r="A3" s="19"/>
      <c r="B3" s="20" t="s">
        <v>35</v>
      </c>
      <c r="C3" s="21" t="s">
        <v>10</v>
      </c>
      <c r="D3" s="22" t="s">
        <v>1</v>
      </c>
      <c r="E3" s="22" t="s">
        <v>77</v>
      </c>
      <c r="F3" s="22" t="s">
        <v>91</v>
      </c>
      <c r="G3" s="22" t="s">
        <v>31</v>
      </c>
      <c r="H3" s="23" t="s">
        <v>12</v>
      </c>
      <c r="I3" s="23" t="s">
        <v>90</v>
      </c>
      <c r="J3" s="23" t="s">
        <v>29</v>
      </c>
      <c r="K3" s="24" t="s">
        <v>28</v>
      </c>
      <c r="L3" s="20" t="s">
        <v>35</v>
      </c>
      <c r="M3" s="23" t="s">
        <v>27</v>
      </c>
      <c r="N3" s="23" t="s">
        <v>2</v>
      </c>
      <c r="O3" s="23" t="s">
        <v>11</v>
      </c>
      <c r="P3" s="23" t="s">
        <v>12</v>
      </c>
      <c r="Q3" s="24" t="s">
        <v>13</v>
      </c>
      <c r="R3" s="20" t="s">
        <v>81</v>
      </c>
      <c r="S3" s="23" t="s">
        <v>82</v>
      </c>
      <c r="T3" s="24" t="s">
        <v>106</v>
      </c>
      <c r="U3" s="25" t="s">
        <v>36</v>
      </c>
      <c r="V3" s="26" t="s">
        <v>4</v>
      </c>
      <c r="W3" s="27" t="s">
        <v>32</v>
      </c>
      <c r="X3" s="25" t="s">
        <v>36</v>
      </c>
      <c r="Y3" s="26" t="s">
        <v>4</v>
      </c>
      <c r="Z3" s="28" t="s">
        <v>32</v>
      </c>
      <c r="AA3" s="29" t="s">
        <v>40</v>
      </c>
      <c r="AB3" s="30" t="s">
        <v>41</v>
      </c>
      <c r="AC3" s="31" t="s">
        <v>116</v>
      </c>
      <c r="AD3" s="32" t="s">
        <v>87</v>
      </c>
      <c r="AE3" s="32" t="s">
        <v>88</v>
      </c>
      <c r="AF3" s="33" t="s">
        <v>89</v>
      </c>
      <c r="AG3" s="147"/>
      <c r="AH3" s="34">
        <v>1</v>
      </c>
      <c r="AI3" s="35">
        <v>2</v>
      </c>
      <c r="AJ3" s="35">
        <v>3</v>
      </c>
      <c r="AK3" s="35">
        <v>4</v>
      </c>
      <c r="AL3" s="35">
        <v>5</v>
      </c>
      <c r="AM3" s="35">
        <v>6</v>
      </c>
      <c r="AN3" s="35">
        <v>7</v>
      </c>
      <c r="AO3" s="35">
        <v>8</v>
      </c>
      <c r="AP3" s="35">
        <v>9</v>
      </c>
      <c r="AQ3" s="35">
        <v>10</v>
      </c>
      <c r="AR3" s="35">
        <v>11</v>
      </c>
      <c r="AS3" s="35">
        <v>12</v>
      </c>
      <c r="AT3" s="35">
        <v>13</v>
      </c>
      <c r="AU3" s="35">
        <v>14</v>
      </c>
      <c r="AV3" s="35">
        <v>15</v>
      </c>
      <c r="AW3" s="35">
        <v>16</v>
      </c>
      <c r="AX3" s="35">
        <v>17</v>
      </c>
      <c r="AY3" s="35">
        <v>18</v>
      </c>
      <c r="AZ3" s="35">
        <v>19</v>
      </c>
      <c r="BA3" s="35">
        <v>20</v>
      </c>
      <c r="BB3" s="35" t="s">
        <v>40</v>
      </c>
      <c r="BC3" s="36" t="s">
        <v>41</v>
      </c>
      <c r="BD3" s="37" t="s">
        <v>5</v>
      </c>
      <c r="BE3" s="38" t="s">
        <v>6</v>
      </c>
      <c r="BF3" s="38" t="s">
        <v>7</v>
      </c>
      <c r="BG3" s="38" t="s">
        <v>6</v>
      </c>
      <c r="BH3" s="38" t="s">
        <v>8</v>
      </c>
      <c r="BI3" s="38" t="s">
        <v>6</v>
      </c>
      <c r="BJ3" s="38" t="s">
        <v>9</v>
      </c>
      <c r="BK3" s="38" t="s">
        <v>6</v>
      </c>
      <c r="BL3" s="38" t="s">
        <v>33</v>
      </c>
      <c r="BM3" s="38" t="s">
        <v>6</v>
      </c>
      <c r="BN3" s="38" t="s">
        <v>34</v>
      </c>
      <c r="BO3" s="38" t="s">
        <v>6</v>
      </c>
      <c r="BP3" s="38" t="s">
        <v>92</v>
      </c>
      <c r="BQ3" s="39" t="s">
        <v>6</v>
      </c>
      <c r="BR3" s="20" t="s">
        <v>78</v>
      </c>
      <c r="BS3" s="40">
        <v>2</v>
      </c>
      <c r="BT3" s="40">
        <v>3</v>
      </c>
      <c r="BU3" s="40">
        <v>4</v>
      </c>
      <c r="BV3" s="40">
        <v>5</v>
      </c>
      <c r="BW3" s="40">
        <v>6</v>
      </c>
      <c r="BX3" s="41" t="s">
        <v>3</v>
      </c>
      <c r="BY3" s="169"/>
      <c r="BZ3" s="142"/>
      <c r="CA3" s="18" t="s">
        <v>118</v>
      </c>
      <c r="CB3" s="42" t="s">
        <v>42</v>
      </c>
      <c r="CC3" s="42" t="s">
        <v>43</v>
      </c>
      <c r="CD3" s="43" t="s">
        <v>44</v>
      </c>
      <c r="CE3" s="42" t="s">
        <v>45</v>
      </c>
      <c r="CF3" s="42" t="s">
        <v>46</v>
      </c>
      <c r="CG3" s="15" t="s">
        <v>48</v>
      </c>
      <c r="CH3" s="15" t="s">
        <v>49</v>
      </c>
    </row>
    <row r="4" spans="1:91" ht="20.25" customHeight="1" x14ac:dyDescent="0.15">
      <c r="A4" s="44">
        <v>1</v>
      </c>
      <c r="B4" s="45"/>
      <c r="C4" s="46"/>
      <c r="D4" s="47"/>
      <c r="E4" s="48"/>
      <c r="F4" s="49"/>
      <c r="G4" s="50"/>
      <c r="H4" s="51"/>
      <c r="I4" s="51"/>
      <c r="J4" s="50"/>
      <c r="K4" s="52"/>
      <c r="L4" s="53"/>
      <c r="M4" s="47"/>
      <c r="N4" s="47"/>
      <c r="O4" s="50"/>
      <c r="P4" s="54"/>
      <c r="Q4" s="55"/>
      <c r="R4" s="56"/>
      <c r="S4" s="57"/>
      <c r="T4" s="55"/>
      <c r="U4" s="58"/>
      <c r="V4" s="59" t="str">
        <f>IF(W4-U4=0,"",W4-U4)</f>
        <v/>
      </c>
      <c r="W4" s="60"/>
      <c r="X4" s="61"/>
      <c r="Y4" s="59" t="str">
        <f>IF(Z4-X4=0,"",Z4-X4)</f>
        <v/>
      </c>
      <c r="Z4" s="62"/>
      <c r="AA4" s="63">
        <f>COUNTA(AH4:BA4)-AB4</f>
        <v>0</v>
      </c>
      <c r="AB4" s="64">
        <f>COUNTIF($AH4:$BA4,"*F")</f>
        <v>0</v>
      </c>
      <c r="AC4" s="65">
        <f>+W4-Z4</f>
        <v>0</v>
      </c>
      <c r="AD4" s="49"/>
      <c r="AE4" s="49"/>
      <c r="AF4" s="64"/>
      <c r="AG4" s="66" t="str">
        <f>IF(M4="","",M4)</f>
        <v/>
      </c>
      <c r="AH4" s="67"/>
      <c r="AI4" s="68"/>
      <c r="AJ4" s="68"/>
      <c r="AK4" s="68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70">
        <f>COUNTIF(AH4:BA4,"県外")</f>
        <v>0</v>
      </c>
      <c r="BC4" s="71">
        <f>COUNTIF(AH4:BA4,"県外F")</f>
        <v>0</v>
      </c>
      <c r="BD4" s="72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4"/>
      <c r="BR4" s="75"/>
      <c r="BS4" s="76"/>
      <c r="BT4" s="76"/>
      <c r="BU4" s="76"/>
      <c r="BV4" s="76"/>
      <c r="BW4" s="76"/>
      <c r="BX4" s="76">
        <f>SUM(BR4:BW4)</f>
        <v>0</v>
      </c>
      <c r="BY4" s="77">
        <f>IFERROR((BU4+BV4+BW4)/BX4,0)</f>
        <v>0</v>
      </c>
      <c r="BZ4" s="78"/>
      <c r="CA4" s="79" t="str">
        <f>IF(Z4=BX4,"○","×")</f>
        <v>○</v>
      </c>
      <c r="CB4" s="80" t="str">
        <f>IF(W4=Z4+AC4,"○","×")</f>
        <v>○</v>
      </c>
      <c r="CC4" s="80" t="str">
        <f>IF(Z4=AA4+AB4,"○","×")</f>
        <v>○</v>
      </c>
      <c r="CD4" s="80" t="str">
        <f>IF(Z4=COUNTA(AH4:BA4),"○","×")</f>
        <v>○</v>
      </c>
      <c r="CE4" s="80" t="str">
        <f>IF(Z4=BE4+BG4+BI4+BK4+BM4+BO4+BQ4,"○","×")</f>
        <v>○</v>
      </c>
      <c r="CF4" s="80" t="str">
        <f>IF(Z4=BX4,"○","×")</f>
        <v>○</v>
      </c>
      <c r="CG4" s="81">
        <f>+BE4+BG4+BI4+BK4+BM4+BO4+BQ4</f>
        <v>0</v>
      </c>
      <c r="CH4" s="14">
        <f>+BD4*BE4+BF4*BG4+BH4*BI4+BJ4*BK4+BL4*BM4+BN4*BO4+BP4*BQ4</f>
        <v>0</v>
      </c>
      <c r="CI4" s="16"/>
    </row>
    <row r="5" spans="1:91" ht="20.25" customHeight="1" x14ac:dyDescent="0.15">
      <c r="A5" s="44">
        <f>A4+1</f>
        <v>2</v>
      </c>
      <c r="B5" s="82"/>
      <c r="C5" s="83"/>
      <c r="D5" s="84"/>
      <c r="E5" s="85"/>
      <c r="F5" s="86"/>
      <c r="G5" s="87"/>
      <c r="H5" s="88"/>
      <c r="I5" s="88"/>
      <c r="J5" s="87"/>
      <c r="K5" s="89"/>
      <c r="L5" s="90"/>
      <c r="M5" s="84"/>
      <c r="N5" s="84"/>
      <c r="O5" s="87"/>
      <c r="P5" s="85"/>
      <c r="Q5" s="91"/>
      <c r="R5" s="92"/>
      <c r="S5" s="93"/>
      <c r="T5" s="91"/>
      <c r="U5" s="7"/>
      <c r="V5" s="94" t="str">
        <f>IF(W5-U5=0,"",W5-U5)</f>
        <v/>
      </c>
      <c r="W5" s="95"/>
      <c r="X5" s="96"/>
      <c r="Y5" s="94" t="str">
        <f>IF(Z5-X5=0,"",Z5-X5)</f>
        <v/>
      </c>
      <c r="Z5" s="97"/>
      <c r="AA5" s="98">
        <f t="shared" ref="AA5:AA53" si="0">COUNTA(AH5:BA5)-AB5</f>
        <v>0</v>
      </c>
      <c r="AB5" s="99">
        <f t="shared" ref="AB5:AB53" si="1">COUNTIF($AH5:$BA5,"*F")</f>
        <v>0</v>
      </c>
      <c r="AC5" s="100">
        <f>+W5-Z5</f>
        <v>0</v>
      </c>
      <c r="AD5" s="86"/>
      <c r="AE5" s="86"/>
      <c r="AF5" s="99"/>
      <c r="AG5" s="66" t="str">
        <f t="shared" ref="AG5:AG53" si="2">IF(M5="","",M5)</f>
        <v/>
      </c>
      <c r="AH5" s="101"/>
      <c r="AI5" s="102"/>
      <c r="AJ5" s="102"/>
      <c r="AK5" s="103"/>
      <c r="AL5" s="102"/>
      <c r="AM5" s="102"/>
      <c r="AN5" s="102"/>
      <c r="AO5" s="102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4">
        <f t="shared" ref="BB5:BB53" si="3">COUNTIF(AH5:BA5,"県外")</f>
        <v>0</v>
      </c>
      <c r="BC5" s="105">
        <f t="shared" ref="BC5:BC53" si="4">COUNTIF(AH5:BA5,"県外F")</f>
        <v>0</v>
      </c>
      <c r="BD5" s="5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106"/>
      <c r="BR5" s="107"/>
      <c r="BS5" s="108"/>
      <c r="BT5" s="108"/>
      <c r="BU5" s="108"/>
      <c r="BV5" s="108"/>
      <c r="BW5" s="108"/>
      <c r="BX5" s="108">
        <f t="shared" ref="BX5:BX53" si="5">SUM(BR5:BW5)</f>
        <v>0</v>
      </c>
      <c r="BY5" s="109">
        <f t="shared" ref="BY5:BY53" si="6">IFERROR((BU5+BV5+BW5)/BX5,0)</f>
        <v>0</v>
      </c>
      <c r="BZ5" s="110"/>
      <c r="CA5" s="79" t="str">
        <f t="shared" ref="CA5:CA53" si="7">IF(Z5=BX5,"○","×")</f>
        <v>○</v>
      </c>
      <c r="CB5" s="80" t="str">
        <f t="shared" ref="CB5:CB53" si="8">IF(W5=Z5+AC5,"○","×")</f>
        <v>○</v>
      </c>
      <c r="CC5" s="80" t="str">
        <f t="shared" ref="CC5:CC53" si="9">IF(Z5=AA5+AB5,"○","×")</f>
        <v>○</v>
      </c>
      <c r="CD5" s="80" t="str">
        <f t="shared" ref="CD5:CD53" si="10">IF(Z5=COUNTA(AH5:BA5),"○","×")</f>
        <v>○</v>
      </c>
      <c r="CE5" s="80" t="str">
        <f t="shared" ref="CE5:CE53" si="11">IF(Z5=BE5+BG5+BI5+BK5+BM5+BO5+BQ5,"○","×")</f>
        <v>○</v>
      </c>
      <c r="CF5" s="80" t="str">
        <f t="shared" ref="CF5:CF53" si="12">IF(Z5=BX5,"○","×")</f>
        <v>○</v>
      </c>
      <c r="CG5" s="81">
        <f t="shared" ref="CG5:CG53" si="13">+BE5+BG5+BI5+BK5+BM5+BO5+BQ5</f>
        <v>0</v>
      </c>
      <c r="CH5" s="14">
        <f t="shared" ref="CH5:CH53" si="14">+BD5*BE5+BF5*BG5+BH5*BI5+BJ5*BK5+BL5*BM5+BN5*BO5+BP5*BQ5</f>
        <v>0</v>
      </c>
      <c r="CI5" s="16"/>
    </row>
    <row r="6" spans="1:91" ht="20.25" customHeight="1" x14ac:dyDescent="0.15">
      <c r="A6" s="44">
        <f t="shared" ref="A6:A53" si="15">A5+1</f>
        <v>3</v>
      </c>
      <c r="B6" s="82"/>
      <c r="C6" s="83"/>
      <c r="D6" s="84"/>
      <c r="E6" s="85"/>
      <c r="F6" s="86"/>
      <c r="G6" s="87"/>
      <c r="H6" s="88"/>
      <c r="I6" s="88"/>
      <c r="J6" s="87"/>
      <c r="K6" s="89"/>
      <c r="L6" s="90"/>
      <c r="M6" s="84"/>
      <c r="N6" s="84"/>
      <c r="O6" s="87"/>
      <c r="P6" s="85"/>
      <c r="Q6" s="91"/>
      <c r="R6" s="92"/>
      <c r="S6" s="93"/>
      <c r="T6" s="91"/>
      <c r="U6" s="7"/>
      <c r="V6" s="94" t="str">
        <f>IF(W6-U6=0,"",W6-U6)</f>
        <v/>
      </c>
      <c r="W6" s="95"/>
      <c r="X6" s="96"/>
      <c r="Y6" s="94" t="str">
        <f>IF(Z6-X6=0,"",Z6-X6)</f>
        <v/>
      </c>
      <c r="Z6" s="97"/>
      <c r="AA6" s="98">
        <f t="shared" si="0"/>
        <v>0</v>
      </c>
      <c r="AB6" s="99">
        <f t="shared" si="1"/>
        <v>0</v>
      </c>
      <c r="AC6" s="100">
        <f>+W6-Z6</f>
        <v>0</v>
      </c>
      <c r="AD6" s="86"/>
      <c r="AE6" s="86"/>
      <c r="AF6" s="99"/>
      <c r="AG6" s="66" t="str">
        <f t="shared" si="2"/>
        <v/>
      </c>
      <c r="AH6" s="101"/>
      <c r="AI6" s="103"/>
      <c r="AJ6" s="102"/>
      <c r="AK6" s="103"/>
      <c r="AL6" s="102"/>
      <c r="AM6" s="102"/>
      <c r="AN6" s="102"/>
      <c r="AO6" s="102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4">
        <f t="shared" si="3"/>
        <v>0</v>
      </c>
      <c r="BC6" s="105">
        <f t="shared" si="4"/>
        <v>0</v>
      </c>
      <c r="BD6" s="5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106"/>
      <c r="BR6" s="107"/>
      <c r="BS6" s="108"/>
      <c r="BT6" s="108"/>
      <c r="BU6" s="108"/>
      <c r="BV6" s="108"/>
      <c r="BW6" s="108"/>
      <c r="BX6" s="108">
        <f t="shared" si="5"/>
        <v>0</v>
      </c>
      <c r="BY6" s="109">
        <f t="shared" si="6"/>
        <v>0</v>
      </c>
      <c r="BZ6" s="110"/>
      <c r="CA6" s="79" t="str">
        <f t="shared" si="7"/>
        <v>○</v>
      </c>
      <c r="CB6" s="80" t="str">
        <f t="shared" si="8"/>
        <v>○</v>
      </c>
      <c r="CC6" s="80" t="str">
        <f t="shared" si="9"/>
        <v>○</v>
      </c>
      <c r="CD6" s="80" t="str">
        <f t="shared" si="10"/>
        <v>○</v>
      </c>
      <c r="CE6" s="80" t="str">
        <f t="shared" si="11"/>
        <v>○</v>
      </c>
      <c r="CF6" s="80" t="str">
        <f t="shared" si="12"/>
        <v>○</v>
      </c>
      <c r="CG6" s="81">
        <f t="shared" si="13"/>
        <v>0</v>
      </c>
      <c r="CH6" s="14">
        <f t="shared" si="14"/>
        <v>0</v>
      </c>
      <c r="CI6" s="16"/>
    </row>
    <row r="7" spans="1:91" ht="20.25" customHeight="1" x14ac:dyDescent="0.15">
      <c r="A7" s="44">
        <f t="shared" si="15"/>
        <v>4</v>
      </c>
      <c r="B7" s="82"/>
      <c r="C7" s="83"/>
      <c r="D7" s="84"/>
      <c r="E7" s="85"/>
      <c r="F7" s="86"/>
      <c r="G7" s="87"/>
      <c r="H7" s="88"/>
      <c r="I7" s="88"/>
      <c r="J7" s="87"/>
      <c r="K7" s="89"/>
      <c r="L7" s="90"/>
      <c r="M7" s="84"/>
      <c r="N7" s="84"/>
      <c r="O7" s="87"/>
      <c r="P7" s="85"/>
      <c r="Q7" s="91"/>
      <c r="R7" s="92"/>
      <c r="S7" s="93"/>
      <c r="T7" s="91"/>
      <c r="U7" s="7"/>
      <c r="V7" s="94" t="str">
        <f>IF(W7-U7=0,"",W7-U7)</f>
        <v/>
      </c>
      <c r="W7" s="95"/>
      <c r="X7" s="96"/>
      <c r="Y7" s="94" t="str">
        <f>IF(Z7-X7=0,"",Z7-X7)</f>
        <v/>
      </c>
      <c r="Z7" s="97"/>
      <c r="AA7" s="98">
        <f t="shared" si="0"/>
        <v>0</v>
      </c>
      <c r="AB7" s="99">
        <f t="shared" si="1"/>
        <v>0</v>
      </c>
      <c r="AC7" s="100">
        <f>+W7-Z7</f>
        <v>0</v>
      </c>
      <c r="AD7" s="86"/>
      <c r="AE7" s="86"/>
      <c r="AF7" s="99"/>
      <c r="AG7" s="66" t="str">
        <f t="shared" si="2"/>
        <v/>
      </c>
      <c r="AH7" s="101"/>
      <c r="AI7" s="102"/>
      <c r="AJ7" s="102"/>
      <c r="AK7" s="103"/>
      <c r="AL7" s="102"/>
      <c r="AM7" s="102"/>
      <c r="AN7" s="102"/>
      <c r="AO7" s="102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4">
        <f t="shared" si="3"/>
        <v>0</v>
      </c>
      <c r="BC7" s="105">
        <f t="shared" si="4"/>
        <v>0</v>
      </c>
      <c r="BD7" s="5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106"/>
      <c r="BR7" s="107"/>
      <c r="BS7" s="108"/>
      <c r="BT7" s="108"/>
      <c r="BU7" s="108"/>
      <c r="BV7" s="108"/>
      <c r="BW7" s="108"/>
      <c r="BX7" s="108">
        <f t="shared" si="5"/>
        <v>0</v>
      </c>
      <c r="BY7" s="109">
        <f t="shared" si="6"/>
        <v>0</v>
      </c>
      <c r="BZ7" s="110"/>
      <c r="CA7" s="79" t="str">
        <f t="shared" si="7"/>
        <v>○</v>
      </c>
      <c r="CB7" s="80" t="str">
        <f t="shared" si="8"/>
        <v>○</v>
      </c>
      <c r="CC7" s="80" t="str">
        <f t="shared" si="9"/>
        <v>○</v>
      </c>
      <c r="CD7" s="80" t="str">
        <f t="shared" si="10"/>
        <v>○</v>
      </c>
      <c r="CE7" s="80" t="str">
        <f t="shared" si="11"/>
        <v>○</v>
      </c>
      <c r="CF7" s="80" t="str">
        <f t="shared" si="12"/>
        <v>○</v>
      </c>
      <c r="CG7" s="81">
        <f t="shared" si="13"/>
        <v>0</v>
      </c>
      <c r="CH7" s="14">
        <f t="shared" si="14"/>
        <v>0</v>
      </c>
      <c r="CI7" s="16"/>
    </row>
    <row r="8" spans="1:91" ht="20.25" customHeight="1" x14ac:dyDescent="0.15">
      <c r="A8" s="44">
        <f t="shared" si="15"/>
        <v>5</v>
      </c>
      <c r="B8" s="82"/>
      <c r="C8" s="83"/>
      <c r="D8" s="84"/>
      <c r="E8" s="111"/>
      <c r="F8" s="86"/>
      <c r="G8" s="87"/>
      <c r="H8" s="88"/>
      <c r="I8" s="88"/>
      <c r="J8" s="87"/>
      <c r="K8" s="89"/>
      <c r="L8" s="90"/>
      <c r="M8" s="84"/>
      <c r="N8" s="84"/>
      <c r="O8" s="87"/>
      <c r="P8" s="85"/>
      <c r="Q8" s="91"/>
      <c r="R8" s="92"/>
      <c r="S8" s="93"/>
      <c r="T8" s="91"/>
      <c r="U8" s="7"/>
      <c r="V8" s="94" t="str">
        <f t="shared" ref="V8:V53" si="16">IF(W8-U8=0,"",W8-U8)</f>
        <v/>
      </c>
      <c r="W8" s="95"/>
      <c r="X8" s="96"/>
      <c r="Y8" s="94" t="str">
        <f t="shared" ref="Y8:Y53" si="17">IF(Z8-X8=0,"",Z8-X8)</f>
        <v/>
      </c>
      <c r="Z8" s="97"/>
      <c r="AA8" s="98">
        <f t="shared" si="0"/>
        <v>0</v>
      </c>
      <c r="AB8" s="99">
        <f t="shared" si="1"/>
        <v>0</v>
      </c>
      <c r="AC8" s="100">
        <f t="shared" ref="AC8:AC53" si="18">+W8-Z8</f>
        <v>0</v>
      </c>
      <c r="AD8" s="86"/>
      <c r="AE8" s="86"/>
      <c r="AF8" s="99"/>
      <c r="AG8" s="66" t="str">
        <f t="shared" si="2"/>
        <v/>
      </c>
      <c r="AH8" s="101"/>
      <c r="AI8" s="102"/>
      <c r="AJ8" s="102"/>
      <c r="AK8" s="102"/>
      <c r="AL8" s="102"/>
      <c r="AM8" s="102"/>
      <c r="AN8" s="103"/>
      <c r="AO8" s="103"/>
      <c r="AP8" s="102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4">
        <f t="shared" si="3"/>
        <v>0</v>
      </c>
      <c r="BC8" s="105">
        <f t="shared" si="4"/>
        <v>0</v>
      </c>
      <c r="BD8" s="5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106"/>
      <c r="BR8" s="107"/>
      <c r="BS8" s="108"/>
      <c r="BT8" s="108"/>
      <c r="BU8" s="108"/>
      <c r="BV8" s="108"/>
      <c r="BW8" s="108"/>
      <c r="BX8" s="108">
        <f t="shared" si="5"/>
        <v>0</v>
      </c>
      <c r="BY8" s="109">
        <f t="shared" si="6"/>
        <v>0</v>
      </c>
      <c r="BZ8" s="110"/>
      <c r="CA8" s="79" t="str">
        <f t="shared" si="7"/>
        <v>○</v>
      </c>
      <c r="CB8" s="80" t="str">
        <f t="shared" si="8"/>
        <v>○</v>
      </c>
      <c r="CC8" s="80" t="str">
        <f t="shared" si="9"/>
        <v>○</v>
      </c>
      <c r="CD8" s="80" t="str">
        <f t="shared" si="10"/>
        <v>○</v>
      </c>
      <c r="CE8" s="80" t="str">
        <f t="shared" si="11"/>
        <v>○</v>
      </c>
      <c r="CF8" s="80" t="str">
        <f t="shared" si="12"/>
        <v>○</v>
      </c>
      <c r="CG8" s="81">
        <f t="shared" si="13"/>
        <v>0</v>
      </c>
      <c r="CH8" s="14">
        <f t="shared" si="14"/>
        <v>0</v>
      </c>
      <c r="CI8" s="16"/>
    </row>
    <row r="9" spans="1:91" ht="20.25" customHeight="1" x14ac:dyDescent="0.15">
      <c r="A9" s="44">
        <f t="shared" si="15"/>
        <v>6</v>
      </c>
      <c r="B9" s="82"/>
      <c r="C9" s="83"/>
      <c r="D9" s="84"/>
      <c r="E9" s="85"/>
      <c r="F9" s="86"/>
      <c r="G9" s="87"/>
      <c r="H9" s="88"/>
      <c r="I9" s="88"/>
      <c r="J9" s="87"/>
      <c r="K9" s="89"/>
      <c r="L9" s="90"/>
      <c r="M9" s="84"/>
      <c r="N9" s="84"/>
      <c r="O9" s="87"/>
      <c r="P9" s="85"/>
      <c r="Q9" s="91"/>
      <c r="R9" s="92"/>
      <c r="S9" s="93"/>
      <c r="T9" s="91"/>
      <c r="U9" s="7"/>
      <c r="V9" s="94" t="str">
        <f t="shared" si="16"/>
        <v/>
      </c>
      <c r="W9" s="95"/>
      <c r="X9" s="96"/>
      <c r="Y9" s="94" t="str">
        <f t="shared" si="17"/>
        <v/>
      </c>
      <c r="Z9" s="97"/>
      <c r="AA9" s="98">
        <f t="shared" si="0"/>
        <v>0</v>
      </c>
      <c r="AB9" s="99">
        <f t="shared" si="1"/>
        <v>0</v>
      </c>
      <c r="AC9" s="100">
        <f t="shared" si="18"/>
        <v>0</v>
      </c>
      <c r="AD9" s="86"/>
      <c r="AE9" s="86"/>
      <c r="AF9" s="99"/>
      <c r="AG9" s="66" t="str">
        <f t="shared" si="2"/>
        <v/>
      </c>
      <c r="AH9" s="101"/>
      <c r="AI9" s="102"/>
      <c r="AJ9" s="4"/>
      <c r="AK9" s="4"/>
      <c r="AL9" s="4"/>
      <c r="AM9" s="4"/>
      <c r="AN9" s="103"/>
      <c r="AO9" s="102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4">
        <f t="shared" si="3"/>
        <v>0</v>
      </c>
      <c r="BC9" s="105">
        <f t="shared" si="4"/>
        <v>0</v>
      </c>
      <c r="BD9" s="5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106"/>
      <c r="BR9" s="107"/>
      <c r="BS9" s="108"/>
      <c r="BT9" s="108"/>
      <c r="BU9" s="108"/>
      <c r="BV9" s="108"/>
      <c r="BW9" s="108"/>
      <c r="BX9" s="108">
        <f t="shared" si="5"/>
        <v>0</v>
      </c>
      <c r="BY9" s="109">
        <f t="shared" si="6"/>
        <v>0</v>
      </c>
      <c r="BZ9" s="110"/>
      <c r="CA9" s="79" t="str">
        <f t="shared" si="7"/>
        <v>○</v>
      </c>
      <c r="CB9" s="80" t="str">
        <f t="shared" si="8"/>
        <v>○</v>
      </c>
      <c r="CC9" s="80" t="str">
        <f t="shared" si="9"/>
        <v>○</v>
      </c>
      <c r="CD9" s="80" t="str">
        <f t="shared" si="10"/>
        <v>○</v>
      </c>
      <c r="CE9" s="80" t="str">
        <f t="shared" si="11"/>
        <v>○</v>
      </c>
      <c r="CF9" s="80" t="str">
        <f t="shared" si="12"/>
        <v>○</v>
      </c>
      <c r="CG9" s="81">
        <f t="shared" si="13"/>
        <v>0</v>
      </c>
      <c r="CH9" s="14">
        <f t="shared" si="14"/>
        <v>0</v>
      </c>
      <c r="CI9" s="16"/>
    </row>
    <row r="10" spans="1:91" ht="20.25" customHeight="1" x14ac:dyDescent="0.15">
      <c r="A10" s="44">
        <f t="shared" si="15"/>
        <v>7</v>
      </c>
      <c r="B10" s="82"/>
      <c r="C10" s="83"/>
      <c r="D10" s="84"/>
      <c r="E10" s="111"/>
      <c r="F10" s="86"/>
      <c r="G10" s="87"/>
      <c r="H10" s="88"/>
      <c r="I10" s="88"/>
      <c r="J10" s="87"/>
      <c r="K10" s="89"/>
      <c r="L10" s="90"/>
      <c r="M10" s="84"/>
      <c r="N10" s="84"/>
      <c r="O10" s="87"/>
      <c r="P10" s="85"/>
      <c r="Q10" s="91"/>
      <c r="R10" s="92"/>
      <c r="S10" s="93"/>
      <c r="T10" s="91"/>
      <c r="U10" s="7"/>
      <c r="V10" s="94" t="str">
        <f t="shared" si="16"/>
        <v/>
      </c>
      <c r="W10" s="95"/>
      <c r="X10" s="96"/>
      <c r="Y10" s="94" t="str">
        <f t="shared" si="17"/>
        <v/>
      </c>
      <c r="Z10" s="97"/>
      <c r="AA10" s="98">
        <f t="shared" si="0"/>
        <v>0</v>
      </c>
      <c r="AB10" s="99">
        <f t="shared" si="1"/>
        <v>0</v>
      </c>
      <c r="AC10" s="100">
        <f t="shared" si="18"/>
        <v>0</v>
      </c>
      <c r="AD10" s="86"/>
      <c r="AE10" s="86"/>
      <c r="AF10" s="99"/>
      <c r="AG10" s="66" t="str">
        <f t="shared" si="2"/>
        <v/>
      </c>
      <c r="AH10" s="101"/>
      <c r="AI10" s="102"/>
      <c r="AJ10" s="102"/>
      <c r="AK10" s="4"/>
      <c r="AL10" s="4"/>
      <c r="AM10" s="102"/>
      <c r="AN10" s="102"/>
      <c r="AO10" s="102"/>
      <c r="AP10" s="102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4">
        <f t="shared" si="3"/>
        <v>0</v>
      </c>
      <c r="BC10" s="105">
        <f t="shared" si="4"/>
        <v>0</v>
      </c>
      <c r="BD10" s="5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106"/>
      <c r="BR10" s="107"/>
      <c r="BS10" s="108"/>
      <c r="BT10" s="108"/>
      <c r="BU10" s="108"/>
      <c r="BV10" s="108"/>
      <c r="BW10" s="108"/>
      <c r="BX10" s="108">
        <f t="shared" si="5"/>
        <v>0</v>
      </c>
      <c r="BY10" s="109">
        <f t="shared" si="6"/>
        <v>0</v>
      </c>
      <c r="BZ10" s="110"/>
      <c r="CA10" s="79" t="str">
        <f t="shared" si="7"/>
        <v>○</v>
      </c>
      <c r="CB10" s="80" t="str">
        <f t="shared" si="8"/>
        <v>○</v>
      </c>
      <c r="CC10" s="80" t="str">
        <f t="shared" si="9"/>
        <v>○</v>
      </c>
      <c r="CD10" s="80" t="str">
        <f t="shared" si="10"/>
        <v>○</v>
      </c>
      <c r="CE10" s="80" t="str">
        <f t="shared" si="11"/>
        <v>○</v>
      </c>
      <c r="CF10" s="80" t="str">
        <f t="shared" si="12"/>
        <v>○</v>
      </c>
      <c r="CG10" s="81">
        <f t="shared" si="13"/>
        <v>0</v>
      </c>
      <c r="CH10" s="14">
        <f t="shared" si="14"/>
        <v>0</v>
      </c>
      <c r="CI10" s="16"/>
    </row>
    <row r="11" spans="1:91" ht="20.25" customHeight="1" x14ac:dyDescent="0.15">
      <c r="A11" s="44">
        <f t="shared" si="15"/>
        <v>8</v>
      </c>
      <c r="B11" s="82"/>
      <c r="C11" s="83"/>
      <c r="D11" s="84"/>
      <c r="E11" s="85"/>
      <c r="F11" s="86"/>
      <c r="G11" s="87"/>
      <c r="H11" s="88"/>
      <c r="I11" s="88"/>
      <c r="J11" s="87"/>
      <c r="K11" s="89"/>
      <c r="L11" s="90"/>
      <c r="M11" s="84"/>
      <c r="N11" s="84"/>
      <c r="O11" s="87"/>
      <c r="P11" s="85"/>
      <c r="Q11" s="91"/>
      <c r="R11" s="92"/>
      <c r="S11" s="93"/>
      <c r="T11" s="91"/>
      <c r="U11" s="7"/>
      <c r="V11" s="94" t="str">
        <f t="shared" si="16"/>
        <v/>
      </c>
      <c r="W11" s="95"/>
      <c r="X11" s="96"/>
      <c r="Y11" s="94" t="str">
        <f t="shared" si="17"/>
        <v/>
      </c>
      <c r="Z11" s="97"/>
      <c r="AA11" s="98">
        <f t="shared" si="0"/>
        <v>0</v>
      </c>
      <c r="AB11" s="99">
        <f t="shared" si="1"/>
        <v>0</v>
      </c>
      <c r="AC11" s="100">
        <f t="shared" si="18"/>
        <v>0</v>
      </c>
      <c r="AD11" s="86"/>
      <c r="AE11" s="86"/>
      <c r="AF11" s="99"/>
      <c r="AG11" s="66" t="str">
        <f t="shared" si="2"/>
        <v/>
      </c>
      <c r="AH11" s="101"/>
      <c r="AI11" s="102"/>
      <c r="AJ11" s="102"/>
      <c r="AK11" s="4"/>
      <c r="AL11" s="4"/>
      <c r="AM11" s="4"/>
      <c r="AN11" s="4"/>
      <c r="AO11" s="4"/>
      <c r="AP11" s="4"/>
      <c r="AQ11" s="4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4">
        <f t="shared" si="3"/>
        <v>0</v>
      </c>
      <c r="BC11" s="105">
        <f t="shared" si="4"/>
        <v>0</v>
      </c>
      <c r="BD11" s="5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06"/>
      <c r="BR11" s="107"/>
      <c r="BS11" s="108"/>
      <c r="BT11" s="108"/>
      <c r="BU11" s="108"/>
      <c r="BV11" s="108"/>
      <c r="BW11" s="108"/>
      <c r="BX11" s="108">
        <f t="shared" si="5"/>
        <v>0</v>
      </c>
      <c r="BY11" s="109">
        <f t="shared" si="6"/>
        <v>0</v>
      </c>
      <c r="BZ11" s="110"/>
      <c r="CA11" s="79" t="str">
        <f t="shared" si="7"/>
        <v>○</v>
      </c>
      <c r="CB11" s="80" t="str">
        <f t="shared" si="8"/>
        <v>○</v>
      </c>
      <c r="CC11" s="80" t="str">
        <f t="shared" si="9"/>
        <v>○</v>
      </c>
      <c r="CD11" s="80" t="str">
        <f t="shared" si="10"/>
        <v>○</v>
      </c>
      <c r="CE11" s="80" t="str">
        <f t="shared" si="11"/>
        <v>○</v>
      </c>
      <c r="CF11" s="80" t="str">
        <f t="shared" si="12"/>
        <v>○</v>
      </c>
      <c r="CG11" s="81">
        <f t="shared" si="13"/>
        <v>0</v>
      </c>
      <c r="CH11" s="14">
        <f t="shared" si="14"/>
        <v>0</v>
      </c>
      <c r="CI11" s="16"/>
    </row>
    <row r="12" spans="1:91" ht="20.25" customHeight="1" x14ac:dyDescent="0.15">
      <c r="A12" s="44">
        <f t="shared" si="15"/>
        <v>9</v>
      </c>
      <c r="B12" s="82"/>
      <c r="C12" s="83"/>
      <c r="D12" s="84"/>
      <c r="E12" s="111"/>
      <c r="F12" s="86"/>
      <c r="G12" s="87"/>
      <c r="H12" s="88"/>
      <c r="I12" s="88"/>
      <c r="J12" s="87"/>
      <c r="K12" s="89"/>
      <c r="L12" s="90"/>
      <c r="M12" s="84"/>
      <c r="N12" s="84"/>
      <c r="O12" s="87"/>
      <c r="P12" s="85"/>
      <c r="Q12" s="91"/>
      <c r="R12" s="92"/>
      <c r="S12" s="93"/>
      <c r="T12" s="91"/>
      <c r="U12" s="7"/>
      <c r="V12" s="94" t="str">
        <f t="shared" si="16"/>
        <v/>
      </c>
      <c r="W12" s="95"/>
      <c r="X12" s="96"/>
      <c r="Y12" s="94" t="str">
        <f t="shared" ref="Y12:Y17" si="19">IF(Z12-X12=0,"",Z12-X12)</f>
        <v/>
      </c>
      <c r="Z12" s="97"/>
      <c r="AA12" s="98">
        <f t="shared" si="0"/>
        <v>0</v>
      </c>
      <c r="AB12" s="99">
        <f t="shared" si="1"/>
        <v>0</v>
      </c>
      <c r="AC12" s="100">
        <f t="shared" ref="AC12:AC17" si="20">+W12-Z12</f>
        <v>0</v>
      </c>
      <c r="AD12" s="86"/>
      <c r="AE12" s="86"/>
      <c r="AF12" s="99"/>
      <c r="AG12" s="66" t="str">
        <f t="shared" si="2"/>
        <v/>
      </c>
      <c r="AH12" s="101"/>
      <c r="AI12" s="102"/>
      <c r="AJ12" s="102"/>
      <c r="AK12" s="103"/>
      <c r="AL12" s="102"/>
      <c r="AM12" s="102"/>
      <c r="AN12" s="102"/>
      <c r="AO12" s="102"/>
      <c r="AP12" s="102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4">
        <f t="shared" si="3"/>
        <v>0</v>
      </c>
      <c r="BC12" s="105">
        <f t="shared" si="4"/>
        <v>0</v>
      </c>
      <c r="BD12" s="5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106"/>
      <c r="BR12" s="107"/>
      <c r="BS12" s="108"/>
      <c r="BT12" s="108"/>
      <c r="BU12" s="108"/>
      <c r="BV12" s="108"/>
      <c r="BW12" s="108"/>
      <c r="BX12" s="108">
        <f t="shared" si="5"/>
        <v>0</v>
      </c>
      <c r="BY12" s="109">
        <f t="shared" si="6"/>
        <v>0</v>
      </c>
      <c r="BZ12" s="110"/>
      <c r="CA12" s="79" t="str">
        <f t="shared" si="7"/>
        <v>○</v>
      </c>
      <c r="CB12" s="80" t="str">
        <f t="shared" si="8"/>
        <v>○</v>
      </c>
      <c r="CC12" s="80" t="str">
        <f t="shared" si="9"/>
        <v>○</v>
      </c>
      <c r="CD12" s="80" t="str">
        <f t="shared" si="10"/>
        <v>○</v>
      </c>
      <c r="CE12" s="80" t="str">
        <f t="shared" si="11"/>
        <v>○</v>
      </c>
      <c r="CF12" s="80" t="str">
        <f t="shared" si="12"/>
        <v>○</v>
      </c>
      <c r="CG12" s="81">
        <f t="shared" si="13"/>
        <v>0</v>
      </c>
      <c r="CH12" s="14">
        <f t="shared" si="14"/>
        <v>0</v>
      </c>
      <c r="CI12" s="16"/>
    </row>
    <row r="13" spans="1:91" ht="20.25" customHeight="1" x14ac:dyDescent="0.15">
      <c r="A13" s="44">
        <f t="shared" si="15"/>
        <v>10</v>
      </c>
      <c r="B13" s="82"/>
      <c r="C13" s="83"/>
      <c r="D13" s="84"/>
      <c r="E13" s="111"/>
      <c r="F13" s="86"/>
      <c r="G13" s="87"/>
      <c r="H13" s="88"/>
      <c r="I13" s="88"/>
      <c r="J13" s="87"/>
      <c r="K13" s="89"/>
      <c r="L13" s="90"/>
      <c r="M13" s="84"/>
      <c r="N13" s="84"/>
      <c r="O13" s="87"/>
      <c r="P13" s="85"/>
      <c r="Q13" s="91"/>
      <c r="R13" s="92"/>
      <c r="S13" s="93"/>
      <c r="T13" s="91"/>
      <c r="U13" s="7"/>
      <c r="V13" s="94" t="str">
        <f t="shared" si="16"/>
        <v/>
      </c>
      <c r="W13" s="95"/>
      <c r="X13" s="96"/>
      <c r="Y13" s="94" t="str">
        <f t="shared" si="19"/>
        <v/>
      </c>
      <c r="Z13" s="97"/>
      <c r="AA13" s="98">
        <f t="shared" si="0"/>
        <v>0</v>
      </c>
      <c r="AB13" s="99">
        <f t="shared" si="1"/>
        <v>0</v>
      </c>
      <c r="AC13" s="100">
        <f t="shared" si="20"/>
        <v>0</v>
      </c>
      <c r="AD13" s="86"/>
      <c r="AE13" s="86"/>
      <c r="AF13" s="99"/>
      <c r="AG13" s="66" t="str">
        <f t="shared" si="2"/>
        <v/>
      </c>
      <c r="AH13" s="101"/>
      <c r="AI13" s="102"/>
      <c r="AJ13" s="4"/>
      <c r="AK13" s="103"/>
      <c r="AL13" s="103"/>
      <c r="AM13" s="102"/>
      <c r="AN13" s="4"/>
      <c r="AO13" s="4"/>
      <c r="AP13" s="4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4">
        <f t="shared" si="3"/>
        <v>0</v>
      </c>
      <c r="BC13" s="105">
        <f t="shared" si="4"/>
        <v>0</v>
      </c>
      <c r="BD13" s="5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106"/>
      <c r="BR13" s="107"/>
      <c r="BS13" s="108"/>
      <c r="BT13" s="108"/>
      <c r="BU13" s="108"/>
      <c r="BV13" s="108"/>
      <c r="BW13" s="108"/>
      <c r="BX13" s="108">
        <f t="shared" si="5"/>
        <v>0</v>
      </c>
      <c r="BY13" s="109">
        <f t="shared" si="6"/>
        <v>0</v>
      </c>
      <c r="BZ13" s="110"/>
      <c r="CA13" s="79" t="str">
        <f t="shared" si="7"/>
        <v>○</v>
      </c>
      <c r="CB13" s="80" t="str">
        <f t="shared" si="8"/>
        <v>○</v>
      </c>
      <c r="CC13" s="80" t="str">
        <f t="shared" si="9"/>
        <v>○</v>
      </c>
      <c r="CD13" s="80" t="str">
        <f t="shared" si="10"/>
        <v>○</v>
      </c>
      <c r="CE13" s="80" t="str">
        <f t="shared" si="11"/>
        <v>○</v>
      </c>
      <c r="CF13" s="80" t="str">
        <f t="shared" si="12"/>
        <v>○</v>
      </c>
      <c r="CG13" s="81">
        <f t="shared" si="13"/>
        <v>0</v>
      </c>
      <c r="CH13" s="14">
        <f t="shared" si="14"/>
        <v>0</v>
      </c>
      <c r="CI13" s="16"/>
    </row>
    <row r="14" spans="1:91" ht="20.25" customHeight="1" x14ac:dyDescent="0.15">
      <c r="A14" s="44">
        <f t="shared" si="15"/>
        <v>11</v>
      </c>
      <c r="B14" s="82"/>
      <c r="C14" s="83"/>
      <c r="D14" s="84"/>
      <c r="E14" s="111"/>
      <c r="F14" s="86"/>
      <c r="G14" s="87"/>
      <c r="H14" s="88"/>
      <c r="I14" s="88"/>
      <c r="J14" s="87"/>
      <c r="K14" s="89"/>
      <c r="L14" s="90"/>
      <c r="M14" s="84"/>
      <c r="N14" s="84"/>
      <c r="O14" s="87"/>
      <c r="P14" s="85"/>
      <c r="Q14" s="91"/>
      <c r="R14" s="92"/>
      <c r="S14" s="93"/>
      <c r="T14" s="91"/>
      <c r="U14" s="7"/>
      <c r="V14" s="94" t="str">
        <f>IF(W14-U14=0,"",W14-U14)</f>
        <v/>
      </c>
      <c r="W14" s="95"/>
      <c r="X14" s="96"/>
      <c r="Y14" s="94" t="str">
        <f t="shared" si="19"/>
        <v/>
      </c>
      <c r="Z14" s="97"/>
      <c r="AA14" s="98">
        <f t="shared" si="0"/>
        <v>0</v>
      </c>
      <c r="AB14" s="99">
        <f t="shared" si="1"/>
        <v>0</v>
      </c>
      <c r="AC14" s="100">
        <f t="shared" si="20"/>
        <v>0</v>
      </c>
      <c r="AD14" s="86"/>
      <c r="AE14" s="86"/>
      <c r="AF14" s="99"/>
      <c r="AG14" s="66" t="str">
        <f t="shared" si="2"/>
        <v/>
      </c>
      <c r="AH14" s="101"/>
      <c r="AI14" s="102"/>
      <c r="AJ14" s="102"/>
      <c r="AK14" s="103"/>
      <c r="AL14" s="103"/>
      <c r="AM14" s="102"/>
      <c r="AN14" s="102"/>
      <c r="AO14" s="4"/>
      <c r="AP14" s="102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4">
        <f t="shared" si="3"/>
        <v>0</v>
      </c>
      <c r="BC14" s="105">
        <f t="shared" si="4"/>
        <v>0</v>
      </c>
      <c r="BD14" s="5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106"/>
      <c r="BR14" s="107"/>
      <c r="BS14" s="108"/>
      <c r="BT14" s="108"/>
      <c r="BU14" s="108"/>
      <c r="BV14" s="108"/>
      <c r="BW14" s="108"/>
      <c r="BX14" s="108">
        <f t="shared" si="5"/>
        <v>0</v>
      </c>
      <c r="BY14" s="109">
        <f t="shared" si="6"/>
        <v>0</v>
      </c>
      <c r="BZ14" s="110"/>
      <c r="CA14" s="79" t="str">
        <f t="shared" si="7"/>
        <v>○</v>
      </c>
      <c r="CB14" s="80" t="str">
        <f t="shared" si="8"/>
        <v>○</v>
      </c>
      <c r="CC14" s="80" t="str">
        <f t="shared" si="9"/>
        <v>○</v>
      </c>
      <c r="CD14" s="80" t="str">
        <f t="shared" si="10"/>
        <v>○</v>
      </c>
      <c r="CE14" s="80" t="str">
        <f t="shared" si="11"/>
        <v>○</v>
      </c>
      <c r="CF14" s="80" t="str">
        <f t="shared" si="12"/>
        <v>○</v>
      </c>
      <c r="CG14" s="81">
        <f t="shared" si="13"/>
        <v>0</v>
      </c>
      <c r="CH14" s="14">
        <f t="shared" si="14"/>
        <v>0</v>
      </c>
      <c r="CI14" s="16"/>
    </row>
    <row r="15" spans="1:91" ht="20.25" customHeight="1" x14ac:dyDescent="0.15">
      <c r="A15" s="44">
        <f t="shared" si="15"/>
        <v>12</v>
      </c>
      <c r="B15" s="82"/>
      <c r="C15" s="83"/>
      <c r="D15" s="84"/>
      <c r="E15" s="111"/>
      <c r="F15" s="86"/>
      <c r="G15" s="87"/>
      <c r="H15" s="88"/>
      <c r="I15" s="88"/>
      <c r="J15" s="87"/>
      <c r="K15" s="89"/>
      <c r="L15" s="90"/>
      <c r="M15" s="84"/>
      <c r="N15" s="84"/>
      <c r="O15" s="87"/>
      <c r="P15" s="85"/>
      <c r="Q15" s="91"/>
      <c r="R15" s="92"/>
      <c r="S15" s="93"/>
      <c r="T15" s="91"/>
      <c r="U15" s="7"/>
      <c r="V15" s="94" t="str">
        <f>IF(W15-U15=0,"",W15-U15)</f>
        <v/>
      </c>
      <c r="W15" s="95"/>
      <c r="X15" s="96"/>
      <c r="Y15" s="94" t="str">
        <f t="shared" si="19"/>
        <v/>
      </c>
      <c r="Z15" s="97"/>
      <c r="AA15" s="98">
        <f t="shared" si="0"/>
        <v>0</v>
      </c>
      <c r="AB15" s="99">
        <f t="shared" si="1"/>
        <v>0</v>
      </c>
      <c r="AC15" s="100">
        <f t="shared" si="20"/>
        <v>0</v>
      </c>
      <c r="AD15" s="86"/>
      <c r="AE15" s="86"/>
      <c r="AF15" s="99"/>
      <c r="AG15" s="66" t="str">
        <f t="shared" si="2"/>
        <v/>
      </c>
      <c r="AH15" s="101"/>
      <c r="AI15" s="102"/>
      <c r="AJ15" s="102"/>
      <c r="AK15" s="103"/>
      <c r="AL15" s="103"/>
      <c r="AM15" s="102"/>
      <c r="AN15" s="102"/>
      <c r="AO15" s="4"/>
      <c r="AP15" s="102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4">
        <f t="shared" si="3"/>
        <v>0</v>
      </c>
      <c r="BC15" s="105">
        <f t="shared" si="4"/>
        <v>0</v>
      </c>
      <c r="BD15" s="5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106"/>
      <c r="BR15" s="107"/>
      <c r="BS15" s="108"/>
      <c r="BT15" s="108"/>
      <c r="BU15" s="108"/>
      <c r="BV15" s="108"/>
      <c r="BW15" s="108"/>
      <c r="BX15" s="108">
        <f t="shared" si="5"/>
        <v>0</v>
      </c>
      <c r="BY15" s="109">
        <f t="shared" si="6"/>
        <v>0</v>
      </c>
      <c r="BZ15" s="110"/>
      <c r="CA15" s="79" t="str">
        <f t="shared" si="7"/>
        <v>○</v>
      </c>
      <c r="CB15" s="80" t="str">
        <f t="shared" si="8"/>
        <v>○</v>
      </c>
      <c r="CC15" s="80" t="str">
        <f t="shared" si="9"/>
        <v>○</v>
      </c>
      <c r="CD15" s="80" t="str">
        <f t="shared" si="10"/>
        <v>○</v>
      </c>
      <c r="CE15" s="80" t="str">
        <f t="shared" si="11"/>
        <v>○</v>
      </c>
      <c r="CF15" s="80" t="str">
        <f t="shared" si="12"/>
        <v>○</v>
      </c>
      <c r="CG15" s="81">
        <f t="shared" si="13"/>
        <v>0</v>
      </c>
      <c r="CH15" s="14">
        <f t="shared" si="14"/>
        <v>0</v>
      </c>
      <c r="CI15" s="16"/>
    </row>
    <row r="16" spans="1:91" ht="20.25" customHeight="1" x14ac:dyDescent="0.15">
      <c r="A16" s="44">
        <f t="shared" si="15"/>
        <v>13</v>
      </c>
      <c r="B16" s="82"/>
      <c r="C16" s="83"/>
      <c r="D16" s="84"/>
      <c r="E16" s="111"/>
      <c r="F16" s="86"/>
      <c r="G16" s="87"/>
      <c r="H16" s="88"/>
      <c r="I16" s="88"/>
      <c r="J16" s="87"/>
      <c r="K16" s="89"/>
      <c r="L16" s="90"/>
      <c r="M16" s="112"/>
      <c r="N16" s="84"/>
      <c r="O16" s="87"/>
      <c r="P16" s="85"/>
      <c r="Q16" s="91"/>
      <c r="R16" s="92"/>
      <c r="S16" s="93"/>
      <c r="T16" s="91"/>
      <c r="U16" s="7"/>
      <c r="V16" s="94" t="str">
        <f>IF(W16-U16=0,"",W16-U16)</f>
        <v/>
      </c>
      <c r="W16" s="95"/>
      <c r="X16" s="96"/>
      <c r="Y16" s="94" t="str">
        <f t="shared" si="19"/>
        <v/>
      </c>
      <c r="Z16" s="97"/>
      <c r="AA16" s="98">
        <f t="shared" si="0"/>
        <v>0</v>
      </c>
      <c r="AB16" s="99">
        <f t="shared" si="1"/>
        <v>0</v>
      </c>
      <c r="AC16" s="100">
        <f t="shared" si="20"/>
        <v>0</v>
      </c>
      <c r="AD16" s="86"/>
      <c r="AE16" s="86"/>
      <c r="AF16" s="99"/>
      <c r="AG16" s="66" t="str">
        <f t="shared" si="2"/>
        <v/>
      </c>
      <c r="AH16" s="101"/>
      <c r="AI16" s="102"/>
      <c r="AJ16" s="102"/>
      <c r="AK16" s="102"/>
      <c r="AL16" s="102"/>
      <c r="AM16" s="102"/>
      <c r="AN16" s="4"/>
      <c r="AO16" s="4"/>
      <c r="AP16" s="4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4">
        <f t="shared" si="3"/>
        <v>0</v>
      </c>
      <c r="BC16" s="105">
        <f t="shared" si="4"/>
        <v>0</v>
      </c>
      <c r="BD16" s="5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106"/>
      <c r="BR16" s="107"/>
      <c r="BS16" s="108"/>
      <c r="BT16" s="108"/>
      <c r="BU16" s="108"/>
      <c r="BV16" s="108"/>
      <c r="BW16" s="108"/>
      <c r="BX16" s="108">
        <f t="shared" si="5"/>
        <v>0</v>
      </c>
      <c r="BY16" s="109">
        <f t="shared" si="6"/>
        <v>0</v>
      </c>
      <c r="BZ16" s="110"/>
      <c r="CA16" s="79" t="str">
        <f t="shared" si="7"/>
        <v>○</v>
      </c>
      <c r="CB16" s="80" t="str">
        <f t="shared" si="8"/>
        <v>○</v>
      </c>
      <c r="CC16" s="80" t="str">
        <f t="shared" si="9"/>
        <v>○</v>
      </c>
      <c r="CD16" s="80" t="str">
        <f t="shared" si="10"/>
        <v>○</v>
      </c>
      <c r="CE16" s="80" t="str">
        <f t="shared" si="11"/>
        <v>○</v>
      </c>
      <c r="CF16" s="80" t="str">
        <f t="shared" si="12"/>
        <v>○</v>
      </c>
      <c r="CG16" s="81">
        <f t="shared" si="13"/>
        <v>0</v>
      </c>
      <c r="CH16" s="14">
        <f t="shared" si="14"/>
        <v>0</v>
      </c>
      <c r="CI16" s="16"/>
    </row>
    <row r="17" spans="1:87" ht="20.25" customHeight="1" x14ac:dyDescent="0.15">
      <c r="A17" s="44">
        <f t="shared" si="15"/>
        <v>14</v>
      </c>
      <c r="B17" s="82"/>
      <c r="C17" s="83"/>
      <c r="D17" s="84"/>
      <c r="E17" s="111"/>
      <c r="F17" s="86"/>
      <c r="G17" s="87"/>
      <c r="H17" s="88"/>
      <c r="I17" s="88"/>
      <c r="J17" s="87"/>
      <c r="K17" s="89"/>
      <c r="L17" s="90"/>
      <c r="M17" s="112"/>
      <c r="N17" s="84"/>
      <c r="O17" s="87"/>
      <c r="P17" s="85"/>
      <c r="Q17" s="91"/>
      <c r="R17" s="92"/>
      <c r="S17" s="93"/>
      <c r="T17" s="91"/>
      <c r="U17" s="7"/>
      <c r="V17" s="94" t="str">
        <f>IF(W17-U17=0,"",W17-U17)</f>
        <v/>
      </c>
      <c r="W17" s="95"/>
      <c r="X17" s="96"/>
      <c r="Y17" s="94" t="str">
        <f t="shared" si="19"/>
        <v/>
      </c>
      <c r="Z17" s="97"/>
      <c r="AA17" s="98">
        <f t="shared" si="0"/>
        <v>0</v>
      </c>
      <c r="AB17" s="99">
        <f t="shared" si="1"/>
        <v>0</v>
      </c>
      <c r="AC17" s="100">
        <f t="shared" si="20"/>
        <v>0</v>
      </c>
      <c r="AD17" s="86"/>
      <c r="AE17" s="86"/>
      <c r="AF17" s="99"/>
      <c r="AG17" s="66" t="str">
        <f t="shared" si="2"/>
        <v/>
      </c>
      <c r="AH17" s="101"/>
      <c r="AI17" s="102"/>
      <c r="AJ17" s="4"/>
      <c r="AK17" s="4"/>
      <c r="AL17" s="4"/>
      <c r="AM17" s="4"/>
      <c r="AN17" s="4"/>
      <c r="AO17" s="4"/>
      <c r="AP17" s="4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4">
        <f t="shared" si="3"/>
        <v>0</v>
      </c>
      <c r="BC17" s="105">
        <f t="shared" si="4"/>
        <v>0</v>
      </c>
      <c r="BD17" s="5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106"/>
      <c r="BR17" s="107"/>
      <c r="BS17" s="108"/>
      <c r="BT17" s="108"/>
      <c r="BU17" s="108"/>
      <c r="BV17" s="108"/>
      <c r="BW17" s="108"/>
      <c r="BX17" s="108">
        <f t="shared" si="5"/>
        <v>0</v>
      </c>
      <c r="BY17" s="109">
        <f t="shared" si="6"/>
        <v>0</v>
      </c>
      <c r="BZ17" s="110"/>
      <c r="CA17" s="79" t="str">
        <f t="shared" si="7"/>
        <v>○</v>
      </c>
      <c r="CB17" s="80" t="str">
        <f t="shared" si="8"/>
        <v>○</v>
      </c>
      <c r="CC17" s="80" t="str">
        <f t="shared" si="9"/>
        <v>○</v>
      </c>
      <c r="CD17" s="80" t="str">
        <f t="shared" si="10"/>
        <v>○</v>
      </c>
      <c r="CE17" s="80" t="str">
        <f t="shared" si="11"/>
        <v>○</v>
      </c>
      <c r="CF17" s="80" t="str">
        <f t="shared" si="12"/>
        <v>○</v>
      </c>
      <c r="CG17" s="81">
        <f t="shared" si="13"/>
        <v>0</v>
      </c>
      <c r="CH17" s="14">
        <f t="shared" si="14"/>
        <v>0</v>
      </c>
      <c r="CI17" s="16"/>
    </row>
    <row r="18" spans="1:87" ht="20.25" customHeight="1" x14ac:dyDescent="0.15">
      <c r="A18" s="44">
        <f t="shared" si="15"/>
        <v>15</v>
      </c>
      <c r="B18" s="82"/>
      <c r="C18" s="83"/>
      <c r="D18" s="84"/>
      <c r="E18" s="111"/>
      <c r="F18" s="86"/>
      <c r="G18" s="87"/>
      <c r="H18" s="88"/>
      <c r="I18" s="88"/>
      <c r="J18" s="87"/>
      <c r="K18" s="89"/>
      <c r="L18" s="90"/>
      <c r="M18" s="84"/>
      <c r="N18" s="84"/>
      <c r="O18" s="87"/>
      <c r="P18" s="85"/>
      <c r="Q18" s="91"/>
      <c r="R18" s="92"/>
      <c r="S18" s="93"/>
      <c r="T18" s="91"/>
      <c r="U18" s="7"/>
      <c r="V18" s="94" t="str">
        <f t="shared" si="16"/>
        <v/>
      </c>
      <c r="W18" s="95"/>
      <c r="X18" s="96"/>
      <c r="Y18" s="94" t="str">
        <f t="shared" si="17"/>
        <v/>
      </c>
      <c r="Z18" s="97"/>
      <c r="AA18" s="98">
        <f t="shared" si="0"/>
        <v>0</v>
      </c>
      <c r="AB18" s="99">
        <f t="shared" si="1"/>
        <v>0</v>
      </c>
      <c r="AC18" s="100">
        <f t="shared" si="18"/>
        <v>0</v>
      </c>
      <c r="AD18" s="86"/>
      <c r="AE18" s="86"/>
      <c r="AF18" s="99"/>
      <c r="AG18" s="66" t="str">
        <f t="shared" si="2"/>
        <v/>
      </c>
      <c r="AH18" s="101"/>
      <c r="AI18" s="102"/>
      <c r="AJ18" s="102"/>
      <c r="AK18" s="102"/>
      <c r="AL18" s="102"/>
      <c r="AM18" s="4"/>
      <c r="AN18" s="102"/>
      <c r="AO18" s="4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4">
        <f t="shared" si="3"/>
        <v>0</v>
      </c>
      <c r="BC18" s="105">
        <f t="shared" si="4"/>
        <v>0</v>
      </c>
      <c r="BD18" s="5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106"/>
      <c r="BR18" s="107"/>
      <c r="BS18" s="108"/>
      <c r="BT18" s="108"/>
      <c r="BU18" s="108"/>
      <c r="BV18" s="108"/>
      <c r="BW18" s="108"/>
      <c r="BX18" s="108">
        <f t="shared" si="5"/>
        <v>0</v>
      </c>
      <c r="BY18" s="109">
        <f t="shared" si="6"/>
        <v>0</v>
      </c>
      <c r="BZ18" s="110"/>
      <c r="CA18" s="79" t="str">
        <f t="shared" si="7"/>
        <v>○</v>
      </c>
      <c r="CB18" s="80" t="str">
        <f t="shared" si="8"/>
        <v>○</v>
      </c>
      <c r="CC18" s="80" t="str">
        <f t="shared" si="9"/>
        <v>○</v>
      </c>
      <c r="CD18" s="80" t="str">
        <f t="shared" si="10"/>
        <v>○</v>
      </c>
      <c r="CE18" s="80" t="str">
        <f t="shared" si="11"/>
        <v>○</v>
      </c>
      <c r="CF18" s="80" t="str">
        <f t="shared" si="12"/>
        <v>○</v>
      </c>
      <c r="CG18" s="81">
        <f t="shared" si="13"/>
        <v>0</v>
      </c>
      <c r="CH18" s="14">
        <f t="shared" si="14"/>
        <v>0</v>
      </c>
      <c r="CI18" s="16"/>
    </row>
    <row r="19" spans="1:87" ht="20.25" customHeight="1" x14ac:dyDescent="0.15">
      <c r="A19" s="44">
        <f t="shared" si="15"/>
        <v>16</v>
      </c>
      <c r="B19" s="82"/>
      <c r="C19" s="83"/>
      <c r="D19" s="84"/>
      <c r="E19" s="85"/>
      <c r="F19" s="86"/>
      <c r="G19" s="87"/>
      <c r="H19" s="88"/>
      <c r="I19" s="88"/>
      <c r="J19" s="87"/>
      <c r="K19" s="89"/>
      <c r="L19" s="90"/>
      <c r="M19" s="84"/>
      <c r="N19" s="84"/>
      <c r="O19" s="87"/>
      <c r="P19" s="85"/>
      <c r="Q19" s="91"/>
      <c r="R19" s="92"/>
      <c r="S19" s="93"/>
      <c r="T19" s="91"/>
      <c r="U19" s="7"/>
      <c r="V19" s="94" t="str">
        <f t="shared" si="16"/>
        <v/>
      </c>
      <c r="W19" s="95"/>
      <c r="X19" s="96"/>
      <c r="Y19" s="94" t="str">
        <f t="shared" si="17"/>
        <v/>
      </c>
      <c r="Z19" s="97"/>
      <c r="AA19" s="98">
        <f t="shared" si="0"/>
        <v>0</v>
      </c>
      <c r="AB19" s="99">
        <f t="shared" si="1"/>
        <v>0</v>
      </c>
      <c r="AC19" s="100">
        <f t="shared" si="18"/>
        <v>0</v>
      </c>
      <c r="AD19" s="86"/>
      <c r="AE19" s="86"/>
      <c r="AF19" s="99"/>
      <c r="AG19" s="66" t="str">
        <f t="shared" si="2"/>
        <v/>
      </c>
      <c r="AH19" s="101"/>
      <c r="AI19" s="102"/>
      <c r="AJ19" s="102"/>
      <c r="AK19" s="4"/>
      <c r="AL19" s="4"/>
      <c r="AM19" s="4"/>
      <c r="AN19" s="102"/>
      <c r="AO19" s="4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4">
        <f t="shared" si="3"/>
        <v>0</v>
      </c>
      <c r="BC19" s="105">
        <f t="shared" si="4"/>
        <v>0</v>
      </c>
      <c r="BD19" s="5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106"/>
      <c r="BR19" s="107"/>
      <c r="BS19" s="108"/>
      <c r="BT19" s="108"/>
      <c r="BU19" s="108"/>
      <c r="BV19" s="108"/>
      <c r="BW19" s="108"/>
      <c r="BX19" s="108">
        <f t="shared" si="5"/>
        <v>0</v>
      </c>
      <c r="BY19" s="109">
        <f t="shared" si="6"/>
        <v>0</v>
      </c>
      <c r="BZ19" s="110"/>
      <c r="CA19" s="79" t="str">
        <f t="shared" si="7"/>
        <v>○</v>
      </c>
      <c r="CB19" s="80" t="str">
        <f t="shared" si="8"/>
        <v>○</v>
      </c>
      <c r="CC19" s="80" t="str">
        <f t="shared" si="9"/>
        <v>○</v>
      </c>
      <c r="CD19" s="80" t="str">
        <f t="shared" si="10"/>
        <v>○</v>
      </c>
      <c r="CE19" s="80" t="str">
        <f t="shared" si="11"/>
        <v>○</v>
      </c>
      <c r="CF19" s="80" t="str">
        <f t="shared" si="12"/>
        <v>○</v>
      </c>
      <c r="CG19" s="81">
        <f t="shared" si="13"/>
        <v>0</v>
      </c>
      <c r="CH19" s="14">
        <f t="shared" si="14"/>
        <v>0</v>
      </c>
      <c r="CI19" s="16"/>
    </row>
    <row r="20" spans="1:87" ht="20.25" customHeight="1" x14ac:dyDescent="0.15">
      <c r="A20" s="44">
        <f t="shared" si="15"/>
        <v>17</v>
      </c>
      <c r="B20" s="82"/>
      <c r="C20" s="83"/>
      <c r="D20" s="84"/>
      <c r="E20" s="85"/>
      <c r="F20" s="86"/>
      <c r="G20" s="87"/>
      <c r="H20" s="88"/>
      <c r="I20" s="88"/>
      <c r="J20" s="87"/>
      <c r="K20" s="89"/>
      <c r="L20" s="90"/>
      <c r="M20" s="84"/>
      <c r="N20" s="84"/>
      <c r="O20" s="87"/>
      <c r="P20" s="85"/>
      <c r="Q20" s="91"/>
      <c r="R20" s="92"/>
      <c r="S20" s="93"/>
      <c r="T20" s="91"/>
      <c r="U20" s="7"/>
      <c r="V20" s="94" t="str">
        <f t="shared" si="16"/>
        <v/>
      </c>
      <c r="W20" s="95"/>
      <c r="X20" s="96"/>
      <c r="Y20" s="94" t="str">
        <f t="shared" si="17"/>
        <v/>
      </c>
      <c r="Z20" s="97"/>
      <c r="AA20" s="98">
        <f t="shared" si="0"/>
        <v>0</v>
      </c>
      <c r="AB20" s="99">
        <f t="shared" si="1"/>
        <v>0</v>
      </c>
      <c r="AC20" s="100">
        <f>+W20-Z20</f>
        <v>0</v>
      </c>
      <c r="AD20" s="86"/>
      <c r="AE20" s="86"/>
      <c r="AF20" s="99"/>
      <c r="AG20" s="66" t="str">
        <f t="shared" si="2"/>
        <v/>
      </c>
      <c r="AH20" s="101"/>
      <c r="AI20" s="102"/>
      <c r="AJ20" s="102"/>
      <c r="AK20" s="102"/>
      <c r="AL20" s="102"/>
      <c r="AM20" s="4"/>
      <c r="AN20" s="102"/>
      <c r="AO20" s="4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4">
        <f t="shared" si="3"/>
        <v>0</v>
      </c>
      <c r="BC20" s="105">
        <f t="shared" si="4"/>
        <v>0</v>
      </c>
      <c r="BD20" s="5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106"/>
      <c r="BR20" s="107"/>
      <c r="BS20" s="108"/>
      <c r="BT20" s="108"/>
      <c r="BU20" s="108"/>
      <c r="BV20" s="108"/>
      <c r="BW20" s="108"/>
      <c r="BX20" s="108">
        <f t="shared" si="5"/>
        <v>0</v>
      </c>
      <c r="BY20" s="109">
        <f t="shared" si="6"/>
        <v>0</v>
      </c>
      <c r="BZ20" s="113"/>
      <c r="CA20" s="79" t="str">
        <f t="shared" si="7"/>
        <v>○</v>
      </c>
      <c r="CB20" s="80" t="str">
        <f t="shared" si="8"/>
        <v>○</v>
      </c>
      <c r="CC20" s="80" t="str">
        <f t="shared" si="9"/>
        <v>○</v>
      </c>
      <c r="CD20" s="80" t="str">
        <f t="shared" si="10"/>
        <v>○</v>
      </c>
      <c r="CE20" s="80" t="str">
        <f t="shared" si="11"/>
        <v>○</v>
      </c>
      <c r="CF20" s="80" t="str">
        <f t="shared" si="12"/>
        <v>○</v>
      </c>
      <c r="CG20" s="81">
        <f t="shared" si="13"/>
        <v>0</v>
      </c>
      <c r="CH20" s="14">
        <f t="shared" si="14"/>
        <v>0</v>
      </c>
      <c r="CI20" s="16"/>
    </row>
    <row r="21" spans="1:87" ht="20.25" customHeight="1" x14ac:dyDescent="0.15">
      <c r="A21" s="44">
        <f t="shared" si="15"/>
        <v>18</v>
      </c>
      <c r="B21" s="82"/>
      <c r="C21" s="83"/>
      <c r="D21" s="84"/>
      <c r="E21" s="85"/>
      <c r="F21" s="86"/>
      <c r="G21" s="87"/>
      <c r="H21" s="88"/>
      <c r="I21" s="88"/>
      <c r="J21" s="87"/>
      <c r="K21" s="89"/>
      <c r="L21" s="90"/>
      <c r="M21" s="84"/>
      <c r="N21" s="84"/>
      <c r="O21" s="87"/>
      <c r="P21" s="85"/>
      <c r="Q21" s="91"/>
      <c r="R21" s="92"/>
      <c r="S21" s="93"/>
      <c r="T21" s="91"/>
      <c r="U21" s="7"/>
      <c r="V21" s="94" t="str">
        <f t="shared" si="16"/>
        <v/>
      </c>
      <c r="W21" s="95"/>
      <c r="X21" s="96"/>
      <c r="Y21" s="94" t="str">
        <f t="shared" si="17"/>
        <v/>
      </c>
      <c r="Z21" s="97"/>
      <c r="AA21" s="98">
        <f t="shared" si="0"/>
        <v>0</v>
      </c>
      <c r="AB21" s="99">
        <f t="shared" si="1"/>
        <v>0</v>
      </c>
      <c r="AC21" s="100">
        <f>+W21-Z21</f>
        <v>0</v>
      </c>
      <c r="AD21" s="86"/>
      <c r="AE21" s="86"/>
      <c r="AF21" s="99"/>
      <c r="AG21" s="66" t="str">
        <f t="shared" si="2"/>
        <v/>
      </c>
      <c r="AH21" s="101"/>
      <c r="AI21" s="102"/>
      <c r="AJ21" s="102"/>
      <c r="AK21" s="102"/>
      <c r="AL21" s="102"/>
      <c r="AM21" s="4"/>
      <c r="AN21" s="102"/>
      <c r="AO21" s="4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4">
        <f t="shared" si="3"/>
        <v>0</v>
      </c>
      <c r="BC21" s="105">
        <f t="shared" si="4"/>
        <v>0</v>
      </c>
      <c r="BD21" s="5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106"/>
      <c r="BR21" s="107"/>
      <c r="BS21" s="108"/>
      <c r="BT21" s="108"/>
      <c r="BU21" s="108"/>
      <c r="BV21" s="108"/>
      <c r="BW21" s="108"/>
      <c r="BX21" s="108">
        <f t="shared" si="5"/>
        <v>0</v>
      </c>
      <c r="BY21" s="109">
        <f t="shared" si="6"/>
        <v>0</v>
      </c>
      <c r="BZ21" s="110"/>
      <c r="CA21" s="79" t="str">
        <f t="shared" si="7"/>
        <v>○</v>
      </c>
      <c r="CB21" s="80" t="str">
        <f t="shared" si="8"/>
        <v>○</v>
      </c>
      <c r="CC21" s="80" t="str">
        <f t="shared" si="9"/>
        <v>○</v>
      </c>
      <c r="CD21" s="80" t="str">
        <f t="shared" si="10"/>
        <v>○</v>
      </c>
      <c r="CE21" s="80" t="str">
        <f t="shared" si="11"/>
        <v>○</v>
      </c>
      <c r="CF21" s="80" t="str">
        <f t="shared" si="12"/>
        <v>○</v>
      </c>
      <c r="CG21" s="81">
        <f t="shared" si="13"/>
        <v>0</v>
      </c>
      <c r="CH21" s="14">
        <f t="shared" si="14"/>
        <v>0</v>
      </c>
      <c r="CI21" s="16"/>
    </row>
    <row r="22" spans="1:87" ht="20.25" customHeight="1" x14ac:dyDescent="0.15">
      <c r="A22" s="44">
        <f t="shared" si="15"/>
        <v>19</v>
      </c>
      <c r="B22" s="82"/>
      <c r="C22" s="83"/>
      <c r="D22" s="84"/>
      <c r="E22" s="85"/>
      <c r="F22" s="86"/>
      <c r="G22" s="87"/>
      <c r="H22" s="88"/>
      <c r="I22" s="88"/>
      <c r="J22" s="87"/>
      <c r="K22" s="89"/>
      <c r="L22" s="90"/>
      <c r="M22" s="84"/>
      <c r="N22" s="84"/>
      <c r="O22" s="87"/>
      <c r="P22" s="85"/>
      <c r="Q22" s="91"/>
      <c r="R22" s="92"/>
      <c r="S22" s="93"/>
      <c r="T22" s="91"/>
      <c r="U22" s="7"/>
      <c r="V22" s="94" t="str">
        <f t="shared" si="16"/>
        <v/>
      </c>
      <c r="W22" s="95"/>
      <c r="X22" s="96"/>
      <c r="Y22" s="94" t="str">
        <f>IF(Z22-X22=0,"",Z22-X22)</f>
        <v/>
      </c>
      <c r="Z22" s="97"/>
      <c r="AA22" s="98">
        <f t="shared" si="0"/>
        <v>0</v>
      </c>
      <c r="AB22" s="99">
        <f t="shared" si="1"/>
        <v>0</v>
      </c>
      <c r="AC22" s="100">
        <f>+W22-Z22</f>
        <v>0</v>
      </c>
      <c r="AD22" s="86"/>
      <c r="AE22" s="86"/>
      <c r="AF22" s="99"/>
      <c r="AG22" s="66" t="str">
        <f t="shared" si="2"/>
        <v/>
      </c>
      <c r="AH22" s="101"/>
      <c r="AI22" s="102"/>
      <c r="AJ22" s="102"/>
      <c r="AK22" s="4"/>
      <c r="AL22" s="4"/>
      <c r="AM22" s="4"/>
      <c r="AN22" s="102"/>
      <c r="AO22" s="4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4">
        <f t="shared" si="3"/>
        <v>0</v>
      </c>
      <c r="BC22" s="105">
        <f t="shared" si="4"/>
        <v>0</v>
      </c>
      <c r="BD22" s="5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106"/>
      <c r="BR22" s="107"/>
      <c r="BS22" s="108"/>
      <c r="BT22" s="108"/>
      <c r="BU22" s="108"/>
      <c r="BV22" s="108"/>
      <c r="BW22" s="108"/>
      <c r="BX22" s="108">
        <f t="shared" si="5"/>
        <v>0</v>
      </c>
      <c r="BY22" s="109">
        <f t="shared" si="6"/>
        <v>0</v>
      </c>
      <c r="BZ22" s="110"/>
      <c r="CA22" s="79" t="str">
        <f t="shared" si="7"/>
        <v>○</v>
      </c>
      <c r="CB22" s="80" t="str">
        <f t="shared" si="8"/>
        <v>○</v>
      </c>
      <c r="CC22" s="80" t="str">
        <f t="shared" si="9"/>
        <v>○</v>
      </c>
      <c r="CD22" s="80" t="str">
        <f t="shared" si="10"/>
        <v>○</v>
      </c>
      <c r="CE22" s="80" t="str">
        <f t="shared" si="11"/>
        <v>○</v>
      </c>
      <c r="CF22" s="80" t="str">
        <f t="shared" si="12"/>
        <v>○</v>
      </c>
      <c r="CG22" s="81">
        <f t="shared" si="13"/>
        <v>0</v>
      </c>
      <c r="CH22" s="14">
        <f t="shared" si="14"/>
        <v>0</v>
      </c>
      <c r="CI22" s="16"/>
    </row>
    <row r="23" spans="1:87" ht="20.25" customHeight="1" x14ac:dyDescent="0.15">
      <c r="A23" s="44">
        <f t="shared" si="15"/>
        <v>20</v>
      </c>
      <c r="B23" s="82"/>
      <c r="C23" s="83"/>
      <c r="D23" s="84"/>
      <c r="E23" s="85"/>
      <c r="F23" s="86"/>
      <c r="G23" s="87"/>
      <c r="H23" s="88"/>
      <c r="I23" s="88"/>
      <c r="J23" s="87"/>
      <c r="K23" s="89"/>
      <c r="L23" s="90"/>
      <c r="M23" s="84"/>
      <c r="N23" s="84"/>
      <c r="O23" s="87"/>
      <c r="P23" s="85"/>
      <c r="Q23" s="91"/>
      <c r="R23" s="92"/>
      <c r="S23" s="93"/>
      <c r="T23" s="91"/>
      <c r="U23" s="7"/>
      <c r="V23" s="94" t="str">
        <f t="shared" si="16"/>
        <v/>
      </c>
      <c r="W23" s="95"/>
      <c r="X23" s="96"/>
      <c r="Y23" s="94" t="str">
        <f>IF(Z23-X23=0,"",Z23-X23)</f>
        <v/>
      </c>
      <c r="Z23" s="97"/>
      <c r="AA23" s="98">
        <f t="shared" si="0"/>
        <v>0</v>
      </c>
      <c r="AB23" s="99">
        <f t="shared" si="1"/>
        <v>0</v>
      </c>
      <c r="AC23" s="100">
        <f>+W23-Z23</f>
        <v>0</v>
      </c>
      <c r="AD23" s="86"/>
      <c r="AE23" s="86"/>
      <c r="AF23" s="99"/>
      <c r="AG23" s="66" t="str">
        <f t="shared" si="2"/>
        <v/>
      </c>
      <c r="AH23" s="101"/>
      <c r="AI23" s="102"/>
      <c r="AJ23" s="102"/>
      <c r="AK23" s="4"/>
      <c r="AL23" s="4"/>
      <c r="AM23" s="4"/>
      <c r="AN23" s="102"/>
      <c r="AO23" s="4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4">
        <f t="shared" si="3"/>
        <v>0</v>
      </c>
      <c r="BC23" s="105">
        <f t="shared" si="4"/>
        <v>0</v>
      </c>
      <c r="BD23" s="5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106"/>
      <c r="BR23" s="107"/>
      <c r="BS23" s="108"/>
      <c r="BT23" s="108"/>
      <c r="BU23" s="108"/>
      <c r="BV23" s="108"/>
      <c r="BW23" s="108"/>
      <c r="BX23" s="108">
        <f t="shared" si="5"/>
        <v>0</v>
      </c>
      <c r="BY23" s="109">
        <f t="shared" si="6"/>
        <v>0</v>
      </c>
      <c r="BZ23" s="110"/>
      <c r="CA23" s="79" t="str">
        <f t="shared" si="7"/>
        <v>○</v>
      </c>
      <c r="CB23" s="80" t="str">
        <f t="shared" si="8"/>
        <v>○</v>
      </c>
      <c r="CC23" s="80" t="str">
        <f t="shared" si="9"/>
        <v>○</v>
      </c>
      <c r="CD23" s="80" t="str">
        <f t="shared" si="10"/>
        <v>○</v>
      </c>
      <c r="CE23" s="80" t="str">
        <f t="shared" si="11"/>
        <v>○</v>
      </c>
      <c r="CF23" s="80" t="str">
        <f t="shared" si="12"/>
        <v>○</v>
      </c>
      <c r="CG23" s="81">
        <f t="shared" si="13"/>
        <v>0</v>
      </c>
      <c r="CH23" s="14">
        <f t="shared" si="14"/>
        <v>0</v>
      </c>
      <c r="CI23" s="16"/>
    </row>
    <row r="24" spans="1:87" ht="20.25" customHeight="1" x14ac:dyDescent="0.15">
      <c r="A24" s="44">
        <f t="shared" si="15"/>
        <v>21</v>
      </c>
      <c r="B24" s="82"/>
      <c r="C24" s="83"/>
      <c r="D24" s="84"/>
      <c r="E24" s="85"/>
      <c r="F24" s="86"/>
      <c r="G24" s="87"/>
      <c r="H24" s="88"/>
      <c r="I24" s="88"/>
      <c r="J24" s="87"/>
      <c r="K24" s="89"/>
      <c r="L24" s="90"/>
      <c r="M24" s="84"/>
      <c r="N24" s="84"/>
      <c r="O24" s="87"/>
      <c r="P24" s="85"/>
      <c r="Q24" s="91"/>
      <c r="R24" s="92"/>
      <c r="S24" s="93"/>
      <c r="T24" s="91"/>
      <c r="U24" s="7"/>
      <c r="V24" s="94" t="str">
        <f t="shared" si="16"/>
        <v/>
      </c>
      <c r="W24" s="95"/>
      <c r="X24" s="96"/>
      <c r="Y24" s="94" t="str">
        <f>IF(Z24-X24=0,"",Z24-X24)</f>
        <v/>
      </c>
      <c r="Z24" s="97"/>
      <c r="AA24" s="98">
        <f t="shared" si="0"/>
        <v>0</v>
      </c>
      <c r="AB24" s="99">
        <f t="shared" si="1"/>
        <v>0</v>
      </c>
      <c r="AC24" s="100">
        <f>+W24-Z24</f>
        <v>0</v>
      </c>
      <c r="AD24" s="86"/>
      <c r="AE24" s="86"/>
      <c r="AF24" s="99"/>
      <c r="AG24" s="66" t="str">
        <f t="shared" si="2"/>
        <v/>
      </c>
      <c r="AH24" s="101"/>
      <c r="AI24" s="102"/>
      <c r="AJ24" s="102"/>
      <c r="AK24" s="4"/>
      <c r="AL24" s="4"/>
      <c r="AM24" s="4"/>
      <c r="AN24" s="102"/>
      <c r="AO24" s="4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4">
        <f t="shared" si="3"/>
        <v>0</v>
      </c>
      <c r="BC24" s="105">
        <f t="shared" si="4"/>
        <v>0</v>
      </c>
      <c r="BD24" s="5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106"/>
      <c r="BR24" s="107"/>
      <c r="BS24" s="108"/>
      <c r="BT24" s="108"/>
      <c r="BU24" s="108"/>
      <c r="BV24" s="108"/>
      <c r="BW24" s="108"/>
      <c r="BX24" s="108">
        <f t="shared" si="5"/>
        <v>0</v>
      </c>
      <c r="BY24" s="109">
        <f t="shared" si="6"/>
        <v>0</v>
      </c>
      <c r="BZ24" s="110"/>
      <c r="CA24" s="79" t="str">
        <f t="shared" si="7"/>
        <v>○</v>
      </c>
      <c r="CB24" s="80" t="str">
        <f t="shared" si="8"/>
        <v>○</v>
      </c>
      <c r="CC24" s="80" t="str">
        <f t="shared" si="9"/>
        <v>○</v>
      </c>
      <c r="CD24" s="80" t="str">
        <f t="shared" si="10"/>
        <v>○</v>
      </c>
      <c r="CE24" s="80" t="str">
        <f t="shared" si="11"/>
        <v>○</v>
      </c>
      <c r="CF24" s="80" t="str">
        <f t="shared" si="12"/>
        <v>○</v>
      </c>
      <c r="CG24" s="81">
        <f t="shared" si="13"/>
        <v>0</v>
      </c>
      <c r="CH24" s="14">
        <f t="shared" si="14"/>
        <v>0</v>
      </c>
      <c r="CI24" s="16"/>
    </row>
    <row r="25" spans="1:87" ht="20.25" customHeight="1" x14ac:dyDescent="0.15">
      <c r="A25" s="44">
        <f t="shared" si="15"/>
        <v>22</v>
      </c>
      <c r="B25" s="82"/>
      <c r="C25" s="83"/>
      <c r="D25" s="84"/>
      <c r="E25" s="111"/>
      <c r="F25" s="111"/>
      <c r="G25" s="87"/>
      <c r="H25" s="88"/>
      <c r="I25" s="88"/>
      <c r="J25" s="87"/>
      <c r="K25" s="89"/>
      <c r="L25" s="90"/>
      <c r="M25" s="84"/>
      <c r="N25" s="84"/>
      <c r="O25" s="87"/>
      <c r="P25" s="114"/>
      <c r="Q25" s="91"/>
      <c r="R25" s="92"/>
      <c r="S25" s="93"/>
      <c r="T25" s="91"/>
      <c r="U25" s="7"/>
      <c r="V25" s="94" t="str">
        <f t="shared" si="16"/>
        <v/>
      </c>
      <c r="W25" s="95"/>
      <c r="X25" s="96"/>
      <c r="Y25" s="94" t="str">
        <f t="shared" si="17"/>
        <v/>
      </c>
      <c r="Z25" s="97"/>
      <c r="AA25" s="98">
        <f t="shared" si="0"/>
        <v>0</v>
      </c>
      <c r="AB25" s="99">
        <f t="shared" si="1"/>
        <v>0</v>
      </c>
      <c r="AC25" s="100">
        <f t="shared" si="18"/>
        <v>0</v>
      </c>
      <c r="AD25" s="86"/>
      <c r="AE25" s="86"/>
      <c r="AF25" s="99"/>
      <c r="AG25" s="66" t="str">
        <f t="shared" si="2"/>
        <v/>
      </c>
      <c r="AH25" s="101"/>
      <c r="AI25" s="102"/>
      <c r="AJ25" s="102"/>
      <c r="AK25" s="102"/>
      <c r="AL25" s="102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4">
        <f t="shared" si="3"/>
        <v>0</v>
      </c>
      <c r="BC25" s="105">
        <f t="shared" si="4"/>
        <v>0</v>
      </c>
      <c r="BD25" s="5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106"/>
      <c r="BR25" s="107"/>
      <c r="BS25" s="108"/>
      <c r="BT25" s="108"/>
      <c r="BU25" s="108"/>
      <c r="BV25" s="108"/>
      <c r="BW25" s="108"/>
      <c r="BX25" s="108">
        <f t="shared" si="5"/>
        <v>0</v>
      </c>
      <c r="BY25" s="109">
        <f t="shared" si="6"/>
        <v>0</v>
      </c>
      <c r="BZ25" s="115"/>
      <c r="CA25" s="79" t="str">
        <f t="shared" si="7"/>
        <v>○</v>
      </c>
      <c r="CB25" s="80" t="str">
        <f t="shared" si="8"/>
        <v>○</v>
      </c>
      <c r="CC25" s="80" t="str">
        <f t="shared" si="9"/>
        <v>○</v>
      </c>
      <c r="CD25" s="80" t="str">
        <f t="shared" si="10"/>
        <v>○</v>
      </c>
      <c r="CE25" s="80" t="str">
        <f t="shared" si="11"/>
        <v>○</v>
      </c>
      <c r="CF25" s="80" t="str">
        <f t="shared" si="12"/>
        <v>○</v>
      </c>
      <c r="CG25" s="81">
        <f t="shared" si="13"/>
        <v>0</v>
      </c>
      <c r="CH25" s="14">
        <f t="shared" si="14"/>
        <v>0</v>
      </c>
      <c r="CI25" s="16"/>
    </row>
    <row r="26" spans="1:87" ht="20.25" customHeight="1" x14ac:dyDescent="0.15">
      <c r="A26" s="44">
        <f t="shared" si="15"/>
        <v>23</v>
      </c>
      <c r="B26" s="82"/>
      <c r="C26" s="83"/>
      <c r="D26" s="84"/>
      <c r="E26" s="111"/>
      <c r="F26" s="111"/>
      <c r="G26" s="87"/>
      <c r="H26" s="88"/>
      <c r="I26" s="88"/>
      <c r="J26" s="87"/>
      <c r="K26" s="89"/>
      <c r="L26" s="90"/>
      <c r="M26" s="84"/>
      <c r="N26" s="84"/>
      <c r="O26" s="87"/>
      <c r="P26" s="114"/>
      <c r="Q26" s="91"/>
      <c r="R26" s="92"/>
      <c r="S26" s="93"/>
      <c r="T26" s="91"/>
      <c r="U26" s="7"/>
      <c r="V26" s="94" t="str">
        <f t="shared" si="16"/>
        <v/>
      </c>
      <c r="W26" s="95"/>
      <c r="X26" s="96"/>
      <c r="Y26" s="94" t="str">
        <f t="shared" si="17"/>
        <v/>
      </c>
      <c r="Z26" s="97"/>
      <c r="AA26" s="98">
        <f t="shared" si="0"/>
        <v>0</v>
      </c>
      <c r="AB26" s="99">
        <f t="shared" si="1"/>
        <v>0</v>
      </c>
      <c r="AC26" s="100">
        <f>+W26-Z26</f>
        <v>0</v>
      </c>
      <c r="AD26" s="86"/>
      <c r="AE26" s="86"/>
      <c r="AF26" s="99"/>
      <c r="AG26" s="66" t="str">
        <f t="shared" si="2"/>
        <v/>
      </c>
      <c r="AH26" s="101"/>
      <c r="AI26" s="102"/>
      <c r="AJ26" s="102"/>
      <c r="AK26" s="102"/>
      <c r="AL26" s="102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4">
        <f t="shared" si="3"/>
        <v>0</v>
      </c>
      <c r="BC26" s="105">
        <f t="shared" si="4"/>
        <v>0</v>
      </c>
      <c r="BD26" s="5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106"/>
      <c r="BR26" s="107"/>
      <c r="BS26" s="108"/>
      <c r="BT26" s="108"/>
      <c r="BU26" s="108"/>
      <c r="BV26" s="108"/>
      <c r="BW26" s="108"/>
      <c r="BX26" s="108">
        <f t="shared" si="5"/>
        <v>0</v>
      </c>
      <c r="BY26" s="109">
        <f t="shared" si="6"/>
        <v>0</v>
      </c>
      <c r="BZ26" s="115"/>
      <c r="CA26" s="79" t="str">
        <f t="shared" si="7"/>
        <v>○</v>
      </c>
      <c r="CB26" s="80" t="str">
        <f t="shared" si="8"/>
        <v>○</v>
      </c>
      <c r="CC26" s="80" t="str">
        <f t="shared" si="9"/>
        <v>○</v>
      </c>
      <c r="CD26" s="80" t="str">
        <f t="shared" si="10"/>
        <v>○</v>
      </c>
      <c r="CE26" s="80" t="str">
        <f t="shared" si="11"/>
        <v>○</v>
      </c>
      <c r="CF26" s="80" t="str">
        <f t="shared" si="12"/>
        <v>○</v>
      </c>
      <c r="CG26" s="81">
        <f t="shared" si="13"/>
        <v>0</v>
      </c>
      <c r="CH26" s="14">
        <f t="shared" si="14"/>
        <v>0</v>
      </c>
      <c r="CI26" s="16"/>
    </row>
    <row r="27" spans="1:87" ht="20.25" customHeight="1" x14ac:dyDescent="0.15">
      <c r="A27" s="44">
        <f t="shared" si="15"/>
        <v>24</v>
      </c>
      <c r="B27" s="82"/>
      <c r="C27" s="83"/>
      <c r="D27" s="84"/>
      <c r="E27" s="111"/>
      <c r="F27" s="111"/>
      <c r="G27" s="87"/>
      <c r="H27" s="88"/>
      <c r="I27" s="88"/>
      <c r="J27" s="87"/>
      <c r="K27" s="89"/>
      <c r="L27" s="90"/>
      <c r="M27" s="84"/>
      <c r="N27" s="84"/>
      <c r="O27" s="87"/>
      <c r="P27" s="114"/>
      <c r="Q27" s="91"/>
      <c r="R27" s="92"/>
      <c r="S27" s="93"/>
      <c r="T27" s="91"/>
      <c r="U27" s="7"/>
      <c r="V27" s="94" t="str">
        <f t="shared" si="16"/>
        <v/>
      </c>
      <c r="W27" s="95"/>
      <c r="X27" s="96"/>
      <c r="Y27" s="94" t="str">
        <f t="shared" si="17"/>
        <v/>
      </c>
      <c r="Z27" s="97"/>
      <c r="AA27" s="98">
        <f t="shared" si="0"/>
        <v>0</v>
      </c>
      <c r="AB27" s="99">
        <f t="shared" si="1"/>
        <v>0</v>
      </c>
      <c r="AC27" s="100">
        <f>+W27-Z27</f>
        <v>0</v>
      </c>
      <c r="AD27" s="86"/>
      <c r="AE27" s="86"/>
      <c r="AF27" s="99"/>
      <c r="AG27" s="66" t="str">
        <f t="shared" si="2"/>
        <v/>
      </c>
      <c r="AH27" s="101"/>
      <c r="AI27" s="102"/>
      <c r="AJ27" s="102"/>
      <c r="AK27" s="102"/>
      <c r="AL27" s="102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4">
        <f t="shared" si="3"/>
        <v>0</v>
      </c>
      <c r="BC27" s="105">
        <f t="shared" si="4"/>
        <v>0</v>
      </c>
      <c r="BD27" s="5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106"/>
      <c r="BR27" s="107"/>
      <c r="BS27" s="108"/>
      <c r="BT27" s="108"/>
      <c r="BU27" s="108"/>
      <c r="BV27" s="108"/>
      <c r="BW27" s="108"/>
      <c r="BX27" s="108">
        <f t="shared" si="5"/>
        <v>0</v>
      </c>
      <c r="BY27" s="109">
        <f t="shared" si="6"/>
        <v>0</v>
      </c>
      <c r="BZ27" s="115"/>
      <c r="CA27" s="79" t="str">
        <f t="shared" si="7"/>
        <v>○</v>
      </c>
      <c r="CB27" s="80" t="str">
        <f t="shared" si="8"/>
        <v>○</v>
      </c>
      <c r="CC27" s="80" t="str">
        <f t="shared" si="9"/>
        <v>○</v>
      </c>
      <c r="CD27" s="80" t="str">
        <f t="shared" si="10"/>
        <v>○</v>
      </c>
      <c r="CE27" s="80" t="str">
        <f t="shared" si="11"/>
        <v>○</v>
      </c>
      <c r="CF27" s="80" t="str">
        <f t="shared" si="12"/>
        <v>○</v>
      </c>
      <c r="CG27" s="81">
        <f t="shared" si="13"/>
        <v>0</v>
      </c>
      <c r="CH27" s="14">
        <f t="shared" si="14"/>
        <v>0</v>
      </c>
      <c r="CI27" s="16"/>
    </row>
    <row r="28" spans="1:87" ht="20.25" customHeight="1" x14ac:dyDescent="0.15">
      <c r="A28" s="44">
        <f t="shared" si="15"/>
        <v>25</v>
      </c>
      <c r="B28" s="82"/>
      <c r="C28" s="83"/>
      <c r="D28" s="84"/>
      <c r="E28" s="85"/>
      <c r="F28" s="85"/>
      <c r="G28" s="87"/>
      <c r="H28" s="88"/>
      <c r="I28" s="88"/>
      <c r="J28" s="87"/>
      <c r="K28" s="89"/>
      <c r="L28" s="90"/>
      <c r="M28" s="84"/>
      <c r="N28" s="84"/>
      <c r="O28" s="87"/>
      <c r="P28" s="114"/>
      <c r="Q28" s="91"/>
      <c r="R28" s="92"/>
      <c r="S28" s="93"/>
      <c r="T28" s="91"/>
      <c r="U28" s="7"/>
      <c r="V28" s="94" t="str">
        <f t="shared" si="16"/>
        <v/>
      </c>
      <c r="W28" s="95"/>
      <c r="X28" s="96"/>
      <c r="Y28" s="94" t="str">
        <f t="shared" si="17"/>
        <v/>
      </c>
      <c r="Z28" s="97"/>
      <c r="AA28" s="98">
        <f t="shared" si="0"/>
        <v>0</v>
      </c>
      <c r="AB28" s="99">
        <f t="shared" si="1"/>
        <v>0</v>
      </c>
      <c r="AC28" s="100">
        <f t="shared" si="18"/>
        <v>0</v>
      </c>
      <c r="AD28" s="86"/>
      <c r="AE28" s="86"/>
      <c r="AF28" s="99"/>
      <c r="AG28" s="66" t="str">
        <f t="shared" si="2"/>
        <v/>
      </c>
      <c r="AH28" s="101"/>
      <c r="AI28" s="102"/>
      <c r="AJ28" s="102"/>
      <c r="AK28" s="102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4">
        <f t="shared" si="3"/>
        <v>0</v>
      </c>
      <c r="BC28" s="105">
        <f t="shared" si="4"/>
        <v>0</v>
      </c>
      <c r="BD28" s="5"/>
      <c r="BE28" s="3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7"/>
      <c r="BR28" s="107"/>
      <c r="BS28" s="108"/>
      <c r="BT28" s="108"/>
      <c r="BU28" s="108"/>
      <c r="BV28" s="108"/>
      <c r="BW28" s="108"/>
      <c r="BX28" s="108">
        <f t="shared" si="5"/>
        <v>0</v>
      </c>
      <c r="BY28" s="109">
        <f t="shared" si="6"/>
        <v>0</v>
      </c>
      <c r="BZ28" s="110"/>
      <c r="CA28" s="79" t="str">
        <f t="shared" si="7"/>
        <v>○</v>
      </c>
      <c r="CB28" s="80" t="str">
        <f t="shared" si="8"/>
        <v>○</v>
      </c>
      <c r="CC28" s="80" t="str">
        <f t="shared" si="9"/>
        <v>○</v>
      </c>
      <c r="CD28" s="80" t="str">
        <f t="shared" si="10"/>
        <v>○</v>
      </c>
      <c r="CE28" s="80" t="str">
        <f t="shared" si="11"/>
        <v>○</v>
      </c>
      <c r="CF28" s="80" t="str">
        <f t="shared" si="12"/>
        <v>○</v>
      </c>
      <c r="CG28" s="81">
        <f t="shared" si="13"/>
        <v>0</v>
      </c>
      <c r="CH28" s="14">
        <f t="shared" si="14"/>
        <v>0</v>
      </c>
      <c r="CI28" s="16"/>
    </row>
    <row r="29" spans="1:87" s="118" customFormat="1" ht="20.25" customHeight="1" x14ac:dyDescent="0.15">
      <c r="A29" s="44">
        <f t="shared" si="15"/>
        <v>26</v>
      </c>
      <c r="B29" s="82"/>
      <c r="C29" s="83"/>
      <c r="D29" s="84"/>
      <c r="E29" s="85"/>
      <c r="F29" s="85"/>
      <c r="G29" s="87"/>
      <c r="H29" s="88"/>
      <c r="I29" s="88"/>
      <c r="J29" s="87"/>
      <c r="K29" s="89"/>
      <c r="L29" s="90"/>
      <c r="M29" s="84"/>
      <c r="N29" s="84"/>
      <c r="O29" s="87"/>
      <c r="P29" s="114"/>
      <c r="Q29" s="91"/>
      <c r="R29" s="92"/>
      <c r="S29" s="93"/>
      <c r="T29" s="91"/>
      <c r="U29" s="7"/>
      <c r="V29" s="94" t="str">
        <f t="shared" si="16"/>
        <v/>
      </c>
      <c r="W29" s="95"/>
      <c r="X29" s="96"/>
      <c r="Y29" s="94" t="str">
        <f t="shared" si="17"/>
        <v/>
      </c>
      <c r="Z29" s="97"/>
      <c r="AA29" s="98">
        <f t="shared" si="0"/>
        <v>0</v>
      </c>
      <c r="AB29" s="99">
        <f t="shared" si="1"/>
        <v>0</v>
      </c>
      <c r="AC29" s="100">
        <f t="shared" si="18"/>
        <v>0</v>
      </c>
      <c r="AD29" s="86"/>
      <c r="AE29" s="86"/>
      <c r="AF29" s="99"/>
      <c r="AG29" s="66" t="str">
        <f t="shared" si="2"/>
        <v/>
      </c>
      <c r="AH29" s="101"/>
      <c r="AI29" s="102"/>
      <c r="AJ29" s="102"/>
      <c r="AK29" s="102"/>
      <c r="AL29" s="102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4">
        <f t="shared" si="3"/>
        <v>0</v>
      </c>
      <c r="BC29" s="105">
        <f t="shared" si="4"/>
        <v>0</v>
      </c>
      <c r="BD29" s="5"/>
      <c r="BE29" s="3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07"/>
      <c r="BS29" s="108"/>
      <c r="BT29" s="108"/>
      <c r="BU29" s="108"/>
      <c r="BV29" s="108"/>
      <c r="BW29" s="108"/>
      <c r="BX29" s="108">
        <f t="shared" si="5"/>
        <v>0</v>
      </c>
      <c r="BY29" s="109">
        <f t="shared" si="6"/>
        <v>0</v>
      </c>
      <c r="BZ29" s="110"/>
      <c r="CA29" s="79" t="str">
        <f t="shared" si="7"/>
        <v>○</v>
      </c>
      <c r="CB29" s="80" t="str">
        <f t="shared" si="8"/>
        <v>○</v>
      </c>
      <c r="CC29" s="80" t="str">
        <f t="shared" si="9"/>
        <v>○</v>
      </c>
      <c r="CD29" s="80" t="str">
        <f t="shared" si="10"/>
        <v>○</v>
      </c>
      <c r="CE29" s="80" t="str">
        <f t="shared" si="11"/>
        <v>○</v>
      </c>
      <c r="CF29" s="80" t="str">
        <f t="shared" si="12"/>
        <v>○</v>
      </c>
      <c r="CG29" s="81">
        <f t="shared" si="13"/>
        <v>0</v>
      </c>
      <c r="CH29" s="14">
        <f t="shared" si="14"/>
        <v>0</v>
      </c>
      <c r="CI29" s="16"/>
    </row>
    <row r="30" spans="1:87" s="118" customFormat="1" ht="20.25" customHeight="1" x14ac:dyDescent="0.15">
      <c r="A30" s="44">
        <f t="shared" si="15"/>
        <v>27</v>
      </c>
      <c r="B30" s="82"/>
      <c r="C30" s="83"/>
      <c r="D30" s="84"/>
      <c r="E30" s="111"/>
      <c r="F30" s="111"/>
      <c r="G30" s="87"/>
      <c r="H30" s="88"/>
      <c r="I30" s="88"/>
      <c r="J30" s="87"/>
      <c r="K30" s="89"/>
      <c r="L30" s="90"/>
      <c r="M30" s="84"/>
      <c r="N30" s="84"/>
      <c r="O30" s="87"/>
      <c r="P30" s="114"/>
      <c r="Q30" s="91"/>
      <c r="R30" s="92"/>
      <c r="S30" s="93"/>
      <c r="T30" s="91"/>
      <c r="U30" s="7"/>
      <c r="V30" s="94" t="str">
        <f t="shared" si="16"/>
        <v/>
      </c>
      <c r="W30" s="95"/>
      <c r="X30" s="96"/>
      <c r="Y30" s="94" t="str">
        <f t="shared" si="17"/>
        <v/>
      </c>
      <c r="Z30" s="97"/>
      <c r="AA30" s="98">
        <f t="shared" si="0"/>
        <v>0</v>
      </c>
      <c r="AB30" s="99">
        <f t="shared" si="1"/>
        <v>0</v>
      </c>
      <c r="AC30" s="100">
        <f t="shared" si="18"/>
        <v>0</v>
      </c>
      <c r="AD30" s="86"/>
      <c r="AE30" s="86"/>
      <c r="AF30" s="99"/>
      <c r="AG30" s="66" t="str">
        <f t="shared" si="2"/>
        <v/>
      </c>
      <c r="AH30" s="101"/>
      <c r="AI30" s="102"/>
      <c r="AJ30" s="102"/>
      <c r="AK30" s="103"/>
      <c r="AL30" s="102"/>
      <c r="AM30" s="102"/>
      <c r="AN30" s="102"/>
      <c r="AO30" s="102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4">
        <f t="shared" si="3"/>
        <v>0</v>
      </c>
      <c r="BC30" s="105">
        <f t="shared" si="4"/>
        <v>0</v>
      </c>
      <c r="BD30" s="5"/>
      <c r="BE30" s="3"/>
      <c r="BF30" s="3"/>
      <c r="BG30" s="3"/>
      <c r="BH30" s="116"/>
      <c r="BI30" s="116"/>
      <c r="BJ30" s="116"/>
      <c r="BK30" s="116"/>
      <c r="BL30" s="116"/>
      <c r="BM30" s="116"/>
      <c r="BN30" s="116"/>
      <c r="BO30" s="116"/>
      <c r="BP30" s="116"/>
      <c r="BQ30" s="117"/>
      <c r="BR30" s="107"/>
      <c r="BS30" s="108"/>
      <c r="BT30" s="108"/>
      <c r="BU30" s="108"/>
      <c r="BV30" s="108"/>
      <c r="BW30" s="108"/>
      <c r="BX30" s="108">
        <f t="shared" si="5"/>
        <v>0</v>
      </c>
      <c r="BY30" s="109">
        <f t="shared" si="6"/>
        <v>0</v>
      </c>
      <c r="BZ30" s="110"/>
      <c r="CA30" s="79" t="str">
        <f t="shared" si="7"/>
        <v>○</v>
      </c>
      <c r="CB30" s="80" t="str">
        <f t="shared" si="8"/>
        <v>○</v>
      </c>
      <c r="CC30" s="80" t="str">
        <f t="shared" si="9"/>
        <v>○</v>
      </c>
      <c r="CD30" s="80" t="str">
        <f t="shared" si="10"/>
        <v>○</v>
      </c>
      <c r="CE30" s="80" t="str">
        <f t="shared" si="11"/>
        <v>○</v>
      </c>
      <c r="CF30" s="80" t="str">
        <f t="shared" si="12"/>
        <v>○</v>
      </c>
      <c r="CG30" s="81">
        <f t="shared" si="13"/>
        <v>0</v>
      </c>
      <c r="CH30" s="14">
        <f t="shared" si="14"/>
        <v>0</v>
      </c>
      <c r="CI30" s="16"/>
    </row>
    <row r="31" spans="1:87" s="118" customFormat="1" ht="18.75" customHeight="1" x14ac:dyDescent="0.15">
      <c r="A31" s="44">
        <f t="shared" si="15"/>
        <v>28</v>
      </c>
      <c r="B31" s="82"/>
      <c r="C31" s="83"/>
      <c r="D31" s="84"/>
      <c r="E31" s="111"/>
      <c r="F31" s="111"/>
      <c r="G31" s="87"/>
      <c r="H31" s="88"/>
      <c r="I31" s="88"/>
      <c r="J31" s="87"/>
      <c r="K31" s="89"/>
      <c r="L31" s="90"/>
      <c r="M31" s="84"/>
      <c r="N31" s="84"/>
      <c r="O31" s="87"/>
      <c r="P31" s="114"/>
      <c r="Q31" s="91"/>
      <c r="R31" s="92"/>
      <c r="S31" s="93"/>
      <c r="T31" s="91"/>
      <c r="U31" s="7"/>
      <c r="V31" s="94" t="str">
        <f t="shared" si="16"/>
        <v/>
      </c>
      <c r="W31" s="95"/>
      <c r="X31" s="96"/>
      <c r="Y31" s="94" t="str">
        <f>IF(Z31-X31=0,"",Z31-X31)</f>
        <v/>
      </c>
      <c r="Z31" s="97"/>
      <c r="AA31" s="98">
        <f t="shared" si="0"/>
        <v>0</v>
      </c>
      <c r="AB31" s="99">
        <f t="shared" si="1"/>
        <v>0</v>
      </c>
      <c r="AC31" s="100">
        <f t="shared" si="18"/>
        <v>0</v>
      </c>
      <c r="AD31" s="86"/>
      <c r="AE31" s="86"/>
      <c r="AF31" s="99"/>
      <c r="AG31" s="66" t="str">
        <f t="shared" si="2"/>
        <v/>
      </c>
      <c r="AH31" s="119"/>
      <c r="AI31" s="103"/>
      <c r="AJ31" s="102"/>
      <c r="AK31" s="102"/>
      <c r="AL31" s="102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4">
        <f t="shared" si="3"/>
        <v>0</v>
      </c>
      <c r="BC31" s="105">
        <f t="shared" si="4"/>
        <v>0</v>
      </c>
      <c r="BD31" s="5"/>
      <c r="BE31" s="3"/>
      <c r="BF31" s="3"/>
      <c r="BG31" s="3"/>
      <c r="BH31" s="116"/>
      <c r="BI31" s="116"/>
      <c r="BJ31" s="116"/>
      <c r="BK31" s="116"/>
      <c r="BL31" s="116"/>
      <c r="BM31" s="116"/>
      <c r="BN31" s="116"/>
      <c r="BO31" s="116"/>
      <c r="BP31" s="116"/>
      <c r="BQ31" s="117"/>
      <c r="BR31" s="107"/>
      <c r="BS31" s="108"/>
      <c r="BT31" s="108"/>
      <c r="BU31" s="108"/>
      <c r="BV31" s="108"/>
      <c r="BW31" s="108"/>
      <c r="BX31" s="108">
        <f t="shared" si="5"/>
        <v>0</v>
      </c>
      <c r="BY31" s="109">
        <f t="shared" si="6"/>
        <v>0</v>
      </c>
      <c r="BZ31" s="110"/>
      <c r="CA31" s="79" t="str">
        <f t="shared" si="7"/>
        <v>○</v>
      </c>
      <c r="CB31" s="80" t="str">
        <f t="shared" si="8"/>
        <v>○</v>
      </c>
      <c r="CC31" s="80" t="str">
        <f t="shared" si="9"/>
        <v>○</v>
      </c>
      <c r="CD31" s="80" t="str">
        <f t="shared" si="10"/>
        <v>○</v>
      </c>
      <c r="CE31" s="80" t="str">
        <f t="shared" si="11"/>
        <v>○</v>
      </c>
      <c r="CF31" s="80" t="str">
        <f t="shared" si="12"/>
        <v>○</v>
      </c>
      <c r="CG31" s="81">
        <f t="shared" si="13"/>
        <v>0</v>
      </c>
      <c r="CH31" s="14">
        <f t="shared" si="14"/>
        <v>0</v>
      </c>
      <c r="CI31" s="16"/>
    </row>
    <row r="32" spans="1:87" ht="20.25" customHeight="1" x14ac:dyDescent="0.15">
      <c r="A32" s="44">
        <f t="shared" si="15"/>
        <v>29</v>
      </c>
      <c r="B32" s="82"/>
      <c r="C32" s="83"/>
      <c r="D32" s="84"/>
      <c r="E32" s="111"/>
      <c r="F32" s="111"/>
      <c r="G32" s="87"/>
      <c r="H32" s="88"/>
      <c r="I32" s="88"/>
      <c r="J32" s="87"/>
      <c r="K32" s="89"/>
      <c r="L32" s="90"/>
      <c r="M32" s="84"/>
      <c r="N32" s="84"/>
      <c r="O32" s="87"/>
      <c r="P32" s="114"/>
      <c r="Q32" s="91"/>
      <c r="R32" s="92"/>
      <c r="S32" s="93"/>
      <c r="T32" s="91"/>
      <c r="U32" s="7"/>
      <c r="V32" s="94" t="str">
        <f t="shared" si="16"/>
        <v/>
      </c>
      <c r="W32" s="95"/>
      <c r="X32" s="96"/>
      <c r="Y32" s="94" t="str">
        <f>IF(Z32-X32=0,"",Z32-X32)</f>
        <v/>
      </c>
      <c r="Z32" s="97"/>
      <c r="AA32" s="98">
        <f t="shared" si="0"/>
        <v>0</v>
      </c>
      <c r="AB32" s="99">
        <f t="shared" si="1"/>
        <v>0</v>
      </c>
      <c r="AC32" s="100">
        <f t="shared" si="18"/>
        <v>0</v>
      </c>
      <c r="AD32" s="86"/>
      <c r="AE32" s="86"/>
      <c r="AF32" s="99"/>
      <c r="AG32" s="66" t="str">
        <f t="shared" si="2"/>
        <v/>
      </c>
      <c r="AH32" s="119"/>
      <c r="AI32" s="102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>
        <f t="shared" si="3"/>
        <v>0</v>
      </c>
      <c r="BC32" s="105">
        <f t="shared" si="4"/>
        <v>0</v>
      </c>
      <c r="BD32" s="5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106"/>
      <c r="BR32" s="107"/>
      <c r="BS32" s="108"/>
      <c r="BT32" s="108"/>
      <c r="BU32" s="108"/>
      <c r="BV32" s="108"/>
      <c r="BW32" s="108"/>
      <c r="BX32" s="108">
        <f t="shared" si="5"/>
        <v>0</v>
      </c>
      <c r="BY32" s="109">
        <f t="shared" si="6"/>
        <v>0</v>
      </c>
      <c r="BZ32" s="110"/>
      <c r="CA32" s="79" t="str">
        <f t="shared" si="7"/>
        <v>○</v>
      </c>
      <c r="CB32" s="80" t="str">
        <f t="shared" si="8"/>
        <v>○</v>
      </c>
      <c r="CC32" s="80" t="str">
        <f t="shared" si="9"/>
        <v>○</v>
      </c>
      <c r="CD32" s="80" t="str">
        <f t="shared" si="10"/>
        <v>○</v>
      </c>
      <c r="CE32" s="80" t="str">
        <f t="shared" si="11"/>
        <v>○</v>
      </c>
      <c r="CF32" s="80" t="str">
        <f t="shared" si="12"/>
        <v>○</v>
      </c>
      <c r="CG32" s="81">
        <f t="shared" si="13"/>
        <v>0</v>
      </c>
      <c r="CH32" s="14">
        <f t="shared" si="14"/>
        <v>0</v>
      </c>
      <c r="CI32" s="16"/>
    </row>
    <row r="33" spans="1:87" ht="20.25" customHeight="1" x14ac:dyDescent="0.15">
      <c r="A33" s="44">
        <f t="shared" si="15"/>
        <v>30</v>
      </c>
      <c r="B33" s="82"/>
      <c r="C33" s="83"/>
      <c r="D33" s="84"/>
      <c r="E33" s="85"/>
      <c r="F33" s="85"/>
      <c r="G33" s="87"/>
      <c r="H33" s="88"/>
      <c r="I33" s="88"/>
      <c r="J33" s="87"/>
      <c r="K33" s="89"/>
      <c r="L33" s="120"/>
      <c r="M33" s="84"/>
      <c r="N33" s="121"/>
      <c r="O33" s="87"/>
      <c r="P33" s="114"/>
      <c r="Q33" s="91"/>
      <c r="R33" s="92"/>
      <c r="S33" s="93"/>
      <c r="T33" s="91"/>
      <c r="U33" s="7"/>
      <c r="V33" s="94" t="str">
        <f t="shared" si="16"/>
        <v/>
      </c>
      <c r="W33" s="95"/>
      <c r="X33" s="96"/>
      <c r="Y33" s="94" t="str">
        <f>IF(Z33-X33=0,"",Z33-X33)</f>
        <v/>
      </c>
      <c r="Z33" s="97"/>
      <c r="AA33" s="98">
        <f t="shared" si="0"/>
        <v>0</v>
      </c>
      <c r="AB33" s="99">
        <f t="shared" si="1"/>
        <v>0</v>
      </c>
      <c r="AC33" s="100">
        <f t="shared" si="18"/>
        <v>0</v>
      </c>
      <c r="AD33" s="86"/>
      <c r="AE33" s="86"/>
      <c r="AF33" s="99"/>
      <c r="AG33" s="66" t="str">
        <f t="shared" si="2"/>
        <v/>
      </c>
      <c r="AH33" s="101"/>
      <c r="AI33" s="102"/>
      <c r="AJ33" s="103"/>
      <c r="AK33" s="103"/>
      <c r="AL33" s="102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4">
        <f t="shared" si="3"/>
        <v>0</v>
      </c>
      <c r="BC33" s="105">
        <f t="shared" si="4"/>
        <v>0</v>
      </c>
      <c r="BD33" s="5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106"/>
      <c r="BR33" s="107"/>
      <c r="BS33" s="108"/>
      <c r="BT33" s="108"/>
      <c r="BU33" s="108"/>
      <c r="BV33" s="108"/>
      <c r="BW33" s="108"/>
      <c r="BX33" s="108">
        <f t="shared" si="5"/>
        <v>0</v>
      </c>
      <c r="BY33" s="109">
        <f t="shared" si="6"/>
        <v>0</v>
      </c>
      <c r="BZ33" s="110"/>
      <c r="CA33" s="79" t="str">
        <f t="shared" si="7"/>
        <v>○</v>
      </c>
      <c r="CB33" s="80" t="str">
        <f t="shared" si="8"/>
        <v>○</v>
      </c>
      <c r="CC33" s="80" t="str">
        <f t="shared" si="9"/>
        <v>○</v>
      </c>
      <c r="CD33" s="80" t="str">
        <f t="shared" si="10"/>
        <v>○</v>
      </c>
      <c r="CE33" s="80" t="str">
        <f t="shared" si="11"/>
        <v>○</v>
      </c>
      <c r="CF33" s="80" t="str">
        <f t="shared" si="12"/>
        <v>○</v>
      </c>
      <c r="CG33" s="81">
        <f t="shared" si="13"/>
        <v>0</v>
      </c>
      <c r="CH33" s="14">
        <f t="shared" si="14"/>
        <v>0</v>
      </c>
      <c r="CI33" s="16"/>
    </row>
    <row r="34" spans="1:87" ht="20.25" customHeight="1" x14ac:dyDescent="0.15">
      <c r="A34" s="44">
        <f t="shared" si="15"/>
        <v>31</v>
      </c>
      <c r="B34" s="82"/>
      <c r="C34" s="83"/>
      <c r="D34" s="84"/>
      <c r="E34" s="111"/>
      <c r="F34" s="111"/>
      <c r="G34" s="87"/>
      <c r="H34" s="88"/>
      <c r="I34" s="88"/>
      <c r="J34" s="87"/>
      <c r="K34" s="89"/>
      <c r="L34" s="90"/>
      <c r="M34" s="84"/>
      <c r="N34" s="121"/>
      <c r="O34" s="87"/>
      <c r="P34" s="114"/>
      <c r="Q34" s="91"/>
      <c r="R34" s="92"/>
      <c r="S34" s="93"/>
      <c r="T34" s="91"/>
      <c r="U34" s="7"/>
      <c r="V34" s="94" t="str">
        <f t="shared" si="16"/>
        <v/>
      </c>
      <c r="W34" s="95"/>
      <c r="X34" s="96"/>
      <c r="Y34" s="94" t="str">
        <f>IF(Z34-X34=0,"",Z34-X34)</f>
        <v/>
      </c>
      <c r="Z34" s="97"/>
      <c r="AA34" s="98">
        <f t="shared" si="0"/>
        <v>0</v>
      </c>
      <c r="AB34" s="99">
        <f t="shared" si="1"/>
        <v>0</v>
      </c>
      <c r="AC34" s="100">
        <f t="shared" si="18"/>
        <v>0</v>
      </c>
      <c r="AD34" s="86"/>
      <c r="AE34" s="86"/>
      <c r="AF34" s="99"/>
      <c r="AG34" s="66" t="str">
        <f t="shared" si="2"/>
        <v/>
      </c>
      <c r="AH34" s="119"/>
      <c r="AI34" s="102"/>
      <c r="AJ34" s="102"/>
      <c r="AK34" s="102"/>
      <c r="AL34" s="102"/>
      <c r="AM34" s="102"/>
      <c r="AN34" s="102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4">
        <f t="shared" si="3"/>
        <v>0</v>
      </c>
      <c r="BC34" s="105">
        <f t="shared" si="4"/>
        <v>0</v>
      </c>
      <c r="BD34" s="5"/>
      <c r="BE34" s="3"/>
      <c r="BF34" s="3"/>
      <c r="BG34" s="3"/>
      <c r="BH34" s="116"/>
      <c r="BI34" s="116"/>
      <c r="BJ34" s="116"/>
      <c r="BK34" s="116"/>
      <c r="BL34" s="116"/>
      <c r="BM34" s="116"/>
      <c r="BN34" s="116"/>
      <c r="BO34" s="116"/>
      <c r="BP34" s="3"/>
      <c r="BQ34" s="106"/>
      <c r="BR34" s="107"/>
      <c r="BS34" s="108"/>
      <c r="BT34" s="108"/>
      <c r="BU34" s="108"/>
      <c r="BV34" s="108"/>
      <c r="BW34" s="108"/>
      <c r="BX34" s="108">
        <f t="shared" si="5"/>
        <v>0</v>
      </c>
      <c r="BY34" s="109">
        <f t="shared" si="6"/>
        <v>0</v>
      </c>
      <c r="BZ34" s="110"/>
      <c r="CA34" s="79" t="str">
        <f t="shared" si="7"/>
        <v>○</v>
      </c>
      <c r="CB34" s="80" t="str">
        <f t="shared" si="8"/>
        <v>○</v>
      </c>
      <c r="CC34" s="80" t="str">
        <f t="shared" si="9"/>
        <v>○</v>
      </c>
      <c r="CD34" s="80" t="str">
        <f t="shared" si="10"/>
        <v>○</v>
      </c>
      <c r="CE34" s="80" t="str">
        <f t="shared" si="11"/>
        <v>○</v>
      </c>
      <c r="CF34" s="80" t="str">
        <f t="shared" si="12"/>
        <v>○</v>
      </c>
      <c r="CG34" s="81">
        <f t="shared" si="13"/>
        <v>0</v>
      </c>
      <c r="CH34" s="14">
        <f t="shared" si="14"/>
        <v>0</v>
      </c>
      <c r="CI34" s="16"/>
    </row>
    <row r="35" spans="1:87" ht="20.25" customHeight="1" x14ac:dyDescent="0.15">
      <c r="A35" s="44">
        <f t="shared" si="15"/>
        <v>32</v>
      </c>
      <c r="B35" s="82"/>
      <c r="C35" s="83"/>
      <c r="D35" s="84"/>
      <c r="E35" s="111"/>
      <c r="F35" s="111"/>
      <c r="G35" s="87"/>
      <c r="H35" s="88"/>
      <c r="I35" s="88"/>
      <c r="J35" s="87"/>
      <c r="K35" s="89"/>
      <c r="L35" s="90"/>
      <c r="M35" s="84"/>
      <c r="N35" s="121"/>
      <c r="O35" s="87"/>
      <c r="P35" s="114"/>
      <c r="Q35" s="91"/>
      <c r="R35" s="92"/>
      <c r="S35" s="93"/>
      <c r="T35" s="91"/>
      <c r="U35" s="7"/>
      <c r="V35" s="94" t="str">
        <f t="shared" si="16"/>
        <v/>
      </c>
      <c r="W35" s="95"/>
      <c r="X35" s="96"/>
      <c r="Y35" s="94" t="str">
        <f>IF(Z35-X35=0,"",Z35-X35)</f>
        <v/>
      </c>
      <c r="Z35" s="97"/>
      <c r="AA35" s="98">
        <f t="shared" si="0"/>
        <v>0</v>
      </c>
      <c r="AB35" s="99">
        <f t="shared" si="1"/>
        <v>0</v>
      </c>
      <c r="AC35" s="100">
        <f>+W35-Z35</f>
        <v>0</v>
      </c>
      <c r="AD35" s="86"/>
      <c r="AE35" s="86"/>
      <c r="AF35" s="99"/>
      <c r="AG35" s="66" t="str">
        <f t="shared" si="2"/>
        <v/>
      </c>
      <c r="AH35" s="119"/>
      <c r="AI35" s="102"/>
      <c r="AJ35" s="102"/>
      <c r="AK35" s="102"/>
      <c r="AL35" s="102"/>
      <c r="AM35" s="102"/>
      <c r="AN35" s="102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4">
        <f t="shared" si="3"/>
        <v>0</v>
      </c>
      <c r="BC35" s="105">
        <f t="shared" si="4"/>
        <v>0</v>
      </c>
      <c r="BD35" s="5"/>
      <c r="BE35" s="3"/>
      <c r="BF35" s="3"/>
      <c r="BG35" s="3"/>
      <c r="BH35" s="116"/>
      <c r="BI35" s="116"/>
      <c r="BJ35" s="116"/>
      <c r="BK35" s="116"/>
      <c r="BL35" s="116"/>
      <c r="BM35" s="116"/>
      <c r="BN35" s="116"/>
      <c r="BO35" s="116"/>
      <c r="BP35" s="3"/>
      <c r="BQ35" s="106"/>
      <c r="BR35" s="107"/>
      <c r="BS35" s="108"/>
      <c r="BT35" s="108"/>
      <c r="BU35" s="108"/>
      <c r="BV35" s="108"/>
      <c r="BW35" s="108"/>
      <c r="BX35" s="108">
        <f t="shared" si="5"/>
        <v>0</v>
      </c>
      <c r="BY35" s="109">
        <f t="shared" si="6"/>
        <v>0</v>
      </c>
      <c r="BZ35" s="110"/>
      <c r="CA35" s="79" t="str">
        <f t="shared" si="7"/>
        <v>○</v>
      </c>
      <c r="CB35" s="80" t="str">
        <f t="shared" si="8"/>
        <v>○</v>
      </c>
      <c r="CC35" s="80" t="str">
        <f t="shared" si="9"/>
        <v>○</v>
      </c>
      <c r="CD35" s="80" t="str">
        <f t="shared" si="10"/>
        <v>○</v>
      </c>
      <c r="CE35" s="80" t="str">
        <f t="shared" si="11"/>
        <v>○</v>
      </c>
      <c r="CF35" s="80" t="str">
        <f t="shared" si="12"/>
        <v>○</v>
      </c>
      <c r="CG35" s="81">
        <f t="shared" si="13"/>
        <v>0</v>
      </c>
      <c r="CH35" s="14">
        <f t="shared" si="14"/>
        <v>0</v>
      </c>
      <c r="CI35" s="16"/>
    </row>
    <row r="36" spans="1:87" ht="20.25" customHeight="1" x14ac:dyDescent="0.15">
      <c r="A36" s="44">
        <f t="shared" si="15"/>
        <v>33</v>
      </c>
      <c r="B36" s="82"/>
      <c r="C36" s="83"/>
      <c r="D36" s="84"/>
      <c r="E36" s="111"/>
      <c r="F36" s="111"/>
      <c r="G36" s="87"/>
      <c r="H36" s="88"/>
      <c r="I36" s="88"/>
      <c r="J36" s="87"/>
      <c r="K36" s="89"/>
      <c r="L36" s="90"/>
      <c r="M36" s="84"/>
      <c r="N36" s="84"/>
      <c r="O36" s="87"/>
      <c r="P36" s="114"/>
      <c r="Q36" s="91"/>
      <c r="R36" s="92"/>
      <c r="S36" s="93"/>
      <c r="T36" s="91"/>
      <c r="U36" s="7"/>
      <c r="V36" s="94" t="str">
        <f t="shared" si="16"/>
        <v/>
      </c>
      <c r="W36" s="95"/>
      <c r="X36" s="96"/>
      <c r="Y36" s="94" t="str">
        <f t="shared" si="17"/>
        <v/>
      </c>
      <c r="Z36" s="97"/>
      <c r="AA36" s="98">
        <f t="shared" si="0"/>
        <v>0</v>
      </c>
      <c r="AB36" s="99">
        <f t="shared" si="1"/>
        <v>0</v>
      </c>
      <c r="AC36" s="100">
        <f t="shared" si="18"/>
        <v>0</v>
      </c>
      <c r="AD36" s="86"/>
      <c r="AE36" s="86"/>
      <c r="AF36" s="99"/>
      <c r="AG36" s="66" t="str">
        <f t="shared" si="2"/>
        <v/>
      </c>
      <c r="AH36" s="101"/>
      <c r="AI36" s="103"/>
      <c r="AJ36" s="102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4">
        <f t="shared" si="3"/>
        <v>0</v>
      </c>
      <c r="BC36" s="105">
        <f t="shared" si="4"/>
        <v>0</v>
      </c>
      <c r="BD36" s="5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106"/>
      <c r="BR36" s="107"/>
      <c r="BS36" s="108"/>
      <c r="BT36" s="108"/>
      <c r="BU36" s="108"/>
      <c r="BV36" s="108"/>
      <c r="BW36" s="108"/>
      <c r="BX36" s="108">
        <f t="shared" si="5"/>
        <v>0</v>
      </c>
      <c r="BY36" s="109">
        <f t="shared" si="6"/>
        <v>0</v>
      </c>
      <c r="BZ36" s="110"/>
      <c r="CA36" s="79" t="str">
        <f t="shared" si="7"/>
        <v>○</v>
      </c>
      <c r="CB36" s="80" t="str">
        <f t="shared" si="8"/>
        <v>○</v>
      </c>
      <c r="CC36" s="80" t="str">
        <f t="shared" si="9"/>
        <v>○</v>
      </c>
      <c r="CD36" s="80" t="str">
        <f t="shared" si="10"/>
        <v>○</v>
      </c>
      <c r="CE36" s="80" t="str">
        <f t="shared" si="11"/>
        <v>○</v>
      </c>
      <c r="CF36" s="80" t="str">
        <f t="shared" si="12"/>
        <v>○</v>
      </c>
      <c r="CG36" s="81">
        <f t="shared" si="13"/>
        <v>0</v>
      </c>
      <c r="CH36" s="14">
        <f t="shared" si="14"/>
        <v>0</v>
      </c>
      <c r="CI36" s="16"/>
    </row>
    <row r="37" spans="1:87" ht="20.25" customHeight="1" x14ac:dyDescent="0.15">
      <c r="A37" s="44">
        <f t="shared" si="15"/>
        <v>34</v>
      </c>
      <c r="B37" s="82"/>
      <c r="C37" s="83"/>
      <c r="D37" s="84"/>
      <c r="E37" s="85"/>
      <c r="F37" s="85"/>
      <c r="G37" s="87"/>
      <c r="H37" s="88"/>
      <c r="I37" s="88"/>
      <c r="J37" s="87"/>
      <c r="K37" s="89"/>
      <c r="L37" s="90"/>
      <c r="M37" s="84"/>
      <c r="N37" s="84"/>
      <c r="O37" s="87"/>
      <c r="P37" s="114"/>
      <c r="Q37" s="91"/>
      <c r="R37" s="92"/>
      <c r="S37" s="93"/>
      <c r="T37" s="91"/>
      <c r="U37" s="7"/>
      <c r="V37" s="94" t="str">
        <f t="shared" si="16"/>
        <v/>
      </c>
      <c r="W37" s="95"/>
      <c r="X37" s="96"/>
      <c r="Y37" s="94" t="str">
        <f t="shared" si="17"/>
        <v/>
      </c>
      <c r="Z37" s="97"/>
      <c r="AA37" s="98">
        <f t="shared" si="0"/>
        <v>0</v>
      </c>
      <c r="AB37" s="99">
        <f t="shared" si="1"/>
        <v>0</v>
      </c>
      <c r="AC37" s="100">
        <f t="shared" si="18"/>
        <v>0</v>
      </c>
      <c r="AD37" s="86"/>
      <c r="AE37" s="86"/>
      <c r="AF37" s="99"/>
      <c r="AG37" s="66" t="str">
        <f t="shared" si="2"/>
        <v/>
      </c>
      <c r="AH37" s="119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4">
        <f t="shared" si="3"/>
        <v>0</v>
      </c>
      <c r="BC37" s="105">
        <f t="shared" si="4"/>
        <v>0</v>
      </c>
      <c r="BD37" s="5"/>
      <c r="BE37" s="3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7"/>
      <c r="BR37" s="107"/>
      <c r="BS37" s="108"/>
      <c r="BT37" s="108"/>
      <c r="BU37" s="108"/>
      <c r="BV37" s="108"/>
      <c r="BW37" s="108"/>
      <c r="BX37" s="108">
        <f t="shared" si="5"/>
        <v>0</v>
      </c>
      <c r="BY37" s="109">
        <f t="shared" si="6"/>
        <v>0</v>
      </c>
      <c r="BZ37" s="110"/>
      <c r="CA37" s="79" t="str">
        <f t="shared" si="7"/>
        <v>○</v>
      </c>
      <c r="CB37" s="80" t="str">
        <f t="shared" si="8"/>
        <v>○</v>
      </c>
      <c r="CC37" s="80" t="str">
        <f t="shared" si="9"/>
        <v>○</v>
      </c>
      <c r="CD37" s="80" t="str">
        <f t="shared" si="10"/>
        <v>○</v>
      </c>
      <c r="CE37" s="80" t="str">
        <f t="shared" si="11"/>
        <v>○</v>
      </c>
      <c r="CF37" s="80" t="str">
        <f t="shared" si="12"/>
        <v>○</v>
      </c>
      <c r="CG37" s="81">
        <f t="shared" si="13"/>
        <v>0</v>
      </c>
      <c r="CH37" s="14">
        <f t="shared" si="14"/>
        <v>0</v>
      </c>
      <c r="CI37" s="16"/>
    </row>
    <row r="38" spans="1:87" ht="20.25" customHeight="1" x14ac:dyDescent="0.15">
      <c r="A38" s="44">
        <f t="shared" si="15"/>
        <v>35</v>
      </c>
      <c r="B38" s="82"/>
      <c r="C38" s="83"/>
      <c r="D38" s="84"/>
      <c r="E38" s="85"/>
      <c r="F38" s="85"/>
      <c r="G38" s="87"/>
      <c r="H38" s="88"/>
      <c r="I38" s="88"/>
      <c r="J38" s="87"/>
      <c r="K38" s="89"/>
      <c r="L38" s="90"/>
      <c r="M38" s="84"/>
      <c r="N38" s="84"/>
      <c r="O38" s="87"/>
      <c r="P38" s="114"/>
      <c r="Q38" s="91"/>
      <c r="R38" s="92"/>
      <c r="S38" s="93"/>
      <c r="T38" s="91"/>
      <c r="U38" s="7"/>
      <c r="V38" s="94" t="str">
        <f t="shared" si="16"/>
        <v/>
      </c>
      <c r="W38" s="95"/>
      <c r="X38" s="96"/>
      <c r="Y38" s="94" t="str">
        <f t="shared" si="17"/>
        <v/>
      </c>
      <c r="Z38" s="97"/>
      <c r="AA38" s="98">
        <f t="shared" si="0"/>
        <v>0</v>
      </c>
      <c r="AB38" s="99">
        <f t="shared" si="1"/>
        <v>0</v>
      </c>
      <c r="AC38" s="100">
        <f t="shared" si="18"/>
        <v>0</v>
      </c>
      <c r="AD38" s="86"/>
      <c r="AE38" s="86"/>
      <c r="AF38" s="99"/>
      <c r="AG38" s="66" t="str">
        <f t="shared" si="2"/>
        <v/>
      </c>
      <c r="AH38" s="101"/>
      <c r="AI38" s="102"/>
      <c r="AJ38" s="102"/>
      <c r="AK38" s="102"/>
      <c r="AL38" s="102"/>
      <c r="AM38" s="102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4">
        <f t="shared" si="3"/>
        <v>0</v>
      </c>
      <c r="BC38" s="105">
        <f t="shared" si="4"/>
        <v>0</v>
      </c>
      <c r="BD38" s="5"/>
      <c r="BE38" s="3"/>
      <c r="BF38" s="3"/>
      <c r="BG38" s="3"/>
      <c r="BH38" s="116"/>
      <c r="BI38" s="116"/>
      <c r="BJ38" s="116"/>
      <c r="BK38" s="116"/>
      <c r="BL38" s="116"/>
      <c r="BM38" s="116"/>
      <c r="BN38" s="116"/>
      <c r="BO38" s="116"/>
      <c r="BP38" s="116"/>
      <c r="BQ38" s="117"/>
      <c r="BR38" s="107"/>
      <c r="BS38" s="108"/>
      <c r="BT38" s="108"/>
      <c r="BU38" s="108"/>
      <c r="BV38" s="108"/>
      <c r="BW38" s="108"/>
      <c r="BX38" s="108">
        <f t="shared" si="5"/>
        <v>0</v>
      </c>
      <c r="BY38" s="109">
        <f t="shared" si="6"/>
        <v>0</v>
      </c>
      <c r="BZ38" s="110"/>
      <c r="CA38" s="79" t="str">
        <f t="shared" si="7"/>
        <v>○</v>
      </c>
      <c r="CB38" s="80" t="str">
        <f t="shared" si="8"/>
        <v>○</v>
      </c>
      <c r="CC38" s="80" t="str">
        <f t="shared" si="9"/>
        <v>○</v>
      </c>
      <c r="CD38" s="80" t="str">
        <f t="shared" si="10"/>
        <v>○</v>
      </c>
      <c r="CE38" s="80" t="str">
        <f t="shared" si="11"/>
        <v>○</v>
      </c>
      <c r="CF38" s="80" t="str">
        <f t="shared" si="12"/>
        <v>○</v>
      </c>
      <c r="CG38" s="81">
        <f t="shared" si="13"/>
        <v>0</v>
      </c>
      <c r="CH38" s="14">
        <f t="shared" si="14"/>
        <v>0</v>
      </c>
      <c r="CI38" s="16"/>
    </row>
    <row r="39" spans="1:87" ht="18.75" customHeight="1" x14ac:dyDescent="0.15">
      <c r="A39" s="44">
        <f t="shared" si="15"/>
        <v>36</v>
      </c>
      <c r="B39" s="82"/>
      <c r="C39" s="83"/>
      <c r="D39" s="84"/>
      <c r="E39" s="85"/>
      <c r="F39" s="85"/>
      <c r="G39" s="87"/>
      <c r="H39" s="88"/>
      <c r="I39" s="88"/>
      <c r="J39" s="87"/>
      <c r="K39" s="89"/>
      <c r="L39" s="90"/>
      <c r="M39" s="84"/>
      <c r="N39" s="84"/>
      <c r="O39" s="87"/>
      <c r="P39" s="114"/>
      <c r="Q39" s="91"/>
      <c r="R39" s="92"/>
      <c r="S39" s="93"/>
      <c r="T39" s="91"/>
      <c r="U39" s="7"/>
      <c r="V39" s="94" t="str">
        <f t="shared" si="16"/>
        <v/>
      </c>
      <c r="W39" s="95"/>
      <c r="X39" s="96"/>
      <c r="Y39" s="94" t="str">
        <f t="shared" si="17"/>
        <v/>
      </c>
      <c r="Z39" s="97"/>
      <c r="AA39" s="98">
        <f t="shared" si="0"/>
        <v>0</v>
      </c>
      <c r="AB39" s="99">
        <f t="shared" si="1"/>
        <v>0</v>
      </c>
      <c r="AC39" s="100">
        <f t="shared" si="18"/>
        <v>0</v>
      </c>
      <c r="AD39" s="86"/>
      <c r="AE39" s="86"/>
      <c r="AF39" s="99"/>
      <c r="AG39" s="66" t="str">
        <f t="shared" si="2"/>
        <v/>
      </c>
      <c r="AH39" s="101"/>
      <c r="AI39" s="103"/>
      <c r="AJ39" s="102"/>
      <c r="AK39" s="102"/>
      <c r="AL39" s="102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4">
        <f t="shared" si="3"/>
        <v>0</v>
      </c>
      <c r="BC39" s="105">
        <f t="shared" si="4"/>
        <v>0</v>
      </c>
      <c r="BD39" s="5"/>
      <c r="BE39" s="3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7"/>
      <c r="BR39" s="107"/>
      <c r="BS39" s="108"/>
      <c r="BT39" s="108"/>
      <c r="BU39" s="108"/>
      <c r="BV39" s="108"/>
      <c r="BW39" s="108"/>
      <c r="BX39" s="108">
        <f t="shared" si="5"/>
        <v>0</v>
      </c>
      <c r="BY39" s="109">
        <f t="shared" si="6"/>
        <v>0</v>
      </c>
      <c r="BZ39" s="110"/>
      <c r="CA39" s="79" t="str">
        <f t="shared" si="7"/>
        <v>○</v>
      </c>
      <c r="CB39" s="80" t="str">
        <f t="shared" si="8"/>
        <v>○</v>
      </c>
      <c r="CC39" s="80" t="str">
        <f t="shared" si="9"/>
        <v>○</v>
      </c>
      <c r="CD39" s="80" t="str">
        <f t="shared" si="10"/>
        <v>○</v>
      </c>
      <c r="CE39" s="80" t="str">
        <f t="shared" si="11"/>
        <v>○</v>
      </c>
      <c r="CF39" s="80" t="str">
        <f t="shared" si="12"/>
        <v>○</v>
      </c>
      <c r="CG39" s="81">
        <f t="shared" si="13"/>
        <v>0</v>
      </c>
      <c r="CH39" s="14">
        <f t="shared" si="14"/>
        <v>0</v>
      </c>
      <c r="CI39" s="16"/>
    </row>
    <row r="40" spans="1:87" ht="20.25" customHeight="1" x14ac:dyDescent="0.15">
      <c r="A40" s="44">
        <f t="shared" si="15"/>
        <v>37</v>
      </c>
      <c r="B40" s="82"/>
      <c r="C40" s="83"/>
      <c r="D40" s="84"/>
      <c r="E40" s="85"/>
      <c r="F40" s="85"/>
      <c r="G40" s="87"/>
      <c r="H40" s="88"/>
      <c r="I40" s="88"/>
      <c r="J40" s="87"/>
      <c r="K40" s="89"/>
      <c r="L40" s="90"/>
      <c r="M40" s="84"/>
      <c r="N40" s="84"/>
      <c r="O40" s="87"/>
      <c r="P40" s="114"/>
      <c r="Q40" s="91"/>
      <c r="R40" s="92"/>
      <c r="S40" s="93"/>
      <c r="T40" s="91"/>
      <c r="U40" s="7"/>
      <c r="V40" s="94" t="str">
        <f t="shared" si="16"/>
        <v/>
      </c>
      <c r="W40" s="95"/>
      <c r="X40" s="96"/>
      <c r="Y40" s="94" t="str">
        <f t="shared" si="17"/>
        <v/>
      </c>
      <c r="Z40" s="97"/>
      <c r="AA40" s="98">
        <f t="shared" si="0"/>
        <v>0</v>
      </c>
      <c r="AB40" s="99">
        <f t="shared" si="1"/>
        <v>0</v>
      </c>
      <c r="AC40" s="100">
        <f t="shared" si="18"/>
        <v>0</v>
      </c>
      <c r="AD40" s="86"/>
      <c r="AE40" s="86"/>
      <c r="AF40" s="99"/>
      <c r="AG40" s="66" t="str">
        <f t="shared" si="2"/>
        <v/>
      </c>
      <c r="AH40" s="101"/>
      <c r="AI40" s="103"/>
      <c r="AJ40" s="102"/>
      <c r="AK40" s="102"/>
      <c r="AL40" s="102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4">
        <f t="shared" si="3"/>
        <v>0</v>
      </c>
      <c r="BC40" s="105">
        <f t="shared" si="4"/>
        <v>0</v>
      </c>
      <c r="BD40" s="5"/>
      <c r="BE40" s="3"/>
      <c r="BF40" s="3"/>
      <c r="BG40" s="3"/>
      <c r="BH40" s="3"/>
      <c r="BI40" s="3"/>
      <c r="BJ40" s="116"/>
      <c r="BK40" s="116"/>
      <c r="BL40" s="116"/>
      <c r="BM40" s="116"/>
      <c r="BN40" s="116"/>
      <c r="BO40" s="116"/>
      <c r="BP40" s="116"/>
      <c r="BQ40" s="117"/>
      <c r="BR40" s="107"/>
      <c r="BS40" s="108"/>
      <c r="BT40" s="108"/>
      <c r="BU40" s="108"/>
      <c r="BV40" s="108"/>
      <c r="BW40" s="108"/>
      <c r="BX40" s="108">
        <f t="shared" si="5"/>
        <v>0</v>
      </c>
      <c r="BY40" s="109">
        <f t="shared" si="6"/>
        <v>0</v>
      </c>
      <c r="BZ40" s="110"/>
      <c r="CA40" s="79" t="str">
        <f t="shared" si="7"/>
        <v>○</v>
      </c>
      <c r="CB40" s="80" t="str">
        <f t="shared" si="8"/>
        <v>○</v>
      </c>
      <c r="CC40" s="80" t="str">
        <f t="shared" si="9"/>
        <v>○</v>
      </c>
      <c r="CD40" s="80" t="str">
        <f t="shared" si="10"/>
        <v>○</v>
      </c>
      <c r="CE40" s="80" t="str">
        <f t="shared" si="11"/>
        <v>○</v>
      </c>
      <c r="CF40" s="80" t="str">
        <f t="shared" si="12"/>
        <v>○</v>
      </c>
      <c r="CG40" s="81">
        <f t="shared" si="13"/>
        <v>0</v>
      </c>
      <c r="CH40" s="14">
        <f t="shared" si="14"/>
        <v>0</v>
      </c>
      <c r="CI40" s="16"/>
    </row>
    <row r="41" spans="1:87" ht="20.25" customHeight="1" x14ac:dyDescent="0.15">
      <c r="A41" s="44">
        <f t="shared" si="15"/>
        <v>38</v>
      </c>
      <c r="B41" s="82"/>
      <c r="C41" s="83"/>
      <c r="D41" s="84"/>
      <c r="E41" s="111"/>
      <c r="F41" s="111"/>
      <c r="G41" s="87"/>
      <c r="H41" s="88"/>
      <c r="I41" s="88"/>
      <c r="J41" s="87"/>
      <c r="K41" s="89"/>
      <c r="L41" s="90"/>
      <c r="M41" s="84"/>
      <c r="N41" s="84"/>
      <c r="O41" s="87"/>
      <c r="P41" s="114"/>
      <c r="Q41" s="91"/>
      <c r="R41" s="92"/>
      <c r="S41" s="93"/>
      <c r="T41" s="91"/>
      <c r="U41" s="7"/>
      <c r="V41" s="94" t="str">
        <f t="shared" si="16"/>
        <v/>
      </c>
      <c r="W41" s="95"/>
      <c r="X41" s="96"/>
      <c r="Y41" s="94" t="str">
        <f t="shared" si="17"/>
        <v/>
      </c>
      <c r="Z41" s="97"/>
      <c r="AA41" s="98">
        <f t="shared" si="0"/>
        <v>0</v>
      </c>
      <c r="AB41" s="99">
        <f t="shared" si="1"/>
        <v>0</v>
      </c>
      <c r="AC41" s="100">
        <f t="shared" si="18"/>
        <v>0</v>
      </c>
      <c r="AD41" s="86"/>
      <c r="AE41" s="86"/>
      <c r="AF41" s="99"/>
      <c r="AG41" s="66" t="str">
        <f t="shared" si="2"/>
        <v/>
      </c>
      <c r="AH41" s="119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4">
        <f t="shared" si="3"/>
        <v>0</v>
      </c>
      <c r="BC41" s="105">
        <f t="shared" si="4"/>
        <v>0</v>
      </c>
      <c r="BD41" s="5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106"/>
      <c r="BR41" s="107"/>
      <c r="BS41" s="108"/>
      <c r="BT41" s="108"/>
      <c r="BU41" s="108"/>
      <c r="BV41" s="108"/>
      <c r="BW41" s="108"/>
      <c r="BX41" s="108">
        <f t="shared" si="5"/>
        <v>0</v>
      </c>
      <c r="BY41" s="109">
        <f t="shared" si="6"/>
        <v>0</v>
      </c>
      <c r="BZ41" s="110"/>
      <c r="CA41" s="79" t="str">
        <f t="shared" si="7"/>
        <v>○</v>
      </c>
      <c r="CB41" s="80" t="str">
        <f t="shared" si="8"/>
        <v>○</v>
      </c>
      <c r="CC41" s="80" t="str">
        <f t="shared" si="9"/>
        <v>○</v>
      </c>
      <c r="CD41" s="80" t="str">
        <f t="shared" si="10"/>
        <v>○</v>
      </c>
      <c r="CE41" s="80" t="str">
        <f t="shared" si="11"/>
        <v>○</v>
      </c>
      <c r="CF41" s="80" t="str">
        <f t="shared" si="12"/>
        <v>○</v>
      </c>
      <c r="CG41" s="81">
        <f t="shared" si="13"/>
        <v>0</v>
      </c>
      <c r="CH41" s="14">
        <f t="shared" si="14"/>
        <v>0</v>
      </c>
      <c r="CI41" s="16"/>
    </row>
    <row r="42" spans="1:87" ht="20.25" customHeight="1" x14ac:dyDescent="0.15">
      <c r="A42" s="44">
        <f t="shared" si="15"/>
        <v>39</v>
      </c>
      <c r="B42" s="82"/>
      <c r="C42" s="83"/>
      <c r="D42" s="84"/>
      <c r="E42" s="85"/>
      <c r="F42" s="85"/>
      <c r="G42" s="87"/>
      <c r="H42" s="88"/>
      <c r="I42" s="88"/>
      <c r="J42" s="87"/>
      <c r="K42" s="89"/>
      <c r="L42" s="90"/>
      <c r="M42" s="84"/>
      <c r="N42" s="84"/>
      <c r="O42" s="87"/>
      <c r="P42" s="114"/>
      <c r="Q42" s="91"/>
      <c r="R42" s="92"/>
      <c r="S42" s="93"/>
      <c r="T42" s="91"/>
      <c r="U42" s="7"/>
      <c r="V42" s="94" t="str">
        <f t="shared" si="16"/>
        <v/>
      </c>
      <c r="W42" s="95"/>
      <c r="X42" s="96"/>
      <c r="Y42" s="94" t="str">
        <f t="shared" si="17"/>
        <v/>
      </c>
      <c r="Z42" s="97"/>
      <c r="AA42" s="98">
        <f t="shared" si="0"/>
        <v>0</v>
      </c>
      <c r="AB42" s="99">
        <f t="shared" si="1"/>
        <v>0</v>
      </c>
      <c r="AC42" s="100">
        <f t="shared" si="18"/>
        <v>0</v>
      </c>
      <c r="AD42" s="86"/>
      <c r="AE42" s="86"/>
      <c r="AF42" s="99"/>
      <c r="AG42" s="66" t="str">
        <f t="shared" si="2"/>
        <v/>
      </c>
      <c r="AH42" s="119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4">
        <f t="shared" si="3"/>
        <v>0</v>
      </c>
      <c r="BC42" s="105">
        <f t="shared" si="4"/>
        <v>0</v>
      </c>
      <c r="BD42" s="5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106"/>
      <c r="BR42" s="107"/>
      <c r="BS42" s="108"/>
      <c r="BT42" s="108"/>
      <c r="BU42" s="108"/>
      <c r="BV42" s="108"/>
      <c r="BW42" s="108"/>
      <c r="BX42" s="108">
        <f t="shared" si="5"/>
        <v>0</v>
      </c>
      <c r="BY42" s="109">
        <f t="shared" si="6"/>
        <v>0</v>
      </c>
      <c r="BZ42" s="110"/>
      <c r="CA42" s="79" t="str">
        <f t="shared" si="7"/>
        <v>○</v>
      </c>
      <c r="CB42" s="80" t="str">
        <f t="shared" si="8"/>
        <v>○</v>
      </c>
      <c r="CC42" s="80" t="str">
        <f t="shared" si="9"/>
        <v>○</v>
      </c>
      <c r="CD42" s="80" t="str">
        <f t="shared" si="10"/>
        <v>○</v>
      </c>
      <c r="CE42" s="80" t="str">
        <f t="shared" si="11"/>
        <v>○</v>
      </c>
      <c r="CF42" s="80" t="str">
        <f t="shared" si="12"/>
        <v>○</v>
      </c>
      <c r="CG42" s="81">
        <f t="shared" si="13"/>
        <v>0</v>
      </c>
      <c r="CH42" s="14">
        <f t="shared" si="14"/>
        <v>0</v>
      </c>
      <c r="CI42" s="16"/>
    </row>
    <row r="43" spans="1:87" ht="20.25" customHeight="1" x14ac:dyDescent="0.15">
      <c r="A43" s="44">
        <f t="shared" si="15"/>
        <v>40</v>
      </c>
      <c r="B43" s="82"/>
      <c r="C43" s="83"/>
      <c r="D43" s="84"/>
      <c r="E43" s="85"/>
      <c r="F43" s="85"/>
      <c r="G43" s="87"/>
      <c r="H43" s="88"/>
      <c r="I43" s="88"/>
      <c r="J43" s="87"/>
      <c r="K43" s="89"/>
      <c r="L43" s="90"/>
      <c r="M43" s="84"/>
      <c r="N43" s="84"/>
      <c r="O43" s="87"/>
      <c r="P43" s="114"/>
      <c r="Q43" s="91"/>
      <c r="R43" s="92"/>
      <c r="S43" s="93"/>
      <c r="T43" s="91"/>
      <c r="U43" s="7"/>
      <c r="V43" s="94" t="str">
        <f t="shared" si="16"/>
        <v/>
      </c>
      <c r="W43" s="95"/>
      <c r="X43" s="96"/>
      <c r="Y43" s="94" t="str">
        <f t="shared" si="17"/>
        <v/>
      </c>
      <c r="Z43" s="97"/>
      <c r="AA43" s="98">
        <f t="shared" si="0"/>
        <v>0</v>
      </c>
      <c r="AB43" s="99">
        <f t="shared" si="1"/>
        <v>0</v>
      </c>
      <c r="AC43" s="100">
        <f t="shared" si="18"/>
        <v>0</v>
      </c>
      <c r="AD43" s="86"/>
      <c r="AE43" s="86"/>
      <c r="AF43" s="99"/>
      <c r="AG43" s="66" t="str">
        <f t="shared" si="2"/>
        <v/>
      </c>
      <c r="AH43" s="119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4">
        <f t="shared" si="3"/>
        <v>0</v>
      </c>
      <c r="BC43" s="105">
        <f t="shared" si="4"/>
        <v>0</v>
      </c>
      <c r="BD43" s="5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106"/>
      <c r="BR43" s="107"/>
      <c r="BS43" s="108"/>
      <c r="BT43" s="108"/>
      <c r="BU43" s="108"/>
      <c r="BV43" s="108"/>
      <c r="BW43" s="108"/>
      <c r="BX43" s="108">
        <f t="shared" si="5"/>
        <v>0</v>
      </c>
      <c r="BY43" s="109">
        <f t="shared" si="6"/>
        <v>0</v>
      </c>
      <c r="BZ43" s="110"/>
      <c r="CA43" s="79" t="str">
        <f t="shared" si="7"/>
        <v>○</v>
      </c>
      <c r="CB43" s="80" t="str">
        <f t="shared" si="8"/>
        <v>○</v>
      </c>
      <c r="CC43" s="80" t="str">
        <f t="shared" si="9"/>
        <v>○</v>
      </c>
      <c r="CD43" s="80" t="str">
        <f t="shared" si="10"/>
        <v>○</v>
      </c>
      <c r="CE43" s="80" t="str">
        <f t="shared" si="11"/>
        <v>○</v>
      </c>
      <c r="CF43" s="80" t="str">
        <f t="shared" si="12"/>
        <v>○</v>
      </c>
      <c r="CG43" s="81">
        <f t="shared" si="13"/>
        <v>0</v>
      </c>
      <c r="CH43" s="14">
        <f t="shared" si="14"/>
        <v>0</v>
      </c>
      <c r="CI43" s="16"/>
    </row>
    <row r="44" spans="1:87" ht="20.25" customHeight="1" x14ac:dyDescent="0.15">
      <c r="A44" s="44">
        <f t="shared" si="15"/>
        <v>41</v>
      </c>
      <c r="B44" s="82"/>
      <c r="C44" s="83"/>
      <c r="D44" s="84"/>
      <c r="E44" s="85"/>
      <c r="F44" s="85"/>
      <c r="G44" s="87"/>
      <c r="H44" s="88"/>
      <c r="I44" s="88"/>
      <c r="J44" s="87"/>
      <c r="K44" s="89"/>
      <c r="L44" s="90"/>
      <c r="M44" s="84"/>
      <c r="N44" s="84"/>
      <c r="O44" s="87"/>
      <c r="P44" s="114"/>
      <c r="Q44" s="91"/>
      <c r="R44" s="92"/>
      <c r="S44" s="93"/>
      <c r="T44" s="91"/>
      <c r="U44" s="7"/>
      <c r="V44" s="94" t="str">
        <f t="shared" si="16"/>
        <v/>
      </c>
      <c r="W44" s="95"/>
      <c r="X44" s="96"/>
      <c r="Y44" s="94" t="str">
        <f t="shared" si="17"/>
        <v/>
      </c>
      <c r="Z44" s="97"/>
      <c r="AA44" s="98">
        <f t="shared" si="0"/>
        <v>0</v>
      </c>
      <c r="AB44" s="99">
        <f t="shared" si="1"/>
        <v>0</v>
      </c>
      <c r="AC44" s="100">
        <f t="shared" si="18"/>
        <v>0</v>
      </c>
      <c r="AD44" s="86"/>
      <c r="AE44" s="86"/>
      <c r="AF44" s="99"/>
      <c r="AG44" s="66" t="str">
        <f t="shared" si="2"/>
        <v/>
      </c>
      <c r="AH44" s="119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4">
        <f t="shared" si="3"/>
        <v>0</v>
      </c>
      <c r="BC44" s="105">
        <f t="shared" si="4"/>
        <v>0</v>
      </c>
      <c r="BD44" s="5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106"/>
      <c r="BR44" s="107"/>
      <c r="BS44" s="108"/>
      <c r="BT44" s="108"/>
      <c r="BU44" s="108"/>
      <c r="BV44" s="108"/>
      <c r="BW44" s="108"/>
      <c r="BX44" s="108">
        <f t="shared" si="5"/>
        <v>0</v>
      </c>
      <c r="BY44" s="109">
        <f t="shared" si="6"/>
        <v>0</v>
      </c>
      <c r="BZ44" s="110"/>
      <c r="CA44" s="79" t="str">
        <f t="shared" si="7"/>
        <v>○</v>
      </c>
      <c r="CB44" s="80" t="str">
        <f t="shared" si="8"/>
        <v>○</v>
      </c>
      <c r="CC44" s="80" t="str">
        <f t="shared" si="9"/>
        <v>○</v>
      </c>
      <c r="CD44" s="80" t="str">
        <f t="shared" si="10"/>
        <v>○</v>
      </c>
      <c r="CE44" s="80" t="str">
        <f t="shared" si="11"/>
        <v>○</v>
      </c>
      <c r="CF44" s="80" t="str">
        <f t="shared" si="12"/>
        <v>○</v>
      </c>
      <c r="CG44" s="81">
        <f t="shared" si="13"/>
        <v>0</v>
      </c>
      <c r="CH44" s="14">
        <f t="shared" si="14"/>
        <v>0</v>
      </c>
      <c r="CI44" s="16"/>
    </row>
    <row r="45" spans="1:87" s="118" customFormat="1" ht="20.25" customHeight="1" x14ac:dyDescent="0.15">
      <c r="A45" s="44">
        <f t="shared" si="15"/>
        <v>42</v>
      </c>
      <c r="B45" s="82"/>
      <c r="C45" s="83"/>
      <c r="D45" s="84"/>
      <c r="E45" s="85"/>
      <c r="F45" s="85"/>
      <c r="G45" s="87"/>
      <c r="H45" s="88"/>
      <c r="I45" s="88"/>
      <c r="J45" s="87"/>
      <c r="K45" s="89"/>
      <c r="L45" s="90"/>
      <c r="M45" s="84"/>
      <c r="N45" s="84"/>
      <c r="O45" s="87"/>
      <c r="P45" s="114"/>
      <c r="Q45" s="91"/>
      <c r="R45" s="92"/>
      <c r="S45" s="93"/>
      <c r="T45" s="91"/>
      <c r="U45" s="7"/>
      <c r="V45" s="94" t="str">
        <f t="shared" si="16"/>
        <v/>
      </c>
      <c r="W45" s="95"/>
      <c r="X45" s="96"/>
      <c r="Y45" s="94" t="str">
        <f t="shared" si="17"/>
        <v/>
      </c>
      <c r="Z45" s="97"/>
      <c r="AA45" s="98">
        <f t="shared" si="0"/>
        <v>0</v>
      </c>
      <c r="AB45" s="99">
        <f t="shared" si="1"/>
        <v>0</v>
      </c>
      <c r="AC45" s="100">
        <f t="shared" si="18"/>
        <v>0</v>
      </c>
      <c r="AD45" s="86"/>
      <c r="AE45" s="86"/>
      <c r="AF45" s="99"/>
      <c r="AG45" s="66" t="str">
        <f t="shared" si="2"/>
        <v/>
      </c>
      <c r="AH45" s="119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4">
        <f t="shared" si="3"/>
        <v>0</v>
      </c>
      <c r="BC45" s="105">
        <f t="shared" si="4"/>
        <v>0</v>
      </c>
      <c r="BD45" s="5"/>
      <c r="BE45" s="3"/>
      <c r="BF45" s="3"/>
      <c r="BG45" s="3"/>
      <c r="BH45" s="3"/>
      <c r="BI45" s="3"/>
      <c r="BJ45" s="116"/>
      <c r="BK45" s="116"/>
      <c r="BL45" s="116"/>
      <c r="BM45" s="116"/>
      <c r="BN45" s="116"/>
      <c r="BO45" s="116"/>
      <c r="BP45" s="116"/>
      <c r="BQ45" s="117"/>
      <c r="BR45" s="107"/>
      <c r="BS45" s="108"/>
      <c r="BT45" s="108"/>
      <c r="BU45" s="108"/>
      <c r="BV45" s="108"/>
      <c r="BW45" s="108"/>
      <c r="BX45" s="108">
        <f t="shared" si="5"/>
        <v>0</v>
      </c>
      <c r="BY45" s="109">
        <f t="shared" si="6"/>
        <v>0</v>
      </c>
      <c r="BZ45" s="110"/>
      <c r="CA45" s="79" t="str">
        <f t="shared" si="7"/>
        <v>○</v>
      </c>
      <c r="CB45" s="80" t="str">
        <f t="shared" si="8"/>
        <v>○</v>
      </c>
      <c r="CC45" s="80" t="str">
        <f t="shared" si="9"/>
        <v>○</v>
      </c>
      <c r="CD45" s="80" t="str">
        <f t="shared" si="10"/>
        <v>○</v>
      </c>
      <c r="CE45" s="80" t="str">
        <f t="shared" si="11"/>
        <v>○</v>
      </c>
      <c r="CF45" s="80" t="str">
        <f t="shared" si="12"/>
        <v>○</v>
      </c>
      <c r="CG45" s="81">
        <f t="shared" si="13"/>
        <v>0</v>
      </c>
      <c r="CH45" s="14">
        <f t="shared" si="14"/>
        <v>0</v>
      </c>
      <c r="CI45" s="16"/>
    </row>
    <row r="46" spans="1:87" s="118" customFormat="1" ht="20.25" customHeight="1" x14ac:dyDescent="0.15">
      <c r="A46" s="44">
        <f t="shared" si="15"/>
        <v>43</v>
      </c>
      <c r="B46" s="82"/>
      <c r="C46" s="83"/>
      <c r="D46" s="84"/>
      <c r="E46" s="85"/>
      <c r="F46" s="85"/>
      <c r="G46" s="87"/>
      <c r="H46" s="88"/>
      <c r="I46" s="88"/>
      <c r="J46" s="87"/>
      <c r="K46" s="89"/>
      <c r="L46" s="90"/>
      <c r="M46" s="84"/>
      <c r="N46" s="122"/>
      <c r="O46" s="87"/>
      <c r="P46" s="114"/>
      <c r="Q46" s="91"/>
      <c r="R46" s="92"/>
      <c r="S46" s="93"/>
      <c r="T46" s="91"/>
      <c r="U46" s="7"/>
      <c r="V46" s="94" t="str">
        <f t="shared" si="16"/>
        <v/>
      </c>
      <c r="W46" s="95"/>
      <c r="X46" s="96"/>
      <c r="Y46" s="94" t="str">
        <f t="shared" si="17"/>
        <v/>
      </c>
      <c r="Z46" s="97"/>
      <c r="AA46" s="98">
        <f t="shared" si="0"/>
        <v>0</v>
      </c>
      <c r="AB46" s="99">
        <f t="shared" si="1"/>
        <v>0</v>
      </c>
      <c r="AC46" s="100">
        <f t="shared" si="18"/>
        <v>0</v>
      </c>
      <c r="AD46" s="86"/>
      <c r="AE46" s="86"/>
      <c r="AF46" s="99"/>
      <c r="AG46" s="66" t="str">
        <f t="shared" si="2"/>
        <v/>
      </c>
      <c r="AH46" s="119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4">
        <f t="shared" si="3"/>
        <v>0</v>
      </c>
      <c r="BC46" s="105">
        <f t="shared" si="4"/>
        <v>0</v>
      </c>
      <c r="BD46" s="5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106"/>
      <c r="BR46" s="107"/>
      <c r="BS46" s="108"/>
      <c r="BT46" s="108"/>
      <c r="BU46" s="108"/>
      <c r="BV46" s="108"/>
      <c r="BW46" s="108"/>
      <c r="BX46" s="108">
        <f t="shared" si="5"/>
        <v>0</v>
      </c>
      <c r="BY46" s="109">
        <f t="shared" si="6"/>
        <v>0</v>
      </c>
      <c r="BZ46" s="110"/>
      <c r="CA46" s="79" t="str">
        <f t="shared" si="7"/>
        <v>○</v>
      </c>
      <c r="CB46" s="80" t="str">
        <f t="shared" si="8"/>
        <v>○</v>
      </c>
      <c r="CC46" s="80" t="str">
        <f t="shared" si="9"/>
        <v>○</v>
      </c>
      <c r="CD46" s="80" t="str">
        <f t="shared" si="10"/>
        <v>○</v>
      </c>
      <c r="CE46" s="80" t="str">
        <f t="shared" si="11"/>
        <v>○</v>
      </c>
      <c r="CF46" s="80" t="str">
        <f t="shared" si="12"/>
        <v>○</v>
      </c>
      <c r="CG46" s="81">
        <f t="shared" si="13"/>
        <v>0</v>
      </c>
      <c r="CH46" s="14">
        <f t="shared" si="14"/>
        <v>0</v>
      </c>
      <c r="CI46" s="16"/>
    </row>
    <row r="47" spans="1:87" s="118" customFormat="1" ht="20.25" customHeight="1" x14ac:dyDescent="0.15">
      <c r="A47" s="44">
        <f t="shared" si="15"/>
        <v>44</v>
      </c>
      <c r="B47" s="82"/>
      <c r="C47" s="83"/>
      <c r="D47" s="84"/>
      <c r="E47" s="111"/>
      <c r="F47" s="111"/>
      <c r="G47" s="87"/>
      <c r="H47" s="88"/>
      <c r="I47" s="88"/>
      <c r="J47" s="87"/>
      <c r="K47" s="89"/>
      <c r="L47" s="90"/>
      <c r="M47" s="84"/>
      <c r="N47" s="84"/>
      <c r="O47" s="87"/>
      <c r="P47" s="114"/>
      <c r="Q47" s="91"/>
      <c r="R47" s="92"/>
      <c r="S47" s="93"/>
      <c r="T47" s="91"/>
      <c r="U47" s="7"/>
      <c r="V47" s="94" t="str">
        <f t="shared" si="16"/>
        <v/>
      </c>
      <c r="W47" s="95"/>
      <c r="X47" s="96"/>
      <c r="Y47" s="94" t="str">
        <f t="shared" si="17"/>
        <v/>
      </c>
      <c r="Z47" s="97"/>
      <c r="AA47" s="98">
        <f t="shared" si="0"/>
        <v>0</v>
      </c>
      <c r="AB47" s="99">
        <f t="shared" si="1"/>
        <v>0</v>
      </c>
      <c r="AC47" s="100">
        <f t="shared" si="18"/>
        <v>0</v>
      </c>
      <c r="AD47" s="86"/>
      <c r="AE47" s="86"/>
      <c r="AF47" s="99"/>
      <c r="AG47" s="66" t="str">
        <f t="shared" si="2"/>
        <v/>
      </c>
      <c r="AH47" s="119"/>
      <c r="AI47" s="103"/>
      <c r="AJ47" s="103"/>
      <c r="AK47" s="103"/>
      <c r="AL47" s="102"/>
      <c r="AM47" s="102"/>
      <c r="AN47" s="102"/>
      <c r="AO47" s="102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4">
        <f t="shared" si="3"/>
        <v>0</v>
      </c>
      <c r="BC47" s="105">
        <f t="shared" si="4"/>
        <v>0</v>
      </c>
      <c r="BD47" s="5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106"/>
      <c r="BR47" s="107"/>
      <c r="BS47" s="108"/>
      <c r="BT47" s="108"/>
      <c r="BU47" s="108"/>
      <c r="BV47" s="108"/>
      <c r="BW47" s="108"/>
      <c r="BX47" s="108">
        <f t="shared" si="5"/>
        <v>0</v>
      </c>
      <c r="BY47" s="109">
        <f t="shared" si="6"/>
        <v>0</v>
      </c>
      <c r="BZ47" s="110"/>
      <c r="CA47" s="79" t="str">
        <f t="shared" si="7"/>
        <v>○</v>
      </c>
      <c r="CB47" s="80" t="str">
        <f t="shared" si="8"/>
        <v>○</v>
      </c>
      <c r="CC47" s="80" t="str">
        <f t="shared" si="9"/>
        <v>○</v>
      </c>
      <c r="CD47" s="80" t="str">
        <f t="shared" si="10"/>
        <v>○</v>
      </c>
      <c r="CE47" s="80" t="str">
        <f t="shared" si="11"/>
        <v>○</v>
      </c>
      <c r="CF47" s="80" t="str">
        <f t="shared" si="12"/>
        <v>○</v>
      </c>
      <c r="CG47" s="81">
        <f t="shared" si="13"/>
        <v>0</v>
      </c>
      <c r="CH47" s="14">
        <f t="shared" si="14"/>
        <v>0</v>
      </c>
      <c r="CI47" s="16"/>
    </row>
    <row r="48" spans="1:87" s="118" customFormat="1" ht="18.75" customHeight="1" x14ac:dyDescent="0.15">
      <c r="A48" s="44">
        <f t="shared" si="15"/>
        <v>45</v>
      </c>
      <c r="B48" s="82"/>
      <c r="C48" s="83"/>
      <c r="D48" s="84"/>
      <c r="E48" s="85"/>
      <c r="F48" s="85"/>
      <c r="G48" s="87"/>
      <c r="H48" s="88"/>
      <c r="I48" s="88"/>
      <c r="J48" s="87"/>
      <c r="K48" s="89"/>
      <c r="L48" s="90"/>
      <c r="M48" s="84"/>
      <c r="N48" s="84"/>
      <c r="O48" s="87"/>
      <c r="P48" s="114"/>
      <c r="Q48" s="91"/>
      <c r="R48" s="92"/>
      <c r="S48" s="93"/>
      <c r="T48" s="91"/>
      <c r="U48" s="7"/>
      <c r="V48" s="94" t="str">
        <f t="shared" si="16"/>
        <v/>
      </c>
      <c r="W48" s="95"/>
      <c r="X48" s="96"/>
      <c r="Y48" s="94" t="str">
        <f t="shared" si="17"/>
        <v/>
      </c>
      <c r="Z48" s="97"/>
      <c r="AA48" s="98">
        <f t="shared" si="0"/>
        <v>0</v>
      </c>
      <c r="AB48" s="99">
        <f t="shared" si="1"/>
        <v>0</v>
      </c>
      <c r="AC48" s="100">
        <f t="shared" si="18"/>
        <v>0</v>
      </c>
      <c r="AD48" s="86"/>
      <c r="AE48" s="86"/>
      <c r="AF48" s="99"/>
      <c r="AG48" s="66" t="str">
        <f t="shared" si="2"/>
        <v/>
      </c>
      <c r="AH48" s="101"/>
      <c r="AI48" s="102"/>
      <c r="AJ48" s="102"/>
      <c r="AK48" s="102"/>
      <c r="AL48" s="102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4">
        <f t="shared" si="3"/>
        <v>0</v>
      </c>
      <c r="BC48" s="105">
        <f t="shared" si="4"/>
        <v>0</v>
      </c>
      <c r="BD48" s="5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106"/>
      <c r="BR48" s="107"/>
      <c r="BS48" s="108"/>
      <c r="BT48" s="108"/>
      <c r="BU48" s="108"/>
      <c r="BV48" s="108"/>
      <c r="BW48" s="108"/>
      <c r="BX48" s="108">
        <f t="shared" si="5"/>
        <v>0</v>
      </c>
      <c r="BY48" s="109">
        <f t="shared" si="6"/>
        <v>0</v>
      </c>
      <c r="BZ48" s="110"/>
      <c r="CA48" s="79" t="str">
        <f t="shared" si="7"/>
        <v>○</v>
      </c>
      <c r="CB48" s="80" t="str">
        <f t="shared" si="8"/>
        <v>○</v>
      </c>
      <c r="CC48" s="80" t="str">
        <f t="shared" si="9"/>
        <v>○</v>
      </c>
      <c r="CD48" s="80" t="str">
        <f t="shared" si="10"/>
        <v>○</v>
      </c>
      <c r="CE48" s="80" t="str">
        <f t="shared" si="11"/>
        <v>○</v>
      </c>
      <c r="CF48" s="80" t="str">
        <f t="shared" si="12"/>
        <v>○</v>
      </c>
      <c r="CG48" s="81">
        <f t="shared" si="13"/>
        <v>0</v>
      </c>
      <c r="CH48" s="14">
        <f t="shared" si="14"/>
        <v>0</v>
      </c>
      <c r="CI48" s="16"/>
    </row>
    <row r="49" spans="1:87" s="118" customFormat="1" ht="18.75" customHeight="1" x14ac:dyDescent="0.15">
      <c r="A49" s="44">
        <f t="shared" si="15"/>
        <v>46</v>
      </c>
      <c r="B49" s="82"/>
      <c r="C49" s="83"/>
      <c r="D49" s="84"/>
      <c r="E49" s="85"/>
      <c r="F49" s="85"/>
      <c r="G49" s="87"/>
      <c r="H49" s="88"/>
      <c r="I49" s="88"/>
      <c r="J49" s="87"/>
      <c r="K49" s="89"/>
      <c r="L49" s="90"/>
      <c r="M49" s="84"/>
      <c r="N49" s="84"/>
      <c r="O49" s="87"/>
      <c r="P49" s="114"/>
      <c r="Q49" s="91"/>
      <c r="R49" s="92"/>
      <c r="S49" s="93"/>
      <c r="T49" s="91"/>
      <c r="U49" s="7"/>
      <c r="V49" s="94" t="str">
        <f t="shared" si="16"/>
        <v/>
      </c>
      <c r="W49" s="95"/>
      <c r="X49" s="96"/>
      <c r="Y49" s="94" t="str">
        <f t="shared" si="17"/>
        <v/>
      </c>
      <c r="Z49" s="97"/>
      <c r="AA49" s="98">
        <f t="shared" si="0"/>
        <v>0</v>
      </c>
      <c r="AB49" s="99">
        <f t="shared" si="1"/>
        <v>0</v>
      </c>
      <c r="AC49" s="100">
        <f t="shared" si="18"/>
        <v>0</v>
      </c>
      <c r="AD49" s="86"/>
      <c r="AE49" s="86"/>
      <c r="AF49" s="99"/>
      <c r="AG49" s="66" t="str">
        <f t="shared" si="2"/>
        <v/>
      </c>
      <c r="AH49" s="101"/>
      <c r="AI49" s="102"/>
      <c r="AJ49" s="102"/>
      <c r="AK49" s="102"/>
      <c r="AL49" s="102"/>
      <c r="AM49" s="102"/>
      <c r="AN49" s="102"/>
      <c r="AO49" s="102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4">
        <f t="shared" si="3"/>
        <v>0</v>
      </c>
      <c r="BC49" s="105">
        <f t="shared" si="4"/>
        <v>0</v>
      </c>
      <c r="BD49" s="5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106"/>
      <c r="BR49" s="107"/>
      <c r="BS49" s="108"/>
      <c r="BT49" s="108"/>
      <c r="BU49" s="108"/>
      <c r="BV49" s="108"/>
      <c r="BW49" s="108"/>
      <c r="BX49" s="108">
        <f t="shared" si="5"/>
        <v>0</v>
      </c>
      <c r="BY49" s="109">
        <f t="shared" si="6"/>
        <v>0</v>
      </c>
      <c r="BZ49" s="110"/>
      <c r="CA49" s="79" t="str">
        <f t="shared" si="7"/>
        <v>○</v>
      </c>
      <c r="CB49" s="80" t="str">
        <f t="shared" si="8"/>
        <v>○</v>
      </c>
      <c r="CC49" s="80" t="str">
        <f t="shared" si="9"/>
        <v>○</v>
      </c>
      <c r="CD49" s="80" t="str">
        <f t="shared" si="10"/>
        <v>○</v>
      </c>
      <c r="CE49" s="80" t="str">
        <f t="shared" si="11"/>
        <v>○</v>
      </c>
      <c r="CF49" s="80" t="str">
        <f t="shared" si="12"/>
        <v>○</v>
      </c>
      <c r="CG49" s="81">
        <f t="shared" si="13"/>
        <v>0</v>
      </c>
      <c r="CH49" s="14">
        <f t="shared" si="14"/>
        <v>0</v>
      </c>
      <c r="CI49" s="16"/>
    </row>
    <row r="50" spans="1:87" s="118" customFormat="1" ht="18.75" customHeight="1" x14ac:dyDescent="0.15">
      <c r="A50" s="44">
        <f t="shared" si="15"/>
        <v>47</v>
      </c>
      <c r="B50" s="82"/>
      <c r="C50" s="83"/>
      <c r="D50" s="84"/>
      <c r="E50" s="85"/>
      <c r="F50" s="85"/>
      <c r="G50" s="87"/>
      <c r="H50" s="88"/>
      <c r="I50" s="88"/>
      <c r="J50" s="87"/>
      <c r="K50" s="89"/>
      <c r="L50" s="90"/>
      <c r="M50" s="84"/>
      <c r="N50" s="84"/>
      <c r="O50" s="87"/>
      <c r="P50" s="114"/>
      <c r="Q50" s="91"/>
      <c r="R50" s="92"/>
      <c r="S50" s="93"/>
      <c r="T50" s="91"/>
      <c r="U50" s="7"/>
      <c r="V50" s="94" t="str">
        <f t="shared" si="16"/>
        <v/>
      </c>
      <c r="W50" s="95"/>
      <c r="X50" s="96"/>
      <c r="Y50" s="94" t="str">
        <f>IF(Z50-X50=0,"",Z50-X50)</f>
        <v/>
      </c>
      <c r="Z50" s="97"/>
      <c r="AA50" s="98">
        <f t="shared" si="0"/>
        <v>0</v>
      </c>
      <c r="AB50" s="99">
        <f t="shared" si="1"/>
        <v>0</v>
      </c>
      <c r="AC50" s="100">
        <f t="shared" si="18"/>
        <v>0</v>
      </c>
      <c r="AD50" s="86"/>
      <c r="AE50" s="86"/>
      <c r="AF50" s="99"/>
      <c r="AG50" s="66" t="str">
        <f t="shared" si="2"/>
        <v/>
      </c>
      <c r="AH50" s="101"/>
      <c r="AI50" s="102"/>
      <c r="AJ50" s="102"/>
      <c r="AK50" s="102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4">
        <f t="shared" si="3"/>
        <v>0</v>
      </c>
      <c r="BC50" s="105">
        <f t="shared" si="4"/>
        <v>0</v>
      </c>
      <c r="BD50" s="5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106"/>
      <c r="BR50" s="107"/>
      <c r="BS50" s="108"/>
      <c r="BT50" s="108"/>
      <c r="BU50" s="108"/>
      <c r="BV50" s="108"/>
      <c r="BW50" s="108"/>
      <c r="BX50" s="108">
        <f t="shared" si="5"/>
        <v>0</v>
      </c>
      <c r="BY50" s="109">
        <f t="shared" si="6"/>
        <v>0</v>
      </c>
      <c r="BZ50" s="110"/>
      <c r="CA50" s="79" t="str">
        <f t="shared" si="7"/>
        <v>○</v>
      </c>
      <c r="CB50" s="80" t="str">
        <f t="shared" si="8"/>
        <v>○</v>
      </c>
      <c r="CC50" s="80" t="str">
        <f t="shared" si="9"/>
        <v>○</v>
      </c>
      <c r="CD50" s="80" t="str">
        <f t="shared" si="10"/>
        <v>○</v>
      </c>
      <c r="CE50" s="80" t="str">
        <f t="shared" si="11"/>
        <v>○</v>
      </c>
      <c r="CF50" s="80" t="str">
        <f t="shared" si="12"/>
        <v>○</v>
      </c>
      <c r="CG50" s="81">
        <f t="shared" si="13"/>
        <v>0</v>
      </c>
      <c r="CH50" s="14">
        <f t="shared" si="14"/>
        <v>0</v>
      </c>
      <c r="CI50" s="16"/>
    </row>
    <row r="51" spans="1:87" s="118" customFormat="1" ht="20.25" customHeight="1" x14ac:dyDescent="0.15">
      <c r="A51" s="44">
        <f t="shared" si="15"/>
        <v>48</v>
      </c>
      <c r="B51" s="82"/>
      <c r="C51" s="83"/>
      <c r="D51" s="84"/>
      <c r="E51" s="111"/>
      <c r="F51" s="111"/>
      <c r="G51" s="87"/>
      <c r="H51" s="88"/>
      <c r="I51" s="88"/>
      <c r="J51" s="87"/>
      <c r="K51" s="89"/>
      <c r="L51" s="90"/>
      <c r="M51" s="84"/>
      <c r="N51" s="84"/>
      <c r="O51" s="87"/>
      <c r="P51" s="114"/>
      <c r="Q51" s="91"/>
      <c r="R51" s="92"/>
      <c r="S51" s="93"/>
      <c r="T51" s="91"/>
      <c r="U51" s="7"/>
      <c r="V51" s="94" t="str">
        <f t="shared" si="16"/>
        <v/>
      </c>
      <c r="W51" s="95"/>
      <c r="X51" s="96"/>
      <c r="Y51" s="94" t="str">
        <f t="shared" si="17"/>
        <v/>
      </c>
      <c r="Z51" s="97"/>
      <c r="AA51" s="98">
        <f t="shared" si="0"/>
        <v>0</v>
      </c>
      <c r="AB51" s="99">
        <f t="shared" si="1"/>
        <v>0</v>
      </c>
      <c r="AC51" s="100">
        <f t="shared" si="18"/>
        <v>0</v>
      </c>
      <c r="AD51" s="86"/>
      <c r="AE51" s="86"/>
      <c r="AF51" s="99"/>
      <c r="AG51" s="66" t="str">
        <f t="shared" si="2"/>
        <v/>
      </c>
      <c r="AH51" s="101"/>
      <c r="AI51" s="102"/>
      <c r="AJ51" s="102"/>
      <c r="AK51" s="102"/>
      <c r="AL51" s="102"/>
      <c r="AM51" s="102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4">
        <f t="shared" si="3"/>
        <v>0</v>
      </c>
      <c r="BC51" s="105">
        <f t="shared" si="4"/>
        <v>0</v>
      </c>
      <c r="BD51" s="5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106"/>
      <c r="BR51" s="107"/>
      <c r="BS51" s="108"/>
      <c r="BT51" s="108"/>
      <c r="BU51" s="108"/>
      <c r="BV51" s="108"/>
      <c r="BW51" s="108"/>
      <c r="BX51" s="108">
        <f t="shared" si="5"/>
        <v>0</v>
      </c>
      <c r="BY51" s="109">
        <f t="shared" si="6"/>
        <v>0</v>
      </c>
      <c r="BZ51" s="110"/>
      <c r="CA51" s="79" t="str">
        <f t="shared" si="7"/>
        <v>○</v>
      </c>
      <c r="CB51" s="80" t="str">
        <f t="shared" si="8"/>
        <v>○</v>
      </c>
      <c r="CC51" s="80" t="str">
        <f t="shared" si="9"/>
        <v>○</v>
      </c>
      <c r="CD51" s="80" t="str">
        <f t="shared" si="10"/>
        <v>○</v>
      </c>
      <c r="CE51" s="80" t="str">
        <f t="shared" si="11"/>
        <v>○</v>
      </c>
      <c r="CF51" s="80" t="str">
        <f t="shared" si="12"/>
        <v>○</v>
      </c>
      <c r="CG51" s="81">
        <f t="shared" si="13"/>
        <v>0</v>
      </c>
      <c r="CH51" s="14">
        <f t="shared" si="14"/>
        <v>0</v>
      </c>
      <c r="CI51" s="16"/>
    </row>
    <row r="52" spans="1:87" s="118" customFormat="1" ht="20.25" customHeight="1" x14ac:dyDescent="0.15">
      <c r="A52" s="44">
        <f t="shared" si="15"/>
        <v>49</v>
      </c>
      <c r="B52" s="82"/>
      <c r="C52" s="83"/>
      <c r="D52" s="84"/>
      <c r="E52" s="85"/>
      <c r="F52" s="85"/>
      <c r="G52" s="87"/>
      <c r="H52" s="88"/>
      <c r="I52" s="88"/>
      <c r="J52" s="87"/>
      <c r="K52" s="89"/>
      <c r="L52" s="90"/>
      <c r="M52" s="84"/>
      <c r="N52" s="84"/>
      <c r="O52" s="87"/>
      <c r="P52" s="114"/>
      <c r="Q52" s="91"/>
      <c r="R52" s="92"/>
      <c r="S52" s="93"/>
      <c r="T52" s="91"/>
      <c r="U52" s="7"/>
      <c r="V52" s="94" t="str">
        <f t="shared" si="16"/>
        <v/>
      </c>
      <c r="W52" s="95"/>
      <c r="X52" s="96"/>
      <c r="Y52" s="94" t="str">
        <f t="shared" si="17"/>
        <v/>
      </c>
      <c r="Z52" s="97"/>
      <c r="AA52" s="98">
        <f t="shared" si="0"/>
        <v>0</v>
      </c>
      <c r="AB52" s="99">
        <f t="shared" si="1"/>
        <v>0</v>
      </c>
      <c r="AC52" s="100">
        <f t="shared" si="18"/>
        <v>0</v>
      </c>
      <c r="AD52" s="86"/>
      <c r="AE52" s="86"/>
      <c r="AF52" s="99"/>
      <c r="AG52" s="66" t="str">
        <f t="shared" si="2"/>
        <v/>
      </c>
      <c r="AH52" s="101"/>
      <c r="AI52" s="102"/>
      <c r="AJ52" s="102"/>
      <c r="AK52" s="102"/>
      <c r="AL52" s="103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4">
        <f t="shared" si="3"/>
        <v>0</v>
      </c>
      <c r="BC52" s="105">
        <f t="shared" si="4"/>
        <v>0</v>
      </c>
      <c r="BD52" s="5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106"/>
      <c r="BR52" s="107"/>
      <c r="BS52" s="108"/>
      <c r="BT52" s="108"/>
      <c r="BU52" s="108"/>
      <c r="BV52" s="108"/>
      <c r="BW52" s="108"/>
      <c r="BX52" s="108">
        <f t="shared" si="5"/>
        <v>0</v>
      </c>
      <c r="BY52" s="109">
        <f t="shared" si="6"/>
        <v>0</v>
      </c>
      <c r="BZ52" s="110"/>
      <c r="CA52" s="79" t="str">
        <f t="shared" si="7"/>
        <v>○</v>
      </c>
      <c r="CB52" s="80" t="str">
        <f t="shared" si="8"/>
        <v>○</v>
      </c>
      <c r="CC52" s="80" t="str">
        <f t="shared" si="9"/>
        <v>○</v>
      </c>
      <c r="CD52" s="80" t="str">
        <f t="shared" si="10"/>
        <v>○</v>
      </c>
      <c r="CE52" s="80" t="str">
        <f t="shared" si="11"/>
        <v>○</v>
      </c>
      <c r="CF52" s="80" t="str">
        <f t="shared" si="12"/>
        <v>○</v>
      </c>
      <c r="CG52" s="81">
        <f t="shared" si="13"/>
        <v>0</v>
      </c>
      <c r="CH52" s="14">
        <f t="shared" si="14"/>
        <v>0</v>
      </c>
      <c r="CI52" s="16"/>
    </row>
    <row r="53" spans="1:87" s="118" customFormat="1" ht="20.25" customHeight="1" x14ac:dyDescent="0.15">
      <c r="A53" s="44">
        <f t="shared" si="15"/>
        <v>50</v>
      </c>
      <c r="B53" s="82"/>
      <c r="C53" s="83"/>
      <c r="D53" s="84"/>
      <c r="E53" s="111"/>
      <c r="F53" s="111"/>
      <c r="G53" s="87"/>
      <c r="H53" s="88"/>
      <c r="I53" s="88"/>
      <c r="J53" s="87"/>
      <c r="K53" s="89"/>
      <c r="L53" s="90"/>
      <c r="M53" s="84"/>
      <c r="N53" s="84"/>
      <c r="O53" s="87"/>
      <c r="P53" s="114"/>
      <c r="Q53" s="91"/>
      <c r="R53" s="92"/>
      <c r="S53" s="93"/>
      <c r="T53" s="91"/>
      <c r="U53" s="7"/>
      <c r="V53" s="94" t="str">
        <f t="shared" si="16"/>
        <v/>
      </c>
      <c r="W53" s="95"/>
      <c r="X53" s="96"/>
      <c r="Y53" s="94" t="str">
        <f t="shared" si="17"/>
        <v/>
      </c>
      <c r="Z53" s="97"/>
      <c r="AA53" s="98">
        <f t="shared" si="0"/>
        <v>0</v>
      </c>
      <c r="AB53" s="99">
        <f t="shared" si="1"/>
        <v>0</v>
      </c>
      <c r="AC53" s="100">
        <f t="shared" si="18"/>
        <v>0</v>
      </c>
      <c r="AD53" s="86"/>
      <c r="AE53" s="86"/>
      <c r="AF53" s="99"/>
      <c r="AG53" s="66" t="str">
        <f t="shared" si="2"/>
        <v/>
      </c>
      <c r="AH53" s="119"/>
      <c r="AI53" s="4"/>
      <c r="AJ53" s="4"/>
      <c r="AK53" s="4"/>
      <c r="AL53" s="4"/>
      <c r="AM53" s="103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04">
        <f t="shared" si="3"/>
        <v>0</v>
      </c>
      <c r="BC53" s="105">
        <f t="shared" si="4"/>
        <v>0</v>
      </c>
      <c r="BD53" s="6"/>
      <c r="BE53" s="123"/>
      <c r="BF53" s="4"/>
      <c r="BG53" s="3"/>
      <c r="BH53" s="4"/>
      <c r="BI53" s="123"/>
      <c r="BJ53" s="4"/>
      <c r="BK53" s="3"/>
      <c r="BL53" s="3"/>
      <c r="BM53" s="3"/>
      <c r="BN53" s="3"/>
      <c r="BO53" s="3"/>
      <c r="BP53" s="3"/>
      <c r="BQ53" s="106"/>
      <c r="BR53" s="124"/>
      <c r="BS53" s="125"/>
      <c r="BT53" s="108"/>
      <c r="BU53" s="108"/>
      <c r="BV53" s="108"/>
      <c r="BW53" s="108"/>
      <c r="BX53" s="108">
        <f t="shared" si="5"/>
        <v>0</v>
      </c>
      <c r="BY53" s="109">
        <f t="shared" si="6"/>
        <v>0</v>
      </c>
      <c r="BZ53" s="110"/>
      <c r="CA53" s="79" t="str">
        <f t="shared" si="7"/>
        <v>○</v>
      </c>
      <c r="CB53" s="80" t="str">
        <f t="shared" si="8"/>
        <v>○</v>
      </c>
      <c r="CC53" s="80" t="str">
        <f t="shared" si="9"/>
        <v>○</v>
      </c>
      <c r="CD53" s="80" t="str">
        <f t="shared" si="10"/>
        <v>○</v>
      </c>
      <c r="CE53" s="80" t="str">
        <f t="shared" si="11"/>
        <v>○</v>
      </c>
      <c r="CF53" s="80" t="str">
        <f t="shared" si="12"/>
        <v>○</v>
      </c>
      <c r="CG53" s="81">
        <f t="shared" si="13"/>
        <v>0</v>
      </c>
      <c r="CH53" s="14">
        <f t="shared" si="14"/>
        <v>0</v>
      </c>
      <c r="CI53" s="16"/>
    </row>
    <row r="54" spans="1:87" s="131" customFormat="1" ht="18.75" customHeight="1" x14ac:dyDescent="0.15">
      <c r="A54" s="139"/>
      <c r="B54" s="132"/>
      <c r="C54" s="128"/>
      <c r="D54" s="8"/>
      <c r="E54" s="8"/>
      <c r="F54" s="8"/>
      <c r="G54" s="15"/>
      <c r="H54" s="15"/>
      <c r="I54" s="15"/>
      <c r="J54" s="15"/>
      <c r="K54" s="130"/>
      <c r="O54" s="133"/>
      <c r="P54" s="133"/>
      <c r="V54" s="134"/>
      <c r="X54" s="137"/>
      <c r="Y54" s="138"/>
      <c r="Z54" s="137"/>
      <c r="AA54" s="8"/>
      <c r="AB54" s="8"/>
      <c r="AC54" s="8"/>
      <c r="AD54" s="8"/>
      <c r="AE54" s="8"/>
      <c r="AF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29"/>
      <c r="AV54" s="14"/>
      <c r="AW54" s="15"/>
      <c r="AX54" s="8"/>
      <c r="AY54" s="8"/>
      <c r="AZ54" s="8"/>
      <c r="BA54" s="8"/>
      <c r="BB54" s="133"/>
      <c r="BC54" s="133"/>
      <c r="BD54" s="127"/>
      <c r="BE54" s="80"/>
      <c r="BF54" s="133"/>
      <c r="BG54" s="133"/>
      <c r="BH54" s="133"/>
      <c r="BI54" s="133"/>
      <c r="BJ54" s="133"/>
      <c r="BK54" s="133"/>
      <c r="BL54" s="8"/>
      <c r="BM54" s="8"/>
    </row>
    <row r="55" spans="1:87" s="17" customFormat="1" ht="18.75" customHeight="1" x14ac:dyDescent="0.15">
      <c r="A55" s="126"/>
      <c r="B55" s="15"/>
      <c r="C55" s="128"/>
      <c r="D55" s="8"/>
      <c r="E55" s="8"/>
      <c r="F55" s="8"/>
      <c r="G55" s="15"/>
      <c r="H55" s="15"/>
      <c r="I55" s="15"/>
      <c r="J55" s="15"/>
      <c r="K55" s="130"/>
      <c r="L55" s="131"/>
      <c r="M55" s="131"/>
      <c r="N55" s="131"/>
      <c r="O55" s="133"/>
      <c r="P55" s="133"/>
      <c r="Q55" s="131"/>
      <c r="R55" s="131"/>
      <c r="S55" s="131"/>
      <c r="T55" s="131"/>
      <c r="U55" s="131"/>
      <c r="V55" s="134"/>
      <c r="W55" s="131"/>
      <c r="X55" s="137"/>
      <c r="Y55" s="138"/>
      <c r="Z55" s="137"/>
      <c r="AA55" s="8"/>
      <c r="AB55" s="8"/>
      <c r="AC55" s="8"/>
      <c r="AD55" s="8"/>
      <c r="AE55" s="8"/>
      <c r="AF55" s="8"/>
      <c r="AG55" s="131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4"/>
      <c r="AV55" s="14"/>
      <c r="AW55" s="14"/>
      <c r="AX55" s="14"/>
      <c r="AY55" s="14"/>
      <c r="AZ55" s="14"/>
      <c r="BA55" s="14"/>
      <c r="BB55" s="14"/>
      <c r="BC55" s="15"/>
      <c r="BD55" s="8"/>
      <c r="BE55" s="8"/>
      <c r="BF55" s="8"/>
      <c r="BG55" s="8"/>
      <c r="BH55" s="8"/>
      <c r="BI55" s="8"/>
      <c r="BJ55" s="127"/>
      <c r="BK55" s="133"/>
      <c r="BL55" s="131"/>
      <c r="BM55" s="131"/>
    </row>
    <row r="56" spans="1:87" ht="18.75" customHeight="1" x14ac:dyDescent="0.15">
      <c r="B56" s="133"/>
      <c r="M56" s="8"/>
      <c r="N56" s="8"/>
      <c r="O56" s="8"/>
      <c r="AU56" s="14"/>
      <c r="AZ56" s="13"/>
      <c r="BA56" s="13"/>
      <c r="BB56" s="14"/>
      <c r="BC56" s="14"/>
      <c r="BK56" s="80"/>
      <c r="BL56" s="17"/>
      <c r="BM56" s="17"/>
      <c r="BN56" s="8"/>
      <c r="BO56" s="8"/>
      <c r="BP56" s="8"/>
      <c r="BQ56" s="8"/>
      <c r="BR56" s="8"/>
      <c r="BZ56" s="8"/>
    </row>
    <row r="57" spans="1:87" ht="20.45" customHeight="1" x14ac:dyDescent="0.15">
      <c r="M57" s="8"/>
      <c r="N57" s="8"/>
      <c r="O57" s="8"/>
      <c r="P57" s="140"/>
      <c r="W57" s="8"/>
      <c r="X57" s="8"/>
      <c r="Z57" s="8"/>
      <c r="AZ57" s="13"/>
      <c r="BA57" s="13"/>
      <c r="BB57" s="14"/>
      <c r="BC57" s="14"/>
      <c r="BL57" s="8"/>
      <c r="BM57" s="8"/>
      <c r="BN57" s="8"/>
      <c r="BO57" s="8"/>
      <c r="BP57" s="8"/>
      <c r="BQ57" s="8"/>
      <c r="BR57" s="8"/>
      <c r="BZ57" s="8"/>
    </row>
    <row r="58" spans="1:87" ht="20.45" customHeight="1" x14ac:dyDescent="0.15">
      <c r="M58" s="8"/>
      <c r="N58" s="8"/>
      <c r="O58" s="8"/>
      <c r="P58" s="140"/>
      <c r="W58" s="8"/>
      <c r="X58" s="8"/>
      <c r="Z58" s="8"/>
      <c r="AZ58" s="13"/>
      <c r="BA58" s="13"/>
      <c r="BB58" s="14"/>
      <c r="BC58" s="14"/>
      <c r="BP58" s="15"/>
      <c r="BQ58" s="8"/>
      <c r="BR58" s="8"/>
      <c r="BX58" s="15"/>
      <c r="BZ58" s="8"/>
    </row>
    <row r="59" spans="1:87" ht="20.45" customHeight="1" x14ac:dyDescent="0.15">
      <c r="M59" s="8"/>
      <c r="N59" s="8"/>
      <c r="O59" s="8"/>
      <c r="P59" s="140"/>
      <c r="W59" s="8"/>
      <c r="X59" s="8"/>
      <c r="Z59" s="8"/>
      <c r="AZ59" s="13"/>
      <c r="BA59" s="13"/>
      <c r="BB59" s="14"/>
      <c r="BC59" s="14"/>
      <c r="BP59" s="15"/>
      <c r="BQ59" s="8"/>
      <c r="BR59" s="8"/>
      <c r="BX59" s="15"/>
      <c r="BZ59" s="8"/>
    </row>
    <row r="60" spans="1:87" ht="20.45" customHeight="1" x14ac:dyDescent="0.15">
      <c r="L60" s="8"/>
      <c r="M60" s="8"/>
      <c r="N60" s="8"/>
      <c r="O60" s="8"/>
      <c r="P60" s="140"/>
      <c r="W60" s="8"/>
      <c r="X60" s="8"/>
      <c r="Z60" s="8"/>
      <c r="AZ60" s="13"/>
      <c r="BA60" s="13"/>
      <c r="BB60" s="14"/>
      <c r="BC60" s="14"/>
      <c r="BP60" s="15"/>
      <c r="BQ60" s="8"/>
      <c r="BR60" s="8"/>
      <c r="BX60" s="15"/>
      <c r="BZ60" s="8"/>
    </row>
    <row r="61" spans="1:87" ht="20.45" customHeight="1" x14ac:dyDescent="0.15">
      <c r="L61" s="8"/>
      <c r="M61" s="8"/>
      <c r="N61" s="8"/>
      <c r="O61" s="8"/>
      <c r="P61" s="140"/>
      <c r="W61" s="8"/>
      <c r="X61" s="8"/>
      <c r="Z61" s="8"/>
      <c r="AZ61" s="13"/>
      <c r="BA61" s="13"/>
      <c r="BB61" s="14"/>
      <c r="BC61" s="14"/>
      <c r="BP61" s="15"/>
      <c r="BQ61" s="8"/>
      <c r="BR61" s="8"/>
      <c r="BX61" s="15"/>
      <c r="BZ61" s="8"/>
    </row>
    <row r="62" spans="1:87" ht="20.45" customHeight="1" x14ac:dyDescent="0.15">
      <c r="L62" s="8"/>
      <c r="W62" s="8"/>
      <c r="X62" s="8"/>
      <c r="Z62" s="8"/>
      <c r="AZ62" s="13"/>
      <c r="BA62" s="13"/>
      <c r="BB62" s="14"/>
      <c r="BC62" s="14"/>
      <c r="BP62" s="15"/>
      <c r="BQ62" s="8"/>
      <c r="BR62" s="8"/>
      <c r="BX62" s="15"/>
      <c r="BZ62" s="8"/>
    </row>
    <row r="63" spans="1:87" ht="20.45" customHeight="1" x14ac:dyDescent="0.15">
      <c r="L63" s="8"/>
      <c r="W63" s="8"/>
      <c r="X63" s="8"/>
      <c r="Z63" s="8"/>
      <c r="AZ63" s="13"/>
      <c r="BA63" s="13"/>
      <c r="BB63" s="14"/>
      <c r="BC63" s="14"/>
      <c r="BP63" s="15"/>
      <c r="BQ63" s="8"/>
      <c r="BR63" s="8"/>
      <c r="BX63" s="15"/>
      <c r="BZ63" s="8"/>
    </row>
    <row r="64" spans="1:87" ht="20.45" customHeight="1" x14ac:dyDescent="0.15">
      <c r="L64" s="8"/>
      <c r="W64" s="8"/>
      <c r="X64" s="8"/>
      <c r="Z64" s="8"/>
      <c r="AZ64" s="13"/>
      <c r="BA64" s="13"/>
      <c r="BB64" s="14"/>
      <c r="BC64" s="14"/>
      <c r="BP64" s="15"/>
      <c r="BQ64" s="8"/>
      <c r="BR64" s="8"/>
      <c r="BX64" s="15"/>
      <c r="BZ64" s="8"/>
    </row>
    <row r="65" spans="1:78" ht="20.45" customHeight="1" x14ac:dyDescent="0.15">
      <c r="L65" s="8"/>
      <c r="W65" s="8"/>
      <c r="X65" s="8"/>
      <c r="Z65" s="8"/>
      <c r="AZ65" s="13"/>
      <c r="BA65" s="13"/>
      <c r="BB65" s="14"/>
      <c r="BC65" s="14"/>
      <c r="BP65" s="15"/>
      <c r="BQ65" s="8"/>
      <c r="BR65" s="8"/>
      <c r="BX65" s="15"/>
      <c r="BZ65" s="8"/>
    </row>
    <row r="66" spans="1:78" ht="20.45" customHeight="1" x14ac:dyDescent="0.15">
      <c r="W66" s="8"/>
      <c r="X66" s="8"/>
      <c r="Z66" s="8"/>
      <c r="AG66" s="8"/>
      <c r="AZ66" s="13"/>
      <c r="BA66" s="13"/>
      <c r="BB66" s="14"/>
      <c r="BC66" s="14"/>
      <c r="BP66" s="15"/>
      <c r="BQ66" s="8"/>
      <c r="BR66" s="8"/>
      <c r="BX66" s="15"/>
      <c r="BZ66" s="8"/>
    </row>
    <row r="67" spans="1:78" ht="20.45" customHeight="1" x14ac:dyDescent="0.15">
      <c r="W67" s="8"/>
      <c r="X67" s="8"/>
      <c r="Z67" s="8"/>
      <c r="AG67" s="8"/>
      <c r="AZ67" s="13"/>
      <c r="BA67" s="13"/>
      <c r="BB67" s="14"/>
      <c r="BC67" s="14"/>
      <c r="BP67" s="15"/>
      <c r="BQ67" s="8"/>
      <c r="BR67" s="8"/>
      <c r="BX67" s="15"/>
      <c r="BZ67" s="8"/>
    </row>
    <row r="68" spans="1:78" ht="20.45" customHeight="1" x14ac:dyDescent="0.15">
      <c r="U68" s="8"/>
      <c r="V68" s="138"/>
      <c r="W68" s="8"/>
      <c r="X68" s="8"/>
      <c r="Z68" s="8"/>
      <c r="AG68" s="8"/>
      <c r="AZ68" s="13"/>
      <c r="BA68" s="13"/>
      <c r="BB68" s="14"/>
      <c r="BC68" s="14"/>
      <c r="BP68" s="15"/>
      <c r="BQ68" s="8"/>
      <c r="BR68" s="8"/>
      <c r="BX68" s="15"/>
      <c r="BZ68" s="8"/>
    </row>
    <row r="69" spans="1:78" ht="20.45" customHeight="1" x14ac:dyDescent="0.15">
      <c r="U69" s="8"/>
      <c r="V69" s="138"/>
      <c r="W69" s="8"/>
      <c r="X69" s="8"/>
      <c r="Z69" s="8"/>
      <c r="AG69" s="8"/>
      <c r="BB69" s="8"/>
      <c r="BC69" s="8"/>
      <c r="BD69" s="8"/>
      <c r="BE69" s="8"/>
      <c r="BF69" s="8"/>
      <c r="BG69" s="8"/>
      <c r="BH69" s="8"/>
      <c r="BI69" s="8"/>
      <c r="BJ69" s="8"/>
      <c r="BP69" s="15"/>
      <c r="BQ69" s="8"/>
      <c r="BR69" s="8"/>
      <c r="BX69" s="15"/>
      <c r="BZ69" s="8"/>
    </row>
    <row r="70" spans="1:78" ht="20.45" customHeight="1" x14ac:dyDescent="0.15">
      <c r="U70" s="8"/>
      <c r="V70" s="138"/>
      <c r="W70" s="8"/>
      <c r="X70" s="8"/>
      <c r="Z70" s="8"/>
      <c r="AG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P70" s="15"/>
      <c r="BQ70" s="8"/>
      <c r="BR70" s="8"/>
      <c r="BX70" s="15"/>
      <c r="BZ70" s="8"/>
    </row>
    <row r="71" spans="1:78" ht="20.45" customHeight="1" x14ac:dyDescent="0.15">
      <c r="A71" s="8"/>
      <c r="U71" s="8"/>
      <c r="V71" s="138"/>
      <c r="W71" s="8"/>
      <c r="X71" s="8"/>
      <c r="Z71" s="8"/>
      <c r="AG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X71" s="15"/>
      <c r="BZ71" s="8"/>
    </row>
    <row r="72" spans="1:78" ht="20.45" customHeight="1" x14ac:dyDescent="0.15">
      <c r="A72" s="8"/>
      <c r="B72" s="8"/>
      <c r="U72" s="8"/>
      <c r="V72" s="138"/>
      <c r="W72" s="8"/>
      <c r="X72" s="8"/>
      <c r="Z72" s="8"/>
      <c r="AG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X72" s="15"/>
      <c r="BZ72" s="8"/>
    </row>
    <row r="73" spans="1:78" ht="20.45" customHeight="1" x14ac:dyDescent="0.15">
      <c r="A73" s="8"/>
      <c r="B73" s="8"/>
      <c r="U73" s="8"/>
      <c r="V73" s="138"/>
      <c r="W73" s="8"/>
      <c r="X73" s="8"/>
      <c r="Z73" s="8"/>
      <c r="AG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X73" s="15"/>
      <c r="BZ73" s="8"/>
    </row>
    <row r="74" spans="1:78" ht="20.45" customHeight="1" x14ac:dyDescent="0.15">
      <c r="A74" s="8"/>
      <c r="B74" s="8"/>
      <c r="U74" s="8"/>
      <c r="V74" s="138"/>
      <c r="W74" s="8"/>
      <c r="X74" s="8"/>
      <c r="Z74" s="8"/>
      <c r="AG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X74" s="15"/>
      <c r="BZ74" s="8"/>
    </row>
    <row r="75" spans="1:78" ht="20.45" customHeight="1" x14ac:dyDescent="0.15">
      <c r="A75" s="8"/>
      <c r="B75" s="8"/>
      <c r="U75" s="8"/>
      <c r="V75" s="138"/>
      <c r="W75" s="8"/>
      <c r="X75" s="8"/>
      <c r="Z75" s="8"/>
      <c r="AG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X75" s="15"/>
      <c r="BZ75" s="8"/>
    </row>
    <row r="76" spans="1:78" ht="20.45" customHeight="1" x14ac:dyDescent="0.15">
      <c r="A76" s="8"/>
      <c r="B76" s="8"/>
      <c r="U76" s="8"/>
      <c r="V76" s="138"/>
      <c r="W76" s="8"/>
      <c r="X76" s="8"/>
      <c r="Z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X76" s="15"/>
      <c r="BZ76" s="8"/>
    </row>
    <row r="77" spans="1:78" ht="20.45" customHeight="1" x14ac:dyDescent="0.15">
      <c r="A77" s="8"/>
      <c r="B77" s="8"/>
      <c r="U77" s="8"/>
      <c r="V77" s="138"/>
      <c r="W77" s="8"/>
      <c r="X77" s="8"/>
      <c r="Z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X77" s="15"/>
      <c r="BZ77" s="8"/>
    </row>
    <row r="78" spans="1:78" ht="20.45" customHeight="1" x14ac:dyDescent="0.15">
      <c r="A78" s="8"/>
      <c r="B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X78" s="15"/>
      <c r="BZ78" s="8"/>
    </row>
    <row r="79" spans="1:78" ht="20.45" customHeight="1" x14ac:dyDescent="0.15">
      <c r="A79" s="8"/>
      <c r="B79" s="8"/>
      <c r="AZ79" s="13"/>
      <c r="BA79" s="13"/>
      <c r="BB79" s="14"/>
      <c r="BC79" s="14"/>
      <c r="BK79" s="8"/>
      <c r="BL79" s="8"/>
      <c r="BM79" s="8"/>
      <c r="BN79" s="8"/>
      <c r="BO79" s="8"/>
      <c r="BP79" s="8"/>
      <c r="BQ79" s="8"/>
      <c r="BR79" s="8"/>
      <c r="BX79" s="15"/>
      <c r="BZ79" s="8"/>
    </row>
    <row r="80" spans="1:78" ht="20.45" customHeight="1" x14ac:dyDescent="0.15">
      <c r="A80" s="8"/>
      <c r="B80" s="8"/>
      <c r="AZ80" s="13"/>
      <c r="BA80" s="13"/>
      <c r="BB80" s="14"/>
      <c r="BC80" s="14"/>
      <c r="BL80" s="8"/>
      <c r="BM80" s="8"/>
      <c r="BN80" s="8"/>
      <c r="BO80" s="8"/>
      <c r="BP80" s="8"/>
      <c r="BQ80" s="8"/>
      <c r="BR80" s="8"/>
      <c r="BX80" s="15"/>
      <c r="BZ80" s="8"/>
    </row>
    <row r="81" spans="1:78" ht="20.45" customHeight="1" x14ac:dyDescent="0.15">
      <c r="B81" s="8"/>
      <c r="AZ81" s="13"/>
      <c r="BA81" s="13"/>
      <c r="BB81" s="14"/>
      <c r="BC81" s="14"/>
      <c r="BP81" s="15"/>
      <c r="BQ81" s="8"/>
      <c r="BR81" s="8"/>
      <c r="BX81" s="15"/>
      <c r="BZ81" s="8"/>
    </row>
    <row r="82" spans="1:78" ht="20.45" customHeight="1" x14ac:dyDescent="0.15">
      <c r="AZ82" s="13"/>
      <c r="BA82" s="13"/>
      <c r="BB82" s="14"/>
      <c r="BC82" s="14"/>
      <c r="BP82" s="15"/>
      <c r="BQ82" s="8"/>
      <c r="BR82" s="8"/>
      <c r="BX82" s="15"/>
      <c r="BZ82" s="8"/>
    </row>
    <row r="83" spans="1:78" ht="20.45" customHeight="1" x14ac:dyDescent="0.15">
      <c r="AZ83" s="13"/>
      <c r="BA83" s="13"/>
      <c r="BB83" s="14"/>
      <c r="BC83" s="14"/>
      <c r="BP83" s="15"/>
      <c r="BQ83" s="8"/>
      <c r="BR83" s="8"/>
      <c r="BX83" s="15"/>
      <c r="BZ83" s="8"/>
    </row>
    <row r="84" spans="1:78" ht="20.45" customHeight="1" x14ac:dyDescent="0.15">
      <c r="AZ84" s="13"/>
      <c r="BA84" s="13"/>
      <c r="BB84" s="14"/>
      <c r="BC84" s="14"/>
      <c r="BP84" s="15"/>
      <c r="BQ84" s="8"/>
      <c r="BR84" s="8"/>
      <c r="BX84" s="15"/>
      <c r="BZ84" s="8"/>
    </row>
    <row r="85" spans="1:78" ht="20.45" customHeight="1" x14ac:dyDescent="0.15">
      <c r="U85" s="8"/>
      <c r="V85" s="138"/>
      <c r="W85" s="8"/>
      <c r="X85" s="8"/>
      <c r="Z85" s="8"/>
      <c r="AZ85" s="13"/>
      <c r="BA85" s="13"/>
      <c r="BB85" s="14"/>
      <c r="BC85" s="14"/>
      <c r="BP85" s="15"/>
      <c r="BQ85" s="8"/>
      <c r="BR85" s="8"/>
      <c r="BX85" s="15"/>
      <c r="BZ85" s="8"/>
    </row>
    <row r="86" spans="1:78" ht="20.45" customHeight="1" x14ac:dyDescent="0.15">
      <c r="U86" s="8"/>
      <c r="V86" s="138"/>
      <c r="W86" s="8"/>
      <c r="X86" s="8"/>
      <c r="Z86" s="8"/>
      <c r="AZ86" s="13"/>
      <c r="BA86" s="13"/>
      <c r="BB86" s="14"/>
      <c r="BC86" s="14"/>
      <c r="BP86" s="15"/>
      <c r="BQ86" s="8"/>
      <c r="BR86" s="8"/>
      <c r="BX86" s="15"/>
      <c r="BZ86" s="8"/>
    </row>
    <row r="87" spans="1:78" ht="20.45" customHeight="1" x14ac:dyDescent="0.15">
      <c r="AG87" s="8"/>
      <c r="AZ87" s="13"/>
      <c r="BA87" s="13"/>
      <c r="BB87" s="14"/>
      <c r="BC87" s="14"/>
      <c r="BP87" s="15"/>
      <c r="BQ87" s="8"/>
      <c r="BR87" s="8"/>
      <c r="BX87" s="15"/>
      <c r="BZ87" s="8"/>
    </row>
    <row r="88" spans="1:78" ht="20.45" customHeight="1" x14ac:dyDescent="0.15">
      <c r="AG88" s="8"/>
      <c r="AT88" s="135"/>
      <c r="AZ88" s="13"/>
      <c r="BA88" s="13"/>
      <c r="BB88" s="14"/>
      <c r="BC88" s="14"/>
      <c r="BP88" s="15"/>
      <c r="BQ88" s="8"/>
      <c r="BR88" s="8"/>
      <c r="BX88" s="15"/>
      <c r="BZ88" s="8"/>
    </row>
    <row r="89" spans="1:78" ht="20.45" customHeight="1" x14ac:dyDescent="0.15">
      <c r="AZ89" s="13"/>
      <c r="BA89" s="13"/>
      <c r="BB89" s="14"/>
      <c r="BC89" s="14"/>
      <c r="BP89" s="15"/>
      <c r="BQ89" s="8"/>
      <c r="BR89" s="8"/>
      <c r="BX89" s="15"/>
      <c r="BZ89" s="8"/>
    </row>
    <row r="90" spans="1:78" ht="20.45" customHeight="1" x14ac:dyDescent="0.15">
      <c r="AW90" s="135"/>
      <c r="AZ90" s="13"/>
      <c r="BA90" s="13"/>
      <c r="BB90" s="8"/>
      <c r="BC90" s="8"/>
      <c r="BD90" s="8"/>
      <c r="BE90" s="8"/>
      <c r="BF90" s="8"/>
      <c r="BG90" s="8"/>
      <c r="BH90" s="8"/>
      <c r="BI90" s="8"/>
      <c r="BJ90" s="8"/>
      <c r="BP90" s="15"/>
      <c r="BQ90" s="8"/>
      <c r="BR90" s="8"/>
      <c r="BX90" s="15"/>
      <c r="BZ90" s="8"/>
    </row>
    <row r="91" spans="1:78" ht="20.45" customHeight="1" x14ac:dyDescent="0.15">
      <c r="AV91" s="135"/>
      <c r="AW91" s="136"/>
      <c r="AZ91" s="13"/>
      <c r="BA91" s="13"/>
      <c r="BB91" s="8"/>
      <c r="BC91" s="8"/>
      <c r="BD91" s="8"/>
      <c r="BE91" s="8"/>
      <c r="BF91" s="8"/>
      <c r="BG91" s="8"/>
      <c r="BH91" s="8"/>
      <c r="BI91" s="8"/>
      <c r="BJ91" s="8"/>
      <c r="BK91" s="8"/>
      <c r="BP91" s="15"/>
      <c r="BQ91" s="8"/>
      <c r="BR91" s="8"/>
      <c r="BX91" s="15"/>
      <c r="BZ91" s="8"/>
    </row>
    <row r="92" spans="1:78" ht="20.45" customHeight="1" x14ac:dyDescent="0.15">
      <c r="A92" s="8"/>
      <c r="AU92" s="135"/>
      <c r="AZ92" s="13"/>
      <c r="BA92" s="13"/>
      <c r="BB92" s="14"/>
      <c r="BC92" s="14"/>
      <c r="BK92" s="8"/>
      <c r="BL92" s="8"/>
      <c r="BM92" s="8"/>
      <c r="BN92" s="8"/>
      <c r="BO92" s="8"/>
      <c r="BP92" s="8"/>
      <c r="BQ92" s="8"/>
      <c r="BR92" s="8"/>
      <c r="BX92" s="15"/>
      <c r="BZ92" s="8"/>
    </row>
    <row r="93" spans="1:78" ht="20.45" customHeight="1" x14ac:dyDescent="0.15">
      <c r="A93" s="8"/>
      <c r="B93" s="8"/>
      <c r="AZ93" s="13"/>
      <c r="BA93" s="13"/>
      <c r="BB93" s="14"/>
      <c r="BC93" s="14"/>
      <c r="BL93" s="8"/>
      <c r="BM93" s="8"/>
      <c r="BN93" s="8"/>
      <c r="BO93" s="8"/>
      <c r="BP93" s="8"/>
      <c r="BQ93" s="8"/>
      <c r="BR93" s="8"/>
      <c r="BX93" s="15"/>
      <c r="BZ93" s="8"/>
    </row>
    <row r="94" spans="1:78" ht="20.45" customHeight="1" x14ac:dyDescent="0.15">
      <c r="B94" s="8"/>
      <c r="AZ94" s="13"/>
      <c r="BA94" s="13"/>
      <c r="BB94" s="14"/>
      <c r="BC94" s="14"/>
      <c r="BP94" s="15"/>
      <c r="BQ94" s="8"/>
      <c r="BR94" s="8"/>
      <c r="BX94" s="15"/>
      <c r="BZ94" s="8"/>
    </row>
    <row r="95" spans="1:78" ht="20.45" customHeight="1" x14ac:dyDescent="0.15">
      <c r="AZ95" s="13"/>
      <c r="BA95" s="13"/>
      <c r="BB95" s="14"/>
      <c r="BC95" s="14"/>
      <c r="BP95" s="15"/>
      <c r="BQ95" s="8"/>
      <c r="BR95" s="8"/>
      <c r="BX95" s="15"/>
      <c r="BZ95" s="8"/>
    </row>
    <row r="96" spans="1:78" ht="20.45" customHeight="1" x14ac:dyDescent="0.15">
      <c r="AZ96" s="13"/>
      <c r="BA96" s="13"/>
      <c r="BB96" s="14"/>
      <c r="BC96" s="14"/>
      <c r="BP96" s="15"/>
      <c r="BQ96" s="8"/>
      <c r="BR96" s="8"/>
      <c r="BX96" s="15"/>
      <c r="BZ96" s="8"/>
    </row>
    <row r="97" spans="52:78" ht="20.45" customHeight="1" x14ac:dyDescent="0.15">
      <c r="AZ97" s="13"/>
      <c r="BA97" s="13"/>
      <c r="BB97" s="14"/>
      <c r="BC97" s="14"/>
      <c r="BP97" s="15"/>
      <c r="BQ97" s="8"/>
      <c r="BR97" s="8"/>
      <c r="BX97" s="15"/>
      <c r="BZ97" s="8"/>
    </row>
    <row r="98" spans="52:78" ht="20.45" customHeight="1" x14ac:dyDescent="0.15">
      <c r="AZ98" s="13"/>
      <c r="BA98" s="13"/>
      <c r="BB98" s="14"/>
      <c r="BC98" s="14"/>
      <c r="BP98" s="15"/>
      <c r="BQ98" s="8"/>
      <c r="BR98" s="8"/>
      <c r="BX98" s="15"/>
      <c r="BZ98" s="8"/>
    </row>
    <row r="99" spans="52:78" ht="20.45" customHeight="1" x14ac:dyDescent="0.15">
      <c r="AZ99" s="13"/>
      <c r="BA99" s="13"/>
      <c r="BB99" s="14"/>
      <c r="BC99" s="14"/>
      <c r="BP99" s="15"/>
      <c r="BQ99" s="8"/>
      <c r="BR99" s="8"/>
      <c r="BX99" s="15"/>
      <c r="BZ99" s="8"/>
    </row>
    <row r="100" spans="52:78" ht="20.45" customHeight="1" x14ac:dyDescent="0.15">
      <c r="AZ100" s="13"/>
      <c r="BA100" s="13"/>
      <c r="BB100" s="14"/>
      <c r="BC100" s="14"/>
      <c r="BP100" s="15"/>
      <c r="BQ100" s="8"/>
      <c r="BR100" s="8"/>
      <c r="BX100" s="15"/>
      <c r="BZ100" s="8"/>
    </row>
    <row r="101" spans="52:78" ht="20.45" customHeight="1" x14ac:dyDescent="0.15">
      <c r="AZ101" s="13"/>
      <c r="BA101" s="13"/>
      <c r="BB101" s="14"/>
      <c r="BC101" s="14"/>
      <c r="BP101" s="15"/>
      <c r="BQ101" s="8"/>
      <c r="BR101" s="8"/>
      <c r="BX101" s="15"/>
      <c r="BZ101" s="8"/>
    </row>
    <row r="102" spans="52:78" ht="20.45" customHeight="1" x14ac:dyDescent="0.15">
      <c r="AZ102" s="13"/>
      <c r="BA102" s="13"/>
      <c r="BB102" s="14"/>
      <c r="BC102" s="14"/>
      <c r="BP102" s="15"/>
      <c r="BQ102" s="8"/>
      <c r="BR102" s="8"/>
      <c r="BX102" s="15"/>
      <c r="BZ102" s="8"/>
    </row>
    <row r="103" spans="52:78" ht="20.45" customHeight="1" x14ac:dyDescent="0.15">
      <c r="AZ103" s="13"/>
      <c r="BA103" s="13"/>
      <c r="BB103" s="14"/>
      <c r="BC103" s="14"/>
      <c r="BP103" s="15"/>
      <c r="BQ103" s="8"/>
      <c r="BR103" s="8"/>
      <c r="BX103" s="15"/>
      <c r="BZ103" s="8"/>
    </row>
    <row r="104" spans="52:78" ht="20.45" customHeight="1" x14ac:dyDescent="0.15">
      <c r="AZ104" s="13"/>
      <c r="BA104" s="13"/>
      <c r="BB104" s="14"/>
      <c r="BC104" s="14"/>
      <c r="BP104" s="15"/>
      <c r="BQ104" s="8"/>
      <c r="BR104" s="8"/>
      <c r="BX104" s="15"/>
      <c r="BZ104" s="8"/>
    </row>
    <row r="105" spans="52:78" ht="20.45" customHeight="1" x14ac:dyDescent="0.15">
      <c r="AZ105" s="13"/>
      <c r="BA105" s="13"/>
      <c r="BB105" s="14"/>
      <c r="BC105" s="14"/>
      <c r="BP105" s="15"/>
      <c r="BQ105" s="8"/>
      <c r="BR105" s="8"/>
      <c r="BX105" s="15"/>
      <c r="BZ105" s="8"/>
    </row>
    <row r="106" spans="52:78" ht="20.45" customHeight="1" x14ac:dyDescent="0.15">
      <c r="AZ106" s="13"/>
      <c r="BA106" s="13"/>
      <c r="BB106" s="14"/>
      <c r="BC106" s="14"/>
      <c r="BP106" s="15"/>
      <c r="BQ106" s="8"/>
      <c r="BR106" s="8"/>
      <c r="BX106" s="15"/>
      <c r="BZ106" s="8"/>
    </row>
    <row r="107" spans="52:78" ht="20.45" customHeight="1" x14ac:dyDescent="0.15">
      <c r="BP107" s="15"/>
      <c r="BQ107" s="8"/>
      <c r="BR107" s="8"/>
      <c r="BX107" s="15"/>
      <c r="BZ107" s="8"/>
    </row>
    <row r="108" spans="52:78" ht="20.45" customHeight="1" x14ac:dyDescent="0.15">
      <c r="BP108" s="15"/>
      <c r="BQ108" s="8"/>
      <c r="BR108" s="8"/>
      <c r="BX108" s="15"/>
      <c r="BZ108" s="8"/>
    </row>
  </sheetData>
  <mergeCells count="15">
    <mergeCell ref="Q1:T1"/>
    <mergeCell ref="J2:K2"/>
    <mergeCell ref="B2:I2"/>
    <mergeCell ref="R2:T2"/>
    <mergeCell ref="BY2:BY3"/>
    <mergeCell ref="BZ2:BZ3"/>
    <mergeCell ref="L2:Q2"/>
    <mergeCell ref="AG2:AG3"/>
    <mergeCell ref="BD2:BQ2"/>
    <mergeCell ref="BR2:BX2"/>
    <mergeCell ref="U2:W2"/>
    <mergeCell ref="X2:AB2"/>
    <mergeCell ref="AH2:BA2"/>
    <mergeCell ref="AC2:AF2"/>
    <mergeCell ref="BB2:BC2"/>
  </mergeCells>
  <phoneticPr fontId="21"/>
  <conditionalFormatting sqref="AC4:AC53">
    <cfRule type="cellIs" dxfId="14" priority="19" stopIfTrue="1" operator="greaterThan">
      <formula>0</formula>
    </cfRule>
  </conditionalFormatting>
  <conditionalFormatting sqref="BY4:BY53">
    <cfRule type="cellIs" dxfId="13" priority="20" operator="greaterThan">
      <formula>0.8</formula>
    </cfRule>
  </conditionalFormatting>
  <conditionalFormatting sqref="B4:K53">
    <cfRule type="expression" dxfId="12" priority="1">
      <formula>$L4&gt;1</formula>
    </cfRule>
  </conditionalFormatting>
  <printOptions horizontalCentered="1"/>
  <pageMargins left="0.59055118110236227" right="0.59055118110236227" top="1.1811023622047245" bottom="0.59055118110236227" header="0.74803149606299213" footer="0.19685039370078741"/>
  <pageSetup paperSize="8" scale="70" fitToHeight="8" orientation="landscape" cellComments="asDisplayed" r:id="rId1"/>
  <headerFooter alignWithMargins="0">
    <oddFooter>&amp;R&amp;14&amp;P/&amp;N</oddFooter>
  </headerFooter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/>
  </sheetViews>
  <sheetFormatPr defaultRowHeight="13.5" x14ac:dyDescent="0.15"/>
  <cols>
    <col min="1" max="1" width="9" style="2"/>
    <col min="2" max="2" width="9.875" style="2" bestFit="1" customWidth="1"/>
  </cols>
  <sheetData>
    <row r="1" spans="1:2" x14ac:dyDescent="0.15">
      <c r="A1" s="2" t="s">
        <v>115</v>
      </c>
      <c r="B1" s="2" t="s">
        <v>119</v>
      </c>
    </row>
    <row r="2" spans="1:2" x14ac:dyDescent="0.15">
      <c r="A2" s="1" t="s">
        <v>113</v>
      </c>
      <c r="B2" s="2" t="s">
        <v>14</v>
      </c>
    </row>
    <row r="3" spans="1:2" x14ac:dyDescent="0.15">
      <c r="A3" s="1" t="s">
        <v>61</v>
      </c>
      <c r="B3" s="2" t="s">
        <v>16</v>
      </c>
    </row>
    <row r="4" spans="1:2" x14ac:dyDescent="0.15">
      <c r="A4" s="1" t="s">
        <v>95</v>
      </c>
      <c r="B4" s="2" t="s">
        <v>20</v>
      </c>
    </row>
    <row r="5" spans="1:2" x14ac:dyDescent="0.15">
      <c r="A5" s="1" t="s">
        <v>105</v>
      </c>
      <c r="B5" s="2" t="s">
        <v>15</v>
      </c>
    </row>
    <row r="6" spans="1:2" x14ac:dyDescent="0.15">
      <c r="A6" s="1" t="s">
        <v>109</v>
      </c>
      <c r="B6" s="2" t="s">
        <v>37</v>
      </c>
    </row>
    <row r="7" spans="1:2" x14ac:dyDescent="0.15">
      <c r="A7" s="1" t="s">
        <v>79</v>
      </c>
      <c r="B7" s="2" t="s">
        <v>104</v>
      </c>
    </row>
    <row r="8" spans="1:2" x14ac:dyDescent="0.15">
      <c r="A8" s="1" t="s">
        <v>110</v>
      </c>
      <c r="B8" s="2" t="s">
        <v>25</v>
      </c>
    </row>
    <row r="9" spans="1:2" x14ac:dyDescent="0.15">
      <c r="A9" s="1" t="s">
        <v>114</v>
      </c>
      <c r="B9" s="2" t="s">
        <v>84</v>
      </c>
    </row>
    <row r="10" spans="1:2" x14ac:dyDescent="0.15">
      <c r="A10" s="1" t="s">
        <v>112</v>
      </c>
      <c r="B10" s="2" t="s">
        <v>38</v>
      </c>
    </row>
    <row r="11" spans="1:2" x14ac:dyDescent="0.15">
      <c r="A11" s="1" t="s">
        <v>111</v>
      </c>
      <c r="B11" s="2" t="s">
        <v>120</v>
      </c>
    </row>
    <row r="12" spans="1:2" x14ac:dyDescent="0.15">
      <c r="A12" s="1" t="s">
        <v>62</v>
      </c>
      <c r="B12" s="2" t="s">
        <v>66</v>
      </c>
    </row>
    <row r="13" spans="1:2" x14ac:dyDescent="0.15">
      <c r="B13" s="2" t="s">
        <v>121</v>
      </c>
    </row>
    <row r="14" spans="1:2" x14ac:dyDescent="0.15">
      <c r="B14" s="2" t="s">
        <v>24</v>
      </c>
    </row>
    <row r="15" spans="1:2" x14ac:dyDescent="0.15">
      <c r="B15" s="2" t="s">
        <v>122</v>
      </c>
    </row>
    <row r="16" spans="1:2" x14ac:dyDescent="0.15">
      <c r="B16" s="2" t="s">
        <v>65</v>
      </c>
    </row>
    <row r="17" spans="2:2" x14ac:dyDescent="0.15">
      <c r="B17" s="2" t="s">
        <v>123</v>
      </c>
    </row>
    <row r="18" spans="2:2" x14ac:dyDescent="0.15">
      <c r="B18" s="2" t="s">
        <v>51</v>
      </c>
    </row>
    <row r="19" spans="2:2" x14ac:dyDescent="0.15">
      <c r="B19" s="2" t="s">
        <v>124</v>
      </c>
    </row>
    <row r="20" spans="2:2" x14ac:dyDescent="0.15">
      <c r="B20" s="2" t="s">
        <v>56</v>
      </c>
    </row>
    <row r="21" spans="2:2" x14ac:dyDescent="0.15">
      <c r="B21" s="2" t="s">
        <v>102</v>
      </c>
    </row>
    <row r="22" spans="2:2" x14ac:dyDescent="0.15">
      <c r="B22" s="2" t="s">
        <v>58</v>
      </c>
    </row>
    <row r="23" spans="2:2" x14ac:dyDescent="0.15">
      <c r="B23" s="2" t="s">
        <v>23</v>
      </c>
    </row>
    <row r="24" spans="2:2" x14ac:dyDescent="0.15">
      <c r="B24" s="2" t="s">
        <v>63</v>
      </c>
    </row>
    <row r="25" spans="2:2" x14ac:dyDescent="0.15">
      <c r="B25" s="2" t="s">
        <v>125</v>
      </c>
    </row>
    <row r="26" spans="2:2" x14ac:dyDescent="0.15">
      <c r="B26" s="2" t="s">
        <v>55</v>
      </c>
    </row>
    <row r="27" spans="2:2" x14ac:dyDescent="0.15">
      <c r="B27" s="2" t="s">
        <v>103</v>
      </c>
    </row>
    <row r="28" spans="2:2" x14ac:dyDescent="0.15">
      <c r="B28" s="2" t="s">
        <v>52</v>
      </c>
    </row>
    <row r="29" spans="2:2" x14ac:dyDescent="0.15">
      <c r="B29" s="2" t="s">
        <v>126</v>
      </c>
    </row>
    <row r="30" spans="2:2" x14ac:dyDescent="0.15">
      <c r="B30" s="2" t="s">
        <v>67</v>
      </c>
    </row>
    <row r="31" spans="2:2" x14ac:dyDescent="0.15">
      <c r="B31" s="2" t="s">
        <v>127</v>
      </c>
    </row>
    <row r="32" spans="2:2" x14ac:dyDescent="0.15">
      <c r="B32" s="2" t="s">
        <v>68</v>
      </c>
    </row>
    <row r="33" spans="2:2" x14ac:dyDescent="0.15">
      <c r="B33" s="2" t="s">
        <v>128</v>
      </c>
    </row>
    <row r="34" spans="2:2" x14ac:dyDescent="0.15">
      <c r="B34" s="2" t="s">
        <v>69</v>
      </c>
    </row>
    <row r="35" spans="2:2" x14ac:dyDescent="0.15">
      <c r="B35" s="2" t="s">
        <v>129</v>
      </c>
    </row>
    <row r="36" spans="2:2" x14ac:dyDescent="0.15">
      <c r="B36" s="2" t="s">
        <v>70</v>
      </c>
    </row>
    <row r="37" spans="2:2" x14ac:dyDescent="0.15">
      <c r="B37" s="2" t="s">
        <v>130</v>
      </c>
    </row>
    <row r="38" spans="2:2" x14ac:dyDescent="0.15">
      <c r="B38" s="2" t="s">
        <v>71</v>
      </c>
    </row>
    <row r="39" spans="2:2" x14ac:dyDescent="0.15">
      <c r="B39" s="2" t="s">
        <v>131</v>
      </c>
    </row>
    <row r="40" spans="2:2" x14ac:dyDescent="0.15">
      <c r="B40" s="2" t="s">
        <v>53</v>
      </c>
    </row>
    <row r="41" spans="2:2" x14ac:dyDescent="0.15">
      <c r="B41" s="2" t="s">
        <v>132</v>
      </c>
    </row>
    <row r="42" spans="2:2" x14ac:dyDescent="0.15">
      <c r="B42" s="2" t="s">
        <v>72</v>
      </c>
    </row>
    <row r="43" spans="2:2" x14ac:dyDescent="0.15">
      <c r="B43" s="2" t="s">
        <v>133</v>
      </c>
    </row>
    <row r="44" spans="2:2" x14ac:dyDescent="0.15">
      <c r="B44" s="2" t="s">
        <v>73</v>
      </c>
    </row>
    <row r="45" spans="2:2" x14ac:dyDescent="0.15">
      <c r="B45" s="2" t="s">
        <v>134</v>
      </c>
    </row>
    <row r="46" spans="2:2" x14ac:dyDescent="0.15">
      <c r="B46" s="2" t="s">
        <v>74</v>
      </c>
    </row>
    <row r="47" spans="2:2" x14ac:dyDescent="0.15">
      <c r="B47" s="2" t="s">
        <v>135</v>
      </c>
    </row>
    <row r="48" spans="2:2" x14ac:dyDescent="0.15">
      <c r="B48" s="2" t="s">
        <v>21</v>
      </c>
    </row>
    <row r="49" spans="2:2" x14ac:dyDescent="0.15">
      <c r="B49" s="2" t="s">
        <v>98</v>
      </c>
    </row>
    <row r="50" spans="2:2" x14ac:dyDescent="0.15">
      <c r="B50" s="2" t="s">
        <v>17</v>
      </c>
    </row>
    <row r="51" spans="2:2" x14ac:dyDescent="0.15">
      <c r="B51" s="2" t="s">
        <v>85</v>
      </c>
    </row>
    <row r="52" spans="2:2" x14ac:dyDescent="0.15">
      <c r="B52" s="2" t="s">
        <v>57</v>
      </c>
    </row>
    <row r="53" spans="2:2" x14ac:dyDescent="0.15">
      <c r="B53" s="2" t="s">
        <v>93</v>
      </c>
    </row>
    <row r="54" spans="2:2" x14ac:dyDescent="0.15">
      <c r="B54" s="2" t="s">
        <v>18</v>
      </c>
    </row>
    <row r="55" spans="2:2" x14ac:dyDescent="0.15">
      <c r="B55" s="2" t="s">
        <v>97</v>
      </c>
    </row>
    <row r="56" spans="2:2" x14ac:dyDescent="0.15">
      <c r="B56" s="2" t="s">
        <v>22</v>
      </c>
    </row>
    <row r="57" spans="2:2" x14ac:dyDescent="0.15">
      <c r="B57" s="2" t="s">
        <v>100</v>
      </c>
    </row>
    <row r="58" spans="2:2" x14ac:dyDescent="0.15">
      <c r="B58" s="2" t="s">
        <v>19</v>
      </c>
    </row>
    <row r="59" spans="2:2" x14ac:dyDescent="0.15">
      <c r="B59" s="2" t="s">
        <v>99</v>
      </c>
    </row>
    <row r="60" spans="2:2" x14ac:dyDescent="0.15">
      <c r="B60" s="2" t="s">
        <v>64</v>
      </c>
    </row>
    <row r="61" spans="2:2" x14ac:dyDescent="0.15">
      <c r="B61" s="2" t="s">
        <v>101</v>
      </c>
    </row>
    <row r="62" spans="2:2" x14ac:dyDescent="0.15">
      <c r="B62" s="2" t="s">
        <v>75</v>
      </c>
    </row>
    <row r="63" spans="2:2" x14ac:dyDescent="0.15">
      <c r="B63" s="2" t="s">
        <v>136</v>
      </c>
    </row>
    <row r="64" spans="2:2" x14ac:dyDescent="0.15">
      <c r="B64" s="2" t="s">
        <v>54</v>
      </c>
    </row>
    <row r="65" spans="2:2" x14ac:dyDescent="0.15">
      <c r="B65" s="2" t="s">
        <v>137</v>
      </c>
    </row>
    <row r="66" spans="2:2" x14ac:dyDescent="0.15">
      <c r="B66" s="2" t="s">
        <v>59</v>
      </c>
    </row>
    <row r="67" spans="2:2" x14ac:dyDescent="0.15">
      <c r="B67" s="2" t="s">
        <v>138</v>
      </c>
    </row>
    <row r="68" spans="2:2" x14ac:dyDescent="0.15">
      <c r="B68" s="2" t="s">
        <v>60</v>
      </c>
    </row>
    <row r="69" spans="2:2" x14ac:dyDescent="0.15">
      <c r="B69" s="2" t="s">
        <v>139</v>
      </c>
    </row>
    <row r="70" spans="2:2" x14ac:dyDescent="0.15">
      <c r="B70" s="2" t="s">
        <v>76</v>
      </c>
    </row>
    <row r="71" spans="2:2" x14ac:dyDescent="0.15">
      <c r="B71" s="2" t="s">
        <v>140</v>
      </c>
    </row>
    <row r="72" spans="2:2" x14ac:dyDescent="0.15">
      <c r="B72" s="2" t="s">
        <v>108</v>
      </c>
    </row>
    <row r="73" spans="2:2" x14ac:dyDescent="0.15">
      <c r="B73" s="2" t="s">
        <v>107</v>
      </c>
    </row>
  </sheetData>
  <phoneticPr fontId="21"/>
  <conditionalFormatting sqref="A2:A3 A12:A13">
    <cfRule type="expression" dxfId="11" priority="213" stopIfTrue="1">
      <formula>$J2=1</formula>
    </cfRule>
    <cfRule type="expression" dxfId="10" priority="214" stopIfTrue="1">
      <formula>$J2&gt;1</formula>
    </cfRule>
  </conditionalFormatting>
  <conditionalFormatting sqref="A4">
    <cfRule type="expression" dxfId="9" priority="6285" stopIfTrue="1">
      <formula>$J4=1</formula>
    </cfRule>
    <cfRule type="expression" dxfId="8" priority="6286" stopIfTrue="1">
      <formula>$J4&gt;1</formula>
    </cfRule>
  </conditionalFormatting>
  <conditionalFormatting sqref="A5">
    <cfRule type="expression" dxfId="7" priority="6289" stopIfTrue="1">
      <formula>$J6=1</formula>
    </cfRule>
    <cfRule type="expression" dxfId="6" priority="6290" stopIfTrue="1">
      <formula>$J6&gt;1</formula>
    </cfRule>
  </conditionalFormatting>
  <conditionalFormatting sqref="A6">
    <cfRule type="expression" dxfId="5" priority="6291" stopIfTrue="1">
      <formula>$J5=1</formula>
    </cfRule>
    <cfRule type="expression" dxfId="4" priority="6292" stopIfTrue="1">
      <formula>$J5&gt;1</formula>
    </cfRule>
  </conditionalFormatting>
  <conditionalFormatting sqref="A7">
    <cfRule type="expression" dxfId="3" priority="6295" stopIfTrue="1">
      <formula>$J7=1</formula>
    </cfRule>
    <cfRule type="expression" dxfId="2" priority="6296" stopIfTrue="1">
      <formula>$J7&gt;1</formula>
    </cfRule>
  </conditionalFormatting>
  <conditionalFormatting sqref="A8:A11">
    <cfRule type="expression" dxfId="1" priority="6299" stopIfTrue="1">
      <formula>$J8=1</formula>
    </cfRule>
    <cfRule type="expression" dxfId="0" priority="6300" stopIfTrue="1">
      <formula>$J8&gt;1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リスト</vt:lpstr>
      <vt:lpstr>様式!Print_Area</vt:lpstr>
      <vt:lpstr>様式!Print_Titles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201810</cp:lastModifiedBy>
  <cp:lastPrinted>2023-09-07T09:44:33Z</cp:lastPrinted>
  <dcterms:created xsi:type="dcterms:W3CDTF">2012-05-12T23:33:32Z</dcterms:created>
  <dcterms:modified xsi:type="dcterms:W3CDTF">2023-09-07T09:44:50Z</dcterms:modified>
</cp:coreProperties>
</file>