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90" windowWidth="11925" windowHeight="8055" activeTab="0"/>
  </bookViews>
  <sheets>
    <sheet name="1人件費" sheetId="1" r:id="rId1"/>
    <sheet name="2　収支見込計算書" sheetId="2" r:id="rId2"/>
    <sheet name="3　収支見込概算" sheetId="3" r:id="rId3"/>
    <sheet name="4　資金計画" sheetId="4" r:id="rId4"/>
    <sheet name="5　算出表" sheetId="5" r:id="rId5"/>
    <sheet name="6　建設用地" sheetId="6" r:id="rId6"/>
    <sheet name="7　利用者負担金" sheetId="7" r:id="rId7"/>
    <sheet name="8　利用予定者" sheetId="8" r:id="rId8"/>
  </sheets>
  <definedNames>
    <definedName name="_xlnm.Print_Area" localSheetId="0">'1人件費'!$A$1:$G$28</definedName>
    <definedName name="_xlnm.Print_Area" localSheetId="1">'2　収支見込計算書'!$A$1:$E$72</definedName>
    <definedName name="_xlnm.Print_Area" localSheetId="3">'4　資金計画'!$A$1:$D$45</definedName>
    <definedName name="_xlnm.Print_Area" localSheetId="4">'5　算出表'!$A$1:$D$24</definedName>
    <definedName name="_xlnm.Print_Area" localSheetId="5">'6　建設用地'!$A$1:$K$19</definedName>
    <definedName name="_xlnm.Print_Area" localSheetId="6">'7　利用者負担金'!$A$1:$D$30</definedName>
    <definedName name="_xlnm.Print_Area" localSheetId="7">'8　利用予定者'!$A$1:$J$26</definedName>
  </definedNames>
  <calcPr fullCalcOnLoad="1"/>
</workbook>
</file>

<file path=xl/comments1.xml><?xml version="1.0" encoding="utf-8"?>
<comments xmlns="http://schemas.openxmlformats.org/spreadsheetml/2006/main">
  <authors>
    <author> </author>
    <author>201810</author>
  </authors>
  <commentList>
    <comment ref="C6" authorId="0">
      <text>
        <r>
          <rPr>
            <sz val="9"/>
            <rFont val="ＭＳ Ｐゴシック"/>
            <family val="3"/>
          </rPr>
          <t>常勤・専従
常勤・兼務
非常勤・専従
非常勤・兼務</t>
        </r>
      </text>
    </comment>
    <comment ref="F27" authorId="0">
      <text>
        <r>
          <rPr>
            <sz val="9"/>
            <rFont val="ＭＳ Ｐゴシック"/>
            <family val="3"/>
          </rPr>
          <t>2　収支見込計算書
支出　人件費　職員俸給欄へ</t>
        </r>
      </text>
    </comment>
    <comment ref="G3" authorId="0">
      <text>
        <r>
          <rPr>
            <sz val="9"/>
            <rFont val="ＭＳ Ｐゴシック"/>
            <family val="3"/>
          </rPr>
          <t>創設、大規模修繕、改築等</t>
        </r>
      </text>
    </comment>
    <comment ref="C4" authorId="1">
      <text>
        <r>
          <rPr>
            <sz val="9"/>
            <rFont val="MS P ゴシック"/>
            <family val="3"/>
          </rPr>
          <t>施設入所支援
共同生活援助
生活介護
就労継続支援Ａ型
就労継続支援Ｂ型
放課後等デイサービス
児童発達支援　　　　　等</t>
        </r>
      </text>
    </comment>
  </commentList>
</comments>
</file>

<file path=xl/comments4.xml><?xml version="1.0" encoding="utf-8"?>
<comments xmlns="http://schemas.openxmlformats.org/spreadsheetml/2006/main">
  <authors>
    <author> </author>
    <author>201810</author>
  </authors>
  <commentList>
    <comment ref="B32" authorId="0">
      <text>
        <r>
          <rPr>
            <sz val="9"/>
            <rFont val="ＭＳ Ｐゴシック"/>
            <family val="3"/>
          </rPr>
          <t>建設初期費用額＋土地購入費+土地賃貸借費用額の合計</t>
        </r>
      </text>
    </comment>
    <comment ref="C32" authorId="0">
      <text>
        <r>
          <rPr>
            <sz val="9"/>
            <rFont val="ＭＳ Ｐゴシック"/>
            <family val="3"/>
          </rPr>
          <t>対象経費÷施設床面積</t>
        </r>
      </text>
    </comment>
    <comment ref="B4" authorId="1">
      <text>
        <r>
          <rPr>
            <sz val="9"/>
            <rFont val="MS P ゴシック"/>
            <family val="3"/>
          </rPr>
          <t>施設入所支援
共同生活援助
生活介護
就労継続支援Ａ型
就労継続支援Ｂ型
放課後等デイサービス
児童発達支援　　　　　等</t>
        </r>
      </text>
    </comment>
    <comment ref="B6" authorId="1">
      <text>
        <r>
          <rPr>
            <sz val="9"/>
            <rFont val="MS P ゴシック"/>
            <family val="3"/>
          </rPr>
          <t>身体
知的
精神
難病　等</t>
        </r>
      </text>
    </comment>
    <comment ref="D4" authorId="1">
      <text>
        <r>
          <rPr>
            <sz val="9"/>
            <rFont val="MS P ゴシック"/>
            <family val="3"/>
          </rPr>
          <t>創設、大規模修繕、改築等</t>
        </r>
      </text>
    </comment>
  </commentList>
</comments>
</file>

<file path=xl/comments5.xml><?xml version="1.0" encoding="utf-8"?>
<comments xmlns="http://schemas.openxmlformats.org/spreadsheetml/2006/main">
  <authors>
    <author> </author>
    <author>201109</author>
  </authors>
  <commentList>
    <comment ref="A14" authorId="0">
      <text>
        <r>
          <rPr>
            <sz val="9"/>
            <rFont val="ＭＳ Ｐゴシック"/>
            <family val="3"/>
          </rPr>
          <t>貸借対照表：
資産の部より記載</t>
        </r>
      </text>
    </comment>
    <comment ref="A6" authorId="0">
      <text>
        <r>
          <rPr>
            <sz val="9"/>
            <rFont val="ＭＳ Ｐゴシック"/>
            <family val="3"/>
          </rPr>
          <t>貸借対照表 負債の部：
次期繰越活動収支差額より記載</t>
        </r>
      </text>
    </comment>
    <comment ref="D23" authorId="1">
      <text>
        <r>
          <rPr>
            <sz val="9"/>
            <rFont val="ＭＳ Ｐゴシック"/>
            <family val="3"/>
          </rPr>
          <t>貸借対照表：
資産の部合計-基本財産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D8" authorId="0">
      <text>
        <r>
          <rPr>
            <sz val="9"/>
            <rFont val="ＭＳ Ｐゴシック"/>
            <family val="3"/>
          </rPr>
          <t>工賃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>（売上高-経費)÷12月÷利用定員</t>
        </r>
      </text>
    </comment>
    <comment ref="B7" authorId="0">
      <text>
        <r>
          <rPr>
            <sz val="9"/>
            <rFont val="ＭＳ Ｐゴシック"/>
            <family val="3"/>
          </rPr>
          <t xml:space="preserve">利用者実負担額
（国基準）
</t>
        </r>
      </text>
    </comment>
    <comment ref="D7" authorId="0">
      <text>
        <r>
          <rPr>
            <sz val="9"/>
            <rFont val="ＭＳ Ｐゴシック"/>
            <family val="3"/>
          </rPr>
          <t>1級：月額　81,371円 　　
2級：月額　65,097円
（R2時点  年額÷12月で算出）</t>
        </r>
      </text>
    </comment>
    <comment ref="D9" authorId="0">
      <text>
        <r>
          <rPr>
            <sz val="9"/>
            <rFont val="ＭＳ Ｐゴシック"/>
            <family val="3"/>
          </rPr>
          <t>障害福祉サービス費利用者実負担額への補助</t>
        </r>
      </text>
    </comment>
    <comment ref="B8" authorId="0">
      <text>
        <r>
          <rPr>
            <sz val="9"/>
            <rFont val="ＭＳ Ｐゴシック"/>
            <family val="3"/>
          </rPr>
          <t>県家賃ガイドラインによる設定
（建設費が補助金による計算式）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C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sz val="9"/>
            <rFont val="ＭＳ Ｐゴシック"/>
            <family val="3"/>
          </rPr>
          <t>知的・身体・精神・難病等</t>
        </r>
      </text>
    </comment>
    <comment ref="H6" authorId="0">
      <text>
        <r>
          <rPr>
            <sz val="9"/>
            <rFont val="ＭＳ Ｐゴシック"/>
            <family val="3"/>
          </rPr>
          <t xml:space="preserve">　バス・電車・徒歩・施設送迎等
</t>
        </r>
      </text>
    </comment>
  </commentList>
</comments>
</file>

<file path=xl/sharedStrings.xml><?xml version="1.0" encoding="utf-8"?>
<sst xmlns="http://schemas.openxmlformats.org/spreadsheetml/2006/main" count="312" uniqueCount="234">
  <si>
    <t>年金受給（等級）</t>
  </si>
  <si>
    <t>年齢</t>
  </si>
  <si>
    <t>性別</t>
  </si>
  <si>
    <t>施設利用予定者関係資料</t>
  </si>
  <si>
    <t>職種</t>
  </si>
  <si>
    <t>勤務年数</t>
  </si>
  <si>
    <t>勤務形態</t>
  </si>
  <si>
    <t>合計</t>
  </si>
  <si>
    <t>備考</t>
  </si>
  <si>
    <t>・〇〇員　〇名（常勤換算〇名）</t>
  </si>
  <si>
    <t>従事者人数内訳及び常勤換算等</t>
  </si>
  <si>
    <t>円</t>
  </si>
  <si>
    <t>人件費</t>
  </si>
  <si>
    <t>整備区分</t>
  </si>
  <si>
    <t>事業種別</t>
  </si>
  <si>
    <t>施設名称</t>
  </si>
  <si>
    <t>法人名</t>
  </si>
  <si>
    <t>支出</t>
  </si>
  <si>
    <t>収入</t>
  </si>
  <si>
    <t>主たる対象者</t>
  </si>
  <si>
    <t>・生活支援員〇名</t>
  </si>
  <si>
    <t>・その他　嘱託医〇名</t>
  </si>
  <si>
    <t>・サービス管理責任者〇名</t>
  </si>
  <si>
    <t>・管理者〇名</t>
  </si>
  <si>
    <t>年収概算(円）</t>
  </si>
  <si>
    <t>年収（人件費）概算合計</t>
  </si>
  <si>
    <t>施設収支見込額関係資料</t>
  </si>
  <si>
    <t>施設収支差額概算　</t>
  </si>
  <si>
    <t>金額（円）</t>
  </si>
  <si>
    <t>本人収入見込科目</t>
  </si>
  <si>
    <t>本人支出見込科目</t>
  </si>
  <si>
    <t>支出見込科目</t>
  </si>
  <si>
    <t>収入見込科目</t>
  </si>
  <si>
    <t>　人件費</t>
  </si>
  <si>
    <t>　事務費</t>
  </si>
  <si>
    <t>　事業費</t>
  </si>
  <si>
    <t>　その他</t>
  </si>
  <si>
    <t>　合計</t>
  </si>
  <si>
    <t>　食費</t>
  </si>
  <si>
    <t>　光熱水費</t>
  </si>
  <si>
    <t>　雑費</t>
  </si>
  <si>
    <t>　障害年金</t>
  </si>
  <si>
    <t>　工賃</t>
  </si>
  <si>
    <t>　サービス利用給付金</t>
  </si>
  <si>
    <t>施設利用者負担金等関係資料（月/人）</t>
  </si>
  <si>
    <t>（本人収入見込額－本人支出見込額）</t>
  </si>
  <si>
    <t>本人月収支差額概算　</t>
  </si>
  <si>
    <t>（収入見込額－支出額概算）</t>
  </si>
  <si>
    <t>　対象経費</t>
  </si>
  <si>
    <t>　国・市補助金</t>
  </si>
  <si>
    <t>　・本体工事費</t>
  </si>
  <si>
    <t>　対象外経費</t>
  </si>
  <si>
    <t>　・外構工事</t>
  </si>
  <si>
    <t>　借入金</t>
  </si>
  <si>
    <t>　自己資金</t>
  </si>
  <si>
    <t>　寄付金</t>
  </si>
  <si>
    <t>　土地購入費</t>
  </si>
  <si>
    <t>　土地賃借料</t>
  </si>
  <si>
    <t>　施設収支差額</t>
  </si>
  <si>
    <t>建設初期費用額</t>
  </si>
  <si>
    <t>土地購入費用額</t>
  </si>
  <si>
    <t>土地賃借費用額</t>
  </si>
  <si>
    <t>　（小計）</t>
  </si>
  <si>
    <t>事業開始当初の事業運営資金</t>
  </si>
  <si>
    <t>計画事業の借入予定額</t>
  </si>
  <si>
    <t>貸借対照表における負債額</t>
  </si>
  <si>
    <t>開所予定年月</t>
  </si>
  <si>
    <t>総事業費</t>
  </si>
  <si>
    <t>施設延床面積（㎡）</t>
  </si>
  <si>
    <t>資金計画等関係資料</t>
  </si>
  <si>
    <t>勘定科目</t>
  </si>
  <si>
    <t>　福利厚生費</t>
  </si>
  <si>
    <t>　旅費交通費</t>
  </si>
  <si>
    <t>　研修費</t>
  </si>
  <si>
    <t>　消耗品費</t>
  </si>
  <si>
    <t>　器具什器費</t>
  </si>
  <si>
    <t>　印刷製本費</t>
  </si>
  <si>
    <t>　水道光熱費</t>
  </si>
  <si>
    <t>　燃料費</t>
  </si>
  <si>
    <t>　修繕費</t>
  </si>
  <si>
    <t>　通信運搬費</t>
  </si>
  <si>
    <t>　会議費</t>
  </si>
  <si>
    <t>　広報費</t>
  </si>
  <si>
    <t>　業務委託費</t>
  </si>
  <si>
    <t>　手数料</t>
  </si>
  <si>
    <t>　損害保険料</t>
  </si>
  <si>
    <t>　賃借料</t>
  </si>
  <si>
    <t>　租税公課</t>
  </si>
  <si>
    <t>　給食費</t>
  </si>
  <si>
    <t>　保健衛生費</t>
  </si>
  <si>
    <t>　被服費</t>
  </si>
  <si>
    <t>　教養娯楽費</t>
  </si>
  <si>
    <t>　日用品費</t>
  </si>
  <si>
    <t>　介護給付費収入</t>
  </si>
  <si>
    <t>　訓練等給付費収入</t>
  </si>
  <si>
    <t>利用料収入</t>
  </si>
  <si>
    <t>　特定障害者特別給付費収入</t>
  </si>
  <si>
    <t>　利用料収入</t>
  </si>
  <si>
    <t>　利用者負担金収入（家賃等）</t>
  </si>
  <si>
    <t>補助事業等収入</t>
  </si>
  <si>
    <t>寄付金等収入</t>
  </si>
  <si>
    <t>雑収入</t>
  </si>
  <si>
    <t>　補助事業等収入</t>
  </si>
  <si>
    <t>　その他の補助金等収入</t>
  </si>
  <si>
    <t>　　サービス利用給付金</t>
  </si>
  <si>
    <t>　　事業運営安定化事業補助金</t>
  </si>
  <si>
    <t>　　生活介護等</t>
  </si>
  <si>
    <t>　　就労移行支援等</t>
  </si>
  <si>
    <t>　　〇〇事業補助金</t>
  </si>
  <si>
    <t>　職員俸給</t>
  </si>
  <si>
    <t>　職員諸手当</t>
  </si>
  <si>
    <t>　非常勤職員給与</t>
  </si>
  <si>
    <t>　退職金</t>
  </si>
  <si>
    <t>　退職共済掛金</t>
  </si>
  <si>
    <t>　法定福利費</t>
  </si>
  <si>
    <t>合計（1）</t>
  </si>
  <si>
    <t>合計（2）</t>
  </si>
  <si>
    <t>人件費及び施設職員体制等関係資料</t>
  </si>
  <si>
    <r>
      <t>施設収支差額</t>
    </r>
    <r>
      <rPr>
        <sz val="10"/>
        <rFont val="ＭＳ Ｐゴシック"/>
        <family val="3"/>
      </rPr>
      <t>（3）＝（1）-（2）</t>
    </r>
  </si>
  <si>
    <t>職員年収概算額</t>
  </si>
  <si>
    <t>所有区分</t>
  </si>
  <si>
    <t>借地料の主たる財源</t>
  </si>
  <si>
    <t>借地料　　　　</t>
  </si>
  <si>
    <t>日中・夜間施設間の交通手段（予定）</t>
  </si>
  <si>
    <t>法人繰越金の状況</t>
  </si>
  <si>
    <t>会計区分</t>
  </si>
  <si>
    <t>法人繰越金</t>
  </si>
  <si>
    <t>社会福祉事業会計</t>
  </si>
  <si>
    <t>特別会計（授産）</t>
  </si>
  <si>
    <t>資産の状況</t>
  </si>
  <si>
    <t>　現金　　　　　　　　　　　　　B　　　</t>
  </si>
  <si>
    <t>預金　　　　　　　　　　　　　　C　　　</t>
  </si>
  <si>
    <t>現預金合計　　　　　　　　　　D（=B+C）</t>
  </si>
  <si>
    <t>現預金以外の運用資産　　E（=A-D）</t>
  </si>
  <si>
    <t>その他固定資産　　　　　　　F</t>
  </si>
  <si>
    <t>その他運用資産　　　　　　　G（=E+F）</t>
  </si>
  <si>
    <t>補助金の採択がない場合の施設整備計画予定</t>
  </si>
  <si>
    <t>・事務員　〇名（常勤換算〇名）</t>
  </si>
  <si>
    <t>経常活動による収支</t>
  </si>
  <si>
    <t>借入金に係るの主たる償還財源</t>
  </si>
  <si>
    <t>　障害福祉サービス費</t>
  </si>
  <si>
    <t>事務費(人件費以外の施設運営事務費）</t>
  </si>
  <si>
    <t>事業費（利用者の処遇に直接要する費用）</t>
  </si>
  <si>
    <t>　償還費</t>
  </si>
  <si>
    <t>〇〇に係る借入金</t>
  </si>
  <si>
    <t>　家賃</t>
  </si>
  <si>
    <t>　施設利用料</t>
  </si>
  <si>
    <t>過去１０年間における国庫・民間補助金の利用状況</t>
  </si>
  <si>
    <t>（合計　　　　　　　　名）</t>
  </si>
  <si>
    <t>　会計区分</t>
  </si>
  <si>
    <t>　　社会福祉事業会計</t>
  </si>
  <si>
    <t>　　特別会計（授産）</t>
  </si>
  <si>
    <t>　　公益事業会計</t>
  </si>
  <si>
    <t>　　診療所会計</t>
  </si>
  <si>
    <t>　　作業指導会計</t>
  </si>
  <si>
    <t>運用資産合計　　　　　　　　　　　A　　　</t>
  </si>
  <si>
    <t>№</t>
  </si>
  <si>
    <t>援護実施　　　　　市町村</t>
  </si>
  <si>
    <t>障害　　　種別</t>
  </si>
  <si>
    <t>就労経験　　　の有無</t>
  </si>
  <si>
    <t>施設収支見込額</t>
  </si>
  <si>
    <t>施設資金収支見込計算書（施設開設初年度）</t>
  </si>
  <si>
    <t>施設㎡単価（円）</t>
  </si>
  <si>
    <t>施設坪単価（円）</t>
  </si>
  <si>
    <t>　・工事事務費</t>
  </si>
  <si>
    <t>　・初度設備費</t>
  </si>
  <si>
    <t>　自己資金（対象経費）</t>
  </si>
  <si>
    <t>　借入金（対象経費）</t>
  </si>
  <si>
    <t>　自己資金（対象外経費）</t>
  </si>
  <si>
    <t>　借入金（対象外経費）</t>
  </si>
  <si>
    <r>
      <t>（〇〇建設費・土地購入費・〇〇費に係る借入金）→福祉医療機構</t>
    </r>
    <r>
      <rPr>
        <sz val="11"/>
        <color indexed="48"/>
        <rFont val="ＭＳ Ｐゴシック"/>
        <family val="3"/>
      </rPr>
      <t>・〇年間・年額〇円・年利〇％・〇〇費より</t>
    </r>
    <r>
      <rPr>
        <sz val="11"/>
        <rFont val="ＭＳ Ｐゴシック"/>
        <family val="3"/>
      </rPr>
      <t>償還予定、相談（済・未済）</t>
    </r>
  </si>
  <si>
    <t>各関係機関等調整資料</t>
  </si>
  <si>
    <t>年間　　　　　　円/年間（　　　　　円/㎡）、路線価　　　　　　円/㎡</t>
  </si>
  <si>
    <t>借入金</t>
  </si>
  <si>
    <t>設計調整</t>
  </si>
  <si>
    <t>※各関係機関との個別調整資料を添付してください。</t>
  </si>
  <si>
    <t>№</t>
  </si>
  <si>
    <r>
      <t>　　→　　（　　有　　・　　無　　）　</t>
    </r>
    <r>
      <rPr>
        <sz val="11"/>
        <color indexed="10"/>
        <rFont val="ＭＳ Ｐゴシック"/>
        <family val="3"/>
      </rPr>
      <t>　※別紙可</t>
    </r>
  </si>
  <si>
    <t>〇〇費から支払う予定。　　　　　　　　　　　　　　　　　　　　　　　　　　　　　　　　　　　　　　　　　　　　　　　　　　　　</t>
  </si>
  <si>
    <t>実運用資産合計　　　　　　　　H(=D+G）</t>
  </si>
  <si>
    <t>別紙３－１</t>
  </si>
  <si>
    <t>別紙３－２</t>
  </si>
  <si>
    <t>別紙３－３</t>
  </si>
  <si>
    <t>別紙３－４</t>
  </si>
  <si>
    <t>別紙３－５</t>
  </si>
  <si>
    <t>別紙３－６</t>
  </si>
  <si>
    <t>別紙３－７</t>
  </si>
  <si>
    <t>別紙３－８</t>
  </si>
  <si>
    <t>障害支援区分</t>
  </si>
  <si>
    <t>障害福祉サービス費収入</t>
  </si>
  <si>
    <t>現在利用施設等
（日中・夜間）</t>
  </si>
  <si>
    <t>提携病院</t>
  </si>
  <si>
    <t>○○医院</t>
  </si>
  <si>
    <t>農地転用</t>
  </si>
  <si>
    <t>集計</t>
  </si>
  <si>
    <t>　・その他</t>
  </si>
  <si>
    <t>市農業委員会確認日</t>
  </si>
  <si>
    <t>所有者</t>
  </si>
  <si>
    <t>　　自己所有　・　購入予定　・　借地予定　</t>
  </si>
  <si>
    <t>所有権以外の権利
（借地は記入不要）</t>
  </si>
  <si>
    <t>市消防局確認日</t>
  </si>
  <si>
    <t>建築基準法
適合状況確認</t>
  </si>
  <si>
    <t>防火防災設備及び
避難経路等確認</t>
  </si>
  <si>
    <t>市建築指導課確認日</t>
  </si>
  <si>
    <t>　　※購入予定・借地予定の場合：所有者と法人との関係（　　　　　　　　　　　　　）</t>
  </si>
  <si>
    <t>権利の種類
（抵当権等）</t>
  </si>
  <si>
    <t>借地期間</t>
  </si>
  <si>
    <t>農振除外申請　　</t>
  </si>
  <si>
    <t>土地の権利の種類
（借地の場合）</t>
  </si>
  <si>
    <t>市建築指導課確認日</t>
  </si>
  <si>
    <t>開発許可申請
※開発作業工程表を添付してください。</t>
  </si>
  <si>
    <t>相談日</t>
  </si>
  <si>
    <t>確認者</t>
  </si>
  <si>
    <t>確認者
（設計士等）</t>
  </si>
  <si>
    <t>確認者
（設計士等）</t>
  </si>
  <si>
    <t>相談者</t>
  </si>
  <si>
    <t>福祉医療機構相談</t>
  </si>
  <si>
    <t>定員</t>
  </si>
  <si>
    <t>※工賃額の算出式（就労系施設の場合）</t>
  </si>
  <si>
    <t>※家賃額の算出式（共同生活援助の場合別紙可）</t>
  </si>
  <si>
    <t>建設用地調整</t>
  </si>
  <si>
    <t>有　・　無　　</t>
  </si>
  <si>
    <t>済　・　未済　　</t>
  </si>
  <si>
    <t>要　・　不要</t>
  </si>
  <si>
    <r>
      <t>（貸借対照表「資産の部」合計＝</t>
    </r>
    <r>
      <rPr>
        <sz val="11"/>
        <color indexed="48"/>
        <rFont val="ＭＳ Ｐゴシック"/>
        <family val="3"/>
      </rPr>
      <t>〇〇〇〇</t>
    </r>
    <r>
      <rPr>
        <sz val="11"/>
        <rFont val="ＭＳ Ｐゴシック"/>
        <family val="3"/>
      </rPr>
      <t>円の概ね1/2未満）</t>
    </r>
  </si>
  <si>
    <t>自己資金等による整備の予定→（　　　有　　　・　　　無　　　）有の場合、自己資金・民間公益補助・その他</t>
  </si>
  <si>
    <r>
      <t>〇</t>
    </r>
    <r>
      <rPr>
        <sz val="11"/>
        <rFont val="ＭＳ Ｐゴシック"/>
        <family val="3"/>
      </rPr>
      <t>年度：</t>
    </r>
    <r>
      <rPr>
        <sz val="11"/>
        <color indexed="48"/>
        <rFont val="ＭＳ Ｐゴシック"/>
        <family val="3"/>
      </rPr>
      <t>施設名〇〇</t>
    </r>
    <r>
      <rPr>
        <sz val="11"/>
        <rFont val="ＭＳ Ｐゴシック"/>
        <family val="3"/>
      </rPr>
      <t>：　</t>
    </r>
    <r>
      <rPr>
        <sz val="11"/>
        <color indexed="48"/>
        <rFont val="ＭＳ Ｐゴシック"/>
        <family val="3"/>
      </rPr>
      <t>国庫・県費・市費・民間</t>
    </r>
    <r>
      <rPr>
        <sz val="11"/>
        <rFont val="ＭＳ Ｐゴシック"/>
        <family val="3"/>
      </rPr>
      <t>：工事内容（</t>
    </r>
    <r>
      <rPr>
        <sz val="11"/>
        <color indexed="48"/>
        <rFont val="ＭＳ Ｐゴシック"/>
        <family val="3"/>
      </rPr>
      <t>創設等</t>
    </r>
    <r>
      <rPr>
        <sz val="11"/>
        <rFont val="ＭＳ Ｐゴシック"/>
        <family val="3"/>
      </rPr>
      <t>）・事業費</t>
    </r>
    <r>
      <rPr>
        <sz val="11"/>
        <color indexed="48"/>
        <rFont val="ＭＳ Ｐゴシック"/>
        <family val="3"/>
      </rPr>
      <t>〇〇千円</t>
    </r>
    <r>
      <rPr>
        <sz val="11"/>
        <rFont val="ＭＳ Ｐゴシック"/>
        <family val="3"/>
      </rPr>
      <t>・補助金額</t>
    </r>
    <r>
      <rPr>
        <sz val="11"/>
        <color indexed="48"/>
        <rFont val="ＭＳ Ｐゴシック"/>
        <family val="3"/>
      </rPr>
      <t>〇〇千円</t>
    </r>
  </si>
  <si>
    <t>市農政課確認日</t>
  </si>
  <si>
    <t>令和　　　年　　　月</t>
  </si>
  <si>
    <t>（賃貸借契約･地上権契約、賃借権登記・地上権登記、その他）　　　　　　　　　　　　　　　　　　　　　　　　　　　　　※令和〇年〇月〇日契約、令和〇年〇月〇日登記予定</t>
  </si>
  <si>
    <t>令和○年○月から令和○年○月
（開所予定日からの残存期間○年）</t>
  </si>
  <si>
    <t>兼務施設</t>
  </si>
  <si>
    <t xml:space="preserve">  ・工事事務費</t>
  </si>
  <si>
    <t>〇令和３年度決算による資産状況等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</si>
</sst>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e\.m\.d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9"/>
      <name val="MS P ゴシック"/>
      <family val="3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Ｐゴシック"/>
      <family val="3"/>
    </font>
    <font>
      <b/>
      <sz val="8"/>
      <name val="ＭＳ Ｐゴシック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15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76" fontId="0" fillId="0" borderId="12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56" fontId="0" fillId="0" borderId="0" xfId="0" applyNumberFormat="1" applyFill="1" applyAlignment="1">
      <alignment vertical="center"/>
    </xf>
    <xf numFmtId="0" fontId="0" fillId="0" borderId="15" xfId="0" applyFill="1" applyBorder="1" applyAlignment="1">
      <alignment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34" borderId="12" xfId="0" applyFont="1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5" borderId="1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35" borderId="10" xfId="0" applyFont="1" applyFill="1" applyBorder="1" applyAlignment="1">
      <alignment vertical="center"/>
    </xf>
    <xf numFmtId="0" fontId="4" fillId="36" borderId="24" xfId="0" applyFont="1" applyFill="1" applyBorder="1" applyAlignment="1">
      <alignment vertical="center" textRotation="255"/>
    </xf>
    <xf numFmtId="0" fontId="4" fillId="36" borderId="25" xfId="0" applyFont="1" applyFill="1" applyBorder="1" applyAlignment="1">
      <alignment vertical="center" textRotation="255"/>
    </xf>
    <xf numFmtId="0" fontId="4" fillId="0" borderId="26" xfId="0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36" borderId="28" xfId="0" applyFont="1" applyFill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0" fontId="4" fillId="36" borderId="25" xfId="0" applyFont="1" applyFill="1" applyBorder="1" applyAlignment="1">
      <alignment vertical="center"/>
    </xf>
    <xf numFmtId="0" fontId="4" fillId="37" borderId="11" xfId="0" applyFont="1" applyFill="1" applyBorder="1" applyAlignment="1">
      <alignment vertical="center"/>
    </xf>
    <xf numFmtId="0" fontId="4" fillId="37" borderId="10" xfId="0" applyFont="1" applyFill="1" applyBorder="1" applyAlignment="1">
      <alignment vertical="center"/>
    </xf>
    <xf numFmtId="0" fontId="4" fillId="38" borderId="19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176" fontId="10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10" fillId="0" borderId="0" xfId="0" applyNumberFormat="1" applyFont="1" applyBorder="1" applyAlignment="1">
      <alignment vertical="center" shrinkToFit="1"/>
    </xf>
    <xf numFmtId="176" fontId="0" fillId="0" borderId="10" xfId="0" applyNumberFormat="1" applyFill="1" applyBorder="1" applyAlignment="1">
      <alignment vertical="center"/>
    </xf>
    <xf numFmtId="0" fontId="8" fillId="36" borderId="12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top" wrapText="1" shrinkToFit="1"/>
    </xf>
    <xf numFmtId="176" fontId="0" fillId="36" borderId="12" xfId="0" applyNumberFormat="1" applyFill="1" applyBorder="1" applyAlignment="1">
      <alignment horizontal="right" vertical="center"/>
    </xf>
    <xf numFmtId="176" fontId="0" fillId="36" borderId="10" xfId="0" applyNumberForma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10" xfId="0" applyNumberFormat="1" applyFont="1" applyBorder="1" applyAlignment="1" applyProtection="1">
      <alignment vertical="center"/>
      <protection locked="0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176" fontId="4" fillId="0" borderId="19" xfId="0" applyNumberFormat="1" applyFont="1" applyBorder="1" applyAlignment="1" applyProtection="1">
      <alignment vertical="center"/>
      <protection locked="0"/>
    </xf>
    <xf numFmtId="176" fontId="4" fillId="0" borderId="16" xfId="0" applyNumberFormat="1" applyFont="1" applyBorder="1" applyAlignment="1" applyProtection="1">
      <alignment horizontal="right" vertical="center"/>
      <protection locked="0"/>
    </xf>
    <xf numFmtId="176" fontId="4" fillId="0" borderId="10" xfId="0" applyNumberFormat="1" applyFont="1" applyBorder="1" applyAlignment="1" applyProtection="1">
      <alignment vertical="center"/>
      <protection locked="0"/>
    </xf>
    <xf numFmtId="176" fontId="4" fillId="0" borderId="12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2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Alignment="1">
      <alignment horizontal="right" vertical="center"/>
    </xf>
    <xf numFmtId="176" fontId="4" fillId="0" borderId="21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0" fillId="0" borderId="30" xfId="0" applyNumberFormat="1" applyFill="1" applyBorder="1" applyAlignment="1">
      <alignment horizontal="right" vertical="center"/>
    </xf>
    <xf numFmtId="176" fontId="0" fillId="0" borderId="19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0" fontId="0" fillId="0" borderId="29" xfId="0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distributed"/>
    </xf>
    <xf numFmtId="176" fontId="10" fillId="36" borderId="12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176" fontId="0" fillId="0" borderId="32" xfId="0" applyNumberFormat="1" applyFill="1" applyBorder="1" applyAlignment="1">
      <alignment horizontal="right" vertical="center"/>
    </xf>
    <xf numFmtId="176" fontId="0" fillId="0" borderId="33" xfId="0" applyNumberFormat="1" applyFill="1" applyBorder="1" applyAlignment="1">
      <alignment horizontal="right" vertical="center"/>
    </xf>
    <xf numFmtId="176" fontId="4" fillId="0" borderId="0" xfId="0" applyNumberFormat="1" applyFont="1" applyAlignment="1">
      <alignment vertical="center"/>
    </xf>
    <xf numFmtId="176" fontId="10" fillId="0" borderId="11" xfId="0" applyNumberFormat="1" applyFont="1" applyBorder="1" applyAlignment="1">
      <alignment vertical="center" shrinkToFit="1"/>
    </xf>
    <xf numFmtId="176" fontId="0" fillId="0" borderId="11" xfId="0" applyNumberFormat="1" applyFont="1" applyBorder="1" applyAlignment="1">
      <alignment vertical="center" shrinkToFit="1"/>
    </xf>
    <xf numFmtId="176" fontId="0" fillId="0" borderId="0" xfId="0" applyNumberFormat="1" applyFont="1" applyBorder="1" applyAlignment="1">
      <alignment vertical="center" shrinkToFit="1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Fill="1" applyBorder="1" applyAlignment="1">
      <alignment horizontal="left" vertical="center" wrapText="1"/>
    </xf>
    <xf numFmtId="0" fontId="2" fillId="0" borderId="30" xfId="0" applyFont="1" applyFill="1" applyBorder="1" applyAlignment="1">
      <alignment vertical="center" shrinkToFit="1"/>
    </xf>
    <xf numFmtId="0" fontId="2" fillId="0" borderId="3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181" fontId="0" fillId="0" borderId="10" xfId="0" applyNumberFormat="1" applyFill="1" applyBorder="1" applyAlignment="1">
      <alignment vertical="center" wrapText="1"/>
    </xf>
    <xf numFmtId="0" fontId="0" fillId="36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right" vertical="center"/>
    </xf>
    <xf numFmtId="0" fontId="0" fillId="0" borderId="19" xfId="0" applyFill="1" applyBorder="1" applyAlignment="1">
      <alignment horizontal="center" vertical="center" textRotation="255"/>
    </xf>
    <xf numFmtId="0" fontId="13" fillId="0" borderId="15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36" borderId="3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29" xfId="0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shrinkToFit="1"/>
    </xf>
    <xf numFmtId="0" fontId="0" fillId="0" borderId="29" xfId="0" applyFill="1" applyBorder="1" applyAlignment="1">
      <alignment horizontal="left" vertical="center"/>
    </xf>
    <xf numFmtId="0" fontId="0" fillId="0" borderId="36" xfId="0" applyFill="1" applyBorder="1" applyAlignment="1">
      <alignment horizontal="right" vertical="center"/>
    </xf>
    <xf numFmtId="0" fontId="0" fillId="0" borderId="24" xfId="0" applyFill="1" applyBorder="1" applyAlignment="1">
      <alignment vertical="center"/>
    </xf>
    <xf numFmtId="0" fontId="0" fillId="0" borderId="12" xfId="0" applyFill="1" applyBorder="1" applyAlignment="1">
      <alignment horizontal="left" vertical="center" shrinkToFit="1"/>
    </xf>
    <xf numFmtId="0" fontId="0" fillId="0" borderId="38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0" fillId="38" borderId="30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right" vertical="center"/>
    </xf>
    <xf numFmtId="0" fontId="0" fillId="33" borderId="39" xfId="0" applyFont="1" applyFill="1" applyBorder="1" applyAlignment="1">
      <alignment horizontal="left" vertical="center"/>
    </xf>
    <xf numFmtId="0" fontId="0" fillId="0" borderId="39" xfId="0" applyFont="1" applyBorder="1" applyAlignment="1">
      <alignment horizontal="right" vertical="center"/>
    </xf>
    <xf numFmtId="0" fontId="0" fillId="38" borderId="14" xfId="0" applyFont="1" applyFill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0" fontId="0" fillId="33" borderId="41" xfId="0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horizontal="right" vertical="center"/>
    </xf>
    <xf numFmtId="0" fontId="0" fillId="38" borderId="10" xfId="0" applyFont="1" applyFill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33" borderId="35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38" borderId="10" xfId="0" applyFont="1" applyFill="1" applyBorder="1" applyAlignment="1">
      <alignment horizontal="left" vertical="center"/>
    </xf>
    <xf numFmtId="176" fontId="0" fillId="0" borderId="19" xfId="0" applyNumberFormat="1" applyFont="1" applyBorder="1" applyAlignment="1">
      <alignment vertical="center"/>
    </xf>
    <xf numFmtId="176" fontId="0" fillId="0" borderId="30" xfId="0" applyNumberFormat="1" applyFont="1" applyFill="1" applyBorder="1" applyAlignment="1">
      <alignment horizontal="right" vertical="center"/>
    </xf>
    <xf numFmtId="0" fontId="0" fillId="33" borderId="35" xfId="0" applyFont="1" applyFill="1" applyBorder="1" applyAlignment="1">
      <alignment horizontal="left"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12" xfId="0" applyNumberFormat="1" applyFont="1" applyFill="1" applyBorder="1" applyAlignment="1">
      <alignment horizontal="right" vertical="center"/>
    </xf>
    <xf numFmtId="0" fontId="0" fillId="38" borderId="29" xfId="0" applyFont="1" applyFill="1" applyBorder="1" applyAlignment="1">
      <alignment horizontal="left" vertical="center"/>
    </xf>
    <xf numFmtId="0" fontId="0" fillId="0" borderId="29" xfId="0" applyFont="1" applyBorder="1" applyAlignment="1">
      <alignment horizontal="right" vertical="center"/>
    </xf>
    <xf numFmtId="0" fontId="0" fillId="33" borderId="42" xfId="0" applyFont="1" applyFill="1" applyBorder="1" applyAlignment="1">
      <alignment horizontal="left" vertical="center"/>
    </xf>
    <xf numFmtId="0" fontId="0" fillId="38" borderId="12" xfId="0" applyFont="1" applyFill="1" applyBorder="1" applyAlignment="1">
      <alignment vertical="center"/>
    </xf>
    <xf numFmtId="0" fontId="0" fillId="33" borderId="43" xfId="0" applyFont="1" applyFill="1" applyBorder="1" applyAlignment="1">
      <alignment vertical="center"/>
    </xf>
    <xf numFmtId="0" fontId="0" fillId="38" borderId="1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43" xfId="0" applyFont="1" applyFill="1" applyBorder="1" applyAlignment="1">
      <alignment vertical="center" shrinkToFit="1"/>
    </xf>
    <xf numFmtId="0" fontId="0" fillId="39" borderId="11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right" vertical="center"/>
    </xf>
    <xf numFmtId="0" fontId="15" fillId="0" borderId="15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4" borderId="33" xfId="0" applyFont="1" applyFill="1" applyBorder="1" applyAlignment="1">
      <alignment horizontal="left" vertical="center"/>
    </xf>
    <xf numFmtId="0" fontId="0" fillId="34" borderId="44" xfId="0" applyFont="1" applyFill="1" applyBorder="1" applyAlignment="1">
      <alignment horizontal="left" vertical="center"/>
    </xf>
    <xf numFmtId="0" fontId="0" fillId="34" borderId="35" xfId="0" applyFont="1" applyFill="1" applyBorder="1" applyAlignment="1">
      <alignment horizontal="left" vertical="center"/>
    </xf>
    <xf numFmtId="0" fontId="0" fillId="34" borderId="31" xfId="0" applyFont="1" applyFill="1" applyBorder="1" applyAlignment="1">
      <alignment horizontal="left" vertical="center"/>
    </xf>
    <xf numFmtId="0" fontId="0" fillId="34" borderId="45" xfId="0" applyFont="1" applyFill="1" applyBorder="1" applyAlignment="1">
      <alignment horizontal="left" vertical="center"/>
    </xf>
    <xf numFmtId="0" fontId="0" fillId="34" borderId="42" xfId="0" applyFont="1" applyFill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0" fillId="34" borderId="36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4" borderId="37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0" fontId="0" fillId="34" borderId="2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6" fillId="40" borderId="47" xfId="0" applyFont="1" applyFill="1" applyBorder="1" applyAlignment="1">
      <alignment horizontal="left" vertical="center"/>
    </xf>
    <xf numFmtId="0" fontId="4" fillId="40" borderId="48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center" vertical="center" textRotation="255"/>
    </xf>
    <xf numFmtId="0" fontId="4" fillId="33" borderId="30" xfId="0" applyFont="1" applyFill="1" applyBorder="1" applyAlignment="1">
      <alignment horizontal="center" vertical="center" textRotation="255"/>
    </xf>
    <xf numFmtId="0" fontId="4" fillId="33" borderId="12" xfId="0" applyFont="1" applyFill="1" applyBorder="1" applyAlignment="1">
      <alignment horizontal="center" vertical="center" textRotation="255"/>
    </xf>
    <xf numFmtId="0" fontId="4" fillId="36" borderId="25" xfId="0" applyFont="1" applyFill="1" applyBorder="1" applyAlignment="1">
      <alignment horizontal="center" vertical="center" textRotation="255"/>
    </xf>
    <xf numFmtId="0" fontId="4" fillId="38" borderId="37" xfId="0" applyFont="1" applyFill="1" applyBorder="1" applyAlignment="1">
      <alignment horizontal="center" vertical="center" textRotation="255"/>
    </xf>
    <xf numFmtId="0" fontId="4" fillId="38" borderId="39" xfId="0" applyFont="1" applyFill="1" applyBorder="1" applyAlignment="1">
      <alignment horizontal="center" vertical="center" textRotation="255"/>
    </xf>
    <xf numFmtId="0" fontId="4" fillId="36" borderId="49" xfId="0" applyFont="1" applyFill="1" applyBorder="1" applyAlignment="1">
      <alignment horizontal="center" vertical="center"/>
    </xf>
    <xf numFmtId="0" fontId="4" fillId="36" borderId="50" xfId="0" applyFont="1" applyFill="1" applyBorder="1" applyAlignment="1">
      <alignment horizontal="center" vertical="center"/>
    </xf>
    <xf numFmtId="0" fontId="4" fillId="36" borderId="51" xfId="0" applyFont="1" applyFill="1" applyBorder="1" applyAlignment="1">
      <alignment horizontal="center" vertical="center"/>
    </xf>
    <xf numFmtId="0" fontId="2" fillId="0" borderId="52" xfId="0" applyFont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9" borderId="37" xfId="0" applyFont="1" applyFill="1" applyBorder="1" applyAlignment="1">
      <alignment horizontal="center" vertical="center"/>
    </xf>
    <xf numFmtId="0" fontId="0" fillId="39" borderId="4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34" borderId="33" xfId="0" applyFont="1" applyFill="1" applyBorder="1" applyAlignment="1">
      <alignment horizontal="left" vertical="center"/>
    </xf>
    <xf numFmtId="0" fontId="0" fillId="34" borderId="44" xfId="0" applyFont="1" applyFill="1" applyBorder="1" applyAlignment="1">
      <alignment horizontal="left" vertical="center"/>
    </xf>
    <xf numFmtId="0" fontId="0" fillId="34" borderId="35" xfId="0" applyFont="1" applyFill="1" applyBorder="1" applyAlignment="1">
      <alignment horizontal="left" vertical="center"/>
    </xf>
    <xf numFmtId="176" fontId="10" fillId="36" borderId="10" xfId="0" applyNumberFormat="1" applyFont="1" applyFill="1" applyBorder="1" applyAlignment="1">
      <alignment horizontal="right" vertical="center"/>
    </xf>
    <xf numFmtId="0" fontId="0" fillId="36" borderId="33" xfId="0" applyFill="1" applyBorder="1" applyAlignment="1">
      <alignment horizontal="left" vertical="center"/>
    </xf>
    <xf numFmtId="0" fontId="0" fillId="36" borderId="35" xfId="0" applyFill="1" applyBorder="1" applyAlignment="1">
      <alignment horizontal="left" vertical="center"/>
    </xf>
    <xf numFmtId="176" fontId="0" fillId="0" borderId="10" xfId="0" applyNumberFormat="1" applyBorder="1" applyAlignment="1">
      <alignment horizontal="center" vertical="center"/>
    </xf>
    <xf numFmtId="0" fontId="0" fillId="36" borderId="31" xfId="0" applyFill="1" applyBorder="1" applyAlignment="1">
      <alignment horizontal="left" vertical="distributed"/>
    </xf>
    <xf numFmtId="0" fontId="0" fillId="36" borderId="42" xfId="0" applyFill="1" applyBorder="1" applyAlignment="1">
      <alignment horizontal="left" vertical="distributed"/>
    </xf>
    <xf numFmtId="0" fontId="0" fillId="36" borderId="32" xfId="0" applyFill="1" applyBorder="1" applyAlignment="1">
      <alignment horizontal="left" vertical="center"/>
    </xf>
    <xf numFmtId="0" fontId="0" fillId="36" borderId="41" xfId="0" applyFill="1" applyBorder="1" applyAlignment="1">
      <alignment horizontal="left" vertical="center"/>
    </xf>
    <xf numFmtId="176" fontId="10" fillId="0" borderId="0" xfId="0" applyNumberFormat="1" applyFont="1" applyBorder="1" applyAlignment="1">
      <alignment horizontal="left" vertical="center" shrinkToFit="1"/>
    </xf>
    <xf numFmtId="176" fontId="10" fillId="0" borderId="0" xfId="0" applyNumberFormat="1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33" borderId="1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38" borderId="33" xfId="0" applyFill="1" applyBorder="1" applyAlignment="1">
      <alignment horizontal="left" vertical="center"/>
    </xf>
    <xf numFmtId="0" fontId="0" fillId="38" borderId="44" xfId="0" applyFill="1" applyBorder="1" applyAlignment="1">
      <alignment horizontal="left" vertical="center"/>
    </xf>
    <xf numFmtId="0" fontId="0" fillId="38" borderId="35" xfId="0" applyFill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0" xfId="0" applyFill="1" applyBorder="1" applyAlignment="1">
      <alignment vertical="center" shrinkToFit="1"/>
    </xf>
    <xf numFmtId="0" fontId="0" fillId="0" borderId="33" xfId="0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2" fillId="0" borderId="53" xfId="0" applyFont="1" applyFill="1" applyBorder="1" applyAlignment="1">
      <alignment vertical="center" shrinkToFit="1"/>
    </xf>
    <xf numFmtId="0" fontId="0" fillId="0" borderId="36" xfId="0" applyFill="1" applyBorder="1" applyAlignment="1">
      <alignment vertical="center" wrapText="1"/>
    </xf>
    <xf numFmtId="0" fontId="0" fillId="0" borderId="37" xfId="0" applyFill="1" applyBorder="1" applyAlignment="1">
      <alignment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35" xfId="0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textRotation="255"/>
    </xf>
    <xf numFmtId="0" fontId="0" fillId="0" borderId="33" xfId="0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44" xfId="0" applyFill="1" applyBorder="1" applyAlignment="1">
      <alignment horizontal="left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54" xfId="0" applyFill="1" applyBorder="1" applyAlignment="1">
      <alignment vertical="center" wrapText="1"/>
    </xf>
    <xf numFmtId="0" fontId="0" fillId="0" borderId="43" xfId="0" applyFill="1" applyBorder="1" applyAlignment="1">
      <alignment vertical="center" wrapText="1"/>
    </xf>
    <xf numFmtId="0" fontId="0" fillId="0" borderId="30" xfId="0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0" fontId="0" fillId="0" borderId="36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54" xfId="0" applyFill="1" applyBorder="1" applyAlignment="1">
      <alignment horizontal="left" vertical="center" wrapText="1"/>
    </xf>
    <xf numFmtId="0" fontId="0" fillId="0" borderId="53" xfId="0" applyFill="1" applyBorder="1" applyAlignment="1">
      <alignment horizontal="left" vertical="center" wrapText="1"/>
    </xf>
    <xf numFmtId="0" fontId="0" fillId="0" borderId="43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36" xfId="0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0" fontId="0" fillId="0" borderId="37" xfId="0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39" xfId="0" applyFill="1" applyBorder="1" applyAlignment="1">
      <alignment horizontal="left" vertical="top"/>
    </xf>
    <xf numFmtId="0" fontId="0" fillId="0" borderId="54" xfId="0" applyFill="1" applyBorder="1" applyAlignment="1">
      <alignment horizontal="left" vertical="top"/>
    </xf>
    <xf numFmtId="0" fontId="0" fillId="0" borderId="53" xfId="0" applyFill="1" applyBorder="1" applyAlignment="1">
      <alignment horizontal="left" vertical="top"/>
    </xf>
    <xf numFmtId="0" fontId="0" fillId="0" borderId="43" xfId="0" applyFill="1" applyBorder="1" applyAlignment="1">
      <alignment horizontal="left" vertical="top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 horizontal="left" vertical="center" shrinkToFit="1"/>
    </xf>
    <xf numFmtId="0" fontId="0" fillId="0" borderId="46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37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00390625" defaultRowHeight="13.5"/>
  <cols>
    <col min="1" max="1" width="5.125" style="88" customWidth="1"/>
    <col min="2" max="2" width="16.75390625" style="88" customWidth="1"/>
    <col min="3" max="3" width="12.75390625" style="88" customWidth="1"/>
    <col min="4" max="4" width="14.375" style="88" customWidth="1"/>
    <col min="5" max="5" width="9.125" style="88" customWidth="1"/>
    <col min="6" max="6" width="17.375" style="88" customWidth="1"/>
    <col min="7" max="7" width="29.50390625" style="88" customWidth="1"/>
    <col min="8" max="8" width="3.625" style="88" customWidth="1"/>
    <col min="9" max="16384" width="9.00390625" style="88" customWidth="1"/>
  </cols>
  <sheetData>
    <row r="1" ht="22.5" customHeight="1">
      <c r="G1" s="106" t="s">
        <v>180</v>
      </c>
    </row>
    <row r="2" spans="1:7" ht="27" customHeight="1">
      <c r="A2" s="222" t="s">
        <v>117</v>
      </c>
      <c r="B2" s="222"/>
      <c r="C2" s="222"/>
      <c r="D2" s="222"/>
      <c r="E2" s="222"/>
      <c r="F2" s="222"/>
      <c r="G2" s="222"/>
    </row>
    <row r="3" spans="1:9" s="157" customFormat="1" ht="20.25" customHeight="1">
      <c r="A3" s="223" t="s">
        <v>16</v>
      </c>
      <c r="B3" s="223"/>
      <c r="C3" s="223" t="s">
        <v>14</v>
      </c>
      <c r="D3" s="223"/>
      <c r="E3" s="224" t="s">
        <v>15</v>
      </c>
      <c r="F3" s="225"/>
      <c r="G3" s="129" t="s">
        <v>13</v>
      </c>
      <c r="H3" s="132"/>
      <c r="I3" s="167"/>
    </row>
    <row r="4" spans="1:9" s="157" customFormat="1" ht="20.25" customHeight="1">
      <c r="A4" s="223"/>
      <c r="B4" s="223"/>
      <c r="C4" s="224"/>
      <c r="D4" s="226"/>
      <c r="E4" s="224"/>
      <c r="F4" s="226"/>
      <c r="G4" s="91"/>
      <c r="H4" s="168"/>
      <c r="I4" s="167"/>
    </row>
    <row r="5" spans="1:7" s="89" customFormat="1" ht="19.5" customHeight="1" thickBot="1">
      <c r="A5" s="122" t="s">
        <v>176</v>
      </c>
      <c r="B5" s="123" t="s">
        <v>4</v>
      </c>
      <c r="C5" s="123" t="s">
        <v>6</v>
      </c>
      <c r="D5" s="123" t="s">
        <v>231</v>
      </c>
      <c r="E5" s="123" t="s">
        <v>5</v>
      </c>
      <c r="F5" s="124" t="s">
        <v>24</v>
      </c>
      <c r="G5" s="125" t="s">
        <v>10</v>
      </c>
    </row>
    <row r="6" spans="1:7" ht="19.5" customHeight="1" thickTop="1">
      <c r="A6" s="90">
        <v>1</v>
      </c>
      <c r="B6" s="24"/>
      <c r="C6" s="90"/>
      <c r="D6" s="24"/>
      <c r="E6" s="24"/>
      <c r="F6" s="25"/>
      <c r="G6" s="109"/>
    </row>
    <row r="7" spans="1:7" ht="19.5" customHeight="1">
      <c r="A7" s="91">
        <v>2</v>
      </c>
      <c r="B7" s="1"/>
      <c r="C7" s="1"/>
      <c r="D7" s="1"/>
      <c r="E7" s="1"/>
      <c r="F7" s="21"/>
      <c r="G7" s="109" t="s">
        <v>23</v>
      </c>
    </row>
    <row r="8" spans="1:7" ht="19.5" customHeight="1">
      <c r="A8" s="91">
        <v>3</v>
      </c>
      <c r="B8" s="1"/>
      <c r="C8" s="1"/>
      <c r="D8" s="1"/>
      <c r="E8" s="1"/>
      <c r="F8" s="21"/>
      <c r="G8" s="110" t="s">
        <v>22</v>
      </c>
    </row>
    <row r="9" spans="1:7" ht="19.5" customHeight="1">
      <c r="A9" s="91">
        <v>4</v>
      </c>
      <c r="B9" s="1"/>
      <c r="C9" s="1"/>
      <c r="D9" s="1"/>
      <c r="E9" s="1"/>
      <c r="F9" s="21"/>
      <c r="G9" s="110" t="s">
        <v>20</v>
      </c>
    </row>
    <row r="10" spans="1:7" ht="19.5" customHeight="1">
      <c r="A10" s="91">
        <v>5</v>
      </c>
      <c r="B10" s="1"/>
      <c r="C10" s="1"/>
      <c r="D10" s="1"/>
      <c r="E10" s="1"/>
      <c r="F10" s="21"/>
      <c r="G10" s="110" t="s">
        <v>9</v>
      </c>
    </row>
    <row r="11" spans="1:7" ht="19.5" customHeight="1">
      <c r="A11" s="91">
        <v>6</v>
      </c>
      <c r="B11" s="1"/>
      <c r="C11" s="1"/>
      <c r="D11" s="1"/>
      <c r="E11" s="1"/>
      <c r="F11" s="21"/>
      <c r="G11" s="110" t="s">
        <v>137</v>
      </c>
    </row>
    <row r="12" spans="1:7" ht="19.5" customHeight="1">
      <c r="A12" s="91">
        <v>7</v>
      </c>
      <c r="B12" s="1"/>
      <c r="C12" s="1"/>
      <c r="D12" s="1"/>
      <c r="E12" s="1"/>
      <c r="F12" s="21"/>
      <c r="G12" s="110" t="s">
        <v>21</v>
      </c>
    </row>
    <row r="13" spans="1:7" ht="19.5" customHeight="1">
      <c r="A13" s="91">
        <v>8</v>
      </c>
      <c r="B13" s="1"/>
      <c r="C13" s="1"/>
      <c r="D13" s="1"/>
      <c r="E13" s="1"/>
      <c r="F13" s="21"/>
      <c r="G13" s="110" t="s">
        <v>148</v>
      </c>
    </row>
    <row r="14" spans="1:7" ht="19.5" customHeight="1" thickBot="1">
      <c r="A14" s="91">
        <v>9</v>
      </c>
      <c r="B14" s="1"/>
      <c r="C14" s="1"/>
      <c r="D14" s="1"/>
      <c r="E14" s="1"/>
      <c r="F14" s="21"/>
      <c r="G14" s="110"/>
    </row>
    <row r="15" spans="1:7" ht="19.5" customHeight="1" thickBot="1" thickTop="1">
      <c r="A15" s="91">
        <v>10</v>
      </c>
      <c r="B15" s="1"/>
      <c r="C15" s="1"/>
      <c r="D15" s="1"/>
      <c r="E15" s="1"/>
      <c r="F15" s="21"/>
      <c r="G15" s="112" t="s">
        <v>191</v>
      </c>
    </row>
    <row r="16" spans="1:7" ht="19.5" customHeight="1" thickTop="1">
      <c r="A16" s="91">
        <v>11</v>
      </c>
      <c r="B16" s="1"/>
      <c r="C16" s="1"/>
      <c r="D16" s="1"/>
      <c r="E16" s="1"/>
      <c r="F16" s="21"/>
      <c r="G16" s="110" t="s">
        <v>192</v>
      </c>
    </row>
    <row r="17" spans="1:7" ht="19.5" customHeight="1">
      <c r="A17" s="91">
        <v>12</v>
      </c>
      <c r="B17" s="1"/>
      <c r="C17" s="1"/>
      <c r="D17" s="1"/>
      <c r="E17" s="1"/>
      <c r="F17" s="21"/>
      <c r="G17" s="110"/>
    </row>
    <row r="18" spans="1:7" ht="19.5" customHeight="1">
      <c r="A18" s="91">
        <v>13</v>
      </c>
      <c r="B18" s="1"/>
      <c r="C18" s="1"/>
      <c r="D18" s="1"/>
      <c r="E18" s="1"/>
      <c r="F18" s="21"/>
      <c r="G18" s="110"/>
    </row>
    <row r="19" spans="1:7" ht="19.5" customHeight="1">
      <c r="A19" s="91">
        <v>14</v>
      </c>
      <c r="B19" s="1"/>
      <c r="C19" s="1"/>
      <c r="D19" s="1"/>
      <c r="E19" s="1"/>
      <c r="F19" s="21"/>
      <c r="G19" s="110"/>
    </row>
    <row r="20" spans="1:7" ht="19.5" customHeight="1">
      <c r="A20" s="91">
        <v>15</v>
      </c>
      <c r="B20" s="1"/>
      <c r="C20" s="1"/>
      <c r="D20" s="1"/>
      <c r="E20" s="1"/>
      <c r="F20" s="21"/>
      <c r="G20" s="110"/>
    </row>
    <row r="21" spans="1:7" ht="19.5" customHeight="1">
      <c r="A21" s="91">
        <v>16</v>
      </c>
      <c r="B21" s="1"/>
      <c r="C21" s="1"/>
      <c r="D21" s="1"/>
      <c r="E21" s="1"/>
      <c r="F21" s="21"/>
      <c r="G21" s="110"/>
    </row>
    <row r="22" spans="1:7" ht="19.5" customHeight="1">
      <c r="A22" s="91">
        <v>17</v>
      </c>
      <c r="B22" s="1"/>
      <c r="C22" s="1"/>
      <c r="D22" s="1"/>
      <c r="E22" s="1"/>
      <c r="F22" s="21"/>
      <c r="G22" s="110"/>
    </row>
    <row r="23" spans="1:7" ht="19.5" customHeight="1">
      <c r="A23" s="91">
        <v>18</v>
      </c>
      <c r="B23" s="1"/>
      <c r="C23" s="1"/>
      <c r="D23" s="1"/>
      <c r="E23" s="1"/>
      <c r="F23" s="21"/>
      <c r="G23" s="110"/>
    </row>
    <row r="24" spans="1:7" ht="19.5" customHeight="1">
      <c r="A24" s="91">
        <v>19</v>
      </c>
      <c r="B24" s="1"/>
      <c r="C24" s="1"/>
      <c r="D24" s="1"/>
      <c r="E24" s="1"/>
      <c r="F24" s="21"/>
      <c r="G24" s="110"/>
    </row>
    <row r="25" spans="1:7" ht="19.5" customHeight="1">
      <c r="A25" s="91">
        <v>20</v>
      </c>
      <c r="B25" s="1"/>
      <c r="C25" s="1"/>
      <c r="D25" s="1"/>
      <c r="E25" s="1"/>
      <c r="F25" s="21"/>
      <c r="G25" s="111"/>
    </row>
    <row r="26" ht="14.25"/>
    <row r="27" spans="4:7" ht="20.25" customHeight="1">
      <c r="D27" s="220" t="s">
        <v>25</v>
      </c>
      <c r="E27" s="221"/>
      <c r="F27" s="92">
        <f>SUM(F6:F25)</f>
        <v>0</v>
      </c>
      <c r="G27" s="88" t="s">
        <v>11</v>
      </c>
    </row>
    <row r="28" ht="14.25"/>
    <row r="29" spans="1:6" ht="14.25">
      <c r="A29" s="169"/>
      <c r="B29" s="169"/>
      <c r="C29" s="169"/>
      <c r="D29" s="169"/>
      <c r="E29" s="169"/>
      <c r="F29" s="169"/>
    </row>
    <row r="30" spans="1:6" ht="14.25">
      <c r="A30" s="169"/>
      <c r="B30" s="169"/>
      <c r="C30" s="169"/>
      <c r="D30" s="169"/>
      <c r="E30" s="169"/>
      <c r="F30" s="169"/>
    </row>
    <row r="31" spans="1:6" ht="14.25">
      <c r="A31" s="169"/>
      <c r="B31" s="169"/>
      <c r="C31" s="169"/>
      <c r="D31" s="169"/>
      <c r="E31" s="169"/>
      <c r="F31" s="169"/>
    </row>
    <row r="32" spans="1:6" ht="14.25">
      <c r="A32" s="169"/>
      <c r="B32" s="169"/>
      <c r="C32" s="169"/>
      <c r="D32" s="169"/>
      <c r="E32" s="169"/>
      <c r="F32" s="169"/>
    </row>
    <row r="33" spans="1:6" ht="14.25">
      <c r="A33" s="169"/>
      <c r="B33" s="169">
        <f>IF(A4=0,"",A4)</f>
      </c>
      <c r="C33" s="169">
        <f>IF(C4=0,"",C4)</f>
      </c>
      <c r="D33" s="169"/>
      <c r="E33" s="169">
        <f>IF(E4=0,"",E4)</f>
      </c>
      <c r="F33" s="169">
        <f>IF(G4=0,"",G4)</f>
      </c>
    </row>
    <row r="34" spans="1:6" ht="14.25">
      <c r="A34" s="169"/>
      <c r="B34" s="169" t="str">
        <f>IF(B33=0,"",B33&amp;"     "&amp;C33&amp;"     "&amp;E33)</f>
        <v>          </v>
      </c>
      <c r="C34" s="169"/>
      <c r="D34" s="169"/>
      <c r="E34" s="169"/>
      <c r="F34" s="169"/>
    </row>
    <row r="35" spans="1:6" ht="14.25">
      <c r="A35" s="169"/>
      <c r="B35" s="169"/>
      <c r="C35" s="169"/>
      <c r="D35" s="169"/>
      <c r="E35" s="169"/>
      <c r="F35" s="169"/>
    </row>
    <row r="36" spans="1:6" ht="14.25">
      <c r="A36" s="169"/>
      <c r="B36" s="169"/>
      <c r="C36" s="169"/>
      <c r="D36" s="169"/>
      <c r="E36" s="169"/>
      <c r="F36" s="169"/>
    </row>
    <row r="37" spans="1:6" ht="14.25">
      <c r="A37" s="169"/>
      <c r="B37" s="169"/>
      <c r="C37" s="169"/>
      <c r="D37" s="169"/>
      <c r="E37" s="169"/>
      <c r="F37" s="169"/>
    </row>
  </sheetData>
  <sheetProtection/>
  <mergeCells count="8">
    <mergeCell ref="D27:E27"/>
    <mergeCell ref="A2:G2"/>
    <mergeCell ref="A3:B3"/>
    <mergeCell ref="A4:B4"/>
    <mergeCell ref="E3:F3"/>
    <mergeCell ref="E4:F4"/>
    <mergeCell ref="C3:D3"/>
    <mergeCell ref="C4:D4"/>
  </mergeCells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F73"/>
  <sheetViews>
    <sheetView view="pageBreakPreview" zoomScaleSheetLayoutView="100" zoomScalePageLayoutView="0" workbookViewId="0" topLeftCell="A1">
      <selection activeCell="D12" sqref="D12"/>
    </sheetView>
  </sheetViews>
  <sheetFormatPr defaultColWidth="9.00390625" defaultRowHeight="12.75" customHeight="1"/>
  <cols>
    <col min="1" max="2" width="4.00390625" style="33" customWidth="1"/>
    <col min="3" max="3" width="34.125" style="33" customWidth="1"/>
    <col min="4" max="4" width="25.875" style="33" customWidth="1"/>
    <col min="5" max="5" width="18.25390625" style="33" customWidth="1"/>
    <col min="6" max="16384" width="9.00390625" style="33" customWidth="1"/>
  </cols>
  <sheetData>
    <row r="1" ht="12">
      <c r="E1" s="86" t="s">
        <v>181</v>
      </c>
    </row>
    <row r="2" spans="1:5" ht="14.25">
      <c r="A2" s="222" t="s">
        <v>161</v>
      </c>
      <c r="B2" s="222"/>
      <c r="C2" s="222"/>
      <c r="D2" s="222"/>
      <c r="E2" s="222"/>
    </row>
    <row r="3" spans="1:6" s="86" customFormat="1" ht="18" customHeight="1" thickBot="1">
      <c r="A3" s="238" t="str">
        <f>'1人件費'!B34</f>
        <v>          </v>
      </c>
      <c r="B3" s="238"/>
      <c r="C3" s="238"/>
      <c r="D3" s="238"/>
      <c r="E3" s="238"/>
      <c r="F3" s="85"/>
    </row>
    <row r="4" spans="1:6" s="30" customFormat="1" ht="12" customHeight="1">
      <c r="A4" s="235" t="s">
        <v>70</v>
      </c>
      <c r="B4" s="236"/>
      <c r="C4" s="237"/>
      <c r="D4" s="28" t="s">
        <v>28</v>
      </c>
      <c r="E4" s="29" t="s">
        <v>8</v>
      </c>
      <c r="F4" s="47"/>
    </row>
    <row r="5" spans="1:5" ht="12" customHeight="1">
      <c r="A5" s="45"/>
      <c r="B5" s="229" t="s">
        <v>18</v>
      </c>
      <c r="C5" s="31" t="s">
        <v>189</v>
      </c>
      <c r="D5" s="102">
        <f>D11</f>
        <v>0</v>
      </c>
      <c r="E5" s="48"/>
    </row>
    <row r="6" spans="1:5" ht="12" customHeight="1">
      <c r="A6" s="46"/>
      <c r="B6" s="230"/>
      <c r="C6" s="31" t="s">
        <v>93</v>
      </c>
      <c r="D6" s="74">
        <f>D7</f>
        <v>0</v>
      </c>
      <c r="E6" s="48"/>
    </row>
    <row r="7" spans="1:5" ht="12" customHeight="1">
      <c r="A7" s="46"/>
      <c r="B7" s="230"/>
      <c r="C7" s="31" t="s">
        <v>106</v>
      </c>
      <c r="D7" s="74"/>
      <c r="E7" s="48"/>
    </row>
    <row r="8" spans="1:5" ht="12" customHeight="1">
      <c r="A8" s="46"/>
      <c r="B8" s="230"/>
      <c r="C8" s="31" t="s">
        <v>94</v>
      </c>
      <c r="D8" s="74">
        <f>D9</f>
        <v>0</v>
      </c>
      <c r="E8" s="48"/>
    </row>
    <row r="9" spans="1:5" ht="12" customHeight="1">
      <c r="A9" s="46"/>
      <c r="B9" s="230"/>
      <c r="C9" s="31" t="s">
        <v>107</v>
      </c>
      <c r="D9" s="74"/>
      <c r="E9" s="48"/>
    </row>
    <row r="10" spans="1:5" ht="12" customHeight="1">
      <c r="A10" s="46"/>
      <c r="B10" s="230"/>
      <c r="C10" s="31" t="s">
        <v>96</v>
      </c>
      <c r="D10" s="74"/>
      <c r="E10" s="49"/>
    </row>
    <row r="11" spans="1:5" ht="12" customHeight="1">
      <c r="A11" s="46"/>
      <c r="B11" s="230"/>
      <c r="C11" s="31" t="s">
        <v>62</v>
      </c>
      <c r="D11" s="74">
        <f>D6+D8+D10</f>
        <v>0</v>
      </c>
      <c r="E11" s="49"/>
    </row>
    <row r="12" spans="1:5" ht="12" customHeight="1">
      <c r="A12" s="46"/>
      <c r="B12" s="230"/>
      <c r="C12" s="31" t="s">
        <v>95</v>
      </c>
      <c r="D12" s="74">
        <f>D15</f>
        <v>0</v>
      </c>
      <c r="E12" s="48"/>
    </row>
    <row r="13" spans="1:5" ht="12" customHeight="1">
      <c r="A13" s="46"/>
      <c r="B13" s="230"/>
      <c r="C13" s="31" t="s">
        <v>97</v>
      </c>
      <c r="D13" s="74"/>
      <c r="E13" s="48"/>
    </row>
    <row r="14" spans="1:5" ht="12" customHeight="1">
      <c r="A14" s="46"/>
      <c r="B14" s="230"/>
      <c r="C14" s="31" t="s">
        <v>98</v>
      </c>
      <c r="D14" s="74"/>
      <c r="E14" s="48"/>
    </row>
    <row r="15" spans="1:5" ht="12" customHeight="1">
      <c r="A15" s="46"/>
      <c r="B15" s="230"/>
      <c r="C15" s="31" t="s">
        <v>62</v>
      </c>
      <c r="D15" s="74">
        <f>SUM(D13:D14)</f>
        <v>0</v>
      </c>
      <c r="E15" s="48"/>
    </row>
    <row r="16" spans="1:5" ht="12" customHeight="1">
      <c r="A16" s="46"/>
      <c r="B16" s="230"/>
      <c r="C16" s="31" t="s">
        <v>99</v>
      </c>
      <c r="D16" s="74">
        <f>D22</f>
        <v>0</v>
      </c>
      <c r="E16" s="48"/>
    </row>
    <row r="17" spans="1:5" ht="12" customHeight="1">
      <c r="A17" s="46"/>
      <c r="B17" s="230"/>
      <c r="C17" s="31" t="s">
        <v>102</v>
      </c>
      <c r="D17" s="75">
        <f>SUM(D18:D19)</f>
        <v>0</v>
      </c>
      <c r="E17" s="48"/>
    </row>
    <row r="18" spans="1:5" ht="12" customHeight="1">
      <c r="A18" s="46"/>
      <c r="B18" s="230"/>
      <c r="C18" s="31" t="s">
        <v>105</v>
      </c>
      <c r="D18" s="74"/>
      <c r="E18" s="48"/>
    </row>
    <row r="19" spans="1:5" ht="12" customHeight="1">
      <c r="A19" s="232" t="s">
        <v>138</v>
      </c>
      <c r="B19" s="230"/>
      <c r="C19" s="31" t="s">
        <v>108</v>
      </c>
      <c r="D19" s="74"/>
      <c r="E19" s="48"/>
    </row>
    <row r="20" spans="1:5" ht="12" customHeight="1">
      <c r="A20" s="232"/>
      <c r="B20" s="230"/>
      <c r="C20" s="31" t="s">
        <v>103</v>
      </c>
      <c r="D20" s="74">
        <f>D21</f>
        <v>0</v>
      </c>
      <c r="E20" s="48"/>
    </row>
    <row r="21" spans="1:5" ht="12" customHeight="1">
      <c r="A21" s="232"/>
      <c r="B21" s="230"/>
      <c r="C21" s="31" t="s">
        <v>104</v>
      </c>
      <c r="D21" s="74"/>
      <c r="E21" s="48"/>
    </row>
    <row r="22" spans="1:5" ht="12" customHeight="1">
      <c r="A22" s="232"/>
      <c r="B22" s="230"/>
      <c r="C22" s="31" t="s">
        <v>62</v>
      </c>
      <c r="D22" s="74">
        <f>D17+D20</f>
        <v>0</v>
      </c>
      <c r="E22" s="48"/>
    </row>
    <row r="23" spans="1:5" ht="12" customHeight="1">
      <c r="A23" s="232"/>
      <c r="B23" s="230"/>
      <c r="C23" s="31" t="s">
        <v>100</v>
      </c>
      <c r="D23" s="74"/>
      <c r="E23" s="32"/>
    </row>
    <row r="24" spans="1:5" ht="12" customHeight="1">
      <c r="A24" s="232"/>
      <c r="B24" s="230"/>
      <c r="C24" s="31" t="s">
        <v>62</v>
      </c>
      <c r="D24" s="76">
        <f>D23</f>
        <v>0</v>
      </c>
      <c r="E24" s="35"/>
    </row>
    <row r="25" spans="1:5" ht="12" customHeight="1">
      <c r="A25" s="232"/>
      <c r="B25" s="230"/>
      <c r="C25" s="34" t="s">
        <v>101</v>
      </c>
      <c r="D25" s="76"/>
      <c r="E25" s="35"/>
    </row>
    <row r="26" spans="1:5" ht="12" customHeight="1">
      <c r="A26" s="232"/>
      <c r="B26" s="230"/>
      <c r="C26" s="31" t="s">
        <v>62</v>
      </c>
      <c r="D26" s="76">
        <f>D25</f>
        <v>0</v>
      </c>
      <c r="E26" s="35"/>
    </row>
    <row r="27" spans="1:5" ht="12" customHeight="1" thickBot="1">
      <c r="A27" s="232"/>
      <c r="B27" s="231"/>
      <c r="C27" s="36" t="s">
        <v>115</v>
      </c>
      <c r="D27" s="54">
        <f>D11+D15+D22+D24+D26</f>
        <v>0</v>
      </c>
      <c r="E27" s="37"/>
    </row>
    <row r="28" spans="1:5" ht="12" customHeight="1">
      <c r="A28" s="232"/>
      <c r="B28" s="233" t="s">
        <v>17</v>
      </c>
      <c r="C28" s="56" t="s">
        <v>12</v>
      </c>
      <c r="D28" s="77">
        <f>D35</f>
        <v>0</v>
      </c>
      <c r="E28" s="38"/>
    </row>
    <row r="29" spans="1:5" ht="12" customHeight="1">
      <c r="A29" s="232"/>
      <c r="B29" s="234"/>
      <c r="C29" s="57" t="s">
        <v>109</v>
      </c>
      <c r="D29" s="53">
        <f>'1人件費'!F27</f>
        <v>0</v>
      </c>
      <c r="E29" s="48" t="s">
        <v>119</v>
      </c>
    </row>
    <row r="30" spans="1:5" ht="12" customHeight="1">
      <c r="A30" s="232"/>
      <c r="B30" s="234"/>
      <c r="C30" s="57" t="s">
        <v>110</v>
      </c>
      <c r="D30" s="74"/>
      <c r="E30" s="48"/>
    </row>
    <row r="31" spans="1:5" ht="12" customHeight="1">
      <c r="A31" s="232"/>
      <c r="B31" s="234"/>
      <c r="C31" s="57" t="s">
        <v>111</v>
      </c>
      <c r="D31" s="74"/>
      <c r="E31" s="32"/>
    </row>
    <row r="32" spans="1:5" ht="12" customHeight="1">
      <c r="A32" s="232"/>
      <c r="B32" s="234"/>
      <c r="C32" s="57" t="s">
        <v>112</v>
      </c>
      <c r="D32" s="74"/>
      <c r="E32" s="32"/>
    </row>
    <row r="33" spans="1:5" ht="12" customHeight="1">
      <c r="A33" s="232"/>
      <c r="B33" s="234"/>
      <c r="C33" s="57" t="s">
        <v>113</v>
      </c>
      <c r="D33" s="74"/>
      <c r="E33" s="32"/>
    </row>
    <row r="34" spans="1:5" ht="12" customHeight="1">
      <c r="A34" s="232"/>
      <c r="B34" s="234"/>
      <c r="C34" s="57" t="s">
        <v>114</v>
      </c>
      <c r="D34" s="74"/>
      <c r="E34" s="32"/>
    </row>
    <row r="35" spans="1:5" ht="12" customHeight="1">
      <c r="A35" s="232"/>
      <c r="B35" s="234"/>
      <c r="C35" s="57" t="s">
        <v>62</v>
      </c>
      <c r="D35" s="76">
        <f>SUM(D29:D34)</f>
        <v>0</v>
      </c>
      <c r="E35" s="32"/>
    </row>
    <row r="36" spans="1:5" ht="12" customHeight="1">
      <c r="A36" s="232"/>
      <c r="B36" s="234"/>
      <c r="C36" s="39" t="s">
        <v>141</v>
      </c>
      <c r="D36" s="78">
        <f>D56</f>
        <v>0</v>
      </c>
      <c r="E36" s="40"/>
    </row>
    <row r="37" spans="1:5" ht="12" customHeight="1">
      <c r="A37" s="232"/>
      <c r="B37" s="234"/>
      <c r="C37" s="41" t="s">
        <v>71</v>
      </c>
      <c r="D37" s="74"/>
      <c r="E37" s="32"/>
    </row>
    <row r="38" spans="1:5" ht="12" customHeight="1">
      <c r="A38" s="232"/>
      <c r="B38" s="234"/>
      <c r="C38" s="41" t="s">
        <v>72</v>
      </c>
      <c r="D38" s="74"/>
      <c r="E38" s="32"/>
    </row>
    <row r="39" spans="1:5" ht="12" customHeight="1">
      <c r="A39" s="232"/>
      <c r="B39" s="234"/>
      <c r="C39" s="41" t="s">
        <v>73</v>
      </c>
      <c r="D39" s="74"/>
      <c r="E39" s="32"/>
    </row>
    <row r="40" spans="1:5" ht="12" customHeight="1">
      <c r="A40" s="232"/>
      <c r="B40" s="234"/>
      <c r="C40" s="41" t="s">
        <v>74</v>
      </c>
      <c r="D40" s="74"/>
      <c r="E40" s="32"/>
    </row>
    <row r="41" spans="1:5" ht="12" customHeight="1">
      <c r="A41" s="232"/>
      <c r="B41" s="234"/>
      <c r="C41" s="41" t="s">
        <v>75</v>
      </c>
      <c r="D41" s="74"/>
      <c r="E41" s="32"/>
    </row>
    <row r="42" spans="1:5" ht="12" customHeight="1">
      <c r="A42" s="232"/>
      <c r="B42" s="234"/>
      <c r="C42" s="41" t="s">
        <v>76</v>
      </c>
      <c r="D42" s="74"/>
      <c r="E42" s="32"/>
    </row>
    <row r="43" spans="1:5" ht="12" customHeight="1">
      <c r="A43" s="232"/>
      <c r="B43" s="234"/>
      <c r="C43" s="41" t="s">
        <v>77</v>
      </c>
      <c r="D43" s="74"/>
      <c r="E43" s="32"/>
    </row>
    <row r="44" spans="1:5" ht="12" customHeight="1">
      <c r="A44" s="232"/>
      <c r="B44" s="234"/>
      <c r="C44" s="41" t="s">
        <v>78</v>
      </c>
      <c r="D44" s="74"/>
      <c r="E44" s="32"/>
    </row>
    <row r="45" spans="1:5" ht="12" customHeight="1">
      <c r="A45" s="232"/>
      <c r="B45" s="234"/>
      <c r="C45" s="41" t="s">
        <v>79</v>
      </c>
      <c r="D45" s="74"/>
      <c r="E45" s="32"/>
    </row>
    <row r="46" spans="1:5" ht="12" customHeight="1">
      <c r="A46" s="232"/>
      <c r="B46" s="234"/>
      <c r="C46" s="41" t="s">
        <v>80</v>
      </c>
      <c r="D46" s="74"/>
      <c r="E46" s="32"/>
    </row>
    <row r="47" spans="1:5" ht="12" customHeight="1">
      <c r="A47" s="232"/>
      <c r="B47" s="234"/>
      <c r="C47" s="41" t="s">
        <v>81</v>
      </c>
      <c r="D47" s="74"/>
      <c r="E47" s="32"/>
    </row>
    <row r="48" spans="1:5" ht="12" customHeight="1">
      <c r="A48" s="232"/>
      <c r="B48" s="234"/>
      <c r="C48" s="41" t="s">
        <v>82</v>
      </c>
      <c r="D48" s="74"/>
      <c r="E48" s="32"/>
    </row>
    <row r="49" spans="1:5" ht="12" customHeight="1">
      <c r="A49" s="232"/>
      <c r="B49" s="234"/>
      <c r="C49" s="41" t="s">
        <v>83</v>
      </c>
      <c r="D49" s="74"/>
      <c r="E49" s="32"/>
    </row>
    <row r="50" spans="1:5" ht="12" customHeight="1">
      <c r="A50" s="232"/>
      <c r="B50" s="234"/>
      <c r="C50" s="41" t="s">
        <v>84</v>
      </c>
      <c r="D50" s="74"/>
      <c r="E50" s="32"/>
    </row>
    <row r="51" spans="1:5" ht="12" customHeight="1">
      <c r="A51" s="232"/>
      <c r="B51" s="234"/>
      <c r="C51" s="41" t="s">
        <v>85</v>
      </c>
      <c r="D51" s="74"/>
      <c r="E51" s="32"/>
    </row>
    <row r="52" spans="1:5" ht="12" customHeight="1">
      <c r="A52" s="232"/>
      <c r="B52" s="234"/>
      <c r="C52" s="41" t="s">
        <v>86</v>
      </c>
      <c r="D52" s="74"/>
      <c r="E52" s="32"/>
    </row>
    <row r="53" spans="1:5" ht="12" customHeight="1">
      <c r="A53" s="232"/>
      <c r="B53" s="234"/>
      <c r="C53" s="41" t="s">
        <v>87</v>
      </c>
      <c r="D53" s="74"/>
      <c r="E53" s="32"/>
    </row>
    <row r="54" spans="1:5" ht="12" customHeight="1">
      <c r="A54" s="46"/>
      <c r="B54" s="234"/>
      <c r="C54" s="41" t="s">
        <v>143</v>
      </c>
      <c r="D54" s="74"/>
      <c r="E54" s="48" t="s">
        <v>144</v>
      </c>
    </row>
    <row r="55" spans="1:5" ht="12" customHeight="1">
      <c r="A55" s="46"/>
      <c r="B55" s="234"/>
      <c r="C55" s="41" t="s">
        <v>40</v>
      </c>
      <c r="D55" s="74"/>
      <c r="E55" s="32"/>
    </row>
    <row r="56" spans="1:5" ht="12" customHeight="1">
      <c r="A56" s="46"/>
      <c r="B56" s="234"/>
      <c r="C56" s="41" t="s">
        <v>62</v>
      </c>
      <c r="D56" s="74">
        <f>SUM(D37:D55)</f>
        <v>0</v>
      </c>
      <c r="E56" s="32"/>
    </row>
    <row r="57" spans="1:5" ht="12" customHeight="1">
      <c r="A57" s="46"/>
      <c r="B57" s="234"/>
      <c r="C57" s="42" t="s">
        <v>142</v>
      </c>
      <c r="D57" s="79">
        <f>D70</f>
        <v>0</v>
      </c>
      <c r="E57" s="43"/>
    </row>
    <row r="58" spans="1:5" ht="12" customHeight="1">
      <c r="A58" s="46"/>
      <c r="B58" s="234"/>
      <c r="C58" s="44" t="s">
        <v>88</v>
      </c>
      <c r="D58" s="74"/>
      <c r="E58" s="32"/>
    </row>
    <row r="59" spans="1:5" ht="12" customHeight="1">
      <c r="A59" s="46"/>
      <c r="B59" s="234"/>
      <c r="C59" s="44" t="s">
        <v>89</v>
      </c>
      <c r="D59" s="74"/>
      <c r="E59" s="32"/>
    </row>
    <row r="60" spans="1:5" ht="12" customHeight="1">
      <c r="A60" s="46"/>
      <c r="B60" s="234"/>
      <c r="C60" s="44" t="s">
        <v>90</v>
      </c>
      <c r="D60" s="74"/>
      <c r="E60" s="32"/>
    </row>
    <row r="61" spans="1:5" ht="12" customHeight="1">
      <c r="A61" s="46"/>
      <c r="B61" s="234"/>
      <c r="C61" s="44" t="s">
        <v>91</v>
      </c>
      <c r="D61" s="74"/>
      <c r="E61" s="32"/>
    </row>
    <row r="62" spans="1:5" ht="12" customHeight="1">
      <c r="A62" s="46"/>
      <c r="B62" s="234"/>
      <c r="C62" s="44" t="s">
        <v>92</v>
      </c>
      <c r="D62" s="74"/>
      <c r="E62" s="32"/>
    </row>
    <row r="63" spans="1:5" ht="12" customHeight="1">
      <c r="A63" s="46"/>
      <c r="B63" s="234"/>
      <c r="C63" s="44" t="s">
        <v>77</v>
      </c>
      <c r="D63" s="74"/>
      <c r="E63" s="32"/>
    </row>
    <row r="64" spans="1:5" ht="12" customHeight="1">
      <c r="A64" s="46"/>
      <c r="B64" s="234"/>
      <c r="C64" s="44" t="s">
        <v>78</v>
      </c>
      <c r="D64" s="74"/>
      <c r="E64" s="32"/>
    </row>
    <row r="65" spans="1:5" ht="12" customHeight="1">
      <c r="A65" s="46"/>
      <c r="B65" s="234"/>
      <c r="C65" s="44" t="s">
        <v>74</v>
      </c>
      <c r="D65" s="74"/>
      <c r="E65" s="32"/>
    </row>
    <row r="66" spans="1:5" ht="12" customHeight="1">
      <c r="A66" s="46"/>
      <c r="B66" s="234"/>
      <c r="C66" s="44" t="s">
        <v>75</v>
      </c>
      <c r="D66" s="74"/>
      <c r="E66" s="32"/>
    </row>
    <row r="67" spans="1:5" ht="12" customHeight="1">
      <c r="A67" s="46"/>
      <c r="B67" s="234"/>
      <c r="C67" s="44" t="s">
        <v>86</v>
      </c>
      <c r="D67" s="74"/>
      <c r="E67" s="32"/>
    </row>
    <row r="68" spans="1:5" ht="12" customHeight="1">
      <c r="A68" s="46"/>
      <c r="B68" s="234"/>
      <c r="C68" s="44" t="s">
        <v>40</v>
      </c>
      <c r="D68" s="74"/>
      <c r="E68" s="32"/>
    </row>
    <row r="69" spans="1:5" ht="12" customHeight="1">
      <c r="A69" s="46"/>
      <c r="B69" s="234"/>
      <c r="C69" s="44" t="s">
        <v>36</v>
      </c>
      <c r="D69" s="74"/>
      <c r="E69" s="32"/>
    </row>
    <row r="70" spans="1:5" ht="12" customHeight="1">
      <c r="A70" s="46"/>
      <c r="B70" s="234"/>
      <c r="C70" s="50" t="s">
        <v>62</v>
      </c>
      <c r="D70" s="76">
        <f>SUM(D58:D69)</f>
        <v>0</v>
      </c>
      <c r="E70" s="35"/>
    </row>
    <row r="71" spans="1:5" ht="12.75" customHeight="1">
      <c r="A71" s="55"/>
      <c r="B71" s="234"/>
      <c r="C71" s="58" t="s">
        <v>116</v>
      </c>
      <c r="D71" s="54">
        <f>D35+D56+D70</f>
        <v>0</v>
      </c>
      <c r="E71" s="35"/>
    </row>
    <row r="72" spans="1:5" ht="12.75" customHeight="1" thickBot="1">
      <c r="A72" s="52"/>
      <c r="B72" s="227" t="s">
        <v>118</v>
      </c>
      <c r="C72" s="228"/>
      <c r="D72" s="87">
        <f>D27-D71</f>
        <v>0</v>
      </c>
      <c r="E72" s="37"/>
    </row>
    <row r="73" spans="1:6" ht="12.75" customHeight="1">
      <c r="A73" s="51"/>
      <c r="D73" s="51"/>
      <c r="E73" s="51"/>
      <c r="F73" s="73"/>
    </row>
  </sheetData>
  <sheetProtection/>
  <mergeCells count="7">
    <mergeCell ref="B72:C72"/>
    <mergeCell ref="B5:B27"/>
    <mergeCell ref="A19:A53"/>
    <mergeCell ref="A2:E2"/>
    <mergeCell ref="B28:B71"/>
    <mergeCell ref="A4:C4"/>
    <mergeCell ref="A3:E3"/>
  </mergeCell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D20"/>
  <sheetViews>
    <sheetView view="pageBreakPreview" zoomScaleSheetLayoutView="100" zoomScalePageLayoutView="0" workbookViewId="0" topLeftCell="A1">
      <selection activeCell="D13" sqref="D13"/>
    </sheetView>
  </sheetViews>
  <sheetFormatPr defaultColWidth="9.00390625" defaultRowHeight="13.5"/>
  <cols>
    <col min="1" max="2" width="20.625" style="3" customWidth="1"/>
    <col min="3" max="3" width="20.875" style="3" customWidth="1"/>
    <col min="4" max="4" width="20.625" style="3" customWidth="1"/>
    <col min="5" max="16384" width="9.00390625" style="3" customWidth="1"/>
  </cols>
  <sheetData>
    <row r="1" ht="22.5" customHeight="1">
      <c r="D1" s="117" t="s">
        <v>182</v>
      </c>
    </row>
    <row r="2" spans="1:4" ht="19.5" customHeight="1">
      <c r="A2" s="222" t="s">
        <v>26</v>
      </c>
      <c r="B2" s="222"/>
      <c r="C2" s="222"/>
      <c r="D2" s="222"/>
    </row>
    <row r="3" spans="1:4" ht="19.5" customHeight="1">
      <c r="A3" s="143"/>
      <c r="B3" s="143"/>
      <c r="C3" s="143"/>
      <c r="D3" s="143"/>
    </row>
    <row r="4" spans="1:4" s="88" customFormat="1" ht="19.5" customHeight="1">
      <c r="A4" s="239" t="str">
        <f>'1人件費'!B34</f>
        <v>          </v>
      </c>
      <c r="B4" s="239"/>
      <c r="C4" s="239"/>
      <c r="D4" s="239"/>
    </row>
    <row r="5" spans="1:4" s="88" customFormat="1" ht="19.5" customHeight="1">
      <c r="A5" s="159"/>
      <c r="B5" s="159"/>
      <c r="C5" s="159"/>
      <c r="D5" s="159"/>
    </row>
    <row r="6" spans="1:4" s="88" customFormat="1" ht="19.5" customHeight="1">
      <c r="A6" s="240" t="s">
        <v>160</v>
      </c>
      <c r="B6" s="240"/>
      <c r="C6" s="240"/>
      <c r="D6" s="240"/>
    </row>
    <row r="7" spans="1:4" ht="19.5" customHeight="1" thickBot="1">
      <c r="A7" s="160" t="s">
        <v>32</v>
      </c>
      <c r="B7" s="161" t="s">
        <v>28</v>
      </c>
      <c r="C7" s="162" t="s">
        <v>31</v>
      </c>
      <c r="D7" s="158" t="s">
        <v>28</v>
      </c>
    </row>
    <row r="8" spans="1:4" ht="19.5" customHeight="1" thickTop="1">
      <c r="A8" s="163" t="s">
        <v>189</v>
      </c>
      <c r="B8" s="100">
        <f>'2　収支見込計算書'!D11</f>
        <v>0</v>
      </c>
      <c r="C8" s="164" t="s">
        <v>33</v>
      </c>
      <c r="D8" s="95">
        <f>'2　収支見込計算書'!D35</f>
        <v>0</v>
      </c>
    </row>
    <row r="9" spans="1:4" ht="19.5" customHeight="1">
      <c r="A9" s="120" t="s">
        <v>95</v>
      </c>
      <c r="B9" s="101">
        <f>'2　収支見込計算書'!D15</f>
        <v>0</v>
      </c>
      <c r="C9" s="165" t="s">
        <v>34</v>
      </c>
      <c r="D9" s="93">
        <f>'2　収支見込計算書'!D56</f>
        <v>0</v>
      </c>
    </row>
    <row r="10" spans="1:4" ht="19.5" customHeight="1">
      <c r="A10" s="166" t="s">
        <v>99</v>
      </c>
      <c r="B10" s="101">
        <f>'2　収支見込計算書'!D22</f>
        <v>0</v>
      </c>
      <c r="C10" s="165" t="s">
        <v>35</v>
      </c>
      <c r="D10" s="94">
        <f>'2　収支見込計算書'!D70</f>
        <v>0</v>
      </c>
    </row>
    <row r="11" spans="1:4" ht="19.5" customHeight="1">
      <c r="A11" s="166" t="s">
        <v>100</v>
      </c>
      <c r="B11" s="101">
        <f>'2　収支見込計算書'!D24</f>
        <v>0</v>
      </c>
      <c r="C11" s="165"/>
      <c r="D11" s="20"/>
    </row>
    <row r="12" spans="1:4" ht="19.5" customHeight="1">
      <c r="A12" s="166" t="s">
        <v>101</v>
      </c>
      <c r="B12" s="101">
        <f>'2　収支見込計算書'!D26</f>
        <v>0</v>
      </c>
      <c r="C12" s="165"/>
      <c r="D12" s="93"/>
    </row>
    <row r="13" spans="1:4" ht="19.5" customHeight="1">
      <c r="A13" s="120" t="s">
        <v>7</v>
      </c>
      <c r="B13" s="101">
        <f>SUM(B8:B12)</f>
        <v>0</v>
      </c>
      <c r="C13" s="165" t="s">
        <v>37</v>
      </c>
      <c r="D13" s="20">
        <f>SUM(D8:D12)</f>
        <v>0</v>
      </c>
    </row>
    <row r="14" ht="19.5" customHeight="1">
      <c r="A14" s="27"/>
    </row>
    <row r="15" spans="1:2" ht="19.5" customHeight="1">
      <c r="A15" s="4"/>
      <c r="B15" s="4"/>
    </row>
    <row r="16" spans="1:4" ht="19.5" customHeight="1">
      <c r="A16" s="155" t="s">
        <v>27</v>
      </c>
      <c r="B16" s="156">
        <f>B13-D13</f>
        <v>0</v>
      </c>
      <c r="C16" s="6" t="s">
        <v>11</v>
      </c>
      <c r="D16" s="17"/>
    </row>
    <row r="17" spans="1:2" ht="19.5" customHeight="1">
      <c r="A17" s="18" t="s">
        <v>47</v>
      </c>
      <c r="B17" s="6"/>
    </row>
    <row r="18" spans="1:2" ht="19.5" customHeight="1">
      <c r="A18" s="5"/>
      <c r="B18" s="5"/>
    </row>
    <row r="19" spans="1:2" ht="19.5" customHeight="1">
      <c r="A19" s="5"/>
      <c r="B19" s="5"/>
    </row>
    <row r="20" spans="1:2" ht="19.5" customHeight="1">
      <c r="A20" s="6"/>
      <c r="B20" s="5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sheetProtection/>
  <mergeCells count="3">
    <mergeCell ref="A4:D4"/>
    <mergeCell ref="A2:D2"/>
    <mergeCell ref="A6:D6"/>
  </mergeCells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I45"/>
  <sheetViews>
    <sheetView view="pageBreakPreview" zoomScaleSheetLayoutView="100" zoomScalePageLayoutView="0" workbookViewId="0" topLeftCell="A1">
      <selection activeCell="B39" sqref="B39"/>
    </sheetView>
  </sheetViews>
  <sheetFormatPr defaultColWidth="9.00390625" defaultRowHeight="17.25" customHeight="1"/>
  <cols>
    <col min="1" max="1" width="25.00390625" style="0" customWidth="1"/>
    <col min="2" max="2" width="19.75390625" style="0" customWidth="1"/>
    <col min="3" max="3" width="25.00390625" style="0" customWidth="1"/>
    <col min="4" max="4" width="19.75390625" style="0" customWidth="1"/>
    <col min="5" max="8" width="12.625" style="0" customWidth="1"/>
  </cols>
  <sheetData>
    <row r="1" ht="17.25" customHeight="1">
      <c r="D1" s="107" t="s">
        <v>183</v>
      </c>
    </row>
    <row r="2" spans="1:9" ht="17.25" customHeight="1">
      <c r="A2" s="249" t="s">
        <v>69</v>
      </c>
      <c r="B2" s="249"/>
      <c r="C2" s="249"/>
      <c r="D2" s="249"/>
      <c r="E2" s="7"/>
      <c r="F2" s="7"/>
      <c r="G2" s="7"/>
      <c r="H2" s="8"/>
      <c r="I2" s="7"/>
    </row>
    <row r="3" spans="1:9" s="133" customFormat="1" ht="17.25" customHeight="1">
      <c r="A3" s="114" t="s">
        <v>16</v>
      </c>
      <c r="B3" s="114" t="s">
        <v>14</v>
      </c>
      <c r="C3" s="114" t="s">
        <v>15</v>
      </c>
      <c r="D3" s="114" t="s">
        <v>13</v>
      </c>
      <c r="E3" s="132"/>
      <c r="G3" s="132"/>
      <c r="H3" s="132"/>
      <c r="I3" s="134"/>
    </row>
    <row r="4" spans="1:9" s="133" customFormat="1" ht="17.25" customHeight="1">
      <c r="A4" s="126">
        <f>'1人件費'!B33</f>
      </c>
      <c r="B4" s="127">
        <f>'1人件費'!C33</f>
      </c>
      <c r="C4" s="127">
        <f>'1人件費'!E33</f>
      </c>
      <c r="D4" s="127">
        <f>'1人件費'!E33</f>
      </c>
      <c r="E4" s="135"/>
      <c r="G4" s="135"/>
      <c r="H4" s="135"/>
      <c r="I4" s="134"/>
    </row>
    <row r="5" spans="1:9" s="133" customFormat="1" ht="17.25" customHeight="1">
      <c r="A5" s="114" t="s">
        <v>68</v>
      </c>
      <c r="B5" s="114" t="s">
        <v>19</v>
      </c>
      <c r="C5" s="114" t="s">
        <v>217</v>
      </c>
      <c r="D5" s="128" t="s">
        <v>66</v>
      </c>
      <c r="E5" s="132"/>
      <c r="F5" s="132"/>
      <c r="G5" s="132"/>
      <c r="H5" s="132"/>
      <c r="I5" s="134"/>
    </row>
    <row r="6" spans="1:9" s="133" customFormat="1" ht="17.25" customHeight="1">
      <c r="A6" s="129"/>
      <c r="B6" s="116"/>
      <c r="C6" s="130"/>
      <c r="D6" s="131" t="s">
        <v>228</v>
      </c>
      <c r="E6" s="132"/>
      <c r="G6" s="132"/>
      <c r="H6" s="132"/>
      <c r="I6" s="134"/>
    </row>
    <row r="7" spans="1:5" s="133" customFormat="1" ht="17.25" customHeight="1">
      <c r="A7" s="250" t="s">
        <v>59</v>
      </c>
      <c r="B7" s="251"/>
      <c r="C7" s="251"/>
      <c r="D7" s="252"/>
      <c r="E7" s="136"/>
    </row>
    <row r="8" spans="1:5" ht="17.25" customHeight="1" thickBot="1">
      <c r="A8" s="170" t="s">
        <v>17</v>
      </c>
      <c r="B8" s="171" t="s">
        <v>28</v>
      </c>
      <c r="C8" s="172" t="s">
        <v>18</v>
      </c>
      <c r="D8" s="173" t="s">
        <v>28</v>
      </c>
      <c r="E8" s="10"/>
    </row>
    <row r="9" spans="1:6" ht="17.25" customHeight="1" thickTop="1">
      <c r="A9" s="174" t="s">
        <v>48</v>
      </c>
      <c r="B9" s="175">
        <f>B12</f>
        <v>0</v>
      </c>
      <c r="C9" s="176" t="s">
        <v>49</v>
      </c>
      <c r="D9" s="177"/>
      <c r="E9" s="12"/>
      <c r="F9" s="12"/>
    </row>
    <row r="10" spans="1:8" ht="17.25" customHeight="1">
      <c r="A10" s="178" t="s">
        <v>50</v>
      </c>
      <c r="B10" s="179"/>
      <c r="C10" s="180" t="s">
        <v>167</v>
      </c>
      <c r="D10" s="181"/>
      <c r="E10" s="13"/>
      <c r="F10" s="13"/>
      <c r="G10" s="241"/>
      <c r="H10" s="242"/>
    </row>
    <row r="11" spans="1:8" ht="17.25" customHeight="1">
      <c r="A11" s="178" t="s">
        <v>232</v>
      </c>
      <c r="B11" s="183"/>
      <c r="C11" s="180" t="s">
        <v>166</v>
      </c>
      <c r="D11" s="184"/>
      <c r="E11" s="13"/>
      <c r="F11" s="13"/>
      <c r="G11" s="81"/>
      <c r="H11" s="203"/>
    </row>
    <row r="12" spans="1:6" ht="17.25" customHeight="1">
      <c r="A12" s="182" t="s">
        <v>62</v>
      </c>
      <c r="B12" s="183">
        <f>B10+SUM(B10:B11)</f>
        <v>0</v>
      </c>
      <c r="C12" s="185" t="s">
        <v>62</v>
      </c>
      <c r="D12" s="186">
        <f>D9+SUM(D9:D11)+D10+D11</f>
        <v>0</v>
      </c>
      <c r="E12" s="13"/>
      <c r="F12" s="13"/>
    </row>
    <row r="13" spans="1:6" ht="17.25" customHeight="1">
      <c r="A13" s="178" t="s">
        <v>51</v>
      </c>
      <c r="B13" s="179">
        <f>B18</f>
        <v>0</v>
      </c>
      <c r="C13" s="180" t="s">
        <v>55</v>
      </c>
      <c r="D13" s="186"/>
      <c r="E13" s="13"/>
      <c r="F13" s="13"/>
    </row>
    <row r="14" spans="1:6" ht="17.25" customHeight="1">
      <c r="A14" s="178" t="s">
        <v>52</v>
      </c>
      <c r="B14" s="179"/>
      <c r="C14" s="180" t="s">
        <v>168</v>
      </c>
      <c r="D14" s="187"/>
      <c r="E14" s="12"/>
      <c r="F14" s="12"/>
    </row>
    <row r="15" spans="1:6" ht="17.25" customHeight="1">
      <c r="A15" s="178" t="s">
        <v>164</v>
      </c>
      <c r="B15" s="179"/>
      <c r="C15" s="180" t="s">
        <v>169</v>
      </c>
      <c r="D15" s="181"/>
      <c r="E15" s="12"/>
      <c r="F15" s="12"/>
    </row>
    <row r="16" spans="1:6" ht="17.25" customHeight="1">
      <c r="A16" s="178" t="s">
        <v>165</v>
      </c>
      <c r="B16" s="179"/>
      <c r="C16" s="180" t="s">
        <v>36</v>
      </c>
      <c r="D16" s="189"/>
      <c r="E16" s="12"/>
      <c r="F16" s="12"/>
    </row>
    <row r="17" spans="1:6" ht="17.25" customHeight="1">
      <c r="A17" s="178" t="s">
        <v>195</v>
      </c>
      <c r="B17" s="188"/>
      <c r="C17" s="185" t="s">
        <v>62</v>
      </c>
      <c r="D17" s="189">
        <f>SUM(D13:D16)</f>
        <v>0</v>
      </c>
      <c r="E17" s="12"/>
      <c r="F17" s="12"/>
    </row>
    <row r="18" spans="1:6" ht="17.25" customHeight="1">
      <c r="A18" s="182" t="s">
        <v>62</v>
      </c>
      <c r="B18" s="183">
        <f>SUM(B14:B17)</f>
        <v>0</v>
      </c>
      <c r="C18" s="180"/>
      <c r="D18" s="189"/>
      <c r="E18" s="12"/>
      <c r="F18" s="12"/>
    </row>
    <row r="19" spans="1:6" ht="17.25" customHeight="1">
      <c r="A19" s="178" t="s">
        <v>7</v>
      </c>
      <c r="B19" s="179">
        <f>B12+B18</f>
        <v>0</v>
      </c>
      <c r="C19" s="180" t="s">
        <v>7</v>
      </c>
      <c r="D19" s="189">
        <f>D12+D17</f>
        <v>0</v>
      </c>
      <c r="E19" s="12"/>
      <c r="F19" s="12"/>
    </row>
    <row r="20" spans="1:6" ht="17.25" customHeight="1">
      <c r="A20" s="204" t="s">
        <v>60</v>
      </c>
      <c r="B20" s="205"/>
      <c r="C20" s="205"/>
      <c r="D20" s="206"/>
      <c r="E20" s="4"/>
      <c r="F20" s="10"/>
    </row>
    <row r="21" spans="1:5" ht="17.25" customHeight="1" thickBot="1">
      <c r="A21" s="190" t="s">
        <v>17</v>
      </c>
      <c r="B21" s="191" t="s">
        <v>28</v>
      </c>
      <c r="C21" s="192" t="s">
        <v>18</v>
      </c>
      <c r="D21" s="191" t="s">
        <v>28</v>
      </c>
      <c r="E21" s="10"/>
    </row>
    <row r="22" spans="1:6" ht="17.25" customHeight="1" thickTop="1">
      <c r="A22" s="193" t="s">
        <v>56</v>
      </c>
      <c r="B22" s="184"/>
      <c r="C22" s="194" t="s">
        <v>54</v>
      </c>
      <c r="D22" s="189"/>
      <c r="E22" s="12"/>
      <c r="F22" s="12"/>
    </row>
    <row r="23" spans="1:8" ht="17.25" customHeight="1">
      <c r="A23" s="195" t="s">
        <v>36</v>
      </c>
      <c r="B23" s="186"/>
      <c r="C23" s="180" t="s">
        <v>53</v>
      </c>
      <c r="D23" s="181"/>
      <c r="E23" s="11"/>
      <c r="F23" s="11"/>
      <c r="G23" s="241"/>
      <c r="H23" s="242"/>
    </row>
    <row r="24" spans="1:6" ht="17.25" customHeight="1">
      <c r="A24" s="178" t="s">
        <v>36</v>
      </c>
      <c r="B24" s="181"/>
      <c r="C24" s="180" t="s">
        <v>36</v>
      </c>
      <c r="D24" s="189"/>
      <c r="E24" s="12"/>
      <c r="F24" s="12"/>
    </row>
    <row r="25" spans="1:6" ht="17.25" customHeight="1">
      <c r="A25" s="178" t="s">
        <v>7</v>
      </c>
      <c r="B25" s="189">
        <f>SUM(B22:B24)</f>
        <v>0</v>
      </c>
      <c r="C25" s="180" t="s">
        <v>7</v>
      </c>
      <c r="D25" s="189">
        <f>D22+D23+D24</f>
        <v>0</v>
      </c>
      <c r="E25" s="12"/>
      <c r="F25" s="12"/>
    </row>
    <row r="26" spans="1:6" ht="17.25" customHeight="1">
      <c r="A26" s="204" t="s">
        <v>61</v>
      </c>
      <c r="B26" s="205"/>
      <c r="C26" s="205"/>
      <c r="D26" s="206"/>
      <c r="E26" s="10"/>
      <c r="F26" s="10"/>
    </row>
    <row r="27" spans="1:5" ht="17.25" customHeight="1" thickBot="1">
      <c r="A27" s="190" t="s">
        <v>17</v>
      </c>
      <c r="B27" s="171" t="s">
        <v>28</v>
      </c>
      <c r="C27" s="172" t="s">
        <v>18</v>
      </c>
      <c r="D27" s="173" t="s">
        <v>28</v>
      </c>
      <c r="E27" s="10"/>
    </row>
    <row r="28" spans="1:6" ht="17.25" customHeight="1" thickTop="1">
      <c r="A28" s="193" t="s">
        <v>57</v>
      </c>
      <c r="B28" s="177"/>
      <c r="C28" s="196" t="s">
        <v>140</v>
      </c>
      <c r="D28" s="177">
        <v>0</v>
      </c>
      <c r="E28" s="12"/>
      <c r="F28" s="12"/>
    </row>
    <row r="29" spans="1:6" ht="17.25" customHeight="1">
      <c r="A29" s="195" t="s">
        <v>36</v>
      </c>
      <c r="B29" s="184"/>
      <c r="C29" s="197" t="s">
        <v>58</v>
      </c>
      <c r="D29" s="184"/>
      <c r="E29" s="11"/>
      <c r="F29" s="11"/>
    </row>
    <row r="30" spans="1:6" ht="17.25" customHeight="1">
      <c r="A30" s="178" t="s">
        <v>36</v>
      </c>
      <c r="B30" s="186"/>
      <c r="C30" s="180" t="s">
        <v>36</v>
      </c>
      <c r="D30" s="181"/>
      <c r="E30" s="12"/>
      <c r="F30" s="12"/>
    </row>
    <row r="31" spans="1:6" ht="17.25" customHeight="1">
      <c r="A31" s="178" t="s">
        <v>7</v>
      </c>
      <c r="B31" s="181">
        <f>SUM(B28:B30)</f>
        <v>0</v>
      </c>
      <c r="C31" s="180" t="s">
        <v>7</v>
      </c>
      <c r="D31" s="181">
        <f>D28+D29+D30</f>
        <v>0</v>
      </c>
      <c r="E31" s="12"/>
      <c r="F31" s="12"/>
    </row>
    <row r="32" spans="1:9" ht="17.25" customHeight="1">
      <c r="A32" s="243" t="s">
        <v>194</v>
      </c>
      <c r="B32" s="198" t="s">
        <v>67</v>
      </c>
      <c r="C32" s="199" t="s">
        <v>162</v>
      </c>
      <c r="D32" s="199" t="s">
        <v>163</v>
      </c>
      <c r="E32" s="9"/>
      <c r="F32" s="9"/>
      <c r="G32" s="9"/>
      <c r="H32" s="9"/>
      <c r="I32" s="2"/>
    </row>
    <row r="33" spans="1:9" ht="17.25" customHeight="1">
      <c r="A33" s="244"/>
      <c r="B33" s="200">
        <f>B19+B25+B31</f>
        <v>0</v>
      </c>
      <c r="C33" s="200" t="e">
        <f>ROUNDDOWN(B12/A6,0)</f>
        <v>#DIV/0!</v>
      </c>
      <c r="D33" s="200" t="e">
        <f>ROUNDDOWN(C33/0.3025,0)</f>
        <v>#DIV/0!</v>
      </c>
      <c r="E33" s="9"/>
      <c r="F33" s="9"/>
      <c r="G33" s="9"/>
      <c r="H33" s="9"/>
      <c r="I33" s="2"/>
    </row>
    <row r="34" spans="1:6" ht="17.25" customHeight="1" thickBot="1">
      <c r="A34" s="207" t="s">
        <v>63</v>
      </c>
      <c r="B34" s="208"/>
      <c r="C34" s="208"/>
      <c r="D34" s="209"/>
      <c r="E34" s="10"/>
      <c r="F34" s="10"/>
    </row>
    <row r="35" spans="1:6" ht="17.25" customHeight="1" thickTop="1">
      <c r="A35" s="201" t="s">
        <v>11</v>
      </c>
      <c r="B35" s="216" t="str">
        <f>"(年間事業費＝"&amp;TEXT('3　収支見込概算'!D13,"#,##円")&amp;"の概ね2/12以上"</f>
        <v>(年間事業費＝円の概ね2/12以上</v>
      </c>
      <c r="C35" s="217"/>
      <c r="D35" s="218"/>
      <c r="E35" s="10"/>
      <c r="F35" s="10"/>
    </row>
    <row r="36" spans="1:4" ht="17.25" customHeight="1" thickBot="1">
      <c r="A36" s="207" t="s">
        <v>64</v>
      </c>
      <c r="B36" s="208"/>
      <c r="C36" s="208"/>
      <c r="D36" s="209"/>
    </row>
    <row r="37" spans="1:4" ht="17.25" customHeight="1" thickTop="1">
      <c r="A37" s="201" t="s">
        <v>11</v>
      </c>
      <c r="B37" s="216" t="str">
        <f>"(計画事業の総事業費＝"&amp;TEXT(B33,"#,##円")&amp;"の概ね1/2未満"</f>
        <v>(計画事業の総事業費＝円の概ね1/2未満</v>
      </c>
      <c r="C37" s="217"/>
      <c r="D37" s="218"/>
    </row>
    <row r="38" spans="1:4" ht="17.25" customHeight="1" thickBot="1">
      <c r="A38" s="207" t="s">
        <v>65</v>
      </c>
      <c r="B38" s="208"/>
      <c r="C38" s="208"/>
      <c r="D38" s="209"/>
    </row>
    <row r="39" spans="1:4" s="10" customFormat="1" ht="17.25" customHeight="1" thickTop="1">
      <c r="A39" s="201" t="s">
        <v>11</v>
      </c>
      <c r="B39" s="216" t="s">
        <v>224</v>
      </c>
      <c r="C39" s="217"/>
      <c r="D39" s="218"/>
    </row>
    <row r="40" spans="1:4" s="10" customFormat="1" ht="17.25" customHeight="1" thickBot="1">
      <c r="A40" s="219" t="s">
        <v>139</v>
      </c>
      <c r="B40" s="219"/>
      <c r="C40" s="219"/>
      <c r="D40" s="219"/>
    </row>
    <row r="41" spans="1:4" s="10" customFormat="1" ht="17.25" customHeight="1" thickTop="1">
      <c r="A41" s="312" t="s">
        <v>170</v>
      </c>
      <c r="B41" s="313"/>
      <c r="C41" s="313"/>
      <c r="D41" s="314"/>
    </row>
    <row r="42" spans="1:4" s="10" customFormat="1" ht="17.25" customHeight="1" thickBot="1">
      <c r="A42" s="213" t="s">
        <v>136</v>
      </c>
      <c r="B42" s="214"/>
      <c r="C42" s="214"/>
      <c r="D42" s="215"/>
    </row>
    <row r="43" spans="1:4" s="10" customFormat="1" ht="17.25" customHeight="1" thickTop="1">
      <c r="A43" s="216" t="s">
        <v>225</v>
      </c>
      <c r="B43" s="217"/>
      <c r="C43" s="217"/>
      <c r="D43" s="218"/>
    </row>
    <row r="44" spans="1:5" s="10" customFormat="1" ht="17.25" customHeight="1" thickBot="1">
      <c r="A44" s="247" t="s">
        <v>147</v>
      </c>
      <c r="B44" s="248"/>
      <c r="C44" s="245" t="s">
        <v>177</v>
      </c>
      <c r="D44" s="246"/>
      <c r="E44" s="4"/>
    </row>
    <row r="45" spans="1:4" s="10" customFormat="1" ht="17.25" customHeight="1" thickTop="1">
      <c r="A45" s="210" t="s">
        <v>226</v>
      </c>
      <c r="B45" s="211"/>
      <c r="C45" s="211"/>
      <c r="D45" s="212"/>
    </row>
    <row r="46" s="10" customFormat="1" ht="17.25" customHeight="1"/>
    <row r="47" s="10" customFormat="1" ht="17.25" customHeight="1"/>
    <row r="48" s="10" customFormat="1" ht="17.25" customHeight="1"/>
    <row r="49" s="10" customFormat="1" ht="17.25" customHeight="1"/>
    <row r="50" s="10" customFormat="1" ht="17.25" customHeight="1"/>
    <row r="51" s="10" customFormat="1" ht="17.25" customHeight="1"/>
    <row r="52" s="10" customFormat="1" ht="17.25" customHeight="1"/>
    <row r="53" s="10" customFormat="1" ht="17.25" customHeight="1"/>
    <row r="54" s="10" customFormat="1" ht="17.25" customHeight="1"/>
    <row r="55" s="10" customFormat="1" ht="17.25" customHeight="1"/>
    <row r="56" s="10" customFormat="1" ht="17.25" customHeight="1"/>
    <row r="57" s="10" customFormat="1" ht="17.25" customHeight="1"/>
    <row r="58" s="10" customFormat="1" ht="17.25" customHeight="1"/>
    <row r="59" s="10" customFormat="1" ht="17.25" customHeight="1"/>
    <row r="60" s="10" customFormat="1" ht="17.25" customHeight="1"/>
    <row r="61" s="10" customFormat="1" ht="17.25" customHeight="1"/>
    <row r="62" s="10" customFormat="1" ht="17.25" customHeight="1"/>
    <row r="63" s="10" customFormat="1" ht="17.25" customHeight="1"/>
    <row r="64" s="10" customFormat="1" ht="17.25" customHeight="1"/>
    <row r="65" s="10" customFormat="1" ht="17.25" customHeight="1"/>
    <row r="66" s="10" customFormat="1" ht="17.25" customHeight="1"/>
    <row r="67" s="10" customFormat="1" ht="17.25" customHeight="1"/>
    <row r="68" s="10" customFormat="1" ht="17.25" customHeight="1"/>
    <row r="69" s="10" customFormat="1" ht="17.25" customHeight="1"/>
    <row r="70" s="10" customFormat="1" ht="17.25" customHeight="1"/>
    <row r="71" s="10" customFormat="1" ht="17.25" customHeight="1"/>
    <row r="72" s="10" customFormat="1" ht="17.25" customHeight="1"/>
    <row r="73" s="10" customFormat="1" ht="17.25" customHeight="1"/>
    <row r="74" s="10" customFormat="1" ht="17.25" customHeight="1"/>
    <row r="75" s="10" customFormat="1" ht="17.25" customHeight="1"/>
    <row r="76" s="10" customFormat="1" ht="17.25" customHeight="1"/>
    <row r="77" s="10" customFormat="1" ht="17.25" customHeight="1"/>
    <row r="78" s="10" customFormat="1" ht="17.25" customHeight="1"/>
    <row r="79" s="10" customFormat="1" ht="17.25" customHeight="1"/>
    <row r="80" s="10" customFormat="1" ht="17.25" customHeight="1"/>
  </sheetData>
  <sheetProtection/>
  <mergeCells count="8">
    <mergeCell ref="G10:H10"/>
    <mergeCell ref="G23:H23"/>
    <mergeCell ref="A32:A33"/>
    <mergeCell ref="C44:D44"/>
    <mergeCell ref="A44:B44"/>
    <mergeCell ref="A2:D2"/>
    <mergeCell ref="A7:D7"/>
    <mergeCell ref="A41:D41"/>
  </mergeCells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portrait" paperSize="9" scale="9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P23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21.75" customHeight="1"/>
  <cols>
    <col min="1" max="1" width="17.50390625" style="0" customWidth="1"/>
    <col min="2" max="4" width="18.875" style="0" customWidth="1"/>
    <col min="5" max="8" width="14.625" style="0" customWidth="1"/>
    <col min="9" max="9" width="13.50390625" style="0" customWidth="1"/>
  </cols>
  <sheetData>
    <row r="1" ht="22.5" customHeight="1">
      <c r="D1" s="107" t="s">
        <v>184</v>
      </c>
    </row>
    <row r="2" spans="1:9" ht="21.75" customHeight="1">
      <c r="A2" s="222" t="s">
        <v>233</v>
      </c>
      <c r="B2" s="222"/>
      <c r="C2" s="222"/>
      <c r="D2" s="3"/>
      <c r="H2" s="265"/>
      <c r="I2" s="265"/>
    </row>
    <row r="3" spans="4:9" ht="21.75" customHeight="1">
      <c r="D3" s="81"/>
      <c r="H3" s="265"/>
      <c r="I3" s="265"/>
    </row>
    <row r="4" spans="1:9" ht="21.75" customHeight="1">
      <c r="A4" s="115" t="s">
        <v>16</v>
      </c>
      <c r="B4">
        <f>'1人件費'!B33</f>
      </c>
      <c r="C4" s="10"/>
      <c r="E4" s="59"/>
      <c r="H4" s="59"/>
      <c r="I4" s="59"/>
    </row>
    <row r="5" spans="3:9" ht="21.75" customHeight="1">
      <c r="C5" s="10"/>
      <c r="D5" s="81"/>
      <c r="E5" s="59"/>
      <c r="H5" s="59"/>
      <c r="I5" s="59"/>
    </row>
    <row r="6" spans="1:9" ht="21.75" customHeight="1">
      <c r="A6" s="266" t="s">
        <v>124</v>
      </c>
      <c r="B6" s="267"/>
      <c r="C6" s="267"/>
      <c r="D6" s="268"/>
      <c r="E6" s="59"/>
      <c r="H6" s="59"/>
      <c r="I6" s="59"/>
    </row>
    <row r="7" spans="1:4" ht="24.75" customHeight="1" thickBot="1">
      <c r="A7" s="257" t="s">
        <v>149</v>
      </c>
      <c r="B7" s="258"/>
      <c r="C7" s="269" t="s">
        <v>126</v>
      </c>
      <c r="D7" s="269"/>
    </row>
    <row r="8" spans="1:4" ht="24.75" customHeight="1" thickTop="1">
      <c r="A8" s="259" t="s">
        <v>150</v>
      </c>
      <c r="B8" s="260"/>
      <c r="C8" s="270"/>
      <c r="D8" s="270"/>
    </row>
    <row r="9" spans="1:4" ht="24.75" customHeight="1">
      <c r="A9" s="254" t="s">
        <v>151</v>
      </c>
      <c r="B9" s="255"/>
      <c r="C9" s="256"/>
      <c r="D9" s="256"/>
    </row>
    <row r="10" spans="1:4" ht="24.75" customHeight="1">
      <c r="A10" s="254" t="s">
        <v>152</v>
      </c>
      <c r="B10" s="255"/>
      <c r="C10" s="256"/>
      <c r="D10" s="256"/>
    </row>
    <row r="11" spans="1:4" ht="24.75" customHeight="1">
      <c r="A11" s="254" t="s">
        <v>153</v>
      </c>
      <c r="B11" s="255"/>
      <c r="C11" s="256"/>
      <c r="D11" s="256"/>
    </row>
    <row r="12" spans="1:4" ht="24.75" customHeight="1">
      <c r="A12" s="254" t="s">
        <v>154</v>
      </c>
      <c r="B12" s="255"/>
      <c r="C12" s="256"/>
      <c r="D12" s="256"/>
    </row>
    <row r="13" spans="1:9" ht="24.75" customHeight="1">
      <c r="A13" s="254" t="s">
        <v>37</v>
      </c>
      <c r="B13" s="255"/>
      <c r="C13" s="253">
        <f>SUM(C8:C12)</f>
        <v>0</v>
      </c>
      <c r="D13" s="253"/>
      <c r="E13" s="103"/>
      <c r="F13" s="66"/>
      <c r="G13" s="66"/>
      <c r="H13" s="262"/>
      <c r="I13" s="263"/>
    </row>
    <row r="14" spans="1:4" ht="24.75" customHeight="1">
      <c r="A14" s="264" t="s">
        <v>129</v>
      </c>
      <c r="B14" s="264"/>
      <c r="C14" s="264"/>
      <c r="D14" s="264"/>
    </row>
    <row r="15" spans="1:16" ht="24.75" customHeight="1" thickBot="1">
      <c r="A15" s="97" t="s">
        <v>125</v>
      </c>
      <c r="B15" s="60" t="s">
        <v>127</v>
      </c>
      <c r="C15" s="96" t="s">
        <v>128</v>
      </c>
      <c r="D15" s="60" t="s">
        <v>7</v>
      </c>
      <c r="E15" s="62"/>
      <c r="F15" s="61"/>
      <c r="G15" s="61"/>
      <c r="H15" s="62"/>
      <c r="I15" s="63"/>
      <c r="J15" s="10"/>
      <c r="K15" s="10"/>
      <c r="L15" s="10"/>
      <c r="M15" s="10"/>
      <c r="N15" s="10"/>
      <c r="O15" s="10"/>
      <c r="P15" s="10"/>
    </row>
    <row r="16" spans="1:16" ht="24.75" customHeight="1" thickTop="1">
      <c r="A16" s="68" t="s">
        <v>155</v>
      </c>
      <c r="B16" s="19"/>
      <c r="C16" s="19"/>
      <c r="D16" s="71">
        <f aca="true" t="shared" si="0" ref="D16:D23">B16+C16</f>
        <v>0</v>
      </c>
      <c r="E16" s="64"/>
      <c r="F16" s="65"/>
      <c r="G16" s="65"/>
      <c r="H16" s="64"/>
      <c r="I16" s="66"/>
      <c r="J16" s="10"/>
      <c r="K16" s="10"/>
      <c r="L16" s="10"/>
      <c r="M16" s="10"/>
      <c r="N16" s="10"/>
      <c r="O16" s="10"/>
      <c r="P16" s="10"/>
    </row>
    <row r="17" spans="1:16" ht="24.75" customHeight="1">
      <c r="A17" s="69" t="s">
        <v>130</v>
      </c>
      <c r="B17" s="20"/>
      <c r="C17" s="20"/>
      <c r="D17" s="71">
        <f t="shared" si="0"/>
        <v>0</v>
      </c>
      <c r="E17" s="64"/>
      <c r="F17" s="65"/>
      <c r="G17" s="65"/>
      <c r="H17" s="64"/>
      <c r="I17" s="66"/>
      <c r="J17" s="10"/>
      <c r="K17" s="10"/>
      <c r="L17" s="10"/>
      <c r="M17" s="10"/>
      <c r="N17" s="10"/>
      <c r="O17" s="10"/>
      <c r="P17" s="10"/>
    </row>
    <row r="18" spans="1:16" ht="24.75" customHeight="1">
      <c r="A18" s="69" t="s">
        <v>131</v>
      </c>
      <c r="B18" s="67"/>
      <c r="C18" s="67"/>
      <c r="D18" s="71">
        <f t="shared" si="0"/>
        <v>0</v>
      </c>
      <c r="E18" s="64"/>
      <c r="F18" s="65"/>
      <c r="G18" s="65"/>
      <c r="H18" s="64"/>
      <c r="I18" s="66"/>
      <c r="J18" s="10"/>
      <c r="K18" s="10"/>
      <c r="L18" s="10"/>
      <c r="M18" s="10"/>
      <c r="N18" s="10"/>
      <c r="O18" s="10"/>
      <c r="P18" s="10"/>
    </row>
    <row r="19" spans="1:16" ht="24.75" customHeight="1">
      <c r="A19" s="69" t="s">
        <v>132</v>
      </c>
      <c r="B19" s="72">
        <f>SUM(B17:B18)</f>
        <v>0</v>
      </c>
      <c r="C19" s="72">
        <f>SUM(C17:C18)</f>
        <v>0</v>
      </c>
      <c r="D19" s="98">
        <f t="shared" si="0"/>
        <v>0</v>
      </c>
      <c r="E19" s="104"/>
      <c r="F19" s="105"/>
      <c r="G19" s="105"/>
      <c r="H19" s="261"/>
      <c r="I19" s="261"/>
      <c r="J19" s="261"/>
      <c r="K19" s="10"/>
      <c r="L19" s="10"/>
      <c r="M19" s="10"/>
      <c r="N19" s="10"/>
      <c r="O19" s="10"/>
      <c r="P19" s="10"/>
    </row>
    <row r="20" spans="1:16" ht="24.75" customHeight="1">
      <c r="A20" s="70" t="s">
        <v>133</v>
      </c>
      <c r="B20" s="72">
        <f>B16-B19</f>
        <v>0</v>
      </c>
      <c r="C20" s="72">
        <f>C16-C19</f>
        <v>0</v>
      </c>
      <c r="D20" s="71">
        <f t="shared" si="0"/>
        <v>0</v>
      </c>
      <c r="H20" s="64"/>
      <c r="I20" s="65"/>
      <c r="J20" s="65"/>
      <c r="K20" s="10"/>
      <c r="L20" s="10"/>
      <c r="M20" s="10"/>
      <c r="N20" s="10"/>
      <c r="O20" s="10"/>
      <c r="P20" s="10"/>
    </row>
    <row r="21" spans="1:4" ht="24.75" customHeight="1">
      <c r="A21" s="69" t="s">
        <v>134</v>
      </c>
      <c r="B21" s="67"/>
      <c r="C21" s="67"/>
      <c r="D21" s="71">
        <f t="shared" si="0"/>
        <v>0</v>
      </c>
    </row>
    <row r="22" spans="1:10" ht="24.75" customHeight="1">
      <c r="A22" s="69" t="s">
        <v>135</v>
      </c>
      <c r="B22" s="72">
        <f>B20+B21</f>
        <v>0</v>
      </c>
      <c r="C22" s="72">
        <f>C20+C21</f>
        <v>0</v>
      </c>
      <c r="D22" s="98">
        <f t="shared" si="0"/>
        <v>0</v>
      </c>
      <c r="E22" s="103"/>
      <c r="F22" s="66"/>
      <c r="G22" s="66"/>
      <c r="H22" s="261"/>
      <c r="I22" s="261"/>
      <c r="J22" s="261"/>
    </row>
    <row r="23" spans="1:7" ht="24.75" customHeight="1">
      <c r="A23" s="69" t="s">
        <v>179</v>
      </c>
      <c r="B23" s="72">
        <f>B19+B22</f>
        <v>0</v>
      </c>
      <c r="C23" s="72">
        <f>C19+C22</f>
        <v>0</v>
      </c>
      <c r="D23" s="98">
        <f t="shared" si="0"/>
        <v>0</v>
      </c>
      <c r="E23" s="104"/>
      <c r="F23" s="105"/>
      <c r="G23" s="105"/>
    </row>
  </sheetData>
  <sheetProtection/>
  <mergeCells count="22">
    <mergeCell ref="H22:J22"/>
    <mergeCell ref="H13:I13"/>
    <mergeCell ref="A14:D14"/>
    <mergeCell ref="H2:I2"/>
    <mergeCell ref="A2:C2"/>
    <mergeCell ref="H3:I3"/>
    <mergeCell ref="H19:J19"/>
    <mergeCell ref="A6:D6"/>
    <mergeCell ref="C7:D7"/>
    <mergeCell ref="C8:D8"/>
    <mergeCell ref="C9:D9"/>
    <mergeCell ref="C10:D10"/>
    <mergeCell ref="A10:B10"/>
    <mergeCell ref="A7:B7"/>
    <mergeCell ref="A8:B8"/>
    <mergeCell ref="A9:B9"/>
    <mergeCell ref="C13:D13"/>
    <mergeCell ref="A12:B12"/>
    <mergeCell ref="A11:B11"/>
    <mergeCell ref="A13:B13"/>
    <mergeCell ref="C11:D11"/>
    <mergeCell ref="C12:D12"/>
  </mergeCells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L18"/>
  <sheetViews>
    <sheetView view="pageBreakPreview" zoomScaleSheetLayoutView="100" zoomScalePageLayoutView="0" workbookViewId="0" topLeftCell="A1">
      <selection activeCell="D9" sqref="D9:K9"/>
    </sheetView>
  </sheetViews>
  <sheetFormatPr defaultColWidth="9.00390625" defaultRowHeight="12.75" customHeight="1"/>
  <cols>
    <col min="1" max="1" width="3.125" style="14" customWidth="1"/>
    <col min="2" max="2" width="8.125" style="14" customWidth="1"/>
    <col min="3" max="3" width="9.625" style="14" customWidth="1"/>
    <col min="4" max="4" width="6.00390625" style="14" customWidth="1"/>
    <col min="5" max="5" width="6.125" style="14" customWidth="1"/>
    <col min="6" max="7" width="9.00390625" style="14" customWidth="1"/>
    <col min="8" max="8" width="12.125" style="14" customWidth="1"/>
    <col min="9" max="9" width="11.125" style="14" bestFit="1" customWidth="1"/>
    <col min="10" max="10" width="7.25390625" style="14" customWidth="1"/>
    <col min="11" max="11" width="8.125" style="14" customWidth="1"/>
    <col min="12" max="16384" width="9.00390625" style="14" customWidth="1"/>
  </cols>
  <sheetData>
    <row r="1" ht="17.25" customHeight="1">
      <c r="K1" s="117" t="s">
        <v>185</v>
      </c>
    </row>
    <row r="2" spans="1:10" ht="17.25" customHeight="1">
      <c r="A2" s="222" t="s">
        <v>171</v>
      </c>
      <c r="B2" s="222"/>
      <c r="C2" s="222"/>
      <c r="D2" s="222"/>
      <c r="E2" s="222"/>
      <c r="F2" s="222"/>
      <c r="G2" s="222"/>
      <c r="H2" s="222"/>
      <c r="I2" s="222"/>
      <c r="J2" s="80"/>
    </row>
    <row r="3" spans="1:11" ht="17.25" customHeight="1">
      <c r="A3" s="274" t="str">
        <f>'1人件費'!B34</f>
        <v>          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30" customHeight="1">
      <c r="A4" s="289" t="s">
        <v>220</v>
      </c>
      <c r="B4" s="272" t="s">
        <v>197</v>
      </c>
      <c r="C4" s="273"/>
      <c r="D4" s="283"/>
      <c r="E4" s="285"/>
      <c r="F4" s="285"/>
      <c r="G4" s="285"/>
      <c r="H4" s="285"/>
      <c r="I4" s="285"/>
      <c r="J4" s="285"/>
      <c r="K4" s="284"/>
    </row>
    <row r="5" spans="1:11" ht="30" customHeight="1">
      <c r="A5" s="289"/>
      <c r="B5" s="275" t="s">
        <v>120</v>
      </c>
      <c r="C5" s="276"/>
      <c r="D5" s="291" t="s">
        <v>198</v>
      </c>
      <c r="E5" s="292"/>
      <c r="F5" s="292"/>
      <c r="G5" s="292"/>
      <c r="H5" s="292"/>
      <c r="I5" s="292"/>
      <c r="J5" s="292"/>
      <c r="K5" s="293"/>
    </row>
    <row r="6" spans="1:11" ht="30" customHeight="1">
      <c r="A6" s="289"/>
      <c r="B6" s="287"/>
      <c r="C6" s="288"/>
      <c r="D6" s="294" t="s">
        <v>204</v>
      </c>
      <c r="E6" s="295"/>
      <c r="F6" s="295"/>
      <c r="G6" s="295"/>
      <c r="H6" s="295"/>
      <c r="I6" s="295"/>
      <c r="J6" s="295"/>
      <c r="K6" s="296"/>
    </row>
    <row r="7" spans="1:11" ht="30" customHeight="1">
      <c r="A7" s="289"/>
      <c r="B7" s="272" t="s">
        <v>199</v>
      </c>
      <c r="C7" s="273"/>
      <c r="D7" s="277" t="s">
        <v>221</v>
      </c>
      <c r="E7" s="278"/>
      <c r="F7" s="281" t="s">
        <v>205</v>
      </c>
      <c r="G7" s="281"/>
      <c r="H7" s="277"/>
      <c r="I7" s="278"/>
      <c r="J7" s="278"/>
      <c r="K7" s="286"/>
    </row>
    <row r="8" spans="1:11" ht="39" customHeight="1">
      <c r="A8" s="289"/>
      <c r="B8" s="272" t="s">
        <v>208</v>
      </c>
      <c r="C8" s="273"/>
      <c r="D8" s="279" t="s">
        <v>229</v>
      </c>
      <c r="E8" s="279"/>
      <c r="F8" s="279"/>
      <c r="G8" s="279"/>
      <c r="H8" s="279"/>
      <c r="I8" s="279"/>
      <c r="J8" s="279"/>
      <c r="K8" s="279"/>
    </row>
    <row r="9" spans="1:11" ht="42.75" customHeight="1">
      <c r="A9" s="289"/>
      <c r="B9" s="298" t="s">
        <v>122</v>
      </c>
      <c r="C9" s="298"/>
      <c r="D9" s="297" t="s">
        <v>172</v>
      </c>
      <c r="E9" s="297"/>
      <c r="F9" s="297"/>
      <c r="G9" s="297"/>
      <c r="H9" s="297"/>
      <c r="I9" s="297"/>
      <c r="J9" s="297"/>
      <c r="K9" s="297"/>
    </row>
    <row r="10" spans="1:11" ht="42.75" customHeight="1">
      <c r="A10" s="289"/>
      <c r="B10" s="298" t="s">
        <v>206</v>
      </c>
      <c r="C10" s="298"/>
      <c r="D10" s="279" t="s">
        <v>230</v>
      </c>
      <c r="E10" s="297"/>
      <c r="F10" s="297"/>
      <c r="G10" s="297"/>
      <c r="H10" s="297"/>
      <c r="I10" s="297"/>
      <c r="J10" s="297"/>
      <c r="K10" s="297"/>
    </row>
    <row r="11" spans="1:11" ht="42.75" customHeight="1">
      <c r="A11" s="289"/>
      <c r="B11" s="271" t="s">
        <v>121</v>
      </c>
      <c r="C11" s="271"/>
      <c r="D11" s="279" t="s">
        <v>178</v>
      </c>
      <c r="E11" s="279"/>
      <c r="F11" s="279"/>
      <c r="G11" s="279"/>
      <c r="H11" s="279"/>
      <c r="I11" s="279"/>
      <c r="J11" s="279"/>
      <c r="K11" s="279"/>
    </row>
    <row r="12" spans="1:11" ht="42.75" customHeight="1">
      <c r="A12" s="289"/>
      <c r="B12" s="283" t="s">
        <v>210</v>
      </c>
      <c r="C12" s="284"/>
      <c r="D12" s="281" t="s">
        <v>223</v>
      </c>
      <c r="E12" s="281"/>
      <c r="F12" s="279" t="s">
        <v>209</v>
      </c>
      <c r="G12" s="279"/>
      <c r="H12" s="113"/>
      <c r="I12" s="108" t="s">
        <v>212</v>
      </c>
      <c r="J12" s="283"/>
      <c r="K12" s="284"/>
    </row>
    <row r="13" spans="1:11" ht="42.75" customHeight="1">
      <c r="A13" s="289"/>
      <c r="B13" s="272" t="s">
        <v>207</v>
      </c>
      <c r="C13" s="273"/>
      <c r="D13" s="281" t="s">
        <v>223</v>
      </c>
      <c r="E13" s="281"/>
      <c r="F13" s="279" t="s">
        <v>227</v>
      </c>
      <c r="G13" s="279"/>
      <c r="H13" s="113"/>
      <c r="I13" s="108" t="s">
        <v>212</v>
      </c>
      <c r="J13" s="283"/>
      <c r="K13" s="284"/>
    </row>
    <row r="14" spans="1:11" ht="42.75" customHeight="1">
      <c r="A14" s="290"/>
      <c r="B14" s="272" t="s">
        <v>193</v>
      </c>
      <c r="C14" s="273"/>
      <c r="D14" s="281" t="s">
        <v>223</v>
      </c>
      <c r="E14" s="281"/>
      <c r="F14" s="279" t="s">
        <v>196</v>
      </c>
      <c r="G14" s="279"/>
      <c r="H14" s="113"/>
      <c r="I14" s="108" t="s">
        <v>212</v>
      </c>
      <c r="J14" s="283"/>
      <c r="K14" s="284"/>
    </row>
    <row r="15" spans="1:11" ht="42.75" customHeight="1">
      <c r="A15" s="282" t="s">
        <v>174</v>
      </c>
      <c r="B15" s="275" t="s">
        <v>202</v>
      </c>
      <c r="C15" s="276"/>
      <c r="D15" s="277" t="s">
        <v>222</v>
      </c>
      <c r="E15" s="278"/>
      <c r="F15" s="279" t="s">
        <v>200</v>
      </c>
      <c r="G15" s="279"/>
      <c r="H15" s="113"/>
      <c r="I15" s="108" t="s">
        <v>213</v>
      </c>
      <c r="J15" s="283"/>
      <c r="K15" s="284"/>
    </row>
    <row r="16" spans="1:11" ht="42.75" customHeight="1">
      <c r="A16" s="282"/>
      <c r="B16" s="272" t="s">
        <v>201</v>
      </c>
      <c r="C16" s="280"/>
      <c r="D16" s="277" t="s">
        <v>222</v>
      </c>
      <c r="E16" s="278"/>
      <c r="F16" s="279" t="s">
        <v>203</v>
      </c>
      <c r="G16" s="279"/>
      <c r="H16" s="113"/>
      <c r="I16" s="108" t="s">
        <v>214</v>
      </c>
      <c r="J16" s="283"/>
      <c r="K16" s="284"/>
    </row>
    <row r="17" spans="1:11" ht="42.75" customHeight="1">
      <c r="A17" s="118" t="s">
        <v>173</v>
      </c>
      <c r="B17" s="299" t="s">
        <v>216</v>
      </c>
      <c r="C17" s="299"/>
      <c r="D17" s="277" t="s">
        <v>222</v>
      </c>
      <c r="E17" s="278"/>
      <c r="F17" s="279" t="s">
        <v>211</v>
      </c>
      <c r="G17" s="279"/>
      <c r="H17" s="113"/>
      <c r="I17" s="108" t="s">
        <v>215</v>
      </c>
      <c r="J17" s="283"/>
      <c r="K17" s="284"/>
    </row>
    <row r="18" spans="1:12" ht="17.25">
      <c r="A18" s="202" t="s">
        <v>175</v>
      </c>
      <c r="B18" s="202"/>
      <c r="C18" s="202"/>
      <c r="D18" s="202"/>
      <c r="E18" s="202"/>
      <c r="F18" s="202"/>
      <c r="G18" s="119"/>
      <c r="H18" s="119"/>
      <c r="I18" s="119"/>
      <c r="J18" s="119"/>
      <c r="K18" s="119"/>
      <c r="L18" s="12"/>
    </row>
  </sheetData>
  <sheetProtection/>
  <mergeCells count="45">
    <mergeCell ref="B17:C17"/>
    <mergeCell ref="F13:G13"/>
    <mergeCell ref="D17:E17"/>
    <mergeCell ref="B14:C14"/>
    <mergeCell ref="F17:G17"/>
    <mergeCell ref="F15:G15"/>
    <mergeCell ref="D14:E14"/>
    <mergeCell ref="B7:C7"/>
    <mergeCell ref="F14:G14"/>
    <mergeCell ref="D9:K9"/>
    <mergeCell ref="D10:K10"/>
    <mergeCell ref="D11:K11"/>
    <mergeCell ref="B9:C9"/>
    <mergeCell ref="F12:G12"/>
    <mergeCell ref="B10:C10"/>
    <mergeCell ref="J12:K12"/>
    <mergeCell ref="D8:K8"/>
    <mergeCell ref="A2:I2"/>
    <mergeCell ref="B12:C12"/>
    <mergeCell ref="B4:C4"/>
    <mergeCell ref="D4:K4"/>
    <mergeCell ref="H7:K7"/>
    <mergeCell ref="B5:C6"/>
    <mergeCell ref="A4:A14"/>
    <mergeCell ref="D5:K5"/>
    <mergeCell ref="D6:K6"/>
    <mergeCell ref="B13:C13"/>
    <mergeCell ref="D12:E12"/>
    <mergeCell ref="D15:E15"/>
    <mergeCell ref="D13:E13"/>
    <mergeCell ref="J16:K16"/>
    <mergeCell ref="J17:K17"/>
    <mergeCell ref="J13:K13"/>
    <mergeCell ref="J14:K14"/>
    <mergeCell ref="J15:K15"/>
    <mergeCell ref="B11:C11"/>
    <mergeCell ref="B8:C8"/>
    <mergeCell ref="A3:K3"/>
    <mergeCell ref="B15:C15"/>
    <mergeCell ref="D16:E16"/>
    <mergeCell ref="F16:G16"/>
    <mergeCell ref="B16:C16"/>
    <mergeCell ref="D7:E7"/>
    <mergeCell ref="F7:G7"/>
    <mergeCell ref="A15:A16"/>
  </mergeCells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J30"/>
  <sheetViews>
    <sheetView view="pageBreakPreview" zoomScaleSheetLayoutView="100" zoomScalePageLayoutView="0" workbookViewId="0" topLeftCell="A1">
      <selection activeCell="F1" sqref="F1"/>
    </sheetView>
  </sheetViews>
  <sheetFormatPr defaultColWidth="9.00390625" defaultRowHeight="13.5"/>
  <cols>
    <col min="1" max="1" width="20.75390625" style="3" customWidth="1"/>
    <col min="2" max="4" width="20.625" style="3" customWidth="1"/>
    <col min="5" max="5" width="22.375" style="3" customWidth="1"/>
    <col min="6" max="6" width="16.125" style="3" customWidth="1"/>
    <col min="7" max="16384" width="9.00390625" style="3" customWidth="1"/>
  </cols>
  <sheetData>
    <row r="1" ht="22.5" customHeight="1">
      <c r="D1" s="117" t="s">
        <v>186</v>
      </c>
    </row>
    <row r="2" spans="1:10" ht="19.5" customHeight="1">
      <c r="A2" s="222" t="s">
        <v>44</v>
      </c>
      <c r="B2" s="222"/>
      <c r="C2" s="222"/>
      <c r="D2" s="222"/>
      <c r="E2" s="142"/>
      <c r="F2" s="142"/>
      <c r="G2" s="142"/>
      <c r="H2" s="142"/>
      <c r="I2" s="142"/>
      <c r="J2" s="142"/>
    </row>
    <row r="3" spans="1:10" ht="19.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</row>
    <row r="4" spans="1:10" s="88" customFormat="1" ht="19.5" customHeight="1">
      <c r="A4" s="309" t="str">
        <f>'1人件費'!B34</f>
        <v>          </v>
      </c>
      <c r="B4" s="309"/>
      <c r="C4" s="309"/>
      <c r="D4" s="309"/>
      <c r="E4" s="144"/>
      <c r="F4" s="144"/>
      <c r="H4" s="144"/>
      <c r="I4" s="144"/>
      <c r="J4" s="144"/>
    </row>
    <row r="5" spans="1:10" s="88" customFormat="1" ht="19.5" customHeight="1">
      <c r="A5" s="144"/>
      <c r="B5" s="144"/>
      <c r="C5" s="144"/>
      <c r="D5" s="144"/>
      <c r="E5" s="144"/>
      <c r="F5" s="144"/>
      <c r="H5" s="144"/>
      <c r="I5" s="144"/>
      <c r="J5" s="144"/>
    </row>
    <row r="6" spans="1:10" ht="19.5" customHeight="1" thickBot="1">
      <c r="A6" s="145" t="s">
        <v>30</v>
      </c>
      <c r="B6" s="22" t="s">
        <v>28</v>
      </c>
      <c r="C6" s="146" t="s">
        <v>29</v>
      </c>
      <c r="D6" s="99" t="s">
        <v>28</v>
      </c>
      <c r="E6" s="147"/>
      <c r="F6" s="121"/>
      <c r="G6" s="121"/>
      <c r="H6" s="121"/>
      <c r="I6" s="121"/>
      <c r="J6" s="121"/>
    </row>
    <row r="7" spans="1:5" ht="19.5" customHeight="1" thickTop="1">
      <c r="A7" s="148" t="s">
        <v>146</v>
      </c>
      <c r="B7" s="149"/>
      <c r="C7" s="150" t="s">
        <v>41</v>
      </c>
      <c r="D7" s="151"/>
      <c r="E7" s="16"/>
    </row>
    <row r="8" spans="1:6" ht="19.5" customHeight="1">
      <c r="A8" s="152" t="s">
        <v>145</v>
      </c>
      <c r="B8" s="153"/>
      <c r="C8" s="154" t="s">
        <v>42</v>
      </c>
      <c r="D8" s="152"/>
      <c r="E8" s="15"/>
      <c r="F8" s="14"/>
    </row>
    <row r="9" spans="1:5" ht="19.5" customHeight="1">
      <c r="A9" s="152" t="s">
        <v>38</v>
      </c>
      <c r="B9" s="153"/>
      <c r="C9" s="154" t="s">
        <v>43</v>
      </c>
      <c r="D9" s="152"/>
      <c r="E9" s="26"/>
    </row>
    <row r="10" spans="1:5" ht="19.5" customHeight="1">
      <c r="A10" s="152" t="s">
        <v>39</v>
      </c>
      <c r="B10" s="153"/>
      <c r="C10" s="152" t="s">
        <v>36</v>
      </c>
      <c r="D10" s="152"/>
      <c r="E10" s="16"/>
    </row>
    <row r="11" spans="1:4" ht="19.5" customHeight="1">
      <c r="A11" s="152" t="s">
        <v>40</v>
      </c>
      <c r="B11" s="153"/>
      <c r="C11" s="152" t="s">
        <v>36</v>
      </c>
      <c r="D11" s="152"/>
    </row>
    <row r="12" spans="1:4" ht="19.5" customHeight="1">
      <c r="A12" s="152" t="s">
        <v>36</v>
      </c>
      <c r="B12" s="153"/>
      <c r="C12" s="152" t="s">
        <v>36</v>
      </c>
      <c r="D12" s="152"/>
    </row>
    <row r="13" spans="1:4" ht="19.5" customHeight="1">
      <c r="A13" s="152" t="s">
        <v>36</v>
      </c>
      <c r="B13" s="153"/>
      <c r="C13" s="152" t="s">
        <v>36</v>
      </c>
      <c r="D13" s="152"/>
    </row>
    <row r="14" spans="1:4" ht="19.5" customHeight="1">
      <c r="A14" s="152" t="s">
        <v>37</v>
      </c>
      <c r="B14" s="153"/>
      <c r="C14" s="154" t="s">
        <v>37</v>
      </c>
      <c r="D14" s="152"/>
    </row>
    <row r="15" ht="19.5" customHeight="1"/>
    <row r="16" ht="19.5" customHeight="1"/>
    <row r="17" spans="1:4" ht="19.5" customHeight="1">
      <c r="A17" s="155" t="s">
        <v>46</v>
      </c>
      <c r="B17" s="156">
        <f>D14-B14</f>
        <v>0</v>
      </c>
      <c r="C17" s="6" t="s">
        <v>11</v>
      </c>
      <c r="D17" s="17"/>
    </row>
    <row r="18" spans="1:2" ht="19.5" customHeight="1">
      <c r="A18" s="18" t="s">
        <v>45</v>
      </c>
      <c r="B18" s="6"/>
    </row>
    <row r="19" spans="1:4" ht="19.5" customHeight="1">
      <c r="A19" s="4"/>
      <c r="B19" s="4"/>
      <c r="C19" s="4"/>
      <c r="D19" s="4"/>
    </row>
    <row r="20" spans="1:4" ht="19.5" customHeight="1">
      <c r="A20" s="4" t="s">
        <v>219</v>
      </c>
      <c r="B20" s="4"/>
      <c r="C20" s="4"/>
      <c r="D20" s="4"/>
    </row>
    <row r="21" spans="1:4" ht="19.5" customHeight="1">
      <c r="A21" s="300"/>
      <c r="B21" s="301"/>
      <c r="C21" s="301"/>
      <c r="D21" s="302"/>
    </row>
    <row r="22" spans="1:4" ht="19.5" customHeight="1">
      <c r="A22" s="303"/>
      <c r="B22" s="304"/>
      <c r="C22" s="304"/>
      <c r="D22" s="305"/>
    </row>
    <row r="23" spans="1:4" ht="19.5" customHeight="1">
      <c r="A23" s="303"/>
      <c r="B23" s="304"/>
      <c r="C23" s="304"/>
      <c r="D23" s="305"/>
    </row>
    <row r="24" spans="1:4" ht="19.5" customHeight="1">
      <c r="A24" s="306"/>
      <c r="B24" s="307"/>
      <c r="C24" s="307"/>
      <c r="D24" s="308"/>
    </row>
    <row r="25" spans="5:6" ht="19.5" customHeight="1">
      <c r="E25" s="12"/>
      <c r="F25" s="4"/>
    </row>
    <row r="26" spans="1:6" ht="19.5" customHeight="1">
      <c r="A26" s="4" t="s">
        <v>218</v>
      </c>
      <c r="B26" s="4"/>
      <c r="C26" s="4"/>
      <c r="D26" s="4"/>
      <c r="E26" s="12"/>
      <c r="F26" s="4"/>
    </row>
    <row r="27" spans="1:4" ht="19.5" customHeight="1">
      <c r="A27" s="300"/>
      <c r="B27" s="301"/>
      <c r="C27" s="301"/>
      <c r="D27" s="302"/>
    </row>
    <row r="28" spans="1:4" ht="19.5" customHeight="1">
      <c r="A28" s="303"/>
      <c r="B28" s="304"/>
      <c r="C28" s="304"/>
      <c r="D28" s="305"/>
    </row>
    <row r="29" spans="1:4" ht="19.5" customHeight="1">
      <c r="A29" s="303"/>
      <c r="B29" s="304"/>
      <c r="C29" s="304"/>
      <c r="D29" s="305"/>
    </row>
    <row r="30" spans="1:4" ht="13.5">
      <c r="A30" s="306"/>
      <c r="B30" s="307"/>
      <c r="C30" s="307"/>
      <c r="D30" s="308"/>
    </row>
  </sheetData>
  <sheetProtection/>
  <mergeCells count="4">
    <mergeCell ref="A2:D2"/>
    <mergeCell ref="A21:D24"/>
    <mergeCell ref="A27:D30"/>
    <mergeCell ref="A4:D4"/>
  </mergeCells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26"/>
  <sheetViews>
    <sheetView view="pageBreakPreview" zoomScaleSheetLayoutView="100" zoomScalePageLayoutView="0" workbookViewId="0" topLeftCell="A1">
      <selection activeCell="P2" sqref="P2"/>
    </sheetView>
  </sheetViews>
  <sheetFormatPr defaultColWidth="9.00390625" defaultRowHeight="13.5"/>
  <cols>
    <col min="1" max="1" width="5.125" style="88" customWidth="1"/>
    <col min="2" max="2" width="10.00390625" style="88" customWidth="1"/>
    <col min="3" max="4" width="6.625" style="88" customWidth="1"/>
    <col min="5" max="5" width="7.50390625" style="88" customWidth="1"/>
    <col min="6" max="7" width="5.625" style="88" customWidth="1"/>
    <col min="8" max="8" width="15.25390625" style="88" customWidth="1"/>
    <col min="9" max="9" width="19.00390625" style="88" customWidth="1"/>
    <col min="10" max="10" width="7.50390625" style="88" customWidth="1"/>
    <col min="11" max="16384" width="9.00390625" style="88" customWidth="1"/>
  </cols>
  <sheetData>
    <row r="1" ht="14.25">
      <c r="J1" s="106" t="s">
        <v>187</v>
      </c>
    </row>
    <row r="2" spans="1:10" ht="35.25" customHeight="1">
      <c r="A2" s="222" t="s">
        <v>3</v>
      </c>
      <c r="B2" s="222"/>
      <c r="C2" s="222"/>
      <c r="D2" s="222"/>
      <c r="E2" s="222"/>
      <c r="F2" s="222"/>
      <c r="G2" s="222"/>
      <c r="H2" s="222"/>
      <c r="I2" s="222"/>
      <c r="J2" s="222"/>
    </row>
    <row r="3" spans="1:10" ht="24.75" customHeight="1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9.5" customHeight="1">
      <c r="A4" s="310" t="str">
        <f>'1人件費'!B34</f>
        <v>          </v>
      </c>
      <c r="B4" s="311"/>
      <c r="C4" s="311"/>
      <c r="D4" s="311"/>
      <c r="E4" s="311"/>
      <c r="F4" s="311"/>
      <c r="G4" s="311"/>
      <c r="H4" s="311"/>
      <c r="I4" s="311"/>
      <c r="J4" s="311"/>
    </row>
    <row r="5" spans="1:10" ht="19.5" customHeight="1">
      <c r="A5" s="137"/>
      <c r="B5" s="137"/>
      <c r="C5" s="137"/>
      <c r="D5" s="137"/>
      <c r="E5" s="137"/>
      <c r="F5" s="137"/>
      <c r="G5" s="137"/>
      <c r="H5" s="137"/>
      <c r="I5" s="137"/>
      <c r="J5" s="137"/>
    </row>
    <row r="6" spans="1:10" s="139" customFormat="1" ht="24.75" customHeight="1" thickBot="1">
      <c r="A6" s="124" t="s">
        <v>156</v>
      </c>
      <c r="B6" s="82" t="s">
        <v>157</v>
      </c>
      <c r="C6" s="82" t="s">
        <v>158</v>
      </c>
      <c r="D6" s="84" t="s">
        <v>188</v>
      </c>
      <c r="E6" s="84" t="s">
        <v>0</v>
      </c>
      <c r="F6" s="138" t="s">
        <v>1</v>
      </c>
      <c r="G6" s="138" t="s">
        <v>2</v>
      </c>
      <c r="H6" s="82" t="s">
        <v>123</v>
      </c>
      <c r="I6" s="82" t="s">
        <v>190</v>
      </c>
      <c r="J6" s="83" t="s">
        <v>159</v>
      </c>
    </row>
    <row r="7" spans="1:10" ht="24.75" customHeight="1" thickTop="1">
      <c r="A7" s="140">
        <v>1</v>
      </c>
      <c r="B7" s="23"/>
      <c r="C7" s="23"/>
      <c r="D7" s="23"/>
      <c r="E7" s="23"/>
      <c r="F7" s="24"/>
      <c r="G7" s="24"/>
      <c r="H7" s="23"/>
      <c r="I7" s="24"/>
      <c r="J7" s="24"/>
    </row>
    <row r="8" spans="1:10" ht="24.75" customHeight="1">
      <c r="A8" s="91">
        <v>2</v>
      </c>
      <c r="B8" s="1"/>
      <c r="C8" s="1"/>
      <c r="D8" s="1"/>
      <c r="E8" s="1"/>
      <c r="F8" s="1"/>
      <c r="G8" s="1"/>
      <c r="H8" s="1"/>
      <c r="I8" s="141"/>
      <c r="J8" s="1"/>
    </row>
    <row r="9" spans="1:10" ht="24.75" customHeight="1">
      <c r="A9" s="91">
        <v>3</v>
      </c>
      <c r="B9" s="1"/>
      <c r="C9" s="1"/>
      <c r="D9" s="1"/>
      <c r="E9" s="1"/>
      <c r="F9" s="1"/>
      <c r="G9" s="1"/>
      <c r="H9" s="1"/>
      <c r="I9" s="1"/>
      <c r="J9" s="1"/>
    </row>
    <row r="10" spans="1:10" ht="24.75" customHeight="1">
      <c r="A10" s="91">
        <v>4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24.75" customHeight="1">
      <c r="A11" s="91">
        <v>5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24.75" customHeight="1">
      <c r="A12" s="91">
        <v>6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ht="24.75" customHeight="1">
      <c r="A13" s="91">
        <v>7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24.75" customHeight="1">
      <c r="A14" s="91">
        <v>8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24.75" customHeight="1">
      <c r="A15" s="91">
        <v>9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24.75" customHeight="1">
      <c r="A16" s="91">
        <v>10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24.75" customHeight="1">
      <c r="A17" s="91">
        <v>11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24.75" customHeight="1">
      <c r="A18" s="91">
        <v>12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24.75" customHeight="1">
      <c r="A19" s="91">
        <v>13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ht="24.75" customHeight="1">
      <c r="A20" s="91">
        <v>14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ht="24.75" customHeight="1">
      <c r="A21" s="91">
        <v>15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ht="24.75" customHeight="1">
      <c r="A22" s="91">
        <v>16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 ht="24.75" customHeight="1">
      <c r="A23" s="91">
        <v>17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ht="24.75" customHeight="1">
      <c r="A24" s="91">
        <v>18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ht="24.75" customHeight="1">
      <c r="A25" s="91">
        <v>19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ht="24.75" customHeight="1">
      <c r="A26" s="91">
        <v>20</v>
      </c>
      <c r="B26" s="1"/>
      <c r="C26" s="1"/>
      <c r="D26" s="1"/>
      <c r="E26" s="1"/>
      <c r="F26" s="1"/>
      <c r="G26" s="1"/>
      <c r="H26" s="1"/>
      <c r="I26" s="1"/>
      <c r="J26" s="1"/>
    </row>
  </sheetData>
  <sheetProtection/>
  <mergeCells count="2">
    <mergeCell ref="A2:J2"/>
    <mergeCell ref="A4:J4"/>
  </mergeCell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前橋市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018pc090</dc:creator>
  <cp:keywords/>
  <dc:description/>
  <cp:lastModifiedBy>小澤</cp:lastModifiedBy>
  <cp:lastPrinted>2022-06-30T01:54:07Z</cp:lastPrinted>
  <dcterms:created xsi:type="dcterms:W3CDTF">2010-05-07T02:44:49Z</dcterms:created>
  <dcterms:modified xsi:type="dcterms:W3CDTF">2022-06-30T10:07:10Z</dcterms:modified>
  <cp:category/>
  <cp:version/>
  <cp:contentType/>
  <cp:contentStatus/>
</cp:coreProperties>
</file>