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11指定障害福祉サービス事業所等関係\406日中支援型GH\R5\第１回\00実施通知\"/>
    </mc:Choice>
  </mc:AlternateContent>
  <bookViews>
    <workbookView xWindow="0" yWindow="0" windowWidth="21570" windowHeight="10755" firstSheet="1" activeTab="1"/>
  </bookViews>
  <sheets>
    <sheet name="前橋市データ (レイアウト案)" sheetId="4" state="hidden" r:id="rId1"/>
    <sheet name="評価シート" sheetId="12" r:id="rId2"/>
    <sheet name="記載例" sheetId="11" r:id="rId3"/>
    <sheet name="対象事業所（R4.6.1時点）" sheetId="6" state="hidden" r:id="rId4"/>
  </sheets>
  <definedNames>
    <definedName name="_xlnm.Print_Area" localSheetId="2">記載例!$A$1:$X$103</definedName>
    <definedName name="_xlnm.Print_Area" localSheetId="0">'前橋市データ (レイアウト案)'!$A$2:$Z$20</definedName>
    <definedName name="_xlnm.Print_Area" localSheetId="1">評価シート!$A$1:$X$104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0" i="12" l="1"/>
  <c r="P72" i="12"/>
  <c r="P61" i="12"/>
  <c r="P38" i="12"/>
  <c r="C31" i="12"/>
  <c r="M30" i="12"/>
  <c r="M29" i="12"/>
  <c r="M28" i="12"/>
  <c r="M27" i="12"/>
  <c r="W20" i="12"/>
  <c r="W19" i="12"/>
  <c r="K19" i="12"/>
  <c r="I19" i="12"/>
  <c r="W18" i="12"/>
  <c r="I18" i="12"/>
  <c r="K18" i="12" s="1"/>
  <c r="W17" i="12"/>
  <c r="K17" i="12"/>
  <c r="M15" i="12"/>
  <c r="I21" i="12" s="1"/>
  <c r="K21" i="12" s="1"/>
  <c r="M31" i="12" l="1"/>
  <c r="W21" i="12"/>
  <c r="I20" i="12" s="1"/>
  <c r="K20" i="12" s="1"/>
  <c r="W20" i="11"/>
  <c r="W19" i="11"/>
  <c r="W18" i="11"/>
  <c r="W17" i="11"/>
  <c r="W21" i="11" l="1"/>
  <c r="I20" i="11" s="1"/>
  <c r="C31" i="11"/>
  <c r="I19" i="11"/>
  <c r="K19" i="11" s="1"/>
  <c r="I18" i="11"/>
  <c r="K18" i="11" s="1"/>
  <c r="K17" i="11"/>
  <c r="P79" i="11"/>
  <c r="P72" i="11"/>
  <c r="P61" i="11"/>
  <c r="P38" i="11"/>
  <c r="M30" i="11"/>
  <c r="M29" i="11"/>
  <c r="M28" i="11"/>
  <c r="M27" i="11"/>
  <c r="M15" i="11"/>
  <c r="I21" i="11" s="1"/>
  <c r="K21" i="11" s="1"/>
  <c r="M31" i="11" l="1"/>
  <c r="K20" i="11" s="1"/>
</calcChain>
</file>

<file path=xl/comments1.xml><?xml version="1.0" encoding="utf-8"?>
<comments xmlns="http://schemas.openxmlformats.org/spreadsheetml/2006/main">
  <authors>
    <author>201810</author>
  </authors>
  <commentList>
    <comment ref="I16" authorId="0" shapeId="0">
      <text>
        <r>
          <rPr>
            <sz val="11"/>
            <color indexed="81"/>
            <rFont val="MS P ゴシック"/>
            <family val="3"/>
            <charset val="128"/>
          </rPr>
          <t>自動で入力されます。</t>
        </r>
      </text>
    </comment>
    <comment ref="D17" authorId="0" shapeId="0">
      <text>
        <r>
          <rPr>
            <sz val="11"/>
            <color indexed="81"/>
            <rFont val="MS P ゴシック"/>
            <family val="3"/>
            <charset val="128"/>
          </rPr>
          <t>有or無を選択してください。</t>
        </r>
      </text>
    </comment>
    <comment ref="B37" authorId="0" shapeId="0">
      <text>
        <r>
          <rPr>
            <sz val="14"/>
            <color indexed="81"/>
            <rFont val="MS P ゴシック"/>
            <family val="3"/>
            <charset val="128"/>
          </rPr>
          <t>利用者３名（障害種別、区分、年齢が異なっている者を３名、事業者側で選択する）の最新の個別支援計画書を１部添付してください。
※氏名等の個人情報は塗りつぶしで可</t>
        </r>
      </text>
    </comment>
    <comment ref="E61" authorId="0" shapeId="0">
      <text>
        <r>
          <rPr>
            <sz val="11"/>
            <color indexed="81"/>
            <rFont val="MS P ゴシック"/>
            <family val="3"/>
            <charset val="128"/>
          </rPr>
          <t>実人数を記載してください。</t>
        </r>
      </text>
    </comment>
    <comment ref="B73" authorId="0" shapeId="0">
      <text>
        <r>
          <rPr>
            <sz val="11"/>
            <color indexed="81"/>
            <rFont val="MS P ゴシック"/>
            <family val="3"/>
            <charset val="128"/>
          </rPr>
          <t>緊急受け入れ人数が０人の場合はその理由も記載してください。
（例）
・緊急受入依頼はあったが受け入れをできなかった場合
　緊急受入依頼は〇件ありましたが、△△のため受入不可となりました。
・緊急受入依頼が無かった場合
　緊急受入の依頼はありませんでした。　等</t>
        </r>
      </text>
    </comment>
  </commentList>
</comments>
</file>

<file path=xl/comments2.xml><?xml version="1.0" encoding="utf-8"?>
<comments xmlns="http://schemas.openxmlformats.org/spreadsheetml/2006/main">
  <authors>
    <author>201810</author>
  </authors>
  <commentList>
    <comment ref="I16" authorId="0" shapeId="0">
      <text>
        <r>
          <rPr>
            <sz val="11"/>
            <color indexed="81"/>
            <rFont val="MS P ゴシック"/>
            <family val="3"/>
            <charset val="128"/>
          </rPr>
          <t>自動で入力されます。</t>
        </r>
      </text>
    </comment>
    <comment ref="D17" authorId="0" shapeId="0">
      <text>
        <r>
          <rPr>
            <sz val="11"/>
            <color indexed="81"/>
            <rFont val="MS P ゴシック"/>
            <family val="3"/>
            <charset val="128"/>
          </rPr>
          <t>有or無を選択してください。</t>
        </r>
      </text>
    </comment>
    <comment ref="B37" authorId="0" shapeId="0">
      <text>
        <r>
          <rPr>
            <sz val="14"/>
            <color indexed="81"/>
            <rFont val="MS P ゴシック"/>
            <family val="3"/>
            <charset val="128"/>
          </rPr>
          <t>利用者３名（障害種別、区分、年齢が異なっている者を３名、事業者側で選択する）の最新の個別支援計画書を１部添付してください。
※氏名等の個人情報は塗りつぶしで可</t>
        </r>
      </text>
    </comment>
    <comment ref="E61" authorId="0" shapeId="0">
      <text>
        <r>
          <rPr>
            <sz val="11"/>
            <color indexed="81"/>
            <rFont val="MS P ゴシック"/>
            <family val="3"/>
            <charset val="128"/>
          </rPr>
          <t>実人数を記載してください。</t>
        </r>
      </text>
    </comment>
    <comment ref="B73" authorId="0" shapeId="0">
      <text>
        <r>
          <rPr>
            <sz val="11"/>
            <color indexed="81"/>
            <rFont val="MS P ゴシック"/>
            <family val="3"/>
            <charset val="128"/>
          </rPr>
          <t>緊急受け入れ人数が０人の場合はその理由も記載してください。
（例）
・緊急受入依頼はあったが受け入れをできなかった場合
　緊急受入依頼は〇件ありましたが、△△のため受入不可となりました。
・緊急受入依頼が無かった場合
　緊急受入の依頼はありませんでした。　等</t>
        </r>
      </text>
    </comment>
  </commentList>
</comments>
</file>

<file path=xl/sharedStrings.xml><?xml version="1.0" encoding="utf-8"?>
<sst xmlns="http://schemas.openxmlformats.org/spreadsheetml/2006/main" count="577" uniqueCount="232">
  <si>
    <t>項目</t>
    <rPh sb="0" eb="2">
      <t>コウモク</t>
    </rPh>
    <phoneticPr fontId="1"/>
  </si>
  <si>
    <t>施設概要</t>
    <rPh sb="0" eb="2">
      <t>シセツ</t>
    </rPh>
    <rPh sb="2" eb="4">
      <t>ガイヨウ</t>
    </rPh>
    <phoneticPr fontId="1"/>
  </si>
  <si>
    <t>事業所名</t>
    <rPh sb="0" eb="3">
      <t>ジギョウショ</t>
    </rPh>
    <rPh sb="3" eb="4">
      <t>メイ</t>
    </rPh>
    <phoneticPr fontId="1"/>
  </si>
  <si>
    <t>事業者名</t>
    <rPh sb="0" eb="3">
      <t>ジギョウシャ</t>
    </rPh>
    <rPh sb="3" eb="4">
      <t>メイ</t>
    </rPh>
    <phoneticPr fontId="1"/>
  </si>
  <si>
    <t>事業者住所</t>
    <rPh sb="0" eb="2">
      <t>ジギョウ</t>
    </rPh>
    <rPh sb="2" eb="3">
      <t>シャ</t>
    </rPh>
    <rPh sb="3" eb="5">
      <t>ジュウショ</t>
    </rPh>
    <phoneticPr fontId="1"/>
  </si>
  <si>
    <t>事業所住所</t>
    <rPh sb="0" eb="3">
      <t>ジギョウショ</t>
    </rPh>
    <rPh sb="3" eb="5">
      <t>ジュウショ</t>
    </rPh>
    <phoneticPr fontId="1"/>
  </si>
  <si>
    <t>定員数（短期入所）</t>
    <rPh sb="0" eb="3">
      <t>テイインスウ</t>
    </rPh>
    <rPh sb="4" eb="6">
      <t>タンキ</t>
    </rPh>
    <rPh sb="6" eb="8">
      <t>ニュウショ</t>
    </rPh>
    <phoneticPr fontId="1"/>
  </si>
  <si>
    <t>住居名：</t>
    <rPh sb="0" eb="2">
      <t>ジュウキョ</t>
    </rPh>
    <rPh sb="2" eb="3">
      <t>メイ</t>
    </rPh>
    <phoneticPr fontId="1"/>
  </si>
  <si>
    <t>定員数（共同生活援助）</t>
    <rPh sb="0" eb="3">
      <t>テイインスウ</t>
    </rPh>
    <rPh sb="4" eb="6">
      <t>キョウドウ</t>
    </rPh>
    <rPh sb="6" eb="8">
      <t>セイカツ</t>
    </rPh>
    <rPh sb="8" eb="10">
      <t>エンジョ</t>
    </rPh>
    <phoneticPr fontId="1"/>
  </si>
  <si>
    <t>名</t>
    <rPh sb="0" eb="1">
      <t>メイ</t>
    </rPh>
    <phoneticPr fontId="1"/>
  </si>
  <si>
    <t>住居の内訳</t>
    <rPh sb="0" eb="2">
      <t>ジュウキョ</t>
    </rPh>
    <rPh sb="3" eb="5">
      <t>ウチワケ</t>
    </rPh>
    <phoneticPr fontId="1"/>
  </si>
  <si>
    <t>人員配置</t>
    <rPh sb="0" eb="2">
      <t>ジンイン</t>
    </rPh>
    <rPh sb="2" eb="4">
      <t>ハイチ</t>
    </rPh>
    <phoneticPr fontId="1"/>
  </si>
  <si>
    <t>身体</t>
    <rPh sb="0" eb="2">
      <t>シンタイ</t>
    </rPh>
    <phoneticPr fontId="1"/>
  </si>
  <si>
    <t>知的</t>
    <rPh sb="0" eb="2">
      <t>チテキ</t>
    </rPh>
    <phoneticPr fontId="1"/>
  </si>
  <si>
    <t>精神</t>
    <rPh sb="0" eb="2">
      <t>セイシン</t>
    </rPh>
    <phoneticPr fontId="1"/>
  </si>
  <si>
    <t>難病等</t>
    <rPh sb="0" eb="2">
      <t>ナンビョウ</t>
    </rPh>
    <rPh sb="2" eb="3">
      <t>トウ</t>
    </rPh>
    <phoneticPr fontId="1"/>
  </si>
  <si>
    <t>総数：</t>
    <rPh sb="0" eb="2">
      <t>ソウスウ</t>
    </rPh>
    <phoneticPr fontId="1"/>
  </si>
  <si>
    <t>人</t>
    <rPh sb="0" eb="1">
      <t>ニン</t>
    </rPh>
    <phoneticPr fontId="1"/>
  </si>
  <si>
    <t>強度行動障害のある者</t>
    <rPh sb="0" eb="2">
      <t>キョウド</t>
    </rPh>
    <rPh sb="2" eb="4">
      <t>コウドウ</t>
    </rPh>
    <rPh sb="4" eb="6">
      <t>ショウガイ</t>
    </rPh>
    <rPh sb="9" eb="10">
      <t>モノ</t>
    </rPh>
    <phoneticPr fontId="1"/>
  </si>
  <si>
    <t>利用者
状況</t>
    <rPh sb="0" eb="3">
      <t>リヨウシャ</t>
    </rPh>
    <rPh sb="4" eb="6">
      <t>ジョウキョウ</t>
    </rPh>
    <phoneticPr fontId="1"/>
  </si>
  <si>
    <t>事業所情報</t>
    <rPh sb="0" eb="3">
      <t>ジギョウショ</t>
    </rPh>
    <rPh sb="3" eb="5">
      <t>ジョウホウ</t>
    </rPh>
    <phoneticPr fontId="1"/>
  </si>
  <si>
    <t>看護職員の配置</t>
    <rPh sb="0" eb="2">
      <t>カンゴ</t>
    </rPh>
    <rPh sb="2" eb="4">
      <t>ショクイン</t>
    </rPh>
    <rPh sb="5" eb="7">
      <t>ハイチ</t>
    </rPh>
    <phoneticPr fontId="1"/>
  </si>
  <si>
    <t>有</t>
    <rPh sb="0" eb="1">
      <t>ア</t>
    </rPh>
    <phoneticPr fontId="1"/>
  </si>
  <si>
    <t>無</t>
    <rPh sb="0" eb="1">
      <t>ナ</t>
    </rPh>
    <phoneticPr fontId="1"/>
  </si>
  <si>
    <t>・</t>
    <phoneticPr fontId="1"/>
  </si>
  <si>
    <t>障害支援区分</t>
    <rPh sb="0" eb="2">
      <t>ショウガイ</t>
    </rPh>
    <rPh sb="2" eb="4">
      <t>シエン</t>
    </rPh>
    <rPh sb="4" eb="6">
      <t>クブン</t>
    </rPh>
    <phoneticPr fontId="1"/>
  </si>
  <si>
    <t>人数</t>
    <rPh sb="0" eb="2">
      <t>ニンズウ</t>
    </rPh>
    <phoneticPr fontId="1"/>
  </si>
  <si>
    <t>主な障害種別利用者数（重複はそれぞれ記入）</t>
    <rPh sb="0" eb="1">
      <t>オモ</t>
    </rPh>
    <rPh sb="2" eb="4">
      <t>ショウガイ</t>
    </rPh>
    <rPh sb="4" eb="6">
      <t>シュベツ</t>
    </rPh>
    <rPh sb="6" eb="9">
      <t>リヨウシャ</t>
    </rPh>
    <rPh sb="9" eb="10">
      <t>スウ</t>
    </rPh>
    <rPh sb="11" eb="13">
      <t>チョウフク</t>
    </rPh>
    <rPh sb="18" eb="20">
      <t>キニュウ</t>
    </rPh>
    <phoneticPr fontId="1"/>
  </si>
  <si>
    <t>区分１</t>
    <rPh sb="0" eb="2">
      <t>クブン</t>
    </rPh>
    <phoneticPr fontId="1"/>
  </si>
  <si>
    <t>区分２</t>
    <rPh sb="0" eb="2">
      <t>クブン</t>
    </rPh>
    <phoneticPr fontId="1"/>
  </si>
  <si>
    <t>区分３</t>
    <rPh sb="0" eb="2">
      <t>クブン</t>
    </rPh>
    <phoneticPr fontId="1"/>
  </si>
  <si>
    <t>区分４</t>
    <rPh sb="0" eb="2">
      <t>クブン</t>
    </rPh>
    <phoneticPr fontId="1"/>
  </si>
  <si>
    <t>区分５</t>
    <rPh sb="0" eb="2">
      <t>クブン</t>
    </rPh>
    <phoneticPr fontId="1"/>
  </si>
  <si>
    <t>区分６</t>
    <rPh sb="0" eb="2">
      <t>クブン</t>
    </rPh>
    <phoneticPr fontId="1"/>
  </si>
  <si>
    <t>合計</t>
    <rPh sb="0" eb="2">
      <t>ゴウケイ</t>
    </rPh>
    <phoneticPr fontId="1"/>
  </si>
  <si>
    <t>年齢構成</t>
    <rPh sb="0" eb="2">
      <t>ネンレイ</t>
    </rPh>
    <rPh sb="2" eb="4">
      <t>コウセイ</t>
    </rPh>
    <phoneticPr fontId="1"/>
  </si>
  <si>
    <t>60歳以上</t>
    <rPh sb="2" eb="3">
      <t>サイ</t>
    </rPh>
    <rPh sb="3" eb="5">
      <t>イジョウ</t>
    </rPh>
    <phoneticPr fontId="1"/>
  </si>
  <si>
    <t>50歳代</t>
    <rPh sb="2" eb="3">
      <t>サイ</t>
    </rPh>
    <rPh sb="3" eb="4">
      <t>ダイ</t>
    </rPh>
    <phoneticPr fontId="1"/>
  </si>
  <si>
    <t>40歳代</t>
    <rPh sb="2" eb="3">
      <t>サイ</t>
    </rPh>
    <rPh sb="3" eb="4">
      <t>ダイ</t>
    </rPh>
    <phoneticPr fontId="1"/>
  </si>
  <si>
    <t>30歳代</t>
    <rPh sb="2" eb="3">
      <t>サイ</t>
    </rPh>
    <rPh sb="3" eb="4">
      <t>ダイ</t>
    </rPh>
    <phoneticPr fontId="1"/>
  </si>
  <si>
    <t>29歳以下</t>
    <rPh sb="2" eb="3">
      <t>サイ</t>
    </rPh>
    <rPh sb="3" eb="5">
      <t>イカ</t>
    </rPh>
    <phoneticPr fontId="1"/>
  </si>
  <si>
    <t>障害特性等</t>
    <rPh sb="0" eb="2">
      <t>ショウガイ</t>
    </rPh>
    <rPh sb="2" eb="4">
      <t>トクセイ</t>
    </rPh>
    <rPh sb="4" eb="5">
      <t>トウ</t>
    </rPh>
    <phoneticPr fontId="1"/>
  </si>
  <si>
    <t>医療的ケアの必要な者</t>
    <rPh sb="0" eb="3">
      <t>イリョウテキ</t>
    </rPh>
    <rPh sb="6" eb="8">
      <t>ヒツヨウ</t>
    </rPh>
    <rPh sb="9" eb="10">
      <t>モノ</t>
    </rPh>
    <phoneticPr fontId="1"/>
  </si>
  <si>
    <t>定員数の内訳</t>
    <phoneticPr fontId="1"/>
  </si>
  <si>
    <t>短期入所について</t>
    <rPh sb="0" eb="2">
      <t>タンキ</t>
    </rPh>
    <rPh sb="2" eb="4">
      <t>ニュウショ</t>
    </rPh>
    <phoneticPr fontId="1"/>
  </si>
  <si>
    <t>その他</t>
    <rPh sb="2" eb="3">
      <t>タ</t>
    </rPh>
    <phoneticPr fontId="1"/>
  </si>
  <si>
    <t>事業所記入欄</t>
    <rPh sb="0" eb="3">
      <t>ジギョウショ</t>
    </rPh>
    <rPh sb="3" eb="6">
      <t>キニュウラン</t>
    </rPh>
    <phoneticPr fontId="1"/>
  </si>
  <si>
    <t>利用者の日中活動について</t>
    <rPh sb="0" eb="3">
      <t>リヨウシャ</t>
    </rPh>
    <rPh sb="4" eb="6">
      <t>ニッチュウ</t>
    </rPh>
    <rPh sb="6" eb="8">
      <t>カツドウ</t>
    </rPh>
    <phoneticPr fontId="1"/>
  </si>
  <si>
    <t>GH内でどのような日中サービスを提供しているか。</t>
    <rPh sb="2" eb="3">
      <t>ナイ</t>
    </rPh>
    <rPh sb="9" eb="11">
      <t>ニッチュウ</t>
    </rPh>
    <rPh sb="16" eb="18">
      <t>テイキョウ</t>
    </rPh>
    <phoneticPr fontId="1"/>
  </si>
  <si>
    <t>体験的利用等のニーズに対応しているか。</t>
    <rPh sb="0" eb="2">
      <t>タイケン</t>
    </rPh>
    <rPh sb="2" eb="3">
      <t>テキ</t>
    </rPh>
    <rPh sb="3" eb="5">
      <t>リヨウ</t>
    </rPh>
    <rPh sb="5" eb="6">
      <t>トウ</t>
    </rPh>
    <rPh sb="11" eb="13">
      <t>タイオウ</t>
    </rPh>
    <phoneticPr fontId="1"/>
  </si>
  <si>
    <t>体験利用者の人数</t>
    <rPh sb="0" eb="2">
      <t>タイケン</t>
    </rPh>
    <rPh sb="2" eb="5">
      <t>リヨウシャ</t>
    </rPh>
    <rPh sb="6" eb="8">
      <t>ニンズウ</t>
    </rPh>
    <phoneticPr fontId="1"/>
  </si>
  <si>
    <t>緊急受入人数</t>
    <rPh sb="0" eb="2">
      <t>キンキュウ</t>
    </rPh>
    <rPh sb="2" eb="4">
      <t>ウケイ</t>
    </rPh>
    <rPh sb="4" eb="6">
      <t>ニンズウ</t>
    </rPh>
    <phoneticPr fontId="1"/>
  </si>
  <si>
    <t>受入人数</t>
    <rPh sb="0" eb="2">
      <t>ウケイ</t>
    </rPh>
    <rPh sb="2" eb="4">
      <t>ニンズウ</t>
    </rPh>
    <phoneticPr fontId="1"/>
  </si>
  <si>
    <t>（体験利用の事例等の記入）</t>
    <rPh sb="1" eb="3">
      <t>タイケン</t>
    </rPh>
    <rPh sb="3" eb="5">
      <t>リヨウ</t>
    </rPh>
    <rPh sb="6" eb="8">
      <t>ジレイ</t>
    </rPh>
    <rPh sb="8" eb="9">
      <t>トウ</t>
    </rPh>
    <rPh sb="10" eb="12">
      <t>キニュウ</t>
    </rPh>
    <phoneticPr fontId="1"/>
  </si>
  <si>
    <t>地域に開かれた運営について</t>
    <rPh sb="0" eb="2">
      <t>チイキ</t>
    </rPh>
    <rPh sb="3" eb="4">
      <t>ヒラ</t>
    </rPh>
    <rPh sb="7" eb="9">
      <t>ウンエイ</t>
    </rPh>
    <phoneticPr fontId="1"/>
  </si>
  <si>
    <t>区分なし</t>
    <rPh sb="0" eb="2">
      <t>クブン</t>
    </rPh>
    <phoneticPr fontId="1"/>
  </si>
  <si>
    <t>協議会等記入欄（助言・要望・評価等）</t>
    <rPh sb="8" eb="10">
      <t>ジョゲン</t>
    </rPh>
    <rPh sb="11" eb="13">
      <t>ヨウボウ</t>
    </rPh>
    <rPh sb="14" eb="16">
      <t>ヒョウカ</t>
    </rPh>
    <rPh sb="16" eb="17">
      <t>トウ</t>
    </rPh>
    <phoneticPr fontId="1"/>
  </si>
  <si>
    <t>協議会等記入欄（助言・要望・評価等）</t>
    <phoneticPr fontId="1"/>
  </si>
  <si>
    <t>利用している外部の日中活動サービス種類について。</t>
    <rPh sb="0" eb="2">
      <t>リヨウ</t>
    </rPh>
    <rPh sb="6" eb="8">
      <t>ガイブ</t>
    </rPh>
    <rPh sb="9" eb="11">
      <t>ニッチュウ</t>
    </rPh>
    <rPh sb="11" eb="13">
      <t>カツドウ</t>
    </rPh>
    <rPh sb="17" eb="19">
      <t>シュルイ</t>
    </rPh>
    <phoneticPr fontId="1"/>
  </si>
  <si>
    <t>地域協議会からの要望、助言への対応について。（２回目以降）</t>
    <rPh sb="0" eb="2">
      <t>チイキ</t>
    </rPh>
    <rPh sb="2" eb="5">
      <t>キョウギカイ</t>
    </rPh>
    <rPh sb="8" eb="10">
      <t>ヨウボウ</t>
    </rPh>
    <rPh sb="11" eb="13">
      <t>ジョゲン</t>
    </rPh>
    <rPh sb="15" eb="17">
      <t>タイオウ</t>
    </rPh>
    <rPh sb="24" eb="26">
      <t>カイメ</t>
    </rPh>
    <rPh sb="26" eb="28">
      <t>イコウ</t>
    </rPh>
    <phoneticPr fontId="1"/>
  </si>
  <si>
    <t>実人数</t>
    <rPh sb="0" eb="1">
      <t>ジツ</t>
    </rPh>
    <rPh sb="1" eb="3">
      <t>ニンズウ</t>
    </rPh>
    <phoneticPr fontId="1"/>
  </si>
  <si>
    <t>常勤換算数</t>
    <rPh sb="0" eb="2">
      <t>ジョウキン</t>
    </rPh>
    <rPh sb="2" eb="4">
      <t>カンサン</t>
    </rPh>
    <rPh sb="4" eb="5">
      <t>スウ</t>
    </rPh>
    <phoneticPr fontId="1"/>
  </si>
  <si>
    <t>職種</t>
    <rPh sb="0" eb="2">
      <t>ショクシュ</t>
    </rPh>
    <phoneticPr fontId="1"/>
  </si>
  <si>
    <t>管理者</t>
    <rPh sb="0" eb="3">
      <t>カンリシャ</t>
    </rPh>
    <phoneticPr fontId="1"/>
  </si>
  <si>
    <t>サービス管理責任者</t>
    <rPh sb="4" eb="6">
      <t>カンリ</t>
    </rPh>
    <rPh sb="6" eb="8">
      <t>セキニン</t>
    </rPh>
    <rPh sb="8" eb="9">
      <t>シャ</t>
    </rPh>
    <phoneticPr fontId="1"/>
  </si>
  <si>
    <t>世話人</t>
    <rPh sb="0" eb="3">
      <t>セワニン</t>
    </rPh>
    <phoneticPr fontId="1"/>
  </si>
  <si>
    <t>生活支援員</t>
    <rPh sb="0" eb="2">
      <t>セイカツ</t>
    </rPh>
    <rPh sb="2" eb="5">
      <t>シエンイン</t>
    </rPh>
    <phoneticPr fontId="1"/>
  </si>
  <si>
    <t>夜間支援員</t>
    <rPh sb="0" eb="2">
      <t>ヤカン</t>
    </rPh>
    <rPh sb="2" eb="5">
      <t>シエンイン</t>
    </rPh>
    <phoneticPr fontId="1"/>
  </si>
  <si>
    <t>配置≧基準</t>
    <rPh sb="0" eb="2">
      <t>ハイチ</t>
    </rPh>
    <rPh sb="3" eb="5">
      <t>キジュン</t>
    </rPh>
    <phoneticPr fontId="1"/>
  </si>
  <si>
    <t>基準日：</t>
    <rPh sb="0" eb="3">
      <t>キジュンビ</t>
    </rPh>
    <phoneticPr fontId="1"/>
  </si>
  <si>
    <t>共同生活援助日中サービス支援型　事業実施状況報告書・評価シート</t>
    <rPh sb="0" eb="2">
      <t>キョウドウ</t>
    </rPh>
    <rPh sb="2" eb="4">
      <t>セイカツ</t>
    </rPh>
    <rPh sb="4" eb="6">
      <t>エンジョ</t>
    </rPh>
    <rPh sb="6" eb="8">
      <t>ニッチュウ</t>
    </rPh>
    <rPh sb="12" eb="14">
      <t>シエン</t>
    </rPh>
    <rPh sb="14" eb="15">
      <t>ガタ</t>
    </rPh>
    <rPh sb="16" eb="18">
      <t>ジギョウ</t>
    </rPh>
    <rPh sb="18" eb="20">
      <t>ジッシ</t>
    </rPh>
    <rPh sb="20" eb="22">
      <t>ジョウキョウ</t>
    </rPh>
    <rPh sb="22" eb="25">
      <t>ホウコクショ</t>
    </rPh>
    <rPh sb="26" eb="28">
      <t>ヒョウカ</t>
    </rPh>
    <phoneticPr fontId="1"/>
  </si>
  <si>
    <t>支援環境について</t>
    <phoneticPr fontId="1"/>
  </si>
  <si>
    <t>基準上必要人数</t>
    <rPh sb="0" eb="2">
      <t>キジュン</t>
    </rPh>
    <rPh sb="2" eb="3">
      <t>ジョウ</t>
    </rPh>
    <rPh sb="3" eb="5">
      <t>ヒツヨウ</t>
    </rPh>
    <rPh sb="5" eb="7">
      <t>ニンズウ</t>
    </rPh>
    <phoneticPr fontId="1"/>
  </si>
  <si>
    <t>地域で生活する障害者を積極的に受け入れているか。（短期入所のみ）</t>
    <rPh sb="0" eb="2">
      <t>チイキ</t>
    </rPh>
    <rPh sb="3" eb="5">
      <t>セイカツ</t>
    </rPh>
    <rPh sb="7" eb="10">
      <t>ショウガイシャ</t>
    </rPh>
    <rPh sb="11" eb="14">
      <t>セッキョクテキ</t>
    </rPh>
    <rPh sb="15" eb="16">
      <t>ウ</t>
    </rPh>
    <rPh sb="17" eb="18">
      <t>イ</t>
    </rPh>
    <rPh sb="25" eb="27">
      <t>タンキ</t>
    </rPh>
    <rPh sb="27" eb="29">
      <t>ニュウショ</t>
    </rPh>
    <phoneticPr fontId="1"/>
  </si>
  <si>
    <t>緊急・一時的な支援等の受入れに対応しているか。（短期入所のみ）</t>
    <rPh sb="0" eb="2">
      <t>キンキュウ</t>
    </rPh>
    <rPh sb="3" eb="6">
      <t>イチジテキ</t>
    </rPh>
    <rPh sb="7" eb="9">
      <t>シエン</t>
    </rPh>
    <rPh sb="9" eb="10">
      <t>トウ</t>
    </rPh>
    <rPh sb="11" eb="13">
      <t>ウケイ</t>
    </rPh>
    <rPh sb="15" eb="17">
      <t>タイオウ</t>
    </rPh>
    <rPh sb="24" eb="26">
      <t>タンキ</t>
    </rPh>
    <rPh sb="26" eb="28">
      <t>ニュウショ</t>
    </rPh>
    <phoneticPr fontId="1"/>
  </si>
  <si>
    <t>外部の日中活動サービスを利用している利用者</t>
    <rPh sb="0" eb="2">
      <t>ガイブ</t>
    </rPh>
    <rPh sb="3" eb="5">
      <t>ニッチュウ</t>
    </rPh>
    <rPh sb="5" eb="7">
      <t>カツドウ</t>
    </rPh>
    <rPh sb="12" eb="14">
      <t>リヨウ</t>
    </rPh>
    <rPh sb="18" eb="21">
      <t>リヨウシャ</t>
    </rPh>
    <phoneticPr fontId="1"/>
  </si>
  <si>
    <t>　問題有</t>
    <rPh sb="1" eb="3">
      <t>モンダイ</t>
    </rPh>
    <rPh sb="3" eb="4">
      <t>ア</t>
    </rPh>
    <phoneticPr fontId="1"/>
  </si>
  <si>
    <t>　一部問題有</t>
    <rPh sb="1" eb="3">
      <t>イチブ</t>
    </rPh>
    <rPh sb="3" eb="5">
      <t>モンダイ</t>
    </rPh>
    <rPh sb="5" eb="6">
      <t>ア</t>
    </rPh>
    <phoneticPr fontId="1"/>
  </si>
  <si>
    <t>　問題無</t>
    <rPh sb="1" eb="3">
      <t>モンダイ</t>
    </rPh>
    <rPh sb="3" eb="4">
      <t>ム</t>
    </rPh>
    <phoneticPr fontId="1"/>
  </si>
  <si>
    <t>（助言・要望・評価理由等）</t>
    <rPh sb="1" eb="3">
      <t>ジョゲン</t>
    </rPh>
    <rPh sb="4" eb="6">
      <t>ヨウボウ</t>
    </rPh>
    <rPh sb="7" eb="9">
      <t>ヒョウカ</t>
    </rPh>
    <rPh sb="9" eb="11">
      <t>リユウ</t>
    </rPh>
    <rPh sb="11" eb="12">
      <t>トウ</t>
    </rPh>
    <phoneticPr fontId="1"/>
  </si>
  <si>
    <t>（助言・要望・評価理由等）</t>
    <phoneticPr fontId="1"/>
  </si>
  <si>
    <t>株式会社○○</t>
    <rPh sb="0" eb="4">
      <t>カブシキガイシャ</t>
    </rPh>
    <phoneticPr fontId="1"/>
  </si>
  <si>
    <t>△△△</t>
    <phoneticPr fontId="1"/>
  </si>
  <si>
    <t>前橋市大手町２丁目１２－１</t>
    <rPh sb="0" eb="3">
      <t>マエバシシ</t>
    </rPh>
    <rPh sb="3" eb="6">
      <t>オオテマチ</t>
    </rPh>
    <rPh sb="7" eb="9">
      <t>チョウメ</t>
    </rPh>
    <phoneticPr fontId="1"/>
  </si>
  <si>
    <t>前橋市朝日町３丁目３６番１７号</t>
    <rPh sb="0" eb="3">
      <t>マエバシシ</t>
    </rPh>
    <rPh sb="3" eb="6">
      <t>アサヒチョウ</t>
    </rPh>
    <rPh sb="7" eb="9">
      <t>チョウメ</t>
    </rPh>
    <rPh sb="11" eb="12">
      <t>バン</t>
    </rPh>
    <rPh sb="14" eb="15">
      <t>ゴウ</t>
    </rPh>
    <phoneticPr fontId="1"/>
  </si>
  <si>
    <t>短期入所</t>
    <rPh sb="0" eb="2">
      <t>タンキ</t>
    </rPh>
    <rPh sb="2" eb="4">
      <t>ニュウショ</t>
    </rPh>
    <phoneticPr fontId="1"/>
  </si>
  <si>
    <t>共同生活援助</t>
    <rPh sb="0" eb="6">
      <t>キョウドウセイカツエンジョ</t>
    </rPh>
    <phoneticPr fontId="1"/>
  </si>
  <si>
    <t>有</t>
  </si>
  <si>
    <t>前年度の平均実利用者数</t>
    <rPh sb="0" eb="3">
      <t>ゼンネンド</t>
    </rPh>
    <rPh sb="4" eb="6">
      <t>ヘイキン</t>
    </rPh>
    <rPh sb="6" eb="7">
      <t>ジツ</t>
    </rPh>
    <rPh sb="7" eb="10">
      <t>リヨウシャ</t>
    </rPh>
    <rPh sb="10" eb="11">
      <t>スウ</t>
    </rPh>
    <phoneticPr fontId="1"/>
  </si>
  <si>
    <t>人</t>
    <rPh sb="0" eb="1">
      <t>ヒト</t>
    </rPh>
    <phoneticPr fontId="1"/>
  </si>
  <si>
    <t>世話人の配置</t>
    <rPh sb="0" eb="2">
      <t>セワ</t>
    </rPh>
    <rPh sb="2" eb="3">
      <t>ニン</t>
    </rPh>
    <rPh sb="4" eb="6">
      <t>ハイチ</t>
    </rPh>
    <phoneticPr fontId="1"/>
  </si>
  <si>
    <t>以上</t>
    <rPh sb="0" eb="2">
      <t>イジョウ</t>
    </rPh>
    <phoneticPr fontId="1"/>
  </si>
  <si>
    <t>：1</t>
    <phoneticPr fontId="1"/>
  </si>
  <si>
    <t>兼務の有無</t>
    <rPh sb="0" eb="2">
      <t>ケンム</t>
    </rPh>
    <rPh sb="3" eb="5">
      <t>ウム</t>
    </rPh>
    <phoneticPr fontId="1"/>
  </si>
  <si>
    <t>〇〇その１</t>
    <phoneticPr fontId="1"/>
  </si>
  <si>
    <t>〇〇その２</t>
    <phoneticPr fontId="1"/>
  </si>
  <si>
    <t>うち、主に日中GHで過ごす人数：</t>
    <phoneticPr fontId="1"/>
  </si>
  <si>
    <t>色付きセルのみ入力してください。</t>
    <rPh sb="0" eb="2">
      <t>イロツ</t>
    </rPh>
    <rPh sb="7" eb="9">
      <t>ニュウリョク</t>
    </rPh>
    <phoneticPr fontId="1"/>
  </si>
  <si>
    <t>夜間支援員は、夜間及び深夜の時間帯を通じて配置している場合は、常勤換算数「１」として計算してください。</t>
    <phoneticPr fontId="1"/>
  </si>
  <si>
    <t>事業所番号</t>
  </si>
  <si>
    <t>事業所名称</t>
    <rPh sb="0" eb="2">
      <t>ジギョウ</t>
    </rPh>
    <rPh sb="2" eb="3">
      <t>ショ</t>
    </rPh>
    <rPh sb="3" eb="5">
      <t>メイショウ</t>
    </rPh>
    <phoneticPr fontId="13"/>
  </si>
  <si>
    <t>共同生活住居名称</t>
    <rPh sb="0" eb="2">
      <t>キョウドウ</t>
    </rPh>
    <rPh sb="2" eb="4">
      <t>セイカツ</t>
    </rPh>
    <rPh sb="4" eb="6">
      <t>ジュウキョ</t>
    </rPh>
    <phoneticPr fontId="13"/>
  </si>
  <si>
    <t>定員</t>
    <rPh sb="0" eb="2">
      <t>テイイン</t>
    </rPh>
    <phoneticPr fontId="13"/>
  </si>
  <si>
    <t>事業所
郵便番号</t>
  </si>
  <si>
    <t>事業所
所在地</t>
  </si>
  <si>
    <t>事業所FAX番号</t>
  </si>
  <si>
    <t>申請者</t>
  </si>
  <si>
    <t>指定
年月日</t>
    <rPh sb="0" eb="2">
      <t>シテイ</t>
    </rPh>
    <phoneticPr fontId="14"/>
  </si>
  <si>
    <t>有効期限
年月日</t>
    <rPh sb="0" eb="2">
      <t>ユウコウ</t>
    </rPh>
    <rPh sb="2" eb="4">
      <t>キゲン</t>
    </rPh>
    <phoneticPr fontId="14"/>
  </si>
  <si>
    <t>対象</t>
    <phoneticPr fontId="14"/>
  </si>
  <si>
    <t>e-mail</t>
    <phoneticPr fontId="13"/>
  </si>
  <si>
    <t>身</t>
    <rPh sb="0" eb="1">
      <t>ミ</t>
    </rPh>
    <phoneticPr fontId="14"/>
  </si>
  <si>
    <t>知</t>
    <rPh sb="0" eb="1">
      <t>チ</t>
    </rPh>
    <phoneticPr fontId="14"/>
  </si>
  <si>
    <t>精</t>
    <rPh sb="0" eb="1">
      <t>セイ</t>
    </rPh>
    <phoneticPr fontId="14"/>
  </si>
  <si>
    <t>GHカラフル</t>
  </si>
  <si>
    <t>GHカラフルⅠ</t>
  </si>
  <si>
    <t>371-0116</t>
  </si>
  <si>
    <t>前橋市富士見町原之郷855番地4</t>
    <rPh sb="0" eb="2">
      <t>マエバシシ</t>
    </rPh>
    <rPh sb="2" eb="6">
      <t>フジミマチ</t>
    </rPh>
    <rPh sb="6" eb="9">
      <t>ハラノゴウ</t>
    </rPh>
    <rPh sb="13" eb="15">
      <t>バンチ</t>
    </rPh>
    <phoneticPr fontId="13"/>
  </si>
  <si>
    <t>027-212-5260</t>
  </si>
  <si>
    <t>027-212-5261</t>
  </si>
  <si>
    <t>特定非営利活動法人カラフル</t>
    <rPh sb="0" eb="1">
      <t>トクテイ</t>
    </rPh>
    <rPh sb="1" eb="4">
      <t>ヒエイリ</t>
    </rPh>
    <rPh sb="4" eb="6">
      <t>カツドウ</t>
    </rPh>
    <rPh sb="6" eb="8">
      <t>ホウジン</t>
    </rPh>
    <phoneticPr fontId="13"/>
  </si>
  <si>
    <t>●</t>
  </si>
  <si>
    <t>takeshi_oyama@npo-colorful.com</t>
  </si>
  <si>
    <t>GHカラフルⅡ</t>
  </si>
  <si>
    <t>R3.5.1
追加</t>
    <rPh sb="7" eb="9">
      <t>ツイカ</t>
    </rPh>
    <phoneticPr fontId="13"/>
  </si>
  <si>
    <t>ファミリー前橋</t>
    <rPh sb="4" eb="6">
      <t>マエバシ</t>
    </rPh>
    <phoneticPr fontId="13"/>
  </si>
  <si>
    <t>ファミリー前橋富士見１</t>
    <rPh sb="4" eb="6">
      <t>マエバシ</t>
    </rPh>
    <rPh sb="7" eb="10">
      <t>フジミ</t>
    </rPh>
    <rPh sb="9" eb="10">
      <t>ケン</t>
    </rPh>
    <phoneticPr fontId="13"/>
  </si>
  <si>
    <t>前橋市富士見町原之郷776-3</t>
    <rPh sb="0" eb="2">
      <t>マエバシシ</t>
    </rPh>
    <rPh sb="2" eb="6">
      <t>フジミマチ</t>
    </rPh>
    <rPh sb="6" eb="9">
      <t>ハラノゴウ</t>
    </rPh>
    <phoneticPr fontId="13"/>
  </si>
  <si>
    <t>080-1351-6712</t>
    <phoneticPr fontId="13"/>
  </si>
  <si>
    <t>株式会社　金禄</t>
  </si>
  <si>
    <t>and35583@icloud.com</t>
    <phoneticPr fontId="13"/>
  </si>
  <si>
    <t>ファミリー前橋富士見２</t>
    <rPh sb="5" eb="7">
      <t>マエバシ</t>
    </rPh>
    <rPh sb="7" eb="10">
      <t>フジミ</t>
    </rPh>
    <rPh sb="9" eb="10">
      <t>ケン</t>
    </rPh>
    <phoneticPr fontId="13"/>
  </si>
  <si>
    <t>070-4414-8231</t>
    <phoneticPr fontId="13"/>
  </si>
  <si>
    <t>グループホームふわふわ前橋堀之下</t>
  </si>
  <si>
    <t>グループホームふわふわ前橋堀之下A</t>
  </si>
  <si>
    <t>371-0005</t>
  </si>
  <si>
    <t>前橋市堀之下町321番地</t>
    <rPh sb="0" eb="2">
      <t>マエバシシ</t>
    </rPh>
    <rPh sb="2" eb="3">
      <t>シ</t>
    </rPh>
    <rPh sb="3" eb="6">
      <t>ホリノシタ</t>
    </rPh>
    <rPh sb="6" eb="7">
      <t>マチ</t>
    </rPh>
    <rPh sb="10" eb="12">
      <t>バンチ</t>
    </rPh>
    <phoneticPr fontId="13"/>
  </si>
  <si>
    <t>027-226-6561</t>
  </si>
  <si>
    <t>027-226-6566</t>
  </si>
  <si>
    <t>株式会社　恵</t>
    <rPh sb="0" eb="3">
      <t>カブシキガイシャ</t>
    </rPh>
    <rPh sb="5" eb="6">
      <t>メグミ</t>
    </rPh>
    <phoneticPr fontId="13"/>
  </si>
  <si>
    <t>fuwafuwa.tokyohonbu@gmail.com</t>
  </si>
  <si>
    <t>あんど</t>
    <phoneticPr fontId="13"/>
  </si>
  <si>
    <t>371-0823</t>
    <phoneticPr fontId="13"/>
  </si>
  <si>
    <t>前橋市川曲町162番地</t>
    <rPh sb="0" eb="2">
      <t>マエバシシ</t>
    </rPh>
    <rPh sb="2" eb="4">
      <t>カワマガリ</t>
    </rPh>
    <rPh sb="4" eb="5">
      <t>マチ</t>
    </rPh>
    <rPh sb="8" eb="10">
      <t>バンチ</t>
    </rPh>
    <phoneticPr fontId="13"/>
  </si>
  <si>
    <t>027-289-3514</t>
    <phoneticPr fontId="13"/>
  </si>
  <si>
    <t>027-254-0185</t>
    <phoneticPr fontId="13"/>
  </si>
  <si>
    <t>社会福祉法人　はーとわーく</t>
    <rPh sb="0" eb="5">
      <t>シャカイフクシホウジン</t>
    </rPh>
    <phoneticPr fontId="13"/>
  </si>
  <si>
    <t>hatowaku@wonder.ocn.ne.jp</t>
    <phoneticPr fontId="13"/>
  </si>
  <si>
    <t>ソーシャルインクルーホーム前橋鼻毛石町</t>
    <rPh sb="12" eb="14">
      <t>マエバシ</t>
    </rPh>
    <rPh sb="14" eb="18">
      <t>ハナゲイシマチ</t>
    </rPh>
    <phoneticPr fontId="13"/>
  </si>
  <si>
    <t>ソーシャルインクルーホーム前橋鼻毛石町Ⅰ</t>
    <rPh sb="12" eb="14">
      <t>マエバシ</t>
    </rPh>
    <rPh sb="14" eb="18">
      <t>ハナゲイシマチ</t>
    </rPh>
    <phoneticPr fontId="13"/>
  </si>
  <si>
    <t>371-0244</t>
    <phoneticPr fontId="13"/>
  </si>
  <si>
    <t>前橋市鼻毛石町197-23</t>
    <rPh sb="0" eb="2">
      <t>マエバシシ</t>
    </rPh>
    <rPh sb="2" eb="6">
      <t>ハナゲイシマチ</t>
    </rPh>
    <phoneticPr fontId="13"/>
  </si>
  <si>
    <t>027-226-6452</t>
    <phoneticPr fontId="13"/>
  </si>
  <si>
    <t>027-226-6453</t>
    <phoneticPr fontId="13"/>
  </si>
  <si>
    <t>ソーシャルインクルー株式会社</t>
    <rPh sb="9" eb="13">
      <t>カブシキガイシャ</t>
    </rPh>
    <phoneticPr fontId="13"/>
  </si>
  <si>
    <t>●</t>
    <phoneticPr fontId="13"/>
  </si>
  <si>
    <t>shinsei@socialinclu.co.jp</t>
    <phoneticPr fontId="13"/>
  </si>
  <si>
    <t>ソーシャルインクルーホーム前橋鼻毛石町Ⅱ</t>
    <rPh sb="12" eb="14">
      <t>マエバシ</t>
    </rPh>
    <rPh sb="14" eb="18">
      <t>ハナゲイシマチ</t>
    </rPh>
    <phoneticPr fontId="13"/>
  </si>
  <si>
    <t>R3.6.1
追加</t>
    <rPh sb="7" eb="9">
      <t>ツイカ</t>
    </rPh>
    <phoneticPr fontId="13"/>
  </si>
  <si>
    <t>●</t>
    <phoneticPr fontId="13"/>
  </si>
  <si>
    <t>●</t>
    <phoneticPr fontId="13"/>
  </si>
  <si>
    <t>ソーシャルインクルーホーム前橋下沖町</t>
    <rPh sb="12" eb="17">
      <t>マエバシシモオキマチ</t>
    </rPh>
    <phoneticPr fontId="13"/>
  </si>
  <si>
    <t>ソーシャルインクルーホーム前橋下沖町Ⅰ</t>
    <phoneticPr fontId="13"/>
  </si>
  <si>
    <t>371-0011</t>
    <phoneticPr fontId="13"/>
  </si>
  <si>
    <t>ソーシャルインクルーホーム前橋下沖町Ⅱ</t>
    <phoneticPr fontId="13"/>
  </si>
  <si>
    <t>前橋市下沖町126番地5</t>
    <rPh sb="0" eb="2">
      <t>マエバシシ</t>
    </rPh>
    <rPh sb="2" eb="3">
      <t>シ</t>
    </rPh>
    <rPh sb="3" eb="5">
      <t>シモオキ</t>
    </rPh>
    <rPh sb="5" eb="6">
      <t>マチ</t>
    </rPh>
    <rPh sb="9" eb="11">
      <t>バンチ</t>
    </rPh>
    <phoneticPr fontId="13"/>
  </si>
  <si>
    <t>027-289-9624</t>
    <phoneticPr fontId="13"/>
  </si>
  <si>
    <t>027-289-9625</t>
    <phoneticPr fontId="13"/>
  </si>
  <si>
    <t>shinsei@socialinclu.co.jp</t>
    <phoneticPr fontId="13"/>
  </si>
  <si>
    <t>本社のメール担当
事業推進課フクモト氏
03-6436-8972</t>
    <rPh sb="0" eb="2">
      <t>ホンシャ</t>
    </rPh>
    <rPh sb="6" eb="8">
      <t>タントウ</t>
    </rPh>
    <rPh sb="9" eb="11">
      <t>ジギョウ</t>
    </rPh>
    <rPh sb="11" eb="13">
      <t>スイシン</t>
    </rPh>
    <rPh sb="13" eb="14">
      <t>カ</t>
    </rPh>
    <rPh sb="18" eb="19">
      <t>シ</t>
    </rPh>
    <phoneticPr fontId="13"/>
  </si>
  <si>
    <t>027-289-9624</t>
    <phoneticPr fontId="13"/>
  </si>
  <si>
    <t>027-289-9625</t>
    <phoneticPr fontId="13"/>
  </si>
  <si>
    <t>R2.1.1
追加</t>
    <rPh sb="7" eb="9">
      <t>ツイカ</t>
    </rPh>
    <phoneticPr fontId="13"/>
  </si>
  <si>
    <t>●</t>
    <phoneticPr fontId="13"/>
  </si>
  <si>
    <t>ソーシャルインクルーホーム前橋上大島町</t>
    <rPh sb="18" eb="19">
      <t>マ</t>
    </rPh>
    <phoneticPr fontId="13"/>
  </si>
  <si>
    <t>ソーシャルインクルーホーム前橋上大島町Ⅰ</t>
    <phoneticPr fontId="13"/>
  </si>
  <si>
    <t>379-2153</t>
    <phoneticPr fontId="13"/>
  </si>
  <si>
    <t>ソーシャルインクルーホーム前橋上大島町Ⅱ</t>
    <phoneticPr fontId="13"/>
  </si>
  <si>
    <t>前橋市上大島町387番地5　１階</t>
    <rPh sb="0" eb="2">
      <t>マエバシシ</t>
    </rPh>
    <rPh sb="2" eb="3">
      <t>シ</t>
    </rPh>
    <rPh sb="3" eb="6">
      <t>カミオオシマ</t>
    </rPh>
    <rPh sb="6" eb="7">
      <t>マチ</t>
    </rPh>
    <rPh sb="10" eb="12">
      <t>バンチ</t>
    </rPh>
    <rPh sb="15" eb="16">
      <t>カイ</t>
    </rPh>
    <phoneticPr fontId="13"/>
  </si>
  <si>
    <t>027-289-6962</t>
    <phoneticPr fontId="13"/>
  </si>
  <si>
    <t>027-289-6963</t>
    <phoneticPr fontId="13"/>
  </si>
  <si>
    <t>前橋市上大島町387番地5　２階</t>
    <rPh sb="0" eb="2">
      <t>マエバシシ</t>
    </rPh>
    <rPh sb="2" eb="3">
      <t>シ</t>
    </rPh>
    <rPh sb="3" eb="6">
      <t>カミオオシマ</t>
    </rPh>
    <rPh sb="6" eb="7">
      <t>マチ</t>
    </rPh>
    <rPh sb="10" eb="12">
      <t>バンチ</t>
    </rPh>
    <rPh sb="15" eb="16">
      <t>カイ</t>
    </rPh>
    <phoneticPr fontId="13"/>
  </si>
  <si>
    <t>027-289-6962</t>
    <phoneticPr fontId="13"/>
  </si>
  <si>
    <t>027-289-6963</t>
    <phoneticPr fontId="13"/>
  </si>
  <si>
    <t>R3.2.1
追加</t>
    <rPh sb="7" eb="9">
      <t>ツイカ</t>
    </rPh>
    <phoneticPr fontId="13"/>
  </si>
  <si>
    <t>５法人７事業所</t>
    <rPh sb="1" eb="3">
      <t>ホウジン</t>
    </rPh>
    <rPh sb="4" eb="7">
      <t>ジギョウショ</t>
    </rPh>
    <phoneticPr fontId="1"/>
  </si>
  <si>
    <t>2回目　３事業所</t>
    <rPh sb="1" eb="3">
      <t>カイメ</t>
    </rPh>
    <rPh sb="5" eb="8">
      <t>ジギョウショ</t>
    </rPh>
    <phoneticPr fontId="1"/>
  </si>
  <si>
    <t>１回目　４事業所</t>
    <rPh sb="1" eb="3">
      <t>カイメ</t>
    </rPh>
    <rPh sb="5" eb="8">
      <t>ジギョウショ</t>
    </rPh>
    <phoneticPr fontId="1"/>
  </si>
  <si>
    <t>事業所
電話番号</t>
    <phoneticPr fontId="1"/>
  </si>
  <si>
    <t>評価する運営調整会議</t>
    <rPh sb="0" eb="2">
      <t>ヒョウカ</t>
    </rPh>
    <rPh sb="4" eb="6">
      <t>ウンエイ</t>
    </rPh>
    <rPh sb="6" eb="8">
      <t>チョウセイ</t>
    </rPh>
    <rPh sb="8" eb="10">
      <t>カイギ</t>
    </rPh>
    <phoneticPr fontId="1"/>
  </si>
  <si>
    <t>第６回運営調整会議（R4.10.14開催予定）</t>
    <rPh sb="0" eb="1">
      <t>ダイ</t>
    </rPh>
    <rPh sb="2" eb="3">
      <t>カイ</t>
    </rPh>
    <rPh sb="3" eb="5">
      <t>ウンエイ</t>
    </rPh>
    <rPh sb="5" eb="7">
      <t>チョウセイ</t>
    </rPh>
    <rPh sb="7" eb="9">
      <t>カイギ</t>
    </rPh>
    <rPh sb="18" eb="20">
      <t>カイサイ</t>
    </rPh>
    <rPh sb="20" eb="22">
      <t>ヨテイ</t>
    </rPh>
    <phoneticPr fontId="1"/>
  </si>
  <si>
    <t>（主な外部の日中活動サービス種類の記入）
・就労継続支援B型：４名
・生活介護：５名
・地域活動支援センター：１名</t>
    <rPh sb="1" eb="2">
      <t>オモ</t>
    </rPh>
    <rPh sb="3" eb="5">
      <t>ガイブ</t>
    </rPh>
    <rPh sb="6" eb="8">
      <t>ニッチュウ</t>
    </rPh>
    <rPh sb="8" eb="10">
      <t>カツドウ</t>
    </rPh>
    <rPh sb="14" eb="16">
      <t>シュルイ</t>
    </rPh>
    <rPh sb="17" eb="19">
      <t>キニュウ</t>
    </rPh>
    <rPh sb="22" eb="28">
      <t>シュウロウケイゾクシエン</t>
    </rPh>
    <rPh sb="29" eb="30">
      <t>ガタ</t>
    </rPh>
    <rPh sb="32" eb="33">
      <t>メイ</t>
    </rPh>
    <rPh sb="35" eb="37">
      <t>セイカツ</t>
    </rPh>
    <rPh sb="37" eb="39">
      <t>カイゴ</t>
    </rPh>
    <rPh sb="41" eb="42">
      <t>メイ</t>
    </rPh>
    <rPh sb="44" eb="50">
      <t>チイキカツドウシエン</t>
    </rPh>
    <rPh sb="56" eb="57">
      <t>メイ</t>
    </rPh>
    <phoneticPr fontId="1"/>
  </si>
  <si>
    <t>（日中をGH内で過ごす利用者に対する支援・サービスの事例等の記入）
・近隣散歩やドライブ
・色塗り、絵描き、ビーズ通し、カラオケ、音楽鑑賞
・GHの庭にて畑作業</t>
    <rPh sb="1" eb="3">
      <t>ニッチュウ</t>
    </rPh>
    <rPh sb="6" eb="7">
      <t>ナイ</t>
    </rPh>
    <rPh sb="8" eb="9">
      <t>ス</t>
    </rPh>
    <rPh sb="11" eb="14">
      <t>リヨウシャ</t>
    </rPh>
    <rPh sb="15" eb="16">
      <t>タイ</t>
    </rPh>
    <rPh sb="18" eb="20">
      <t>シエン</t>
    </rPh>
    <rPh sb="26" eb="28">
      <t>ジレイ</t>
    </rPh>
    <rPh sb="28" eb="29">
      <t>トウ</t>
    </rPh>
    <rPh sb="30" eb="32">
      <t>キニュウ</t>
    </rPh>
    <rPh sb="35" eb="37">
      <t>キンリン</t>
    </rPh>
    <rPh sb="37" eb="39">
      <t>サンポ</t>
    </rPh>
    <rPh sb="46" eb="48">
      <t>イロヌ</t>
    </rPh>
    <rPh sb="50" eb="52">
      <t>エカ</t>
    </rPh>
    <rPh sb="57" eb="58">
      <t>トオ</t>
    </rPh>
    <rPh sb="65" eb="67">
      <t>オンガク</t>
    </rPh>
    <rPh sb="67" eb="69">
      <t>カンショウ</t>
    </rPh>
    <rPh sb="74" eb="75">
      <t>ニワ</t>
    </rPh>
    <rPh sb="77" eb="78">
      <t>ハタケ</t>
    </rPh>
    <rPh sb="78" eb="80">
      <t>サギョウ</t>
    </rPh>
    <phoneticPr fontId="1"/>
  </si>
  <si>
    <t>・GHを近所の方に知っていただくために、GHの活動チラシを周辺住民に配付した。</t>
    <rPh sb="4" eb="6">
      <t>キンジョ</t>
    </rPh>
    <rPh sb="7" eb="8">
      <t>カタ</t>
    </rPh>
    <rPh sb="9" eb="10">
      <t>シ</t>
    </rPh>
    <rPh sb="23" eb="25">
      <t>カツドウ</t>
    </rPh>
    <rPh sb="29" eb="31">
      <t>シュウヘン</t>
    </rPh>
    <rPh sb="31" eb="33">
      <t>ジュウミン</t>
    </rPh>
    <rPh sb="34" eb="36">
      <t>ハイフ</t>
    </rPh>
    <phoneticPr fontId="1"/>
  </si>
  <si>
    <t>第１０回運営調整会議（R5.2.8開催予定）</t>
    <rPh sb="0" eb="1">
      <t>ダイ</t>
    </rPh>
    <rPh sb="3" eb="4">
      <t>カイ</t>
    </rPh>
    <rPh sb="4" eb="10">
      <t>ウンエイチョウセイカイギ</t>
    </rPh>
    <rPh sb="17" eb="19">
      <t>カイサイ</t>
    </rPh>
    <rPh sb="19" eb="21">
      <t>ヨテイ</t>
    </rPh>
    <phoneticPr fontId="1"/>
  </si>
  <si>
    <t>（緊急受入の事例等の記入）
緊急受入の依頼はありませんでした。</t>
    <rPh sb="1" eb="3">
      <t>キンキュウ</t>
    </rPh>
    <rPh sb="3" eb="5">
      <t>ウケイ</t>
    </rPh>
    <rPh sb="14" eb="16">
      <t>キンキュウ</t>
    </rPh>
    <rPh sb="16" eb="17">
      <t>ウ</t>
    </rPh>
    <rPh sb="17" eb="18">
      <t>イ</t>
    </rPh>
    <rPh sb="19" eb="21">
      <t>イライ</t>
    </rPh>
    <phoneticPr fontId="1"/>
  </si>
  <si>
    <t>レイアウト案１</t>
    <rPh sb="5" eb="6">
      <t>アン</t>
    </rPh>
    <phoneticPr fontId="1"/>
  </si>
  <si>
    <t>レイアウト案２</t>
    <rPh sb="5" eb="6">
      <t>アン</t>
    </rPh>
    <phoneticPr fontId="1"/>
  </si>
  <si>
    <t>協議会等質問事項</t>
  </si>
  <si>
    <t>協議会等質問事項</t>
    <rPh sb="4" eb="6">
      <t>シツモン</t>
    </rPh>
    <rPh sb="6" eb="8">
      <t>ジコウ</t>
    </rPh>
    <phoneticPr fontId="1"/>
  </si>
  <si>
    <t>Q1. 利用者の希望により外出を行うことはあるのでしょうか。</t>
  </si>
  <si>
    <t>Q1. 利用者の希望により外出を行うことはあるのでしょうか。</t>
    <rPh sb="4" eb="7">
      <t>リヨウシャ</t>
    </rPh>
    <rPh sb="8" eb="10">
      <t>キボウ</t>
    </rPh>
    <rPh sb="13" eb="15">
      <t>ガイシュツ</t>
    </rPh>
    <rPh sb="16" eb="17">
      <t>オコナ</t>
    </rPh>
    <phoneticPr fontId="1"/>
  </si>
  <si>
    <t>A1. あります。利用者の希望があれば地域の祭りやイベント等にも出かけます。</t>
  </si>
  <si>
    <t>A1. あります。利用者の希望があれば地域の祭りやイベント等にも出かけます。</t>
    <rPh sb="9" eb="12">
      <t>リヨウシャ</t>
    </rPh>
    <rPh sb="13" eb="15">
      <t>キボウ</t>
    </rPh>
    <rPh sb="19" eb="21">
      <t>チイキ</t>
    </rPh>
    <rPh sb="22" eb="23">
      <t>マツ</t>
    </rPh>
    <rPh sb="29" eb="30">
      <t>トウ</t>
    </rPh>
    <rPh sb="32" eb="33">
      <t>デ</t>
    </rPh>
    <phoneticPr fontId="1"/>
  </si>
  <si>
    <t>Q2.　…</t>
    <phoneticPr fontId="1"/>
  </si>
  <si>
    <t>A2. …</t>
    <phoneticPr fontId="1"/>
  </si>
  <si>
    <t>協議会等記入欄（助言・要望・評価等）</t>
  </si>
  <si>
    <t>　　一部問題有</t>
    <rPh sb="2" eb="4">
      <t>イチブ</t>
    </rPh>
    <rPh sb="4" eb="6">
      <t>モンダイ</t>
    </rPh>
    <rPh sb="6" eb="7">
      <t>ア</t>
    </rPh>
    <phoneticPr fontId="1"/>
  </si>
  <si>
    <t>　　問題有</t>
    <rPh sb="2" eb="4">
      <t>モンダイ</t>
    </rPh>
    <rPh sb="4" eb="5">
      <t>ア</t>
    </rPh>
    <phoneticPr fontId="1"/>
  </si>
  <si>
    <t>　　　問題無</t>
    <rPh sb="3" eb="5">
      <t>モンダイ</t>
    </rPh>
    <rPh sb="5" eb="6">
      <t>ム</t>
    </rPh>
    <phoneticPr fontId="1"/>
  </si>
  <si>
    <t>（助言・要望・評価理由等）</t>
  </si>
  <si>
    <t>区分</t>
    <rPh sb="0" eb="2">
      <t>クブン</t>
    </rPh>
    <phoneticPr fontId="1"/>
  </si>
  <si>
    <t>前年度の障害区分ごとの平均実利用者数</t>
    <rPh sb="0" eb="3">
      <t>ゼンネンド</t>
    </rPh>
    <rPh sb="4" eb="6">
      <t>ショウガイ</t>
    </rPh>
    <rPh sb="6" eb="8">
      <t>クブン</t>
    </rPh>
    <rPh sb="11" eb="13">
      <t>ヘイキン</t>
    </rPh>
    <rPh sb="13" eb="14">
      <t>ジツ</t>
    </rPh>
    <rPh sb="14" eb="16">
      <t>リヨウ</t>
    </rPh>
    <rPh sb="16" eb="17">
      <t>シャ</t>
    </rPh>
    <rPh sb="17" eb="18">
      <t>スウ</t>
    </rPh>
    <phoneticPr fontId="1"/>
  </si>
  <si>
    <t>健康・安全管理について</t>
    <rPh sb="0" eb="2">
      <t>ケンコウ</t>
    </rPh>
    <rPh sb="3" eb="5">
      <t>アンゼン</t>
    </rPh>
    <rPh sb="5" eb="7">
      <t>カンリ</t>
    </rPh>
    <phoneticPr fontId="1"/>
  </si>
  <si>
    <t>利用者に対し、どのように食事提供を行っているか。</t>
    <rPh sb="0" eb="3">
      <t>リヨウシャ</t>
    </rPh>
    <rPh sb="4" eb="5">
      <t>タイ</t>
    </rPh>
    <rPh sb="12" eb="14">
      <t>ショクジ</t>
    </rPh>
    <rPh sb="14" eb="16">
      <t>テイキョウ</t>
    </rPh>
    <rPh sb="17" eb="18">
      <t>オコナ</t>
    </rPh>
    <phoneticPr fontId="1"/>
  </si>
  <si>
    <t>服薬が必要な利用者について、どのように服薬管理を行っているか。</t>
    <rPh sb="0" eb="2">
      <t>フクヤク</t>
    </rPh>
    <rPh sb="3" eb="5">
      <t>ヒツヨウ</t>
    </rPh>
    <rPh sb="6" eb="9">
      <t>リヨウシャ</t>
    </rPh>
    <rPh sb="19" eb="21">
      <t>フクヤク</t>
    </rPh>
    <rPh sb="21" eb="23">
      <t>カンリ</t>
    </rPh>
    <rPh sb="24" eb="25">
      <t>オコナ</t>
    </rPh>
    <phoneticPr fontId="1"/>
  </si>
  <si>
    <t>利用者の行方不明を防ぐため、どのような取り組みを行っているか。</t>
    <rPh sb="0" eb="3">
      <t>リヨウシャ</t>
    </rPh>
    <rPh sb="4" eb="6">
      <t>ユクエ</t>
    </rPh>
    <rPh sb="6" eb="8">
      <t>フメイ</t>
    </rPh>
    <rPh sb="9" eb="10">
      <t>フセ</t>
    </rPh>
    <rPh sb="19" eb="20">
      <t>ト</t>
    </rPh>
    <rPh sb="21" eb="22">
      <t>ク</t>
    </rPh>
    <rPh sb="24" eb="25">
      <t>オコナ</t>
    </rPh>
    <phoneticPr fontId="1"/>
  </si>
  <si>
    <t>・利用者の心身の状況及び嗜好を考慮し、栄養士の指導の下、利用者と調理員が共同で調理を行っている。</t>
    <rPh sb="1" eb="4">
      <t>リヨウシャ</t>
    </rPh>
    <rPh sb="5" eb="7">
      <t>シンシン</t>
    </rPh>
    <rPh sb="8" eb="10">
      <t>ジョウキョウ</t>
    </rPh>
    <rPh sb="10" eb="11">
      <t>オヨ</t>
    </rPh>
    <rPh sb="12" eb="14">
      <t>シコウ</t>
    </rPh>
    <rPh sb="15" eb="17">
      <t>コウリョ</t>
    </rPh>
    <rPh sb="19" eb="22">
      <t>エイヨウシ</t>
    </rPh>
    <rPh sb="23" eb="25">
      <t>シドウ</t>
    </rPh>
    <rPh sb="26" eb="27">
      <t>モト</t>
    </rPh>
    <rPh sb="28" eb="31">
      <t>リヨウシャ</t>
    </rPh>
    <rPh sb="32" eb="35">
      <t>チョウリイン</t>
    </rPh>
    <rPh sb="36" eb="38">
      <t>キョウドウ</t>
    </rPh>
    <rPh sb="39" eb="41">
      <t>チョウリ</t>
    </rPh>
    <rPh sb="42" eb="43">
      <t>オコナ</t>
    </rPh>
    <phoneticPr fontId="1"/>
  </si>
  <si>
    <t>GH内でどのような日中サービスを提供しているか。（日中をGH内で過ごす利用者に対する支援・サービスの事例等の記入）</t>
    <rPh sb="2" eb="3">
      <t>ナイ</t>
    </rPh>
    <rPh sb="9" eb="11">
      <t>ニッチュウ</t>
    </rPh>
    <rPh sb="16" eb="18">
      <t>テイキョウ</t>
    </rPh>
    <phoneticPr fontId="1"/>
  </si>
  <si>
    <t>・近隣散歩やドライブ
・色塗り、絵描き、ビーズ通し、カラオケ、音楽鑑賞
・GHの庭にて畑作業</t>
    <rPh sb="1" eb="3">
      <t>キンリン</t>
    </rPh>
    <rPh sb="3" eb="5">
      <t>サンポ</t>
    </rPh>
    <rPh sb="12" eb="14">
      <t>イロヌ</t>
    </rPh>
    <rPh sb="16" eb="18">
      <t>エカ</t>
    </rPh>
    <rPh sb="23" eb="24">
      <t>トオ</t>
    </rPh>
    <rPh sb="31" eb="33">
      <t>オンガク</t>
    </rPh>
    <rPh sb="33" eb="35">
      <t>カンショウ</t>
    </rPh>
    <rPh sb="40" eb="41">
      <t>ニワ</t>
    </rPh>
    <rPh sb="43" eb="44">
      <t>ハタケ</t>
    </rPh>
    <rPh sb="44" eb="46">
      <t>サギョウ</t>
    </rPh>
    <phoneticPr fontId="1"/>
  </si>
  <si>
    <t>・就労継続支援B型：４名
・生活介護：５名
・地域活動支援センター：１名</t>
    <phoneticPr fontId="1"/>
  </si>
  <si>
    <t>（主な外部の日中活動サービス種類の記入）</t>
    <rPh sb="1" eb="2">
      <t>オモ</t>
    </rPh>
    <rPh sb="3" eb="5">
      <t>ガイブ</t>
    </rPh>
    <rPh sb="6" eb="8">
      <t>ニッチュウ</t>
    </rPh>
    <rPh sb="8" eb="10">
      <t>カツドウ</t>
    </rPh>
    <rPh sb="14" eb="16">
      <t>シュルイ</t>
    </rPh>
    <rPh sb="17" eb="19">
      <t>キニュウ</t>
    </rPh>
    <phoneticPr fontId="1"/>
  </si>
  <si>
    <t xml:space="preserve">・天気が良い日には希望者を募り、ドライブや散歩等の外気浴を行っている。
・地域のイベントがある際には、利用者に周知し、参加したい利用者がいればイベントに参加している。
</t>
    <rPh sb="1" eb="3">
      <t>テンキ</t>
    </rPh>
    <rPh sb="4" eb="5">
      <t>ヨ</t>
    </rPh>
    <rPh sb="6" eb="7">
      <t>ヒ</t>
    </rPh>
    <rPh sb="9" eb="12">
      <t>キボウシャ</t>
    </rPh>
    <rPh sb="13" eb="14">
      <t>ツノ</t>
    </rPh>
    <rPh sb="21" eb="23">
      <t>サンポ</t>
    </rPh>
    <rPh sb="23" eb="24">
      <t>トウ</t>
    </rPh>
    <rPh sb="25" eb="27">
      <t>ガイキ</t>
    </rPh>
    <rPh sb="27" eb="28">
      <t>ヨク</t>
    </rPh>
    <rPh sb="29" eb="30">
      <t>オコナ</t>
    </rPh>
    <rPh sb="37" eb="39">
      <t>チイキ</t>
    </rPh>
    <rPh sb="47" eb="48">
      <t>サイ</t>
    </rPh>
    <rPh sb="51" eb="54">
      <t>リヨウシャ</t>
    </rPh>
    <rPh sb="55" eb="57">
      <t>シュウチ</t>
    </rPh>
    <rPh sb="59" eb="61">
      <t>サンカ</t>
    </rPh>
    <rPh sb="64" eb="67">
      <t>リヨウシャ</t>
    </rPh>
    <rPh sb="76" eb="78">
      <t>サンカ</t>
    </rPh>
    <phoneticPr fontId="1"/>
  </si>
  <si>
    <t>利用者が充実した地域生活を送るため、外出や余暇活動等の支援に努めているか。（外出・余暇活動等の支援活動の事例等の記入）</t>
    <rPh sb="0" eb="3">
      <t>リヨウシャ</t>
    </rPh>
    <rPh sb="4" eb="6">
      <t>ジュウジツ</t>
    </rPh>
    <rPh sb="8" eb="10">
      <t>チイキ</t>
    </rPh>
    <rPh sb="10" eb="12">
      <t>セイカツ</t>
    </rPh>
    <rPh sb="13" eb="14">
      <t>オク</t>
    </rPh>
    <rPh sb="18" eb="20">
      <t>ガイシュツ</t>
    </rPh>
    <rPh sb="21" eb="23">
      <t>ヨカ</t>
    </rPh>
    <rPh sb="23" eb="25">
      <t>カツドウ</t>
    </rPh>
    <rPh sb="25" eb="26">
      <t>トウ</t>
    </rPh>
    <rPh sb="27" eb="29">
      <t>シエン</t>
    </rPh>
    <rPh sb="30" eb="31">
      <t>ツト</t>
    </rPh>
    <phoneticPr fontId="1"/>
  </si>
  <si>
    <t>家族や地域住民との交流の機会が確保されているか。（交流機会の事例等の記入）</t>
    <rPh sb="0" eb="2">
      <t>カゾク</t>
    </rPh>
    <rPh sb="3" eb="5">
      <t>チイキ</t>
    </rPh>
    <rPh sb="5" eb="7">
      <t>ジュウミン</t>
    </rPh>
    <rPh sb="9" eb="11">
      <t>コウリュウ</t>
    </rPh>
    <rPh sb="12" eb="14">
      <t>キカイ</t>
    </rPh>
    <rPh sb="15" eb="17">
      <t>カクホ</t>
    </rPh>
    <phoneticPr fontId="1"/>
  </si>
  <si>
    <t>・自治会への入会
・地域の清掃活動への参加
・近隣住民へ当事業所を知ってもらうための活動内容等を掲載したチラシの配布
・コロナ禍で家族との面会ができない利用者は、家族へ手紙や写真等を送っている。</t>
    <rPh sb="1" eb="4">
      <t>ジチカイ</t>
    </rPh>
    <rPh sb="6" eb="8">
      <t>ニュウカイ</t>
    </rPh>
    <rPh sb="10" eb="12">
      <t>チイキ</t>
    </rPh>
    <rPh sb="13" eb="15">
      <t>セイソウ</t>
    </rPh>
    <rPh sb="15" eb="17">
      <t>カツドウ</t>
    </rPh>
    <rPh sb="19" eb="21">
      <t>サンカ</t>
    </rPh>
    <rPh sb="23" eb="25">
      <t>キンリン</t>
    </rPh>
    <rPh sb="25" eb="27">
      <t>ジュウミン</t>
    </rPh>
    <rPh sb="28" eb="29">
      <t>トウ</t>
    </rPh>
    <rPh sb="29" eb="32">
      <t>ジギョウショ</t>
    </rPh>
    <rPh sb="33" eb="34">
      <t>シ</t>
    </rPh>
    <rPh sb="42" eb="44">
      <t>カツドウ</t>
    </rPh>
    <rPh sb="44" eb="46">
      <t>ナイヨウ</t>
    </rPh>
    <rPh sb="46" eb="47">
      <t>トウ</t>
    </rPh>
    <rPh sb="48" eb="50">
      <t>ケイサイ</t>
    </rPh>
    <rPh sb="56" eb="58">
      <t>ハイフ</t>
    </rPh>
    <rPh sb="63" eb="64">
      <t>カ</t>
    </rPh>
    <rPh sb="65" eb="67">
      <t>カゾク</t>
    </rPh>
    <rPh sb="69" eb="71">
      <t>メンカイ</t>
    </rPh>
    <rPh sb="76" eb="79">
      <t>リヨウシャ</t>
    </rPh>
    <rPh sb="81" eb="83">
      <t>カゾク</t>
    </rPh>
    <rPh sb="84" eb="86">
      <t>テガミ</t>
    </rPh>
    <rPh sb="87" eb="89">
      <t>シャシン</t>
    </rPh>
    <rPh sb="89" eb="90">
      <t>トウ</t>
    </rPh>
    <rPh sb="91" eb="92">
      <t>オク</t>
    </rPh>
    <phoneticPr fontId="1"/>
  </si>
  <si>
    <t>・入居前に、他の利用者がいる共同生活に慣れるため、体験利用を行った。
・環境の変化に敏感な利用者であったため、徐々に入居に向けての準備を行うために体験利用を行った。</t>
    <phoneticPr fontId="1"/>
  </si>
  <si>
    <t>支援の質の確保に努めているか。（資格取得、研修等の事例）</t>
    <rPh sb="25" eb="27">
      <t>ジレイ</t>
    </rPh>
    <phoneticPr fontId="1"/>
  </si>
  <si>
    <t>・支援の質向上のため、月１回事例検討会を実施。
・虐待防止研修を年２回実施。
・新規入職者に対し、障害者支援経験年数の長い従業者からの指導、フォロー。
・強度行動障害支援者養成研修の受講
　</t>
    <rPh sb="1" eb="3">
      <t>シエン</t>
    </rPh>
    <rPh sb="4" eb="5">
      <t>シツ</t>
    </rPh>
    <rPh sb="5" eb="7">
      <t>コウジョウ</t>
    </rPh>
    <rPh sb="11" eb="12">
      <t>ツキ</t>
    </rPh>
    <rPh sb="13" eb="14">
      <t>カイ</t>
    </rPh>
    <rPh sb="14" eb="16">
      <t>ジレイ</t>
    </rPh>
    <rPh sb="16" eb="19">
      <t>ケントウカイ</t>
    </rPh>
    <rPh sb="20" eb="22">
      <t>ジッシ</t>
    </rPh>
    <rPh sb="25" eb="27">
      <t>ギャクタイ</t>
    </rPh>
    <rPh sb="27" eb="29">
      <t>ボウシ</t>
    </rPh>
    <rPh sb="29" eb="31">
      <t>ケンシュウ</t>
    </rPh>
    <rPh sb="32" eb="33">
      <t>ネン</t>
    </rPh>
    <rPh sb="34" eb="35">
      <t>カイ</t>
    </rPh>
    <rPh sb="35" eb="37">
      <t>ジッシ</t>
    </rPh>
    <rPh sb="40" eb="42">
      <t>シンキ</t>
    </rPh>
    <rPh sb="42" eb="44">
      <t>ニュウショク</t>
    </rPh>
    <rPh sb="44" eb="45">
      <t>シャ</t>
    </rPh>
    <rPh sb="46" eb="47">
      <t>タイ</t>
    </rPh>
    <rPh sb="49" eb="52">
      <t>ショウガイシャ</t>
    </rPh>
    <rPh sb="52" eb="54">
      <t>シエン</t>
    </rPh>
    <rPh sb="54" eb="56">
      <t>ケイケン</t>
    </rPh>
    <rPh sb="56" eb="58">
      <t>ネンスウ</t>
    </rPh>
    <rPh sb="59" eb="60">
      <t>ナガ</t>
    </rPh>
    <rPh sb="61" eb="64">
      <t>ジュウギョウシャ</t>
    </rPh>
    <rPh sb="67" eb="69">
      <t>シドウ</t>
    </rPh>
    <rPh sb="77" eb="79">
      <t>キョウド</t>
    </rPh>
    <rPh sb="79" eb="81">
      <t>コウドウ</t>
    </rPh>
    <phoneticPr fontId="1"/>
  </si>
  <si>
    <t>・本人や家族と相談し、自己管理ができない利用者については服薬記録表と専用の収納ケースで管理している。服薬時は複数の職員で確認の上、本人にも毎回確認を行っている。</t>
    <rPh sb="1" eb="3">
      <t>ホンニン</t>
    </rPh>
    <rPh sb="4" eb="6">
      <t>カゾク</t>
    </rPh>
    <rPh sb="7" eb="9">
      <t>ソウダン</t>
    </rPh>
    <rPh sb="11" eb="13">
      <t>ジコ</t>
    </rPh>
    <rPh sb="13" eb="15">
      <t>カンリ</t>
    </rPh>
    <rPh sb="20" eb="23">
      <t>リヨウシャ</t>
    </rPh>
    <rPh sb="28" eb="30">
      <t>フクヤク</t>
    </rPh>
    <rPh sb="30" eb="32">
      <t>キロク</t>
    </rPh>
    <rPh sb="32" eb="33">
      <t>ヒョウ</t>
    </rPh>
    <rPh sb="34" eb="36">
      <t>センヨウ</t>
    </rPh>
    <rPh sb="37" eb="39">
      <t>シュウノウ</t>
    </rPh>
    <rPh sb="43" eb="45">
      <t>カンリ</t>
    </rPh>
    <rPh sb="50" eb="52">
      <t>フクヤク</t>
    </rPh>
    <rPh sb="52" eb="53">
      <t>ジ</t>
    </rPh>
    <rPh sb="54" eb="56">
      <t>フクスウ</t>
    </rPh>
    <rPh sb="57" eb="59">
      <t>ショクイン</t>
    </rPh>
    <rPh sb="60" eb="62">
      <t>カクニン</t>
    </rPh>
    <rPh sb="63" eb="64">
      <t>ウエ</t>
    </rPh>
    <rPh sb="65" eb="67">
      <t>ホンニン</t>
    </rPh>
    <rPh sb="69" eb="71">
      <t>マイカイ</t>
    </rPh>
    <rPh sb="71" eb="73">
      <t>カクニン</t>
    </rPh>
    <rPh sb="74" eb="75">
      <t>オコナ</t>
    </rPh>
    <phoneticPr fontId="1"/>
  </si>
  <si>
    <t>・外出するときは従業者に時間と行先を伝えてもらい、記録している。また、外出が判るよう玄関にセンサー式のブザーを設置するとともに、定時に所在確認を行っている。</t>
    <rPh sb="1" eb="3">
      <t>ガイシュツ</t>
    </rPh>
    <rPh sb="8" eb="11">
      <t>ジュウギョウシャ</t>
    </rPh>
    <rPh sb="12" eb="14">
      <t>ジカン</t>
    </rPh>
    <rPh sb="15" eb="17">
      <t>イキサキ</t>
    </rPh>
    <rPh sb="18" eb="19">
      <t>ツタ</t>
    </rPh>
    <rPh sb="25" eb="27">
      <t>キロク</t>
    </rPh>
    <rPh sb="35" eb="37">
      <t>ガイシュツ</t>
    </rPh>
    <rPh sb="38" eb="39">
      <t>ワカ</t>
    </rPh>
    <rPh sb="42" eb="44">
      <t>ゲンカン</t>
    </rPh>
    <rPh sb="49" eb="50">
      <t>シキ</t>
    </rPh>
    <rPh sb="55" eb="57">
      <t>セッチ</t>
    </rPh>
    <rPh sb="64" eb="66">
      <t>テイジ</t>
    </rPh>
    <rPh sb="67" eb="69">
      <t>ショザイ</t>
    </rPh>
    <rPh sb="69" eb="71">
      <t>カクニン</t>
    </rPh>
    <rPh sb="72" eb="73">
      <t>オコナ</t>
    </rPh>
    <phoneticPr fontId="1"/>
  </si>
  <si>
    <t>（緊急受入の事例等の記入）</t>
    <rPh sb="1" eb="3">
      <t>キンキュウ</t>
    </rPh>
    <rPh sb="3" eb="5">
      <t>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</si>
</sst>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Red]\-#,##0\ "/>
    <numFmt numFmtId="177" formatCode="0.0_ "/>
    <numFmt numFmtId="178" formatCode="0_);[Red]\(0\)"/>
    <numFmt numFmtId="179" formatCode="0_ "/>
    <numFmt numFmtId="180" formatCode="0.0_);[Red]\(0.0\)"/>
    <numFmt numFmtId="181" formatCode="[&lt;=999]000;[&lt;=99999]000\-00;000\-0000"/>
    <numFmt numFmtId="182" formatCode="[$-411]ge\.m\.d;@"/>
  </numFmts>
  <fonts count="30">
    <font>
      <sz val="11"/>
      <color theme="1"/>
      <name val="ＭＳ ゴシック"/>
      <family val="2"/>
      <charset val="128"/>
    </font>
    <font>
      <sz val="6"/>
      <name val="ＭＳ ゴシック"/>
      <family val="2"/>
      <charset val="128"/>
    </font>
    <font>
      <sz val="11"/>
      <color theme="1"/>
      <name val="ＭＳ 明朝"/>
      <family val="1"/>
      <charset val="128"/>
    </font>
    <font>
      <b/>
      <sz val="12"/>
      <color theme="1"/>
      <name val="ＭＳ ゴシック"/>
      <family val="3"/>
      <charset val="128"/>
    </font>
    <font>
      <sz val="11"/>
      <color theme="1"/>
      <name val="ＭＳ ゴシック"/>
      <family val="3"/>
      <charset val="128"/>
    </font>
    <font>
      <sz val="9"/>
      <color theme="1"/>
      <name val="ＭＳ ゴシック"/>
      <family val="3"/>
      <charset val="128"/>
    </font>
    <font>
      <sz val="11"/>
      <color indexed="81"/>
      <name val="MS P ゴシック"/>
      <family val="3"/>
      <charset val="128"/>
    </font>
    <font>
      <sz val="16"/>
      <color theme="1"/>
      <name val="ＭＳ ゴシック"/>
      <family val="2"/>
      <charset val="128"/>
    </font>
    <font>
      <sz val="16"/>
      <color theme="1"/>
      <name val="ＭＳ ゴシック"/>
      <family val="3"/>
      <charset val="128"/>
    </font>
    <font>
      <sz val="14"/>
      <color indexed="81"/>
      <name val="MS P ゴシック"/>
      <family val="3"/>
      <charset val="128"/>
    </font>
    <font>
      <sz val="11"/>
      <color theme="1"/>
      <name val="游ゴシック"/>
      <family val="3"/>
      <charset val="128"/>
      <scheme val="minor"/>
    </font>
    <font>
      <sz val="10"/>
      <name val="ＭＳ Ｐゴシック"/>
      <family val="3"/>
      <charset val="128"/>
    </font>
    <font>
      <sz val="9"/>
      <color theme="1"/>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font>
    <font>
      <sz val="10"/>
      <color theme="1"/>
      <name val="ＭＳ Ｐゴシック"/>
      <family val="3"/>
      <charset val="128"/>
    </font>
    <font>
      <u/>
      <sz val="11"/>
      <color indexed="12"/>
      <name val="ＭＳ Ｐゴシック"/>
      <family val="3"/>
      <charset val="128"/>
    </font>
    <font>
      <u/>
      <sz val="11"/>
      <color theme="1"/>
      <name val="ＭＳ Ｐゴシック"/>
      <family val="3"/>
      <charset val="128"/>
    </font>
    <font>
      <sz val="11"/>
      <color theme="1"/>
      <name val="ＭＳ Ｐゴシック"/>
      <family val="3"/>
      <charset val="128"/>
    </font>
    <font>
      <sz val="11"/>
      <color rgb="FFFF0000"/>
      <name val="ＭＳ ゴシック"/>
      <family val="2"/>
      <charset val="128"/>
    </font>
    <font>
      <sz val="11"/>
      <color rgb="FFFF0000"/>
      <name val="ＭＳ ゴシック"/>
      <family val="3"/>
      <charset val="128"/>
    </font>
    <font>
      <sz val="11"/>
      <color rgb="FFFF0000"/>
      <name val="ＭＳ 明朝"/>
      <family val="1"/>
      <charset val="128"/>
    </font>
    <font>
      <sz val="11"/>
      <name val="ＭＳ 明朝"/>
      <family val="1"/>
      <charset val="128"/>
    </font>
    <font>
      <b/>
      <sz val="12"/>
      <name val="ＭＳ ゴシック"/>
      <family val="3"/>
      <charset val="128"/>
    </font>
    <font>
      <sz val="11"/>
      <name val="ＭＳ ゴシック"/>
      <family val="2"/>
      <charset val="128"/>
    </font>
    <font>
      <sz val="16"/>
      <name val="ＭＳ ゴシック"/>
      <family val="2"/>
      <charset val="128"/>
    </font>
    <font>
      <sz val="16"/>
      <name val="ＭＳ ゴシック"/>
      <family val="3"/>
      <charset val="128"/>
    </font>
    <font>
      <sz val="11"/>
      <name val="ＭＳ ゴシック"/>
      <family val="3"/>
      <charset val="128"/>
    </font>
    <font>
      <sz val="9"/>
      <name val="ＭＳ 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dashed">
        <color indexed="64"/>
      </right>
      <top style="dashed">
        <color indexed="64"/>
      </top>
      <bottom/>
      <diagonal/>
    </border>
    <border>
      <left style="dashed">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style="thin">
        <color indexed="64"/>
      </left>
      <right/>
      <top style="dashed">
        <color indexed="64"/>
      </top>
      <bottom style="dashed">
        <color indexed="64"/>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double">
        <color indexed="64"/>
      </top>
      <bottom/>
      <diagonal/>
    </border>
    <border>
      <left/>
      <right/>
      <top style="dashed">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medium">
        <color indexed="64"/>
      </right>
      <top style="double">
        <color indexed="64"/>
      </top>
      <bottom style="dashed">
        <color indexed="64"/>
      </bottom>
      <diagonal/>
    </border>
    <border>
      <left/>
      <right style="thin">
        <color indexed="64"/>
      </right>
      <top/>
      <bottom/>
      <diagonal/>
    </border>
    <border>
      <left style="dashed">
        <color indexed="64"/>
      </left>
      <right/>
      <top style="thin">
        <color indexed="64"/>
      </top>
      <bottom style="thin">
        <color indexed="64"/>
      </bottom>
      <diagonal/>
    </border>
    <border>
      <left style="dashed">
        <color indexed="64"/>
      </left>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diagonal/>
    </border>
    <border>
      <left/>
      <right style="medium">
        <color indexed="64"/>
      </right>
      <top style="hair">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hair">
        <color indexed="64"/>
      </bottom>
      <diagonal/>
    </border>
    <border>
      <left style="medium">
        <color indexed="64"/>
      </left>
      <right/>
      <top style="hair">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dashed">
        <color indexed="64"/>
      </left>
      <right/>
      <top style="thin">
        <color indexed="64"/>
      </top>
      <bottom style="dashed">
        <color indexed="64"/>
      </bottom>
      <diagonal/>
    </border>
    <border>
      <left/>
      <right style="dashed">
        <color indexed="64"/>
      </right>
      <top style="thin">
        <color indexed="64"/>
      </top>
      <bottom style="dashed">
        <color indexed="64"/>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style="thin">
        <color indexed="64"/>
      </right>
      <top/>
      <bottom style="medium">
        <color indexed="64"/>
      </bottom>
      <diagonal/>
    </border>
    <border>
      <left/>
      <right style="thin">
        <color indexed="64"/>
      </right>
      <top style="double">
        <color indexed="64"/>
      </top>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s>
  <cellStyleXfs count="4">
    <xf numFmtId="0" fontId="0" fillId="0" borderId="0">
      <alignment vertical="center"/>
    </xf>
    <xf numFmtId="0" fontId="11" fillId="0" borderId="0"/>
    <xf numFmtId="0" fontId="15" fillId="0" borderId="0"/>
    <xf numFmtId="0" fontId="17" fillId="0" borderId="0" applyNumberFormat="0" applyFill="0" applyBorder="0" applyAlignment="0" applyProtection="0">
      <alignment vertical="top"/>
      <protection locked="0"/>
    </xf>
  </cellStyleXfs>
  <cellXfs count="609">
    <xf numFmtId="0" fontId="0" fillId="0" borderId="0" xfId="0">
      <alignment vertical="center"/>
    </xf>
    <xf numFmtId="0" fontId="0" fillId="0" borderId="3" xfId="0" applyBorder="1" applyAlignment="1">
      <alignment vertical="center"/>
    </xf>
    <xf numFmtId="0" fontId="0" fillId="0" borderId="7" xfId="0" applyFill="1" applyBorder="1" applyAlignment="1">
      <alignment horizontal="center" vertical="center"/>
    </xf>
    <xf numFmtId="176" fontId="2" fillId="0" borderId="3" xfId="0" applyNumberFormat="1" applyFont="1" applyBorder="1" applyAlignment="1">
      <alignment vertical="center"/>
    </xf>
    <xf numFmtId="0" fontId="0" fillId="0" borderId="15" xfId="0" applyFill="1" applyBorder="1" applyAlignment="1">
      <alignment horizontal="center" vertical="center"/>
    </xf>
    <xf numFmtId="0" fontId="0" fillId="0" borderId="21" xfId="0" applyBorder="1" applyAlignment="1">
      <alignment vertical="center"/>
    </xf>
    <xf numFmtId="0" fontId="0" fillId="0" borderId="24" xfId="0" applyBorder="1" applyAlignment="1">
      <alignment horizontal="center" vertical="center"/>
    </xf>
    <xf numFmtId="0" fontId="0" fillId="0" borderId="22" xfId="0" applyBorder="1" applyAlignment="1">
      <alignment horizontal="center" vertical="center"/>
    </xf>
    <xf numFmtId="0" fontId="0" fillId="0" borderId="27" xfId="0" applyBorder="1" applyAlignment="1">
      <alignment horizontal="center" vertical="center"/>
    </xf>
    <xf numFmtId="0" fontId="0" fillId="0" borderId="39" xfId="0"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2" fillId="2" borderId="40" xfId="0" applyFont="1" applyFill="1" applyBorder="1">
      <alignment vertical="center"/>
    </xf>
    <xf numFmtId="0" fontId="2" fillId="2" borderId="38" xfId="0" applyFont="1" applyFill="1" applyBorder="1">
      <alignment vertical="center"/>
    </xf>
    <xf numFmtId="177" fontId="0" fillId="0" borderId="0" xfId="0" applyNumberFormat="1">
      <alignment vertical="center"/>
    </xf>
    <xf numFmtId="0" fontId="0" fillId="0" borderId="39" xfId="0" applyBorder="1" applyAlignment="1">
      <alignment horizontal="left" vertical="center" wrapText="1"/>
    </xf>
    <xf numFmtId="0" fontId="0" fillId="0" borderId="63" xfId="0" applyBorder="1" applyAlignment="1">
      <alignment horizontal="center" vertical="center" wrapText="1"/>
    </xf>
    <xf numFmtId="176" fontId="2" fillId="2" borderId="68" xfId="0" applyNumberFormat="1" applyFont="1" applyFill="1" applyBorder="1" applyAlignment="1">
      <alignment vertical="center"/>
    </xf>
    <xf numFmtId="176" fontId="2" fillId="2" borderId="69" xfId="0" applyNumberFormat="1" applyFont="1" applyFill="1" applyBorder="1" applyAlignment="1">
      <alignment vertical="center"/>
    </xf>
    <xf numFmtId="0" fontId="0" fillId="0" borderId="4" xfId="0" applyBorder="1" applyAlignment="1">
      <alignment vertical="center"/>
    </xf>
    <xf numFmtId="0" fontId="0" fillId="0" borderId="5" xfId="0" applyBorder="1" applyAlignment="1">
      <alignment horizontal="right" vertical="center"/>
    </xf>
    <xf numFmtId="0" fontId="0" fillId="0" borderId="70" xfId="0" applyBorder="1" applyAlignment="1">
      <alignment horizontal="center" vertical="center"/>
    </xf>
    <xf numFmtId="179" fontId="0" fillId="0" borderId="6" xfId="0" applyNumberFormat="1" applyBorder="1">
      <alignment vertical="center"/>
    </xf>
    <xf numFmtId="180" fontId="0" fillId="0" borderId="5" xfId="0" applyNumberFormat="1" applyFill="1" applyBorder="1" applyAlignment="1">
      <alignment vertical="center"/>
    </xf>
    <xf numFmtId="177" fontId="0" fillId="2" borderId="4" xfId="0" applyNumberFormat="1" applyFill="1" applyBorder="1" applyAlignment="1">
      <alignment vertical="center"/>
    </xf>
    <xf numFmtId="179" fontId="0" fillId="2" borderId="3" xfId="0" applyNumberFormat="1" applyFill="1" applyBorder="1">
      <alignment vertical="center"/>
    </xf>
    <xf numFmtId="0" fontId="0" fillId="0" borderId="44" xfId="0" applyFill="1" applyBorder="1" applyAlignment="1">
      <alignment horizontal="center" vertical="center"/>
    </xf>
    <xf numFmtId="176" fontId="2" fillId="2" borderId="73" xfId="0" applyNumberFormat="1" applyFont="1" applyFill="1" applyBorder="1" applyAlignment="1">
      <alignment vertical="center"/>
    </xf>
    <xf numFmtId="0" fontId="0" fillId="0" borderId="76" xfId="0" applyFill="1" applyBorder="1" applyAlignment="1">
      <alignment horizontal="center" vertical="center"/>
    </xf>
    <xf numFmtId="178" fontId="2" fillId="2" borderId="73" xfId="0" applyNumberFormat="1" applyFont="1" applyFill="1" applyBorder="1" applyAlignment="1">
      <alignment vertical="center"/>
    </xf>
    <xf numFmtId="178" fontId="0" fillId="0" borderId="76" xfId="0" applyNumberFormat="1" applyFill="1" applyBorder="1" applyAlignment="1">
      <alignment horizontal="center" vertical="center"/>
    </xf>
    <xf numFmtId="0" fontId="10" fillId="0" borderId="0" xfId="0" applyFont="1">
      <alignment vertical="center"/>
    </xf>
    <xf numFmtId="0" fontId="12" fillId="0" borderId="2" xfId="1" quotePrefix="1" applyNumberFormat="1" applyFont="1" applyBorder="1" applyAlignment="1">
      <alignment horizontal="center" vertical="center" wrapText="1"/>
    </xf>
    <xf numFmtId="0" fontId="12" fillId="0" borderId="2" xfId="1" quotePrefix="1" applyNumberFormat="1" applyFont="1" applyBorder="1" applyAlignment="1">
      <alignment vertical="center" wrapText="1"/>
    </xf>
    <xf numFmtId="0" fontId="12" fillId="0" borderId="2" xfId="1" quotePrefix="1" applyNumberFormat="1" applyFont="1" applyFill="1" applyBorder="1" applyAlignment="1">
      <alignment horizontal="center" vertical="center" wrapText="1"/>
    </xf>
    <xf numFmtId="181" fontId="12" fillId="0" borderId="2" xfId="1" quotePrefix="1" applyNumberFormat="1" applyFont="1" applyBorder="1" applyAlignment="1">
      <alignment horizontal="center" vertical="center" wrapText="1"/>
    </xf>
    <xf numFmtId="182" fontId="12" fillId="0" borderId="2" xfId="1" applyNumberFormat="1" applyFont="1" applyBorder="1" applyAlignment="1">
      <alignment horizontal="center" vertical="center" wrapText="1" shrinkToFit="1"/>
    </xf>
    <xf numFmtId="0" fontId="16" fillId="0" borderId="8" xfId="2" applyFont="1" applyFill="1" applyBorder="1" applyAlignment="1">
      <alignment horizontal="center" vertical="center" wrapText="1"/>
    </xf>
    <xf numFmtId="0" fontId="12" fillId="0" borderId="8" xfId="1" quotePrefix="1" applyNumberFormat="1" applyFont="1" applyBorder="1" applyAlignment="1">
      <alignment horizontal="center" vertical="center" wrapText="1"/>
    </xf>
    <xf numFmtId="0" fontId="12" fillId="0" borderId="8" xfId="1" quotePrefix="1" applyNumberFormat="1" applyFont="1" applyBorder="1" applyAlignment="1">
      <alignment vertical="center" wrapText="1"/>
    </xf>
    <xf numFmtId="0" fontId="12" fillId="0" borderId="8" xfId="1" quotePrefix="1" applyNumberFormat="1" applyFont="1" applyFill="1" applyBorder="1" applyAlignment="1">
      <alignment horizontal="center" vertical="center" wrapText="1"/>
    </xf>
    <xf numFmtId="181" fontId="12" fillId="0" borderId="8" xfId="1" quotePrefix="1" applyNumberFormat="1" applyFont="1" applyBorder="1" applyAlignment="1">
      <alignment horizontal="center" vertical="center" wrapText="1"/>
    </xf>
    <xf numFmtId="182" fontId="12" fillId="0" borderId="8" xfId="1" applyNumberFormat="1" applyFont="1" applyBorder="1" applyAlignment="1">
      <alignment horizontal="center" vertical="center" shrinkToFit="1"/>
    </xf>
    <xf numFmtId="0" fontId="19" fillId="0" borderId="0" xfId="1" applyNumberFormat="1" applyFont="1" applyFill="1" applyBorder="1" applyAlignment="1">
      <alignment vertical="center" wrapText="1"/>
    </xf>
    <xf numFmtId="182" fontId="12" fillId="0" borderId="17" xfId="1" applyNumberFormat="1" applyFont="1" applyBorder="1" applyAlignment="1">
      <alignment horizontal="center" vertical="center" wrapText="1" shrinkToFit="1"/>
    </xf>
    <xf numFmtId="0" fontId="16" fillId="3" borderId="2" xfId="2" applyFont="1" applyFill="1" applyBorder="1" applyAlignment="1">
      <alignment horizontal="center" vertical="center"/>
    </xf>
    <xf numFmtId="182" fontId="16" fillId="0" borderId="8" xfId="2" applyNumberFormat="1" applyFont="1" applyFill="1" applyBorder="1" applyAlignment="1">
      <alignment horizontal="left" vertical="center"/>
    </xf>
    <xf numFmtId="0" fontId="12" fillId="0" borderId="26" xfId="1" quotePrefix="1" applyNumberFormat="1" applyFont="1" applyBorder="1" applyAlignment="1">
      <alignment horizontal="center" vertical="center" wrapText="1"/>
    </xf>
    <xf numFmtId="0" fontId="12" fillId="0" borderId="26" xfId="1" quotePrefix="1" applyNumberFormat="1" applyFont="1" applyBorder="1" applyAlignment="1">
      <alignment vertical="center" wrapText="1"/>
    </xf>
    <xf numFmtId="0" fontId="12" fillId="0" borderId="26" xfId="1" quotePrefix="1" applyNumberFormat="1" applyFont="1" applyFill="1" applyBorder="1" applyAlignment="1">
      <alignment horizontal="center" vertical="center" wrapText="1"/>
    </xf>
    <xf numFmtId="181" fontId="12" fillId="0" borderId="26" xfId="1" quotePrefix="1" applyNumberFormat="1" applyFont="1" applyBorder="1" applyAlignment="1">
      <alignment horizontal="center" vertical="center" wrapText="1"/>
    </xf>
    <xf numFmtId="182" fontId="12" fillId="0" borderId="26" xfId="1" applyNumberFormat="1" applyFont="1" applyBorder="1" applyAlignment="1">
      <alignment horizontal="center" vertical="center" shrinkToFit="1"/>
    </xf>
    <xf numFmtId="182" fontId="16" fillId="0" borderId="26" xfId="2" applyNumberFormat="1" applyFont="1" applyFill="1" applyBorder="1" applyAlignment="1">
      <alignment horizontal="left" vertical="center"/>
    </xf>
    <xf numFmtId="0" fontId="16" fillId="0" borderId="26" xfId="2" applyFont="1" applyFill="1" applyBorder="1" applyAlignment="1">
      <alignment horizontal="center" vertical="center" wrapText="1"/>
    </xf>
    <xf numFmtId="0" fontId="12" fillId="0" borderId="17" xfId="1" quotePrefix="1" applyNumberFormat="1" applyFont="1" applyBorder="1" applyAlignment="1">
      <alignment horizontal="center" vertical="center" wrapText="1"/>
    </xf>
    <xf numFmtId="0" fontId="12" fillId="0" borderId="17" xfId="1" quotePrefix="1" applyNumberFormat="1" applyFont="1" applyBorder="1" applyAlignment="1">
      <alignment vertical="center" wrapText="1"/>
    </xf>
    <xf numFmtId="0" fontId="12" fillId="0" borderId="17" xfId="1" quotePrefix="1" applyNumberFormat="1" applyFont="1" applyFill="1" applyBorder="1" applyAlignment="1">
      <alignment horizontal="center" vertical="center" wrapText="1"/>
    </xf>
    <xf numFmtId="181" fontId="12" fillId="0" borderId="17" xfId="1" quotePrefix="1" applyNumberFormat="1" applyFont="1" applyBorder="1" applyAlignment="1">
      <alignment horizontal="center" vertical="center" wrapText="1"/>
    </xf>
    <xf numFmtId="182" fontId="16" fillId="0" borderId="17" xfId="2" applyNumberFormat="1" applyFont="1" applyFill="1" applyBorder="1" applyAlignment="1">
      <alignment horizontal="left" vertical="center"/>
    </xf>
    <xf numFmtId="0" fontId="16" fillId="0" borderId="17" xfId="2" applyFont="1" applyFill="1" applyBorder="1" applyAlignment="1">
      <alignment horizontal="center" vertical="center" wrapText="1"/>
    </xf>
    <xf numFmtId="182" fontId="16" fillId="0" borderId="2" xfId="2" applyNumberFormat="1" applyFont="1" applyFill="1" applyBorder="1" applyAlignment="1">
      <alignment horizontal="left" vertical="center"/>
    </xf>
    <xf numFmtId="0" fontId="16" fillId="0" borderId="2" xfId="2" applyFont="1" applyFill="1" applyBorder="1" applyAlignment="1">
      <alignment horizontal="center" vertical="center" wrapText="1"/>
    </xf>
    <xf numFmtId="182" fontId="12" fillId="0" borderId="26" xfId="1" applyNumberFormat="1" applyFont="1" applyBorder="1" applyAlignment="1">
      <alignment horizontal="center" vertical="center" wrapText="1" shrinkToFit="1"/>
    </xf>
    <xf numFmtId="0" fontId="12" fillId="0" borderId="80" xfId="1" quotePrefix="1" applyNumberFormat="1" applyFont="1" applyBorder="1" applyAlignment="1">
      <alignment horizontal="center" vertical="center" wrapText="1"/>
    </xf>
    <xf numFmtId="0" fontId="12" fillId="0" borderId="80" xfId="1" quotePrefix="1" applyNumberFormat="1" applyFont="1" applyBorder="1" applyAlignment="1">
      <alignment vertical="center" wrapText="1"/>
    </xf>
    <xf numFmtId="0" fontId="12" fillId="0" borderId="80" xfId="1" quotePrefix="1" applyNumberFormat="1" applyFont="1" applyFill="1" applyBorder="1" applyAlignment="1">
      <alignment horizontal="center" vertical="center" wrapText="1"/>
    </xf>
    <xf numFmtId="181" fontId="12" fillId="0" borderId="80" xfId="1" quotePrefix="1" applyNumberFormat="1" applyFont="1" applyBorder="1" applyAlignment="1">
      <alignment horizontal="center" vertical="center" wrapText="1"/>
    </xf>
    <xf numFmtId="182" fontId="12" fillId="0" borderId="80" xfId="1" applyNumberFormat="1" applyFont="1" applyBorder="1" applyAlignment="1">
      <alignment horizontal="center" vertical="center" wrapText="1" shrinkToFit="1"/>
    </xf>
    <xf numFmtId="182" fontId="16" fillId="0" borderId="80" xfId="2" applyNumberFormat="1" applyFont="1" applyFill="1" applyBorder="1" applyAlignment="1">
      <alignment horizontal="left" vertical="center"/>
    </xf>
    <xf numFmtId="0" fontId="16" fillId="0" borderId="80" xfId="2" applyFont="1" applyFill="1" applyBorder="1" applyAlignment="1">
      <alignment horizontal="center" vertical="center" wrapText="1"/>
    </xf>
    <xf numFmtId="0" fontId="10" fillId="0" borderId="81" xfId="0" applyFont="1" applyBorder="1">
      <alignment vertical="center"/>
    </xf>
    <xf numFmtId="0" fontId="19" fillId="0" borderId="81" xfId="3" applyFont="1" applyBorder="1" applyAlignment="1" applyProtection="1">
      <alignment vertical="center"/>
    </xf>
    <xf numFmtId="0" fontId="12" fillId="0" borderId="83" xfId="1" quotePrefix="1" applyNumberFormat="1" applyFont="1" applyBorder="1" applyAlignment="1">
      <alignment horizontal="center" vertical="center" wrapText="1"/>
    </xf>
    <xf numFmtId="0" fontId="12" fillId="0" borderId="83" xfId="1" quotePrefix="1" applyNumberFormat="1" applyFont="1" applyBorder="1" applyAlignment="1">
      <alignment vertical="center" wrapText="1"/>
    </xf>
    <xf numFmtId="0" fontId="12" fillId="0" borderId="83" xfId="1" quotePrefix="1" applyNumberFormat="1" applyFont="1" applyFill="1" applyBorder="1" applyAlignment="1">
      <alignment horizontal="center" vertical="center" wrapText="1"/>
    </xf>
    <xf numFmtId="181" fontId="12" fillId="0" borderId="83" xfId="1" quotePrefix="1" applyNumberFormat="1" applyFont="1" applyBorder="1" applyAlignment="1">
      <alignment horizontal="center" vertical="center" wrapText="1"/>
    </xf>
    <xf numFmtId="182" fontId="12" fillId="0" borderId="83" xfId="1" applyNumberFormat="1" applyFont="1" applyBorder="1" applyAlignment="1">
      <alignment horizontal="center" vertical="center" wrapText="1" shrinkToFit="1"/>
    </xf>
    <xf numFmtId="182" fontId="16" fillId="0" borderId="83" xfId="2" applyNumberFormat="1" applyFont="1" applyFill="1" applyBorder="1" applyAlignment="1">
      <alignment horizontal="left" vertical="center"/>
    </xf>
    <xf numFmtId="0" fontId="16" fillId="0" borderId="83" xfId="2" applyFont="1" applyFill="1" applyBorder="1" applyAlignment="1">
      <alignment horizontal="center" vertical="center" wrapText="1"/>
    </xf>
    <xf numFmtId="0" fontId="2" fillId="0" borderId="0" xfId="0" applyFont="1" applyBorder="1" applyAlignment="1">
      <alignment horizontal="left" vertical="top"/>
    </xf>
    <xf numFmtId="0" fontId="0" fillId="0" borderId="0" xfId="0" applyBorder="1" applyAlignment="1">
      <alignment horizontal="left" vertical="center" wrapText="1"/>
    </xf>
    <xf numFmtId="0" fontId="0" fillId="0" borderId="0" xfId="0" applyBorder="1">
      <alignment vertical="center"/>
    </xf>
    <xf numFmtId="0" fontId="2" fillId="0" borderId="0" xfId="0" applyFont="1"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vertical="top"/>
    </xf>
    <xf numFmtId="0" fontId="0" fillId="0" borderId="43" xfId="0" applyBorder="1" applyAlignment="1">
      <alignment vertical="top"/>
    </xf>
    <xf numFmtId="0" fontId="0" fillId="0" borderId="90" xfId="0" applyBorder="1" applyAlignment="1">
      <alignment vertical="top"/>
    </xf>
    <xf numFmtId="0" fontId="0" fillId="0" borderId="0" xfId="0" applyBorder="1" applyAlignment="1">
      <alignment horizontal="center" vertical="center"/>
    </xf>
    <xf numFmtId="0" fontId="0" fillId="0" borderId="7" xfId="0" applyBorder="1">
      <alignment vertical="center"/>
    </xf>
    <xf numFmtId="176" fontId="2" fillId="2" borderId="3" xfId="0" applyNumberFormat="1" applyFont="1" applyFill="1" applyBorder="1" applyAlignment="1">
      <alignment vertical="center"/>
    </xf>
    <xf numFmtId="0" fontId="0" fillId="0" borderId="26"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176" fontId="2" fillId="2" borderId="4" xfId="0" applyNumberFormat="1" applyFont="1" applyFill="1" applyBorder="1" applyAlignment="1">
      <alignment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2" borderId="1" xfId="0" applyFill="1" applyBorder="1">
      <alignment vertical="center"/>
    </xf>
    <xf numFmtId="0" fontId="0" fillId="0" borderId="1" xfId="0" applyBorder="1">
      <alignment vertical="center"/>
    </xf>
    <xf numFmtId="176" fontId="2" fillId="2" borderId="3" xfId="0" applyNumberFormat="1" applyFont="1" applyFill="1" applyBorder="1" applyAlignment="1">
      <alignment vertical="center"/>
    </xf>
    <xf numFmtId="0" fontId="0" fillId="0" borderId="1" xfId="0" applyBorder="1" applyAlignment="1">
      <alignment horizontal="center" vertical="center"/>
    </xf>
    <xf numFmtId="0" fontId="0" fillId="0" borderId="19" xfId="0" applyBorder="1" applyAlignment="1">
      <alignment horizontal="center" vertical="center"/>
    </xf>
    <xf numFmtId="0" fontId="0" fillId="0" borderId="15" xfId="0" applyBorder="1" applyAlignment="1">
      <alignment horizontal="center" vertical="center"/>
    </xf>
    <xf numFmtId="0" fontId="0" fillId="0" borderId="7" xfId="0" applyBorder="1" applyAlignment="1">
      <alignment horizontal="center" vertical="center"/>
    </xf>
    <xf numFmtId="176" fontId="2" fillId="2" borderId="4" xfId="0" applyNumberFormat="1" applyFont="1" applyFill="1" applyBorder="1" applyAlignment="1">
      <alignment vertical="center"/>
    </xf>
    <xf numFmtId="0" fontId="25" fillId="0" borderId="0" xfId="0" applyFont="1">
      <alignment vertical="center"/>
    </xf>
    <xf numFmtId="0" fontId="25" fillId="0" borderId="0" xfId="0" applyFont="1" applyAlignment="1">
      <alignment horizontal="center" vertical="center"/>
    </xf>
    <xf numFmtId="0" fontId="25" fillId="0" borderId="27" xfId="0" applyFont="1" applyBorder="1" applyAlignment="1">
      <alignment horizontal="center" vertical="center"/>
    </xf>
    <xf numFmtId="0" fontId="25" fillId="0" borderId="15" xfId="0" applyFont="1" applyFill="1" applyBorder="1" applyAlignment="1">
      <alignment horizontal="center" vertical="center"/>
    </xf>
    <xf numFmtId="0" fontId="25" fillId="0" borderId="3" xfId="0" applyFont="1" applyBorder="1" applyAlignment="1">
      <alignment vertical="center"/>
    </xf>
    <xf numFmtId="0" fontId="25" fillId="0" borderId="6" xfId="0" applyFont="1" applyBorder="1" applyAlignment="1">
      <alignment horizontal="center" vertical="center"/>
    </xf>
    <xf numFmtId="176" fontId="23" fillId="2" borderId="68" xfId="0" applyNumberFormat="1" applyFont="1" applyFill="1" applyBorder="1" applyAlignment="1">
      <alignment vertical="center"/>
    </xf>
    <xf numFmtId="0" fontId="25" fillId="0" borderId="15" xfId="0" applyFont="1" applyBorder="1" applyAlignment="1">
      <alignment horizontal="center" vertical="center"/>
    </xf>
    <xf numFmtId="0" fontId="25" fillId="0" borderId="21" xfId="0" applyFont="1" applyBorder="1" applyAlignment="1">
      <alignment vertical="center"/>
    </xf>
    <xf numFmtId="176" fontId="23" fillId="2" borderId="69" xfId="0" applyNumberFormat="1" applyFont="1" applyFill="1" applyBorder="1" applyAlignment="1">
      <alignment vertical="center"/>
    </xf>
    <xf numFmtId="0" fontId="25" fillId="0" borderId="24" xfId="0" applyFont="1" applyBorder="1" applyAlignment="1">
      <alignment horizontal="center" vertical="center"/>
    </xf>
    <xf numFmtId="0" fontId="25" fillId="0" borderId="70" xfId="0" applyFont="1" applyBorder="1" applyAlignment="1">
      <alignment horizontal="center" vertical="center"/>
    </xf>
    <xf numFmtId="0" fontId="25" fillId="0" borderId="1" xfId="0" applyFont="1" applyBorder="1" applyAlignment="1">
      <alignment horizontal="center" vertical="center"/>
    </xf>
    <xf numFmtId="0" fontId="25" fillId="0" borderId="4" xfId="0" applyFont="1" applyBorder="1" applyAlignment="1">
      <alignment vertical="center"/>
    </xf>
    <xf numFmtId="0" fontId="25" fillId="0" borderId="5" xfId="0" applyFont="1" applyBorder="1" applyAlignment="1">
      <alignment horizontal="right" vertical="center"/>
    </xf>
    <xf numFmtId="0" fontId="25" fillId="2" borderId="7" xfId="0" applyFont="1" applyFill="1" applyBorder="1">
      <alignment vertical="center"/>
    </xf>
    <xf numFmtId="176" fontId="23" fillId="2" borderId="4" xfId="0" applyNumberFormat="1" applyFont="1" applyFill="1" applyBorder="1" applyAlignment="1">
      <alignment vertical="center"/>
    </xf>
    <xf numFmtId="0" fontId="25" fillId="0" borderId="19" xfId="0" applyFont="1" applyBorder="1" applyAlignment="1">
      <alignment horizontal="center" vertical="center"/>
    </xf>
    <xf numFmtId="177" fontId="25" fillId="2" borderId="4" xfId="0" applyNumberFormat="1" applyFont="1" applyFill="1" applyBorder="1" applyAlignment="1">
      <alignment vertical="center"/>
    </xf>
    <xf numFmtId="180" fontId="25" fillId="0" borderId="5" xfId="0" applyNumberFormat="1" applyFont="1" applyFill="1" applyBorder="1" applyAlignment="1">
      <alignment vertical="center"/>
    </xf>
    <xf numFmtId="179" fontId="25" fillId="2" borderId="3" xfId="0" applyNumberFormat="1" applyFont="1" applyFill="1" applyBorder="1">
      <alignment vertical="center"/>
    </xf>
    <xf numFmtId="179" fontId="25" fillId="0" borderId="6" xfId="0" applyNumberFormat="1" applyFont="1" applyBorder="1">
      <alignment vertical="center"/>
    </xf>
    <xf numFmtId="0" fontId="25" fillId="2" borderId="1" xfId="0" applyFont="1" applyFill="1" applyBorder="1">
      <alignment vertical="center"/>
    </xf>
    <xf numFmtId="176" fontId="23" fillId="2" borderId="3" xfId="0" applyNumberFormat="1" applyFont="1" applyFill="1" applyBorder="1" applyAlignment="1">
      <alignment vertical="center"/>
    </xf>
    <xf numFmtId="0" fontId="25" fillId="0" borderId="7" xfId="0" applyFont="1" applyBorder="1" applyAlignment="1">
      <alignment horizontal="center" vertical="center"/>
    </xf>
    <xf numFmtId="177" fontId="25" fillId="0" borderId="0" xfId="0" applyNumberFormat="1" applyFont="1">
      <alignment vertical="center"/>
    </xf>
    <xf numFmtId="0" fontId="25" fillId="0" borderId="1" xfId="0" applyFont="1" applyBorder="1">
      <alignment vertical="center"/>
    </xf>
    <xf numFmtId="0" fontId="25" fillId="2" borderId="21" xfId="0" applyFont="1" applyFill="1" applyBorder="1" applyAlignment="1">
      <alignment horizontal="center" vertical="center"/>
    </xf>
    <xf numFmtId="0" fontId="25" fillId="0" borderId="22" xfId="0" applyFont="1" applyBorder="1" applyAlignment="1">
      <alignment horizontal="center" vertical="center"/>
    </xf>
    <xf numFmtId="0" fontId="25" fillId="2" borderId="22" xfId="0" applyFont="1" applyFill="1" applyBorder="1" applyAlignment="1">
      <alignment horizontal="center" vertical="center"/>
    </xf>
    <xf numFmtId="0" fontId="25" fillId="0" borderId="26" xfId="0" applyFont="1" applyBorder="1" applyAlignment="1">
      <alignment horizontal="center" vertical="center"/>
    </xf>
    <xf numFmtId="176" fontId="23" fillId="2" borderId="73" xfId="0" applyNumberFormat="1" applyFont="1" applyFill="1" applyBorder="1" applyAlignment="1">
      <alignment vertical="center"/>
    </xf>
    <xf numFmtId="0" fontId="25" fillId="0" borderId="76" xfId="0" applyFont="1" applyFill="1" applyBorder="1" applyAlignment="1">
      <alignment horizontal="center" vertical="center"/>
    </xf>
    <xf numFmtId="0" fontId="25" fillId="0" borderId="44" xfId="0" applyFont="1" applyFill="1" applyBorder="1" applyAlignment="1">
      <alignment horizontal="center" vertical="center"/>
    </xf>
    <xf numFmtId="178" fontId="23" fillId="2" borderId="73" xfId="0" applyNumberFormat="1" applyFont="1" applyFill="1" applyBorder="1" applyAlignment="1">
      <alignment vertical="center"/>
    </xf>
    <xf numFmtId="178" fontId="25" fillId="0" borderId="76" xfId="0" applyNumberFormat="1" applyFont="1" applyFill="1" applyBorder="1" applyAlignment="1">
      <alignment horizontal="center" vertical="center"/>
    </xf>
    <xf numFmtId="176" fontId="23" fillId="0" borderId="3" xfId="0" applyNumberFormat="1" applyFont="1" applyBorder="1" applyAlignment="1">
      <alignment vertical="center"/>
    </xf>
    <xf numFmtId="0" fontId="25" fillId="0" borderId="7" xfId="0" applyFont="1" applyFill="1" applyBorder="1" applyAlignment="1">
      <alignment horizontal="center" vertical="center"/>
    </xf>
    <xf numFmtId="0" fontId="25" fillId="0" borderId="63" xfId="0" applyFont="1" applyBorder="1" applyAlignment="1">
      <alignment horizontal="center" vertical="center" wrapText="1"/>
    </xf>
    <xf numFmtId="0" fontId="25" fillId="0" borderId="39" xfId="0" applyFont="1" applyBorder="1" applyAlignment="1">
      <alignment horizontal="left" vertical="center" wrapText="1"/>
    </xf>
    <xf numFmtId="0" fontId="23" fillId="2" borderId="38" xfId="0" applyFont="1" applyFill="1" applyBorder="1">
      <alignment vertical="center"/>
    </xf>
    <xf numFmtId="0" fontId="25" fillId="0" borderId="39" xfId="0" applyFont="1" applyBorder="1" applyAlignment="1">
      <alignment horizontal="center" vertical="center"/>
    </xf>
    <xf numFmtId="0" fontId="23" fillId="2" borderId="40" xfId="0" applyFont="1" applyFill="1" applyBorder="1">
      <alignment vertical="center"/>
    </xf>
    <xf numFmtId="0" fontId="0" fillId="0" borderId="52" xfId="0" applyBorder="1" applyAlignment="1">
      <alignment horizontal="center" vertical="center"/>
    </xf>
    <xf numFmtId="0" fontId="0" fillId="0" borderId="93" xfId="0" applyBorder="1" applyAlignment="1">
      <alignment horizontal="center" vertical="top"/>
    </xf>
    <xf numFmtId="0" fontId="0" fillId="0" borderId="0" xfId="0" applyBorder="1" applyAlignment="1">
      <alignment horizontal="center" vertical="top"/>
    </xf>
    <xf numFmtId="0" fontId="0" fillId="0" borderId="31" xfId="0" applyFill="1" applyBorder="1" applyAlignment="1">
      <alignment horizontal="center" vertical="center"/>
    </xf>
    <xf numFmtId="0" fontId="20" fillId="0" borderId="31" xfId="0" applyFont="1" applyBorder="1" applyAlignment="1">
      <alignment horizontal="center" vertical="center"/>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0" fillId="0" borderId="20" xfId="0" applyBorder="1" applyAlignment="1">
      <alignment horizontal="left" vertical="center" wrapText="1"/>
    </xf>
    <xf numFmtId="0" fontId="0" fillId="0" borderId="13" xfId="0" applyBorder="1" applyAlignment="1">
      <alignment horizontal="left" vertical="center" wrapText="1"/>
    </xf>
    <xf numFmtId="0" fontId="0" fillId="0" borderId="16" xfId="0" applyBorder="1" applyAlignment="1">
      <alignment horizontal="left" vertical="center" wrapText="1"/>
    </xf>
    <xf numFmtId="0" fontId="0" fillId="0" borderId="8" xfId="0" applyBorder="1" applyAlignment="1">
      <alignment horizontal="left" vertical="center" wrapText="1"/>
    </xf>
    <xf numFmtId="0" fontId="0" fillId="0" borderId="2" xfId="0" applyBorder="1" applyAlignment="1">
      <alignment horizontal="left" vertical="center" wrapText="1"/>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0" borderId="47" xfId="0" applyFont="1" applyBorder="1" applyAlignment="1">
      <alignment horizontal="left" vertical="center" wrapText="1"/>
    </xf>
    <xf numFmtId="0" fontId="2" fillId="0" borderId="42" xfId="0" applyFont="1" applyBorder="1" applyAlignment="1">
      <alignment horizontal="left" vertical="center" wrapText="1"/>
    </xf>
    <xf numFmtId="0" fontId="2" fillId="0" borderId="0" xfId="0" applyFont="1" applyBorder="1" applyAlignment="1">
      <alignment horizontal="left" vertical="center" wrapText="1"/>
    </xf>
    <xf numFmtId="0" fontId="2" fillId="0" borderId="43" xfId="0" applyFont="1" applyBorder="1" applyAlignment="1">
      <alignment horizontal="left" vertical="center" wrapText="1"/>
    </xf>
    <xf numFmtId="0" fontId="2" fillId="2" borderId="33"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0" borderId="85" xfId="0" applyFont="1" applyBorder="1" applyAlignment="1">
      <alignment horizontal="left" vertical="center" wrapText="1"/>
    </xf>
    <xf numFmtId="0" fontId="2" fillId="0" borderId="86" xfId="0" applyFont="1" applyBorder="1" applyAlignment="1">
      <alignment horizontal="left" vertical="center" wrapText="1"/>
    </xf>
    <xf numFmtId="0" fontId="2" fillId="0" borderId="87" xfId="0" applyFont="1" applyBorder="1" applyAlignment="1">
      <alignment horizontal="left" vertical="center" wrapText="1"/>
    </xf>
    <xf numFmtId="0" fontId="2" fillId="0" borderId="4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85" xfId="0" applyFont="1" applyBorder="1" applyAlignment="1">
      <alignment horizontal="center" vertical="center" wrapText="1"/>
    </xf>
    <xf numFmtId="0" fontId="2" fillId="0" borderId="86" xfId="0" applyFont="1" applyBorder="1" applyAlignment="1">
      <alignment horizontal="center" vertical="center" wrapText="1"/>
    </xf>
    <xf numFmtId="0" fontId="2" fillId="0" borderId="87" xfId="0" applyFont="1" applyBorder="1" applyAlignment="1">
      <alignment horizontal="center" vertical="center" wrapText="1"/>
    </xf>
    <xf numFmtId="0" fontId="0" fillId="0" borderId="1" xfId="0" applyBorder="1" applyAlignment="1">
      <alignment horizontal="left" vertical="center" wrapText="1"/>
    </xf>
    <xf numFmtId="0" fontId="0" fillId="0" borderId="41" xfId="0" applyBorder="1" applyAlignment="1">
      <alignment horizontal="left" vertical="center" wrapText="1"/>
    </xf>
    <xf numFmtId="0" fontId="0" fillId="0" borderId="63" xfId="0" applyBorder="1" applyAlignment="1">
      <alignment horizontal="left" vertical="center" wrapText="1"/>
    </xf>
    <xf numFmtId="0" fontId="0" fillId="0" borderId="46"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2" fillId="2" borderId="17" xfId="0" applyFont="1" applyFill="1" applyBorder="1" applyAlignment="1">
      <alignment horizontal="left" vertical="top" wrapText="1"/>
    </xf>
    <xf numFmtId="0" fontId="2" fillId="0" borderId="51"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20" fillId="0" borderId="91" xfId="0" applyFont="1" applyBorder="1" applyAlignment="1">
      <alignment horizontal="center" vertical="center"/>
    </xf>
    <xf numFmtId="0" fontId="21" fillId="0" borderId="90" xfId="0" applyFont="1" applyBorder="1" applyAlignment="1">
      <alignment horizontal="center" vertical="center"/>
    </xf>
    <xf numFmtId="0" fontId="21" fillId="0" borderId="92" xfId="0" applyFont="1" applyBorder="1" applyAlignment="1">
      <alignment horizontal="center" vertical="center"/>
    </xf>
    <xf numFmtId="0" fontId="2" fillId="0" borderId="100" xfId="0" applyFont="1" applyBorder="1" applyAlignment="1">
      <alignment horizontal="left" vertical="center"/>
    </xf>
    <xf numFmtId="0" fontId="2" fillId="0" borderId="74" xfId="0" applyFont="1" applyBorder="1" applyAlignment="1">
      <alignment horizontal="left" vertical="center"/>
    </xf>
    <xf numFmtId="0" fontId="2" fillId="0" borderId="98" xfId="0" applyFont="1" applyBorder="1" applyAlignment="1">
      <alignment horizontal="left" vertical="center"/>
    </xf>
    <xf numFmtId="0" fontId="2" fillId="0" borderId="99" xfId="0" applyFont="1" applyBorder="1" applyAlignment="1">
      <alignment horizontal="left" vertical="center"/>
    </xf>
    <xf numFmtId="0" fontId="2" fillId="0" borderId="76" xfId="0" applyFont="1" applyBorder="1" applyAlignment="1">
      <alignment horizontal="left" vertical="center"/>
    </xf>
    <xf numFmtId="0" fontId="0" fillId="0" borderId="101" xfId="0" applyBorder="1" applyAlignment="1">
      <alignment horizontal="left" vertical="center"/>
    </xf>
    <xf numFmtId="0" fontId="0" fillId="0" borderId="49" xfId="0" applyBorder="1" applyAlignment="1">
      <alignment horizontal="left" vertical="center"/>
    </xf>
    <xf numFmtId="0" fontId="0" fillId="0" borderId="50" xfId="0" applyBorder="1" applyAlignment="1">
      <alignment horizontal="left"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48" xfId="0" applyFont="1" applyBorder="1" applyAlignment="1">
      <alignment horizontal="left" vertical="top"/>
    </xf>
    <xf numFmtId="0" fontId="2" fillId="0" borderId="49" xfId="0" applyFont="1" applyBorder="1" applyAlignment="1">
      <alignment horizontal="left" vertical="top"/>
    </xf>
    <xf numFmtId="0" fontId="2" fillId="0" borderId="50" xfId="0" applyFont="1" applyBorder="1" applyAlignment="1">
      <alignment horizontal="left" vertical="top"/>
    </xf>
    <xf numFmtId="0" fontId="2" fillId="0" borderId="42" xfId="0" applyFont="1" applyBorder="1" applyAlignment="1">
      <alignment horizontal="left" vertical="top"/>
    </xf>
    <xf numFmtId="0" fontId="2" fillId="0" borderId="0" xfId="0" applyFont="1" applyBorder="1" applyAlignment="1">
      <alignment horizontal="left" vertical="top"/>
    </xf>
    <xf numFmtId="0" fontId="2" fillId="0" borderId="43" xfId="0" applyFont="1" applyBorder="1" applyAlignment="1">
      <alignment horizontal="left" vertical="top"/>
    </xf>
    <xf numFmtId="0" fontId="2" fillId="0" borderId="51" xfId="0" applyFont="1" applyBorder="1" applyAlignment="1">
      <alignment horizontal="left" vertical="top"/>
    </xf>
    <xf numFmtId="0" fontId="2" fillId="0" borderId="52" xfId="0" applyFont="1" applyBorder="1" applyAlignment="1">
      <alignment horizontal="left" vertical="top"/>
    </xf>
    <xf numFmtId="0" fontId="2" fillId="0" borderId="53" xfId="0" applyFont="1" applyBorder="1" applyAlignment="1">
      <alignment horizontal="left" vertical="top"/>
    </xf>
    <xf numFmtId="0" fontId="21" fillId="0" borderId="97"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0" fillId="0" borderId="102" xfId="0" applyBorder="1" applyAlignment="1">
      <alignment horizontal="left" vertical="center" wrapText="1"/>
    </xf>
    <xf numFmtId="0" fontId="0" fillId="0" borderId="58" xfId="0" applyBorder="1" applyAlignment="1">
      <alignment horizontal="left" vertical="center" wrapText="1"/>
    </xf>
    <xf numFmtId="0" fontId="0" fillId="0" borderId="61" xfId="0" applyBorder="1" applyAlignment="1">
      <alignment horizontal="left" vertical="center" wrapText="1"/>
    </xf>
    <xf numFmtId="0" fontId="0" fillId="0" borderId="94" xfId="0" applyBorder="1" applyAlignment="1">
      <alignment horizontal="left" vertical="center" wrapText="1"/>
    </xf>
    <xf numFmtId="0" fontId="0" fillId="0" borderId="86" xfId="0" applyBorder="1" applyAlignment="1">
      <alignment horizontal="left" vertical="center" wrapText="1"/>
    </xf>
    <xf numFmtId="0" fontId="0" fillId="0" borderId="87" xfId="0" applyBorder="1" applyAlignment="1">
      <alignment horizontal="left" vertical="center" wrapText="1"/>
    </xf>
    <xf numFmtId="0" fontId="0" fillId="0" borderId="95" xfId="0" applyBorder="1" applyAlignment="1">
      <alignment horizontal="left" vertical="center" wrapText="1"/>
    </xf>
    <xf numFmtId="0" fontId="0" fillId="0" borderId="88" xfId="0" applyBorder="1" applyAlignment="1">
      <alignment horizontal="left" vertical="center" wrapText="1"/>
    </xf>
    <xf numFmtId="0" fontId="0" fillId="0" borderId="89" xfId="0" applyBorder="1" applyAlignment="1">
      <alignment horizontal="left" vertical="center" wrapText="1"/>
    </xf>
    <xf numFmtId="0" fontId="0" fillId="0" borderId="96" xfId="0"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23" fillId="2" borderId="33" xfId="0" applyFont="1" applyFill="1" applyBorder="1" applyAlignment="1">
      <alignment horizontal="left" vertical="top" wrapText="1"/>
    </xf>
    <xf numFmtId="0" fontId="23" fillId="2" borderId="33" xfId="0" applyFont="1" applyFill="1" applyBorder="1" applyAlignment="1">
      <alignment horizontal="left" vertical="top"/>
    </xf>
    <xf numFmtId="0" fontId="23" fillId="2" borderId="1" xfId="0" applyFont="1" applyFill="1" applyBorder="1" applyAlignment="1">
      <alignment horizontal="left" vertical="top"/>
    </xf>
    <xf numFmtId="0" fontId="23" fillId="2" borderId="17" xfId="0" applyFont="1" applyFill="1" applyBorder="1" applyAlignment="1">
      <alignment horizontal="left" vertical="top"/>
    </xf>
    <xf numFmtId="0" fontId="23" fillId="0" borderId="42" xfId="0" applyFont="1" applyBorder="1" applyAlignment="1">
      <alignment horizontal="left" vertical="top" wrapText="1"/>
    </xf>
    <xf numFmtId="0" fontId="23" fillId="0" borderId="0" xfId="0" applyFont="1" applyBorder="1" applyAlignment="1">
      <alignment horizontal="left" vertical="top" wrapText="1"/>
    </xf>
    <xf numFmtId="0" fontId="23" fillId="0" borderId="43" xfId="0" applyFont="1" applyBorder="1" applyAlignment="1">
      <alignment horizontal="left" vertical="top" wrapText="1"/>
    </xf>
    <xf numFmtId="0" fontId="23" fillId="0" borderId="51" xfId="0" applyFont="1" applyBorder="1" applyAlignment="1">
      <alignment horizontal="left" vertical="top" wrapText="1"/>
    </xf>
    <xf numFmtId="0" fontId="23" fillId="0" borderId="52" xfId="0" applyFont="1" applyBorder="1" applyAlignment="1">
      <alignment horizontal="left" vertical="top" wrapText="1"/>
    </xf>
    <xf numFmtId="0" fontId="23" fillId="0" borderId="53" xfId="0" applyFont="1" applyBorder="1" applyAlignment="1">
      <alignment horizontal="left" vertical="top" wrapText="1"/>
    </xf>
    <xf numFmtId="0" fontId="23" fillId="2" borderId="42" xfId="0" applyFont="1" applyFill="1" applyBorder="1" applyAlignment="1">
      <alignment horizontal="left" vertical="top" wrapText="1"/>
    </xf>
    <xf numFmtId="0" fontId="23" fillId="2" borderId="0" xfId="0" applyFont="1" applyFill="1" applyBorder="1" applyAlignment="1">
      <alignment horizontal="left" vertical="top" wrapText="1"/>
    </xf>
    <xf numFmtId="0" fontId="23" fillId="2" borderId="67" xfId="0" applyFont="1" applyFill="1" applyBorder="1" applyAlignment="1">
      <alignment horizontal="left" vertical="top" wrapText="1"/>
    </xf>
    <xf numFmtId="0" fontId="23" fillId="2" borderId="51" xfId="0" applyFont="1" applyFill="1" applyBorder="1" applyAlignment="1">
      <alignment horizontal="left" vertical="top" wrapText="1"/>
    </xf>
    <xf numFmtId="0" fontId="23" fillId="2" borderId="52" xfId="0" applyFont="1" applyFill="1" applyBorder="1" applyAlignment="1">
      <alignment horizontal="left" vertical="top" wrapText="1"/>
    </xf>
    <xf numFmtId="0" fontId="23" fillId="2" borderId="106" xfId="0" applyFont="1" applyFill="1" applyBorder="1" applyAlignment="1">
      <alignment horizontal="left" vertical="top" wrapText="1"/>
    </xf>
    <xf numFmtId="0" fontId="23" fillId="0" borderId="113" xfId="0" applyFont="1" applyFill="1" applyBorder="1" applyAlignment="1">
      <alignment horizontal="left" vertical="center" wrapText="1"/>
    </xf>
    <xf numFmtId="0" fontId="23" fillId="0" borderId="114" xfId="0" applyFont="1" applyFill="1" applyBorder="1" applyAlignment="1">
      <alignment horizontal="left" vertical="center" wrapText="1"/>
    </xf>
    <xf numFmtId="0" fontId="23" fillId="0" borderId="115" xfId="0" applyFont="1" applyFill="1" applyBorder="1" applyAlignment="1">
      <alignment horizontal="left" vertical="center" wrapText="1"/>
    </xf>
    <xf numFmtId="0" fontId="25" fillId="0" borderId="31" xfId="0" applyFont="1" applyFill="1" applyBorder="1" applyAlignment="1">
      <alignment horizontal="center" vertical="center"/>
    </xf>
    <xf numFmtId="0" fontId="25" fillId="0" borderId="31" xfId="0" applyFont="1" applyBorder="1" applyAlignment="1">
      <alignment horizontal="center" vertical="center"/>
    </xf>
    <xf numFmtId="0" fontId="25" fillId="0" borderId="32" xfId="0" applyFont="1" applyBorder="1" applyAlignment="1">
      <alignment horizontal="center" vertical="center"/>
    </xf>
    <xf numFmtId="0" fontId="25" fillId="0" borderId="55" xfId="0" applyFont="1" applyBorder="1" applyAlignment="1">
      <alignment horizontal="left" vertical="center"/>
    </xf>
    <xf numFmtId="0" fontId="25" fillId="0" borderId="56" xfId="0" applyFont="1" applyBorder="1" applyAlignment="1">
      <alignment horizontal="left" vertical="center"/>
    </xf>
    <xf numFmtId="0" fontId="25" fillId="0" borderId="8" xfId="0" applyFont="1" applyBorder="1" applyAlignment="1">
      <alignment horizontal="left" vertical="center" wrapText="1"/>
    </xf>
    <xf numFmtId="0" fontId="25" fillId="0" borderId="2" xfId="0" applyFont="1" applyBorder="1" applyAlignment="1">
      <alignment horizontal="left" vertical="center" wrapText="1"/>
    </xf>
    <xf numFmtId="0" fontId="23" fillId="0" borderId="103" xfId="0" applyFont="1" applyBorder="1" applyAlignment="1">
      <alignment horizontal="center" vertical="center"/>
    </xf>
    <xf numFmtId="0" fontId="23" fillId="0" borderId="104" xfId="0" applyFont="1" applyBorder="1" applyAlignment="1">
      <alignment horizontal="center" vertical="center"/>
    </xf>
    <xf numFmtId="0" fontId="23" fillId="0" borderId="105" xfId="0" applyFont="1" applyBorder="1" applyAlignment="1">
      <alignment horizontal="center" vertical="center"/>
    </xf>
    <xf numFmtId="0" fontId="23" fillId="0" borderId="48" xfId="0" applyFont="1" applyBorder="1" applyAlignment="1">
      <alignment horizontal="left" vertical="center"/>
    </xf>
    <xf numFmtId="0" fontId="23" fillId="0" borderId="49" xfId="0" applyFont="1" applyBorder="1" applyAlignment="1">
      <alignment horizontal="left" vertical="center"/>
    </xf>
    <xf numFmtId="0" fontId="23" fillId="0" borderId="50" xfId="0" applyFont="1" applyBorder="1" applyAlignment="1">
      <alignment horizontal="left" vertical="center"/>
    </xf>
    <xf numFmtId="0" fontId="23" fillId="0" borderId="4" xfId="0" applyFont="1" applyBorder="1" applyAlignment="1">
      <alignment horizontal="left" vertical="top" wrapText="1"/>
    </xf>
    <xf numFmtId="0" fontId="23" fillId="0" borderId="5" xfId="0" applyFont="1" applyBorder="1" applyAlignment="1">
      <alignment horizontal="left" vertical="top" wrapText="1"/>
    </xf>
    <xf numFmtId="0" fontId="23" fillId="0" borderId="44" xfId="0" applyFont="1" applyBorder="1" applyAlignment="1">
      <alignment horizontal="left" vertical="top" wrapText="1"/>
    </xf>
    <xf numFmtId="0" fontId="25" fillId="0" borderId="1" xfId="0" applyFont="1" applyBorder="1" applyAlignment="1">
      <alignment horizontal="left" vertical="center" wrapText="1"/>
    </xf>
    <xf numFmtId="0" fontId="23" fillId="0" borderId="73" xfId="0" applyFont="1" applyBorder="1" applyAlignment="1">
      <alignment horizontal="center" vertical="center"/>
    </xf>
    <xf numFmtId="0" fontId="23" fillId="0" borderId="74" xfId="0" applyFont="1" applyBorder="1" applyAlignment="1">
      <alignment horizontal="center" vertical="center"/>
    </xf>
    <xf numFmtId="0" fontId="23" fillId="0" borderId="76" xfId="0" applyFont="1" applyBorder="1" applyAlignment="1">
      <alignment horizontal="center" vertical="center"/>
    </xf>
    <xf numFmtId="0" fontId="23" fillId="0" borderId="111" xfId="0" applyFont="1" applyBorder="1" applyAlignment="1">
      <alignment horizontal="center" vertical="center"/>
    </xf>
    <xf numFmtId="0" fontId="23" fillId="0" borderId="112" xfId="0" applyFont="1" applyBorder="1" applyAlignment="1">
      <alignment horizontal="center" vertical="center"/>
    </xf>
    <xf numFmtId="0" fontId="23" fillId="2" borderId="8" xfId="0" applyFont="1" applyFill="1" applyBorder="1" applyAlignment="1">
      <alignment horizontal="left" vertical="top"/>
    </xf>
    <xf numFmtId="0" fontId="25" fillId="0" borderId="57" xfId="0" applyFont="1" applyBorder="1" applyAlignment="1">
      <alignment horizontal="center" vertical="center" wrapText="1"/>
    </xf>
    <xf numFmtId="0" fontId="25" fillId="0" borderId="55" xfId="0" applyFont="1" applyBorder="1" applyAlignment="1">
      <alignment horizontal="center" vertical="center" wrapText="1"/>
    </xf>
    <xf numFmtId="0" fontId="25" fillId="0" borderId="56" xfId="0" applyFont="1" applyBorder="1" applyAlignment="1">
      <alignment horizontal="center" vertical="center" wrapText="1"/>
    </xf>
    <xf numFmtId="0" fontId="25" fillId="0" borderId="26" xfId="0" applyFont="1" applyBorder="1" applyAlignment="1">
      <alignment horizontal="left" vertical="center" wrapText="1"/>
    </xf>
    <xf numFmtId="0" fontId="23" fillId="0" borderId="110" xfId="0" applyFont="1" applyBorder="1" applyAlignment="1">
      <alignment horizontal="center" vertical="center"/>
    </xf>
    <xf numFmtId="0" fontId="25" fillId="0" borderId="34" xfId="0" applyFont="1" applyBorder="1" applyAlignment="1">
      <alignment horizontal="left" vertical="center" wrapText="1"/>
    </xf>
    <xf numFmtId="0" fontId="25" fillId="0" borderId="35" xfId="0" applyFont="1" applyBorder="1" applyAlignment="1">
      <alignment horizontal="left" vertical="center"/>
    </xf>
    <xf numFmtId="0" fontId="25" fillId="0" borderId="41" xfId="0" applyFont="1" applyBorder="1" applyAlignment="1">
      <alignment horizontal="left" vertical="center"/>
    </xf>
    <xf numFmtId="0" fontId="25" fillId="0" borderId="13" xfId="0" applyFont="1" applyBorder="1" applyAlignment="1">
      <alignment horizontal="left" vertical="center" wrapText="1"/>
    </xf>
    <xf numFmtId="0" fontId="25" fillId="0" borderId="54" xfId="0" applyFont="1" applyBorder="1" applyAlignment="1">
      <alignment horizontal="left" vertical="center" wrapText="1"/>
    </xf>
    <xf numFmtId="0" fontId="25" fillId="0" borderId="16" xfId="0" applyFont="1" applyBorder="1" applyAlignment="1">
      <alignment horizontal="left" vertical="center" wrapText="1"/>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0" borderId="66" xfId="0" applyFont="1" applyBorder="1" applyAlignment="1">
      <alignment horizontal="center" vertical="center"/>
    </xf>
    <xf numFmtId="0" fontId="25" fillId="0" borderId="8" xfId="0" applyFont="1" applyBorder="1" applyAlignment="1">
      <alignment horizontal="left" vertical="center"/>
    </xf>
    <xf numFmtId="0" fontId="25" fillId="0" borderId="4" xfId="0" applyFont="1" applyBorder="1" applyAlignment="1">
      <alignment horizontal="left" vertical="center"/>
    </xf>
    <xf numFmtId="0" fontId="23" fillId="0" borderId="42" xfId="0" applyFont="1" applyBorder="1" applyAlignment="1">
      <alignment horizontal="left" vertical="top"/>
    </xf>
    <xf numFmtId="0" fontId="23" fillId="0" borderId="0" xfId="0" applyFont="1" applyBorder="1" applyAlignment="1">
      <alignment horizontal="left" vertical="top"/>
    </xf>
    <xf numFmtId="0" fontId="23" fillId="0" borderId="43" xfId="0" applyFont="1" applyBorder="1" applyAlignment="1">
      <alignment horizontal="left" vertical="top"/>
    </xf>
    <xf numFmtId="0" fontId="23" fillId="0" borderId="51" xfId="0" applyFont="1" applyBorder="1" applyAlignment="1">
      <alignment horizontal="left" vertical="top"/>
    </xf>
    <xf numFmtId="0" fontId="23" fillId="0" borderId="52" xfId="0" applyFont="1" applyBorder="1" applyAlignment="1">
      <alignment horizontal="left" vertical="top"/>
    </xf>
    <xf numFmtId="0" fontId="23" fillId="0" borderId="53" xfId="0" applyFont="1" applyBorder="1" applyAlignment="1">
      <alignment horizontal="left" vertical="top"/>
    </xf>
    <xf numFmtId="0" fontId="23" fillId="2" borderId="8" xfId="0" applyFont="1" applyFill="1" applyBorder="1" applyAlignment="1">
      <alignment horizontal="left" vertical="top" wrapText="1"/>
    </xf>
    <xf numFmtId="0" fontId="23" fillId="2" borderId="1" xfId="0" applyFont="1" applyFill="1" applyBorder="1" applyAlignment="1">
      <alignment horizontal="left" vertical="top" wrapText="1"/>
    </xf>
    <xf numFmtId="0" fontId="25" fillId="0" borderId="1"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2" xfId="0" applyFont="1" applyBorder="1" applyAlignment="1">
      <alignment horizontal="left" vertical="center"/>
    </xf>
    <xf numFmtId="0" fontId="25" fillId="0" borderId="36" xfId="0" applyFont="1" applyBorder="1" applyAlignment="1">
      <alignment horizontal="left" vertical="center"/>
    </xf>
    <xf numFmtId="0" fontId="25" fillId="0" borderId="37" xfId="0" applyFont="1" applyBorder="1" applyAlignment="1">
      <alignment horizontal="left" vertical="center"/>
    </xf>
    <xf numFmtId="0" fontId="25" fillId="0" borderId="41" xfId="0" applyFont="1" applyBorder="1" applyAlignment="1">
      <alignment horizontal="left" vertical="center" wrapText="1"/>
    </xf>
    <xf numFmtId="0" fontId="25" fillId="0" borderId="63" xfId="0" applyFont="1" applyBorder="1" applyAlignment="1">
      <alignment horizontal="left" vertical="center" wrapText="1"/>
    </xf>
    <xf numFmtId="0" fontId="23" fillId="3" borderId="48" xfId="0" applyFont="1" applyFill="1" applyBorder="1" applyAlignment="1">
      <alignment horizontal="left" vertical="center" wrapText="1"/>
    </xf>
    <xf numFmtId="0" fontId="23" fillId="3" borderId="49" xfId="0" applyFont="1" applyFill="1" applyBorder="1" applyAlignment="1">
      <alignment horizontal="left" vertical="center" wrapText="1"/>
    </xf>
    <xf numFmtId="0" fontId="23" fillId="3" borderId="109" xfId="0" applyFont="1" applyFill="1" applyBorder="1" applyAlignment="1">
      <alignment horizontal="left" vertical="center" wrapText="1"/>
    </xf>
    <xf numFmtId="0" fontId="25" fillId="0" borderId="9" xfId="0" applyFont="1" applyBorder="1" applyAlignment="1">
      <alignment horizontal="left" vertical="center" wrapText="1"/>
    </xf>
    <xf numFmtId="0" fontId="25" fillId="0" borderId="20" xfId="0" applyFont="1" applyBorder="1" applyAlignment="1">
      <alignment horizontal="left" vertical="center" wrapText="1"/>
    </xf>
    <xf numFmtId="0" fontId="25" fillId="0" borderId="45" xfId="0" applyFont="1" applyBorder="1" applyAlignment="1">
      <alignment horizontal="left" vertical="center" wrapText="1"/>
    </xf>
    <xf numFmtId="0" fontId="25" fillId="0" borderId="46" xfId="0" applyFont="1" applyBorder="1" applyAlignment="1">
      <alignment horizontal="left" vertical="center" wrapText="1"/>
    </xf>
    <xf numFmtId="0" fontId="25" fillId="0" borderId="107" xfId="0" applyFont="1" applyBorder="1" applyAlignment="1">
      <alignment horizontal="left" vertical="center" wrapText="1"/>
    </xf>
    <xf numFmtId="0" fontId="25" fillId="0" borderId="103" xfId="0" applyFont="1" applyBorder="1" applyAlignment="1">
      <alignment horizontal="left" vertical="center" wrapText="1"/>
    </xf>
    <xf numFmtId="0" fontId="25" fillId="0" borderId="104" xfId="0" applyFont="1" applyBorder="1" applyAlignment="1">
      <alignment horizontal="left" vertical="center" wrapText="1"/>
    </xf>
    <xf numFmtId="0" fontId="25" fillId="0" borderId="108" xfId="0" applyFont="1" applyBorder="1" applyAlignment="1">
      <alignment horizontal="left" vertical="center" wrapText="1"/>
    </xf>
    <xf numFmtId="0" fontId="23" fillId="0" borderId="48" xfId="0" applyFont="1" applyBorder="1" applyAlignment="1">
      <alignment horizontal="left" vertical="top"/>
    </xf>
    <xf numFmtId="0" fontId="23" fillId="0" borderId="49" xfId="0" applyFont="1" applyBorder="1" applyAlignment="1">
      <alignment horizontal="left" vertical="top"/>
    </xf>
    <xf numFmtId="0" fontId="23" fillId="0" borderId="50" xfId="0" applyFont="1" applyBorder="1" applyAlignment="1">
      <alignment horizontal="left" vertical="top"/>
    </xf>
    <xf numFmtId="0" fontId="23" fillId="0" borderId="42" xfId="0" applyFont="1" applyBorder="1" applyAlignment="1">
      <alignment horizontal="center" vertical="top"/>
    </xf>
    <xf numFmtId="0" fontId="23" fillId="0" borderId="0" xfId="0" applyFont="1" applyBorder="1" applyAlignment="1">
      <alignment horizontal="center" vertical="top"/>
    </xf>
    <xf numFmtId="0" fontId="23" fillId="0" borderId="43" xfId="0" applyFont="1" applyBorder="1" applyAlignment="1">
      <alignment horizontal="center" vertical="top"/>
    </xf>
    <xf numFmtId="0" fontId="25" fillId="0" borderId="1" xfId="0" applyFont="1" applyBorder="1" applyAlignment="1">
      <alignment horizontal="center" vertical="center"/>
    </xf>
    <xf numFmtId="0" fontId="25" fillId="0" borderId="14" xfId="0" applyFont="1" applyBorder="1" applyAlignment="1">
      <alignment horizontal="center" vertical="center"/>
    </xf>
    <xf numFmtId="0" fontId="25" fillId="0" borderId="1" xfId="0" applyFont="1" applyFill="1" applyBorder="1" applyAlignment="1">
      <alignment horizontal="center" vertical="center"/>
    </xf>
    <xf numFmtId="0" fontId="25" fillId="0" borderId="17" xfId="0" applyFont="1" applyFill="1" applyBorder="1" applyAlignment="1">
      <alignment horizontal="center" vertical="center"/>
    </xf>
    <xf numFmtId="0" fontId="25" fillId="0" borderId="3" xfId="0" applyFont="1" applyBorder="1">
      <alignment vertical="center"/>
    </xf>
    <xf numFmtId="0" fontId="25" fillId="0" borderId="6" xfId="0" applyFont="1" applyBorder="1">
      <alignment vertical="center"/>
    </xf>
    <xf numFmtId="0" fontId="25" fillId="0" borderId="7" xfId="0" applyFont="1" applyBorder="1">
      <alignment vertical="center"/>
    </xf>
    <xf numFmtId="176" fontId="23" fillId="2" borderId="3" xfId="0" applyNumberFormat="1" applyFont="1" applyFill="1" applyBorder="1" applyAlignment="1">
      <alignment vertical="center"/>
    </xf>
    <xf numFmtId="176" fontId="23" fillId="2" borderId="6" xfId="0" applyNumberFormat="1" applyFont="1" applyFill="1" applyBorder="1" applyAlignment="1">
      <alignment vertical="center"/>
    </xf>
    <xf numFmtId="0" fontId="25" fillId="0" borderId="21" xfId="0" applyFont="1" applyBorder="1">
      <alignment vertical="center"/>
    </xf>
    <xf numFmtId="0" fontId="25" fillId="0" borderId="22" xfId="0" applyFont="1" applyBorder="1">
      <alignment vertical="center"/>
    </xf>
    <xf numFmtId="0" fontId="25" fillId="0" borderId="23" xfId="0" applyFont="1" applyBorder="1">
      <alignment vertical="center"/>
    </xf>
    <xf numFmtId="176" fontId="23" fillId="2" borderId="21" xfId="0" applyNumberFormat="1" applyFont="1" applyFill="1" applyBorder="1" applyAlignment="1">
      <alignment vertical="center"/>
    </xf>
    <xf numFmtId="176" fontId="23" fillId="2" borderId="22" xfId="0" applyNumberFormat="1" applyFont="1" applyFill="1" applyBorder="1" applyAlignment="1">
      <alignment vertical="center"/>
    </xf>
    <xf numFmtId="178" fontId="25" fillId="0" borderId="73" xfId="0" applyNumberFormat="1" applyFont="1" applyFill="1" applyBorder="1" applyAlignment="1">
      <alignment horizontal="right" vertical="center"/>
    </xf>
    <xf numFmtId="178" fontId="25" fillId="0" borderId="74" xfId="0" applyNumberFormat="1" applyFont="1" applyFill="1" applyBorder="1" applyAlignment="1">
      <alignment horizontal="right" vertical="center"/>
    </xf>
    <xf numFmtId="178" fontId="25" fillId="0" borderId="75" xfId="0" applyNumberFormat="1" applyFont="1" applyFill="1" applyBorder="1" applyAlignment="1">
      <alignment horizontal="right" vertical="center"/>
    </xf>
    <xf numFmtId="0" fontId="25" fillId="0" borderId="4" xfId="0" applyFont="1" applyBorder="1" applyAlignment="1">
      <alignment horizontal="right" vertical="center" shrinkToFit="1"/>
    </xf>
    <xf numFmtId="0" fontId="25" fillId="0" borderId="5" xfId="0" applyFont="1" applyBorder="1" applyAlignment="1">
      <alignment horizontal="right" vertical="center" shrinkToFit="1"/>
    </xf>
    <xf numFmtId="0" fontId="25" fillId="0" borderId="19" xfId="0" applyFont="1" applyBorder="1" applyAlignment="1">
      <alignment horizontal="right" vertical="center" shrinkToFit="1"/>
    </xf>
    <xf numFmtId="0" fontId="25" fillId="0" borderId="73" xfId="0" applyFont="1" applyFill="1" applyBorder="1" applyAlignment="1">
      <alignment horizontal="right" vertical="center"/>
    </xf>
    <xf numFmtId="0" fontId="25" fillId="0" borderId="74" xfId="0" applyFont="1" applyFill="1" applyBorder="1" applyAlignment="1">
      <alignment horizontal="right" vertical="center"/>
    </xf>
    <xf numFmtId="0" fontId="25" fillId="0" borderId="75" xfId="0" applyFont="1" applyFill="1" applyBorder="1" applyAlignment="1">
      <alignment horizontal="right" vertical="center"/>
    </xf>
    <xf numFmtId="0" fontId="25" fillId="0" borderId="93" xfId="0" applyFont="1" applyBorder="1" applyAlignment="1">
      <alignment horizontal="left" vertical="center" wrapText="1"/>
    </xf>
    <xf numFmtId="0" fontId="25" fillId="0" borderId="0" xfId="0" applyFont="1" applyAlignment="1">
      <alignment horizontal="left" vertical="center" wrapText="1"/>
    </xf>
    <xf numFmtId="177" fontId="25" fillId="0" borderId="3" xfId="0" applyNumberFormat="1" applyFont="1" applyBorder="1" applyAlignment="1">
      <alignment horizontal="center" vertical="center"/>
    </xf>
    <xf numFmtId="177" fontId="25" fillId="0" borderId="7" xfId="0" applyNumberFormat="1" applyFont="1" applyBorder="1" applyAlignment="1">
      <alignment horizontal="center" vertical="center"/>
    </xf>
    <xf numFmtId="0" fontId="25" fillId="0" borderId="23" xfId="0" applyFont="1" applyBorder="1" applyAlignment="1">
      <alignment vertical="center"/>
    </xf>
    <xf numFmtId="0" fontId="25" fillId="0" borderId="17" xfId="0" applyFont="1" applyBorder="1" applyAlignment="1">
      <alignment vertical="center"/>
    </xf>
    <xf numFmtId="0" fontId="25" fillId="0" borderId="18" xfId="0" applyFont="1" applyBorder="1" applyAlignment="1">
      <alignment vertical="center"/>
    </xf>
    <xf numFmtId="0" fontId="25" fillId="0" borderId="9" xfId="0" applyFont="1" applyBorder="1" applyAlignment="1">
      <alignment horizontal="center" vertical="center" wrapText="1"/>
    </xf>
    <xf numFmtId="0" fontId="25" fillId="0" borderId="13" xfId="0" applyFont="1" applyBorder="1" applyAlignment="1">
      <alignment horizontal="center" vertical="center"/>
    </xf>
    <xf numFmtId="0" fontId="25" fillId="0" borderId="16" xfId="0" applyFont="1" applyBorder="1" applyAlignment="1">
      <alignment horizontal="center" vertical="center"/>
    </xf>
    <xf numFmtId="0" fontId="25" fillId="0" borderId="10" xfId="0" applyFont="1" applyBorder="1" applyAlignment="1">
      <alignment horizontal="center" vertical="center"/>
    </xf>
    <xf numFmtId="0" fontId="25" fillId="0" borderId="72"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5" fillId="0" borderId="2" xfId="0" applyFont="1" applyBorder="1" applyAlignment="1">
      <alignment horizontal="center" vertical="center"/>
    </xf>
    <xf numFmtId="0" fontId="25" fillId="0" borderId="8" xfId="0" applyFont="1" applyBorder="1" applyAlignment="1">
      <alignment horizontal="center" vertical="center"/>
    </xf>
    <xf numFmtId="0" fontId="25" fillId="0" borderId="3" xfId="0" applyFont="1" applyBorder="1" applyAlignment="1">
      <alignment horizontal="center" vertical="center"/>
    </xf>
    <xf numFmtId="0" fontId="25" fillId="0" borderId="7" xfId="0" applyFont="1" applyBorder="1" applyAlignment="1">
      <alignment horizontal="center" vertical="center"/>
    </xf>
    <xf numFmtId="0" fontId="25" fillId="0" borderId="3" xfId="0" applyFont="1" applyBorder="1" applyAlignment="1">
      <alignment horizontal="left"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176" fontId="23" fillId="0" borderId="3" xfId="0" applyNumberFormat="1" applyFont="1" applyFill="1" applyBorder="1" applyAlignment="1">
      <alignment horizontal="center" vertical="center"/>
    </xf>
    <xf numFmtId="176" fontId="23" fillId="0" borderId="15" xfId="0" applyNumberFormat="1" applyFont="1" applyFill="1" applyBorder="1" applyAlignment="1">
      <alignment horizontal="center" vertical="center"/>
    </xf>
    <xf numFmtId="0" fontId="25" fillId="2" borderId="3" xfId="0" applyFont="1" applyFill="1" applyBorder="1" applyAlignment="1">
      <alignment horizontal="center" vertical="center"/>
    </xf>
    <xf numFmtId="0" fontId="25" fillId="2" borderId="71" xfId="0" applyFont="1" applyFill="1" applyBorder="1" applyAlignment="1">
      <alignment horizontal="center" vertical="center"/>
    </xf>
    <xf numFmtId="0" fontId="25" fillId="0" borderId="3"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57" xfId="0" applyFont="1" applyBorder="1" applyAlignment="1">
      <alignment horizontal="center" vertical="center"/>
    </xf>
    <xf numFmtId="0" fontId="25" fillId="0" borderId="55" xfId="0" applyFont="1" applyBorder="1" applyAlignment="1">
      <alignment horizontal="center" vertical="center"/>
    </xf>
    <xf numFmtId="0" fontId="25" fillId="0" borderId="56" xfId="0" applyFont="1" applyBorder="1" applyAlignment="1">
      <alignment horizontal="center" vertical="center"/>
    </xf>
    <xf numFmtId="0" fontId="28" fillId="0" borderId="26" xfId="0" applyFont="1" applyFill="1" applyBorder="1" applyAlignment="1">
      <alignment horizontal="center" vertical="center"/>
    </xf>
    <xf numFmtId="176" fontId="29" fillId="0" borderId="26" xfId="0" applyNumberFormat="1" applyFont="1" applyFill="1" applyBorder="1" applyAlignment="1">
      <alignment horizontal="center" vertical="center" wrapText="1"/>
    </xf>
    <xf numFmtId="176" fontId="29" fillId="0" borderId="26" xfId="0" applyNumberFormat="1" applyFont="1" applyFill="1" applyBorder="1" applyAlignment="1">
      <alignment horizontal="center" vertical="center"/>
    </xf>
    <xf numFmtId="176" fontId="28" fillId="0" borderId="10" xfId="0" applyNumberFormat="1" applyFont="1" applyFill="1" applyBorder="1" applyAlignment="1">
      <alignment horizontal="center" vertical="center"/>
    </xf>
    <xf numFmtId="176" fontId="28" fillId="0" borderId="12" xfId="0" applyNumberFormat="1" applyFont="1" applyFill="1" applyBorder="1" applyAlignment="1">
      <alignment horizontal="center" vertical="center"/>
    </xf>
    <xf numFmtId="0" fontId="25" fillId="0" borderId="3" xfId="0" applyFont="1" applyBorder="1" applyAlignment="1">
      <alignment horizontal="left" vertical="center" shrinkToFit="1"/>
    </xf>
    <xf numFmtId="0" fontId="28" fillId="0" borderId="6" xfId="0" applyFont="1" applyBorder="1" applyAlignment="1">
      <alignment horizontal="left" vertical="center" shrinkToFit="1"/>
    </xf>
    <xf numFmtId="0" fontId="28" fillId="0" borderId="7" xfId="0" applyFont="1" applyBorder="1" applyAlignment="1">
      <alignment horizontal="left" vertical="center" shrinkToFit="1"/>
    </xf>
    <xf numFmtId="0" fontId="23" fillId="2" borderId="6" xfId="0" applyFont="1" applyFill="1" applyBorder="1" applyAlignment="1">
      <alignment horizontal="left" vertical="center"/>
    </xf>
    <xf numFmtId="0" fontId="23" fillId="2" borderId="7" xfId="0" applyFont="1" applyFill="1" applyBorder="1" applyAlignment="1">
      <alignment horizontal="left" vertical="center"/>
    </xf>
    <xf numFmtId="176" fontId="23" fillId="2" borderId="3" xfId="0" applyNumberFormat="1" applyFont="1" applyFill="1" applyBorder="1" applyAlignment="1">
      <alignment horizontal="center" vertical="center"/>
    </xf>
    <xf numFmtId="176" fontId="23" fillId="2" borderId="6" xfId="0" applyNumberFormat="1" applyFont="1" applyFill="1" applyBorder="1" applyAlignment="1">
      <alignment horizontal="center" vertical="center"/>
    </xf>
    <xf numFmtId="0" fontId="23" fillId="2" borderId="22" xfId="0" applyFont="1" applyFill="1" applyBorder="1" applyAlignment="1">
      <alignment horizontal="left" vertical="center"/>
    </xf>
    <xf numFmtId="0" fontId="23" fillId="2" borderId="58" xfId="0" applyFont="1" applyFill="1" applyBorder="1" applyAlignment="1">
      <alignment horizontal="left" vertical="center"/>
    </xf>
    <xf numFmtId="0" fontId="23" fillId="2" borderId="59" xfId="0" applyFont="1" applyFill="1" applyBorder="1" applyAlignment="1">
      <alignment horizontal="left" vertical="center"/>
    </xf>
    <xf numFmtId="0" fontId="25" fillId="0" borderId="60" xfId="0" applyFont="1" applyBorder="1" applyAlignment="1">
      <alignment horizontal="center" vertical="center"/>
    </xf>
    <xf numFmtId="0" fontId="25" fillId="0" borderId="58" xfId="0" applyFont="1" applyBorder="1" applyAlignment="1">
      <alignment horizontal="center" vertical="center"/>
    </xf>
    <xf numFmtId="0" fontId="25" fillId="0" borderId="59"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19" xfId="0" applyFont="1" applyBorder="1" applyAlignment="1">
      <alignment horizontal="center" vertical="center"/>
    </xf>
    <xf numFmtId="0" fontId="25" fillId="0" borderId="6" xfId="0" applyFont="1" applyBorder="1" applyAlignment="1">
      <alignment horizontal="center" vertical="center"/>
    </xf>
    <xf numFmtId="0" fontId="25" fillId="0" borderId="15" xfId="0" applyFont="1" applyBorder="1" applyAlignment="1">
      <alignment horizontal="center" vertical="center"/>
    </xf>
    <xf numFmtId="0" fontId="25" fillId="0" borderId="68" xfId="0" applyFont="1" applyBorder="1" applyAlignment="1">
      <alignment horizontal="center" vertical="center"/>
    </xf>
    <xf numFmtId="0" fontId="23" fillId="2" borderId="1" xfId="0" applyFont="1" applyFill="1" applyBorder="1" applyAlignment="1">
      <alignment horizontal="left" vertical="center"/>
    </xf>
    <xf numFmtId="0" fontId="23" fillId="2" borderId="14" xfId="0" applyFont="1" applyFill="1" applyBorder="1" applyAlignment="1">
      <alignment horizontal="left" vertical="center"/>
    </xf>
    <xf numFmtId="0" fontId="23" fillId="2" borderId="2" xfId="0" applyFont="1" applyFill="1" applyBorder="1" applyAlignment="1">
      <alignment horizontal="left" vertical="center"/>
    </xf>
    <xf numFmtId="176" fontId="23" fillId="2" borderId="1" xfId="0" applyNumberFormat="1" applyFont="1" applyFill="1" applyBorder="1" applyAlignment="1">
      <alignment vertical="center"/>
    </xf>
    <xf numFmtId="176" fontId="23" fillId="2" borderId="8" xfId="0" applyNumberFormat="1" applyFont="1" applyFill="1" applyBorder="1" applyAlignment="1">
      <alignment vertical="center"/>
    </xf>
    <xf numFmtId="176" fontId="23" fillId="2" borderId="4" xfId="0" applyNumberFormat="1" applyFont="1" applyFill="1" applyBorder="1" applyAlignment="1">
      <alignment vertical="center"/>
    </xf>
    <xf numFmtId="0" fontId="24" fillId="0" borderId="0" xfId="0" applyFont="1" applyAlignment="1">
      <alignment horizontal="center" vertical="center"/>
    </xf>
    <xf numFmtId="58" fontId="23" fillId="2" borderId="0" xfId="0" applyNumberFormat="1" applyFont="1" applyFill="1" applyBorder="1" applyAlignment="1">
      <alignment horizontal="right" vertical="center"/>
    </xf>
    <xf numFmtId="0" fontId="25" fillId="0" borderId="28" xfId="0" applyFont="1" applyBorder="1" applyAlignment="1">
      <alignment horizontal="center" vertical="center"/>
    </xf>
    <xf numFmtId="0" fontId="25" fillId="0" borderId="29" xfId="0" applyFont="1" applyBorder="1" applyAlignment="1">
      <alignment horizontal="center" vertical="center"/>
    </xf>
    <xf numFmtId="0" fontId="25" fillId="0" borderId="30" xfId="0" applyFont="1" applyBorder="1" applyAlignment="1">
      <alignment horizontal="center" vertical="center"/>
    </xf>
    <xf numFmtId="0" fontId="26" fillId="2" borderId="0" xfId="0" applyFont="1" applyFill="1" applyAlignment="1">
      <alignment horizontal="center" vertical="center" wrapText="1"/>
    </xf>
    <xf numFmtId="0" fontId="27" fillId="2" borderId="0" xfId="0" applyFont="1" applyFill="1" applyAlignment="1">
      <alignment horizontal="center" vertical="center" wrapText="1"/>
    </xf>
    <xf numFmtId="0" fontId="25" fillId="0" borderId="20" xfId="0" applyFont="1" applyBorder="1" applyAlignment="1">
      <alignment horizontal="center" vertical="center"/>
    </xf>
    <xf numFmtId="0" fontId="25" fillId="0" borderId="5" xfId="0" applyFont="1" applyBorder="1" applyAlignment="1">
      <alignment horizontal="left" vertical="center"/>
    </xf>
    <xf numFmtId="0" fontId="25" fillId="0" borderId="19" xfId="0" applyFont="1" applyBorder="1" applyAlignment="1">
      <alignment horizontal="left" vertical="center"/>
    </xf>
    <xf numFmtId="0" fontId="23" fillId="2" borderId="8" xfId="0" applyFont="1" applyFill="1" applyBorder="1" applyAlignment="1">
      <alignment horizontal="left" vertical="center"/>
    </xf>
    <xf numFmtId="0" fontId="23" fillId="2" borderId="25" xfId="0" applyFont="1" applyFill="1" applyBorder="1" applyAlignment="1">
      <alignment horizontal="left" vertical="center"/>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xf>
    <xf numFmtId="0" fontId="0" fillId="0" borderId="7" xfId="0" applyBorder="1" applyAlignment="1">
      <alignment horizontal="center" vertical="center"/>
    </xf>
    <xf numFmtId="177" fontId="0" fillId="0" borderId="3" xfId="0" applyNumberFormat="1" applyBorder="1" applyAlignment="1">
      <alignment horizontal="center" vertical="center"/>
    </xf>
    <xf numFmtId="177" fontId="0" fillId="0" borderId="7" xfId="0" applyNumberFormat="1" applyBorder="1" applyAlignment="1">
      <alignment horizontal="center" vertical="center"/>
    </xf>
    <xf numFmtId="0" fontId="0" fillId="0" borderId="93" xfId="0" applyBorder="1" applyAlignment="1">
      <alignment horizontal="left" vertical="center" wrapText="1"/>
    </xf>
    <xf numFmtId="0" fontId="0" fillId="0" borderId="0" xfId="0" applyAlignment="1">
      <alignment horizontal="left" vertical="center" wrapText="1"/>
    </xf>
    <xf numFmtId="0" fontId="7" fillId="2" borderId="0" xfId="0" applyFont="1" applyFill="1" applyAlignment="1">
      <alignment horizontal="center" vertical="center" wrapText="1"/>
    </xf>
    <xf numFmtId="0" fontId="8" fillId="2" borderId="0" xfId="0" applyFont="1" applyFill="1" applyAlignment="1">
      <alignment horizontal="center" vertical="center" wrapText="1"/>
    </xf>
    <xf numFmtId="0" fontId="0" fillId="0" borderId="20"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9" xfId="0" applyBorder="1" applyAlignment="1">
      <alignment horizontal="left" vertical="center"/>
    </xf>
    <xf numFmtId="0" fontId="2" fillId="2" borderId="8" xfId="0" applyFont="1" applyFill="1" applyBorder="1" applyAlignment="1">
      <alignment horizontal="left" vertical="center"/>
    </xf>
    <xf numFmtId="0" fontId="2" fillId="2" borderId="25" xfId="0" applyFont="1" applyFill="1" applyBorder="1" applyAlignment="1">
      <alignment horizontal="left" vertical="center"/>
    </xf>
    <xf numFmtId="0" fontId="0" fillId="0" borderId="3"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2" fillId="2" borderId="1" xfId="0" applyFont="1" applyFill="1" applyBorder="1" applyAlignment="1">
      <alignment horizontal="left" vertical="center"/>
    </xf>
    <xf numFmtId="0" fontId="2" fillId="2" borderId="14" xfId="0" applyFont="1" applyFill="1" applyBorder="1" applyAlignment="1">
      <alignment horizontal="left" vertical="center"/>
    </xf>
    <xf numFmtId="0" fontId="2" fillId="2" borderId="2" xfId="0" applyFont="1" applyFill="1" applyBorder="1" applyAlignment="1">
      <alignment horizontal="left" vertical="center"/>
    </xf>
    <xf numFmtId="176" fontId="2" fillId="2" borderId="1" xfId="0" applyNumberFormat="1" applyFont="1" applyFill="1" applyBorder="1" applyAlignment="1">
      <alignment vertical="center"/>
    </xf>
    <xf numFmtId="176" fontId="2" fillId="2" borderId="3" xfId="0" applyNumberFormat="1" applyFont="1" applyFill="1" applyBorder="1" applyAlignment="1">
      <alignment vertical="center"/>
    </xf>
    <xf numFmtId="176" fontId="2" fillId="2" borderId="8" xfId="0" applyNumberFormat="1" applyFont="1" applyFill="1" applyBorder="1" applyAlignment="1">
      <alignment vertical="center"/>
    </xf>
    <xf numFmtId="176" fontId="2" fillId="2" borderId="4" xfId="0" applyNumberFormat="1" applyFont="1" applyFill="1" applyBorder="1" applyAlignment="1">
      <alignment vertical="center"/>
    </xf>
    <xf numFmtId="0" fontId="3" fillId="0" borderId="0" xfId="0" applyFont="1" applyAlignment="1">
      <alignment horizontal="center" vertical="center"/>
    </xf>
    <xf numFmtId="58" fontId="2" fillId="2" borderId="0" xfId="0" applyNumberFormat="1" applyFont="1" applyFill="1" applyBorder="1" applyAlignment="1">
      <alignment horizontal="righ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176" fontId="2" fillId="2" borderId="3" xfId="0" applyNumberFormat="1" applyFont="1" applyFill="1" applyBorder="1" applyAlignment="1">
      <alignment horizontal="center" vertical="center"/>
    </xf>
    <xf numFmtId="176" fontId="2" fillId="2" borderId="6" xfId="0" applyNumberFormat="1" applyFont="1" applyFill="1" applyBorder="1" applyAlignment="1">
      <alignment horizontal="center" vertical="center"/>
    </xf>
    <xf numFmtId="0" fontId="2" fillId="2" borderId="22" xfId="0" applyFont="1" applyFill="1" applyBorder="1" applyAlignment="1">
      <alignment horizontal="left" vertical="center"/>
    </xf>
    <xf numFmtId="0" fontId="2" fillId="2" borderId="58" xfId="0" applyFont="1" applyFill="1" applyBorder="1" applyAlignment="1">
      <alignment horizontal="left" vertical="center"/>
    </xf>
    <xf numFmtId="0" fontId="2" fillId="2" borderId="59" xfId="0" applyFont="1" applyFill="1" applyBorder="1" applyAlignment="1">
      <alignment horizontal="left" vertical="center"/>
    </xf>
    <xf numFmtId="0" fontId="0" fillId="0" borderId="60"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9" xfId="0"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68" xfId="0" applyBorder="1" applyAlignment="1">
      <alignment horizontal="center" vertical="center"/>
    </xf>
    <xf numFmtId="0" fontId="0" fillId="0" borderId="1" xfId="0" applyBorder="1" applyAlignment="1">
      <alignment horizontal="center" vertical="center"/>
    </xf>
    <xf numFmtId="0" fontId="0" fillId="2" borderId="3" xfId="0" applyFill="1" applyBorder="1" applyAlignment="1">
      <alignment horizontal="center" vertical="center"/>
    </xf>
    <xf numFmtId="0" fontId="0" fillId="2" borderId="71" xfId="0" applyFill="1" applyBorder="1" applyAlignment="1">
      <alignment horizontal="center" vertical="center"/>
    </xf>
    <xf numFmtId="176" fontId="2" fillId="0" borderId="3" xfId="0" applyNumberFormat="1" applyFont="1" applyFill="1" applyBorder="1" applyAlignment="1">
      <alignment horizontal="center" vertical="center"/>
    </xf>
    <xf numFmtId="176" fontId="2" fillId="0" borderId="15" xfId="0" applyNumberFormat="1" applyFont="1" applyFill="1" applyBorder="1" applyAlignment="1">
      <alignment horizontal="center" vertical="center"/>
    </xf>
    <xf numFmtId="0" fontId="0" fillId="0" borderId="3"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0" fillId="0" borderId="57"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4" fillId="0" borderId="26" xfId="0" applyFont="1" applyFill="1" applyBorder="1" applyAlignment="1">
      <alignment horizontal="center" vertical="center"/>
    </xf>
    <xf numFmtId="176" fontId="5" fillId="0" borderId="26" xfId="0" applyNumberFormat="1" applyFont="1" applyFill="1" applyBorder="1" applyAlignment="1">
      <alignment horizontal="center" vertical="center" wrapText="1"/>
    </xf>
    <xf numFmtId="176" fontId="5" fillId="0" borderId="26"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0" fontId="0" fillId="0" borderId="3" xfId="0" applyBorder="1">
      <alignment vertical="center"/>
    </xf>
    <xf numFmtId="0" fontId="0" fillId="0" borderId="6" xfId="0" applyBorder="1">
      <alignment vertical="center"/>
    </xf>
    <xf numFmtId="0" fontId="0" fillId="0" borderId="7"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3"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4" xfId="0" applyBorder="1" applyAlignment="1">
      <alignment horizontal="center" vertical="center"/>
    </xf>
    <xf numFmtId="0" fontId="0" fillId="0" borderId="9" xfId="0" applyBorder="1" applyAlignment="1">
      <alignment horizontal="center" vertical="center" wrapText="1"/>
    </xf>
    <xf numFmtId="0" fontId="0" fillId="0" borderId="16" xfId="0" applyBorder="1" applyAlignment="1">
      <alignment horizontal="center" vertical="center"/>
    </xf>
    <xf numFmtId="0" fontId="0" fillId="0" borderId="72"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73" xfId="0" applyFill="1" applyBorder="1" applyAlignment="1">
      <alignment horizontal="right" vertical="center"/>
    </xf>
    <xf numFmtId="0" fontId="0" fillId="0" borderId="74" xfId="0" applyFill="1" applyBorder="1" applyAlignment="1">
      <alignment horizontal="right" vertical="center"/>
    </xf>
    <xf numFmtId="0" fontId="0" fillId="0" borderId="75" xfId="0" applyFill="1" applyBorder="1" applyAlignment="1">
      <alignment horizontal="right" vertical="center"/>
    </xf>
    <xf numFmtId="0" fontId="0" fillId="0" borderId="4" xfId="0" applyBorder="1" applyAlignment="1">
      <alignment horizontal="right" vertical="center" shrinkToFit="1"/>
    </xf>
    <xf numFmtId="0" fontId="0" fillId="0" borderId="5" xfId="0" applyBorder="1" applyAlignment="1">
      <alignment horizontal="right" vertical="center" shrinkToFit="1"/>
    </xf>
    <xf numFmtId="0" fontId="0" fillId="0" borderId="19" xfId="0" applyBorder="1" applyAlignment="1">
      <alignment horizontal="right" vertical="center" shrinkToFit="1"/>
    </xf>
    <xf numFmtId="178" fontId="0" fillId="0" borderId="73" xfId="0" applyNumberFormat="1" applyFill="1" applyBorder="1" applyAlignment="1">
      <alignment horizontal="right" vertical="center"/>
    </xf>
    <xf numFmtId="178" fontId="0" fillId="0" borderId="74" xfId="0" applyNumberFormat="1" applyFill="1" applyBorder="1" applyAlignment="1">
      <alignment horizontal="right" vertical="center"/>
    </xf>
    <xf numFmtId="178" fontId="0" fillId="0" borderId="75" xfId="0" applyNumberFormat="1" applyFill="1" applyBorder="1" applyAlignment="1">
      <alignment horizontal="right" vertical="center"/>
    </xf>
    <xf numFmtId="0" fontId="0" fillId="0" borderId="1" xfId="0" applyFill="1" applyBorder="1" applyAlignment="1">
      <alignment horizontal="center" vertical="center"/>
    </xf>
    <xf numFmtId="0" fontId="2" fillId="2" borderId="8" xfId="0" applyFont="1" applyFill="1" applyBorder="1" applyAlignment="1">
      <alignment horizontal="left" vertical="top" wrapText="1"/>
    </xf>
    <xf numFmtId="0" fontId="0" fillId="0" borderId="1" xfId="0" applyFill="1" applyBorder="1" applyAlignment="1">
      <alignment horizontal="left" vertical="center" wrapText="1"/>
    </xf>
    <xf numFmtId="0" fontId="0" fillId="0" borderId="2" xfId="0" applyFill="1" applyBorder="1" applyAlignment="1">
      <alignment horizontal="left" vertical="center" wrapText="1"/>
    </xf>
    <xf numFmtId="0" fontId="0" fillId="0" borderId="2"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17" xfId="0" applyFill="1" applyBorder="1" applyAlignment="1">
      <alignment horizontal="center" vertical="center"/>
    </xf>
    <xf numFmtId="176" fontId="2" fillId="2" borderId="6" xfId="0" applyNumberFormat="1" applyFont="1" applyFill="1" applyBorder="1" applyAlignment="1">
      <alignment vertical="center"/>
    </xf>
    <xf numFmtId="176" fontId="2" fillId="2" borderId="21" xfId="0" applyNumberFormat="1" applyFont="1" applyFill="1" applyBorder="1" applyAlignment="1">
      <alignment vertical="center"/>
    </xf>
    <xf numFmtId="176" fontId="2" fillId="2" borderId="22" xfId="0" applyNumberFormat="1" applyFont="1" applyFill="1" applyBorder="1" applyAlignment="1">
      <alignment vertical="center"/>
    </xf>
    <xf numFmtId="0" fontId="2" fillId="0" borderId="110" xfId="0" applyFont="1" applyBorder="1" applyAlignment="1">
      <alignment horizontal="center" vertical="center"/>
    </xf>
    <xf numFmtId="0" fontId="2" fillId="0" borderId="111"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54" xfId="0"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107" xfId="0" applyBorder="1" applyAlignment="1">
      <alignment horizontal="left" vertical="center" wrapText="1"/>
    </xf>
    <xf numFmtId="0" fontId="0" fillId="0" borderId="103" xfId="0" applyBorder="1" applyAlignment="1">
      <alignment horizontal="left" vertical="center" wrapText="1"/>
    </xf>
    <xf numFmtId="0" fontId="0" fillId="0" borderId="104" xfId="0" applyBorder="1" applyAlignment="1">
      <alignment horizontal="left" vertical="center" wrapText="1"/>
    </xf>
    <xf numFmtId="0" fontId="0" fillId="0" borderId="108" xfId="0" applyBorder="1" applyAlignment="1">
      <alignment horizontal="left" vertical="center" wrapText="1"/>
    </xf>
    <xf numFmtId="0" fontId="2" fillId="0" borderId="112" xfId="0" applyFont="1" applyBorder="1" applyAlignment="1">
      <alignment horizontal="center" vertical="center"/>
    </xf>
    <xf numFmtId="0" fontId="0" fillId="0" borderId="34" xfId="0" applyBorder="1" applyAlignment="1">
      <alignment horizontal="left" vertical="center" wrapText="1"/>
    </xf>
    <xf numFmtId="0" fontId="0" fillId="0" borderId="55" xfId="0" applyBorder="1" applyAlignment="1">
      <alignment horizontal="left" vertical="center"/>
    </xf>
    <xf numFmtId="0" fontId="0" fillId="0" borderId="56" xfId="0" applyBorder="1" applyAlignment="1">
      <alignment horizontal="left" vertical="center"/>
    </xf>
    <xf numFmtId="0" fontId="2" fillId="0" borderId="103" xfId="0" applyFont="1" applyBorder="1" applyAlignment="1">
      <alignment horizontal="center" vertical="center"/>
    </xf>
    <xf numFmtId="0" fontId="2" fillId="0" borderId="104" xfId="0" applyFont="1" applyBorder="1" applyAlignment="1">
      <alignment horizontal="center" vertical="center"/>
    </xf>
    <xf numFmtId="0" fontId="2" fillId="0" borderId="105" xfId="0" applyFont="1" applyBorder="1" applyAlignment="1">
      <alignment horizontal="center" vertical="center"/>
    </xf>
    <xf numFmtId="0" fontId="2" fillId="2" borderId="33" xfId="0" applyFont="1" applyFill="1" applyBorder="1" applyAlignment="1">
      <alignment horizontal="left" vertical="top"/>
    </xf>
    <xf numFmtId="0" fontId="2" fillId="2" borderId="1" xfId="0" applyFont="1" applyFill="1" applyBorder="1" applyAlignment="1">
      <alignment horizontal="left" vertical="top"/>
    </xf>
    <xf numFmtId="0" fontId="2" fillId="2" borderId="17" xfId="0" applyFont="1" applyFill="1" applyBorder="1" applyAlignment="1">
      <alignment horizontal="left" vertical="top"/>
    </xf>
    <xf numFmtId="0" fontId="0" fillId="0" borderId="57"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0" fillId="0" borderId="26" xfId="0" applyBorder="1" applyAlignment="1">
      <alignment horizontal="left" vertical="center" wrapText="1"/>
    </xf>
    <xf numFmtId="0" fontId="2" fillId="2" borderId="8" xfId="0" applyFont="1" applyFill="1" applyBorder="1" applyAlignment="1">
      <alignment horizontal="left" vertical="top"/>
    </xf>
    <xf numFmtId="0" fontId="0" fillId="0" borderId="8" xfId="0" applyBorder="1" applyAlignment="1">
      <alignment horizontal="left" vertical="center"/>
    </xf>
    <xf numFmtId="0" fontId="0" fillId="0" borderId="9" xfId="0" applyBorder="1" applyAlignment="1">
      <alignment horizontal="left" vertical="center" wrapText="1"/>
    </xf>
    <xf numFmtId="0" fontId="0" fillId="0" borderId="35" xfId="0" applyBorder="1" applyAlignment="1">
      <alignment horizontal="left" vertical="center"/>
    </xf>
    <xf numFmtId="0" fontId="0" fillId="0" borderId="41" xfId="0" applyBorder="1" applyAlignment="1">
      <alignment horizontal="left" vertical="center"/>
    </xf>
    <xf numFmtId="0" fontId="20" fillId="0" borderId="57" xfId="0" applyFont="1" applyBorder="1" applyAlignment="1">
      <alignment horizontal="center" vertical="center" wrapText="1"/>
    </xf>
    <xf numFmtId="0" fontId="20" fillId="0" borderId="55" xfId="0" applyFont="1" applyBorder="1" applyAlignment="1">
      <alignment horizontal="center" vertical="center" wrapText="1"/>
    </xf>
    <xf numFmtId="0" fontId="20" fillId="0" borderId="56" xfId="0" applyFont="1" applyBorder="1" applyAlignment="1">
      <alignment horizontal="center" vertical="center" wrapText="1"/>
    </xf>
    <xf numFmtId="0" fontId="2" fillId="0" borderId="42" xfId="0" applyFont="1" applyBorder="1" applyAlignment="1">
      <alignment horizontal="center" vertical="top"/>
    </xf>
    <xf numFmtId="0" fontId="2" fillId="0" borderId="0" xfId="0" applyFont="1" applyBorder="1" applyAlignment="1">
      <alignment horizontal="center" vertical="top"/>
    </xf>
    <xf numFmtId="0" fontId="2" fillId="0" borderId="43" xfId="0" applyFont="1" applyBorder="1" applyAlignment="1">
      <alignment horizontal="center" vertical="top"/>
    </xf>
    <xf numFmtId="0" fontId="2" fillId="2" borderId="42"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67" xfId="0" applyFont="1" applyFill="1" applyBorder="1" applyAlignment="1">
      <alignment horizontal="left" vertical="top" wrapText="1"/>
    </xf>
    <xf numFmtId="0" fontId="2" fillId="3" borderId="48" xfId="0" applyFont="1" applyFill="1" applyBorder="1" applyAlignment="1">
      <alignment horizontal="left" vertical="center" wrapText="1"/>
    </xf>
    <xf numFmtId="0" fontId="2" fillId="3" borderId="49" xfId="0" applyFont="1" applyFill="1" applyBorder="1" applyAlignment="1">
      <alignment horizontal="left" vertical="center" wrapText="1"/>
    </xf>
    <xf numFmtId="0" fontId="2" fillId="3" borderId="109" xfId="0" applyFont="1" applyFill="1" applyBorder="1" applyAlignment="1">
      <alignment horizontal="left" vertical="center" wrapText="1"/>
    </xf>
    <xf numFmtId="0" fontId="2" fillId="0" borderId="48" xfId="0" applyFont="1" applyBorder="1" applyAlignment="1">
      <alignment horizontal="left" vertical="center"/>
    </xf>
    <xf numFmtId="0" fontId="2" fillId="0" borderId="49" xfId="0" applyFont="1" applyBorder="1" applyAlignment="1">
      <alignment horizontal="left" vertical="center"/>
    </xf>
    <xf numFmtId="0" fontId="2" fillId="0" borderId="50" xfId="0" applyFont="1" applyBorder="1" applyAlignment="1">
      <alignment horizontal="left" vertical="center"/>
    </xf>
    <xf numFmtId="0" fontId="2" fillId="2" borderId="51" xfId="0" applyFont="1" applyFill="1" applyBorder="1" applyAlignment="1">
      <alignment horizontal="left" vertical="top" wrapText="1"/>
    </xf>
    <xf numFmtId="0" fontId="2" fillId="2" borderId="52" xfId="0" applyFont="1" applyFill="1" applyBorder="1" applyAlignment="1">
      <alignment horizontal="left" vertical="top" wrapText="1"/>
    </xf>
    <xf numFmtId="0" fontId="2" fillId="2" borderId="106" xfId="0" applyFont="1" applyFill="1" applyBorder="1" applyAlignment="1">
      <alignment horizontal="left" vertical="top" wrapText="1"/>
    </xf>
    <xf numFmtId="0" fontId="2" fillId="0" borderId="42" xfId="0" applyFont="1" applyBorder="1" applyAlignment="1">
      <alignment horizontal="left" vertical="top" wrapText="1"/>
    </xf>
    <xf numFmtId="0" fontId="2" fillId="0" borderId="0" xfId="0" applyFont="1" applyBorder="1" applyAlignment="1">
      <alignment horizontal="left" vertical="top" wrapText="1"/>
    </xf>
    <xf numFmtId="0" fontId="2" fillId="0" borderId="43" xfId="0" applyFont="1" applyBorder="1" applyAlignment="1">
      <alignment horizontal="left" vertical="top" wrapText="1"/>
    </xf>
    <xf numFmtId="0" fontId="2" fillId="0" borderId="51" xfId="0" applyFont="1" applyBorder="1" applyAlignment="1">
      <alignment horizontal="left" vertical="top" wrapText="1"/>
    </xf>
    <xf numFmtId="0" fontId="2" fillId="0" borderId="52" xfId="0" applyFont="1" applyBorder="1" applyAlignment="1">
      <alignment horizontal="left" vertical="top" wrapText="1"/>
    </xf>
    <xf numFmtId="0" fontId="2" fillId="0" borderId="53" xfId="0" applyFont="1" applyBorder="1" applyAlignment="1">
      <alignment horizontal="left" vertical="top" wrapText="1"/>
    </xf>
    <xf numFmtId="0" fontId="20" fillId="0" borderId="26" xfId="0" applyFont="1" applyBorder="1" applyAlignment="1">
      <alignment horizontal="left" vertical="center" wrapText="1"/>
    </xf>
    <xf numFmtId="0" fontId="20" fillId="0" borderId="2" xfId="0" applyFont="1" applyBorder="1" applyAlignment="1">
      <alignment horizontal="left" vertical="center" wrapText="1"/>
    </xf>
    <xf numFmtId="0" fontId="22" fillId="2" borderId="33" xfId="0" applyFont="1" applyFill="1" applyBorder="1" applyAlignment="1">
      <alignment horizontal="left" vertical="top" wrapText="1"/>
    </xf>
    <xf numFmtId="0" fontId="22" fillId="2" borderId="33" xfId="0" applyFont="1" applyFill="1" applyBorder="1" applyAlignment="1">
      <alignment horizontal="left" vertical="top"/>
    </xf>
    <xf numFmtId="0" fontId="22" fillId="2" borderId="1" xfId="0" applyFont="1" applyFill="1" applyBorder="1" applyAlignment="1">
      <alignment horizontal="left" vertical="top"/>
    </xf>
    <xf numFmtId="0" fontId="20" fillId="0" borderId="1" xfId="0" applyFont="1" applyBorder="1" applyAlignment="1">
      <alignment horizontal="left" vertical="center" wrapText="1"/>
    </xf>
    <xf numFmtId="0" fontId="20" fillId="0" borderId="8" xfId="0" applyFont="1" applyBorder="1" applyAlignment="1">
      <alignment horizontal="left" vertical="center" wrapText="1"/>
    </xf>
    <xf numFmtId="0" fontId="22" fillId="2" borderId="17" xfId="0" applyFont="1" applyFill="1" applyBorder="1" applyAlignment="1">
      <alignment horizontal="left" vertical="top"/>
    </xf>
    <xf numFmtId="0" fontId="12" fillId="0" borderId="1" xfId="1" applyNumberFormat="1" applyFont="1" applyBorder="1" applyAlignment="1">
      <alignment horizontal="center" vertical="center" wrapText="1" justifyLastLine="1"/>
    </xf>
    <xf numFmtId="0" fontId="12" fillId="0" borderId="2" xfId="1" applyNumberFormat="1" applyFont="1" applyBorder="1" applyAlignment="1">
      <alignment horizontal="center" vertical="center" wrapText="1" justifyLastLine="1"/>
    </xf>
    <xf numFmtId="0" fontId="12" fillId="0" borderId="1" xfId="1" applyNumberFormat="1" applyFont="1" applyBorder="1" applyAlignment="1">
      <alignment horizontal="center" vertical="center" shrinkToFit="1"/>
    </xf>
    <xf numFmtId="0" fontId="12" fillId="0" borderId="2" xfId="1" applyNumberFormat="1" applyFont="1" applyBorder="1" applyAlignment="1">
      <alignment horizontal="center" vertical="center" shrinkToFit="1"/>
    </xf>
    <xf numFmtId="0" fontId="10" fillId="0" borderId="0" xfId="0" applyFont="1" applyBorder="1" applyAlignment="1">
      <alignment horizontal="left" vertical="center" wrapText="1"/>
    </xf>
    <xf numFmtId="0" fontId="10" fillId="0" borderId="0" xfId="0" applyFont="1" applyAlignment="1">
      <alignment horizontal="left" vertical="center" wrapText="1"/>
    </xf>
    <xf numFmtId="0" fontId="12" fillId="0" borderId="26" xfId="1" quotePrefix="1" applyNumberFormat="1" applyFont="1" applyBorder="1" applyAlignment="1">
      <alignment horizontal="center" vertical="center" wrapText="1"/>
    </xf>
    <xf numFmtId="0" fontId="12" fillId="0" borderId="17" xfId="1" quotePrefix="1" applyNumberFormat="1" applyFont="1" applyBorder="1" applyAlignment="1">
      <alignment horizontal="center" vertical="center" wrapText="1"/>
    </xf>
    <xf numFmtId="0" fontId="12" fillId="0" borderId="8" xfId="1" quotePrefix="1" applyNumberFormat="1" applyFont="1" applyBorder="1" applyAlignment="1">
      <alignment horizontal="center" vertical="center" wrapText="1"/>
    </xf>
    <xf numFmtId="0" fontId="12" fillId="0" borderId="2" xfId="1" quotePrefix="1" applyNumberFormat="1" applyFont="1" applyBorder="1" applyAlignment="1">
      <alignment horizontal="center" vertical="center" wrapText="1"/>
    </xf>
    <xf numFmtId="0" fontId="10" fillId="0" borderId="78" xfId="0" applyFont="1" applyBorder="1" applyAlignment="1">
      <alignment horizontal="center" vertical="center"/>
    </xf>
    <xf numFmtId="0" fontId="10" fillId="0" borderId="79" xfId="0" applyFont="1" applyBorder="1" applyAlignment="1">
      <alignment horizontal="center" vertical="center"/>
    </xf>
    <xf numFmtId="0" fontId="18" fillId="0" borderId="78" xfId="3" applyFont="1" applyBorder="1" applyAlignment="1" applyProtection="1">
      <alignment horizontal="center" vertical="center"/>
    </xf>
    <xf numFmtId="0" fontId="18" fillId="0" borderId="82" xfId="3" applyFont="1" applyBorder="1" applyAlignment="1" applyProtection="1">
      <alignment horizontal="center" vertical="center"/>
    </xf>
    <xf numFmtId="0" fontId="10" fillId="0" borderId="84" xfId="0" applyFont="1" applyBorder="1" applyAlignment="1">
      <alignment horizontal="center" vertical="center"/>
    </xf>
    <xf numFmtId="0" fontId="10" fillId="0" borderId="62" xfId="0" applyFont="1" applyBorder="1" applyAlignment="1">
      <alignment horizontal="left" vertical="center" wrapText="1"/>
    </xf>
    <xf numFmtId="0" fontId="10" fillId="0" borderId="55" xfId="0" applyFont="1" applyBorder="1" applyAlignment="1">
      <alignment horizontal="left" vertical="center"/>
    </xf>
    <xf numFmtId="0" fontId="10" fillId="0" borderId="56" xfId="0" applyFont="1" applyBorder="1" applyAlignment="1">
      <alignment horizontal="left" vertical="center"/>
    </xf>
    <xf numFmtId="0" fontId="12" fillId="0" borderId="83" xfId="1" quotePrefix="1" applyNumberFormat="1" applyFont="1" applyBorder="1" applyAlignment="1">
      <alignment horizontal="center" vertical="center" wrapText="1"/>
    </xf>
    <xf numFmtId="0" fontId="12" fillId="0" borderId="1" xfId="1" applyNumberFormat="1" applyFont="1" applyBorder="1" applyAlignment="1">
      <alignment horizontal="center" vertical="center" wrapText="1"/>
    </xf>
    <xf numFmtId="0" fontId="12" fillId="0" borderId="2" xfId="1" applyNumberFormat="1" applyFont="1" applyBorder="1" applyAlignment="1">
      <alignment horizontal="center"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77" xfId="0" applyFont="1" applyBorder="1" applyAlignment="1">
      <alignment horizontal="left" vertical="center" wrapText="1"/>
    </xf>
    <xf numFmtId="0" fontId="10" fillId="0" borderId="67" xfId="0" applyFont="1" applyBorder="1" applyAlignment="1">
      <alignment horizontal="left" vertical="center" wrapText="1"/>
    </xf>
    <xf numFmtId="0" fontId="12" fillId="0" borderId="1" xfId="1" quotePrefix="1" applyNumberFormat="1" applyFont="1" applyBorder="1" applyAlignment="1">
      <alignment horizontal="center" vertical="center" wrapText="1" justifyLastLine="1"/>
    </xf>
    <xf numFmtId="0" fontId="12" fillId="0" borderId="2" xfId="1" quotePrefix="1" applyNumberFormat="1" applyFont="1" applyBorder="1" applyAlignment="1">
      <alignment horizontal="center" vertical="center" wrapText="1" justifyLastLine="1"/>
    </xf>
    <xf numFmtId="0" fontId="12" fillId="0" borderId="1" xfId="1" applyNumberFormat="1" applyFont="1" applyBorder="1" applyAlignment="1">
      <alignment horizontal="center" vertical="center" wrapText="1" shrinkToFit="1"/>
    </xf>
    <xf numFmtId="0" fontId="12" fillId="0" borderId="2" xfId="1" applyNumberFormat="1" applyFont="1" applyBorder="1" applyAlignment="1">
      <alignment horizontal="center" vertical="center" wrapText="1" shrinkToFit="1"/>
    </xf>
    <xf numFmtId="0" fontId="16" fillId="3" borderId="1" xfId="2" applyFont="1" applyFill="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181" fontId="12" fillId="0" borderId="1" xfId="1" applyNumberFormat="1" applyFont="1" applyBorder="1" applyAlignment="1">
      <alignment horizontal="center" vertical="center" wrapText="1"/>
    </xf>
    <xf numFmtId="181" fontId="12" fillId="0" borderId="2" xfId="1" applyNumberFormat="1" applyFont="1" applyBorder="1" applyAlignment="1">
      <alignment horizontal="center" vertical="center" wrapText="1"/>
    </xf>
  </cellXfs>
  <cellStyles count="4">
    <cellStyle name="ハイパーリンク" xfId="3" builtinId="8"/>
    <cellStyle name="標準" xfId="0" builtinId="0"/>
    <cellStyle name="標準 2" xfId="1"/>
    <cellStyle name="標準 2 2"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M$37" lockText="1" noThreeD="1"/>
</file>

<file path=xl/ctrlProps/ctrlProp8.xml><?xml version="1.0" encoding="utf-8"?>
<formControlPr xmlns="http://schemas.microsoft.com/office/spreadsheetml/2009/9/main" objectType="CheckBox" fmlaLink="$O$37"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M$60" lockText="1" noThreeD="1"/>
</file>

<file path=xl/ctrlProps/ctrlProp12.xml><?xml version="1.0" encoding="utf-8"?>
<formControlPr xmlns="http://schemas.microsoft.com/office/spreadsheetml/2009/9/main" objectType="CheckBox" fmlaLink="$O$60" lockText="1" noThreeD="1"/>
</file>

<file path=xl/ctrlProps/ctrlProp13.xml><?xml version="1.0" encoding="utf-8"?>
<formControlPr xmlns="http://schemas.microsoft.com/office/spreadsheetml/2009/9/main" objectType="CheckBox" fmlaLink="$M$71" lockText="1" noThreeD="1"/>
</file>

<file path=xl/ctrlProps/ctrlProp14.xml><?xml version="1.0" encoding="utf-8"?>
<formControlPr xmlns="http://schemas.microsoft.com/office/spreadsheetml/2009/9/main" objectType="CheckBox" fmlaLink="$O$71" lockText="1" noThreeD="1"/>
</file>

<file path=xl/ctrlProps/ctrlProp15.xml><?xml version="1.0" encoding="utf-8"?>
<formControlPr xmlns="http://schemas.microsoft.com/office/spreadsheetml/2009/9/main" objectType="CheckBox" fmlaLink="$M$79" lockText="1" noThreeD="1"/>
</file>

<file path=xl/ctrlProps/ctrlProp16.xml><?xml version="1.0" encoding="utf-8"?>
<formControlPr xmlns="http://schemas.microsoft.com/office/spreadsheetml/2009/9/main" objectType="CheckBox" fmlaLink="$O$79" lockText="1" noThreeD="1"/>
</file>

<file path=xl/ctrlProps/ctrlProp17.xml><?xml version="1.0" encoding="utf-8"?>
<formControlPr xmlns="http://schemas.microsoft.com/office/spreadsheetml/2009/9/main" objectType="CheckBox" fmlaLink="$M$79" lockText="1" noThreeD="1"/>
</file>

<file path=xl/ctrlProps/ctrlProp18.xml><?xml version="1.0" encoding="utf-8"?>
<formControlPr xmlns="http://schemas.microsoft.com/office/spreadsheetml/2009/9/main" objectType="CheckBox" fmlaLink="$O$79" lockText="1" noThreeD="1"/>
</file>

<file path=xl/ctrlProps/ctrlProp19.xml><?xml version="1.0" encoding="utf-8"?>
<formControlPr xmlns="http://schemas.microsoft.com/office/spreadsheetml/2009/9/main" objectType="CheckBox" fmlaLink="$M$79" lockText="1" noThreeD="1"/>
</file>

<file path=xl/ctrlProps/ctrlProp20.xml><?xml version="1.0" encoding="utf-8"?>
<formControlPr xmlns="http://schemas.microsoft.com/office/spreadsheetml/2009/9/main" objectType="CheckBox" fmlaLink="$O$79" lockText="1" noThreeD="1"/>
</file>

<file path=xl/ctrlProps/ctrlProp21.xml><?xml version="1.0" encoding="utf-8"?>
<formControlPr xmlns="http://schemas.microsoft.com/office/spreadsheetml/2009/9/main" objectType="CheckBox" fmlaLink="$M$79" lockText="1" noThreeD="1"/>
</file>

<file path=xl/ctrlProps/ctrlProp22.xml><?xml version="1.0" encoding="utf-8"?>
<formControlPr xmlns="http://schemas.microsoft.com/office/spreadsheetml/2009/9/main" objectType="CheckBox" fmlaLink="$O$79" lockText="1" noThreeD="1"/>
</file>

<file path=xl/ctrlProps/ctrlProp23.xml><?xml version="1.0" encoding="utf-8"?>
<formControlPr xmlns="http://schemas.microsoft.com/office/spreadsheetml/2009/9/main" objectType="CheckBox" fmlaLink="$M$37" lockText="1" noThreeD="1"/>
</file>

<file path=xl/ctrlProps/ctrlProp24.xml><?xml version="1.0" encoding="utf-8"?>
<formControlPr xmlns="http://schemas.microsoft.com/office/spreadsheetml/2009/9/main" objectType="CheckBox" fmlaLink="$O$37" lockText="1" noThreeD="1"/>
</file>

<file path=xl/ctrlProps/ctrlProp25.xml><?xml version="1.0" encoding="utf-8"?>
<formControlPr xmlns="http://schemas.microsoft.com/office/spreadsheetml/2009/9/main" objectType="CheckBox" fmlaLink="#REF!" lockText="1" noThreeD="1"/>
</file>

<file path=xl/ctrlProps/ctrlProp26.xml><?xml version="1.0" encoding="utf-8"?>
<formControlPr xmlns="http://schemas.microsoft.com/office/spreadsheetml/2009/9/main" objectType="CheckBox" fmlaLink="#REF!" lockText="1" noThreeD="1"/>
</file>

<file path=xl/ctrlProps/ctrlProp27.xml><?xml version="1.0" encoding="utf-8"?>
<formControlPr xmlns="http://schemas.microsoft.com/office/spreadsheetml/2009/9/main" objectType="CheckBox" fmlaLink="$M$60" lockText="1" noThreeD="1"/>
</file>

<file path=xl/ctrlProps/ctrlProp28.xml><?xml version="1.0" encoding="utf-8"?>
<formControlPr xmlns="http://schemas.microsoft.com/office/spreadsheetml/2009/9/main" objectType="CheckBox" fmlaLink="$O$60" lockText="1" noThreeD="1"/>
</file>

<file path=xl/ctrlProps/ctrlProp29.xml><?xml version="1.0" encoding="utf-8"?>
<formControlPr xmlns="http://schemas.microsoft.com/office/spreadsheetml/2009/9/main" objectType="CheckBox" fmlaLink="$M$71" lockText="1" noThreeD="1"/>
</file>

<file path=xl/ctrlProps/ctrlProp30.xml><?xml version="1.0" encoding="utf-8"?>
<formControlPr xmlns="http://schemas.microsoft.com/office/spreadsheetml/2009/9/main" objectType="CheckBox" fmlaLink="$O$71" lockText="1" noThreeD="1"/>
</file>

<file path=xl/ctrlProps/ctrlProp31.xml><?xml version="1.0" encoding="utf-8"?>
<formControlPr xmlns="http://schemas.microsoft.com/office/spreadsheetml/2009/9/main" objectType="CheckBox" fmlaLink="$M$78" lockText="1" noThreeD="1"/>
</file>

<file path=xl/ctrlProps/ctrlProp32.xml><?xml version="1.0" encoding="utf-8"?>
<formControlPr xmlns="http://schemas.microsoft.com/office/spreadsheetml/2009/9/main" objectType="CheckBox" fmlaLink="$O$78" lockText="1" noThreeD="1"/>
</file>

<file path=xl/ctrlProps/ctrlProp33.xml><?xml version="1.0" encoding="utf-8"?>
<formControlPr xmlns="http://schemas.microsoft.com/office/spreadsheetml/2009/9/main" objectType="CheckBox" fmlaLink="$M$78" lockText="1" noThreeD="1"/>
</file>

<file path=xl/ctrlProps/ctrlProp34.xml><?xml version="1.0" encoding="utf-8"?>
<formControlPr xmlns="http://schemas.microsoft.com/office/spreadsheetml/2009/9/main" objectType="CheckBox" fmlaLink="$O$78" lockText="1" noThreeD="1"/>
</file>

<file path=xl/ctrlProps/ctrlProp35.xml><?xml version="1.0" encoding="utf-8"?>
<formControlPr xmlns="http://schemas.microsoft.com/office/spreadsheetml/2009/9/main" objectType="CheckBox" fmlaLink="$M$78" lockText="1" noThreeD="1"/>
</file>

<file path=xl/ctrlProps/ctrlProp36.xml><?xml version="1.0" encoding="utf-8"?>
<formControlPr xmlns="http://schemas.microsoft.com/office/spreadsheetml/2009/9/main" objectType="CheckBox" fmlaLink="$O$78" lockText="1" noThreeD="1"/>
</file>

<file path=xl/ctrlProps/ctrlProp37.xml><?xml version="1.0" encoding="utf-8"?>
<formControlPr xmlns="http://schemas.microsoft.com/office/spreadsheetml/2009/9/main" objectType="CheckBox" fmlaLink="$M$78" lockText="1" noThreeD="1"/>
</file>

<file path=xl/ctrlProps/ctrlProp38.xml><?xml version="1.0" encoding="utf-8"?>
<formControlPr xmlns="http://schemas.microsoft.com/office/spreadsheetml/2009/9/main" objectType="CheckBox" fmlaLink="$O$78"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85725</xdr:colOff>
          <xdr:row>21</xdr:row>
          <xdr:rowOff>0</xdr:rowOff>
        </xdr:from>
        <xdr:to>
          <xdr:col>8</xdr:col>
          <xdr:colOff>762000</xdr:colOff>
          <xdr:row>21</xdr:row>
          <xdr:rowOff>0</xdr:rowOff>
        </xdr:to>
        <xdr:sp macro="" textlink="">
          <xdr:nvSpPr>
            <xdr:cNvPr id="3073" name="CheckBox4" descr="　問題なし" hidden="1">
              <a:extLst>
                <a:ext uri="{63B3BB69-23CF-44E3-9099-C40C66FF867C}">
                  <a14:compatExt spid="_x0000_s3073"/>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xdr:row>
          <xdr:rowOff>38100</xdr:rowOff>
        </xdr:from>
        <xdr:to>
          <xdr:col>6</xdr:col>
          <xdr:colOff>390525</xdr:colOff>
          <xdr:row>3</xdr:row>
          <xdr:rowOff>276225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xdr:row>
          <xdr:rowOff>38100</xdr:rowOff>
        </xdr:from>
        <xdr:to>
          <xdr:col>8</xdr:col>
          <xdr:colOff>333375</xdr:colOff>
          <xdr:row>3</xdr:row>
          <xdr:rowOff>276225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xdr:row>
          <xdr:rowOff>38100</xdr:rowOff>
        </xdr:from>
        <xdr:to>
          <xdr:col>10</xdr:col>
          <xdr:colOff>390525</xdr:colOff>
          <xdr:row>3</xdr:row>
          <xdr:rowOff>276225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15</xdr:row>
          <xdr:rowOff>38100</xdr:rowOff>
        </xdr:from>
        <xdr:to>
          <xdr:col>14</xdr:col>
          <xdr:colOff>390525</xdr:colOff>
          <xdr:row>15</xdr:row>
          <xdr:rowOff>276225</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15</xdr:row>
          <xdr:rowOff>38100</xdr:rowOff>
        </xdr:from>
        <xdr:to>
          <xdr:col>16</xdr:col>
          <xdr:colOff>333375</xdr:colOff>
          <xdr:row>15</xdr:row>
          <xdr:rowOff>276225</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15</xdr:row>
          <xdr:rowOff>38100</xdr:rowOff>
        </xdr:from>
        <xdr:to>
          <xdr:col>20</xdr:col>
          <xdr:colOff>152400</xdr:colOff>
          <xdr:row>15</xdr:row>
          <xdr:rowOff>276225</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85725</xdr:colOff>
          <xdr:row>75</xdr:row>
          <xdr:rowOff>0</xdr:rowOff>
        </xdr:from>
        <xdr:to>
          <xdr:col>8</xdr:col>
          <xdr:colOff>762000</xdr:colOff>
          <xdr:row>75</xdr:row>
          <xdr:rowOff>0</xdr:rowOff>
        </xdr:to>
        <xdr:sp macro="" textlink="">
          <xdr:nvSpPr>
            <xdr:cNvPr id="13313" name="CheckBox4" descr="　問題なし" hidden="1">
              <a:extLst>
                <a:ext uri="{63B3BB69-23CF-44E3-9099-C40C66FF867C}">
                  <a14:compatExt spid="_x0000_s13313"/>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36</xdr:row>
          <xdr:rowOff>38100</xdr:rowOff>
        </xdr:from>
        <xdr:to>
          <xdr:col>6</xdr:col>
          <xdr:colOff>390525</xdr:colOff>
          <xdr:row>36</xdr:row>
          <xdr:rowOff>276225</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36</xdr:row>
          <xdr:rowOff>38100</xdr:rowOff>
        </xdr:from>
        <xdr:to>
          <xdr:col>10</xdr:col>
          <xdr:colOff>390525</xdr:colOff>
          <xdr:row>36</xdr:row>
          <xdr:rowOff>276225</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48</xdr:row>
          <xdr:rowOff>28575</xdr:rowOff>
        </xdr:from>
        <xdr:to>
          <xdr:col>6</xdr:col>
          <xdr:colOff>381000</xdr:colOff>
          <xdr:row>48</xdr:row>
          <xdr:rowOff>266700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48</xdr:row>
          <xdr:rowOff>28575</xdr:rowOff>
        </xdr:from>
        <xdr:to>
          <xdr:col>10</xdr:col>
          <xdr:colOff>381000</xdr:colOff>
          <xdr:row>48</xdr:row>
          <xdr:rowOff>266700</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66</xdr:row>
          <xdr:rowOff>28575</xdr:rowOff>
        </xdr:from>
        <xdr:to>
          <xdr:col>6</xdr:col>
          <xdr:colOff>381000</xdr:colOff>
          <xdr:row>66</xdr:row>
          <xdr:rowOff>266700</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66</xdr:row>
          <xdr:rowOff>28575</xdr:rowOff>
        </xdr:from>
        <xdr:to>
          <xdr:col>10</xdr:col>
          <xdr:colOff>381000</xdr:colOff>
          <xdr:row>66</xdr:row>
          <xdr:rowOff>266700</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75</xdr:row>
          <xdr:rowOff>28575</xdr:rowOff>
        </xdr:from>
        <xdr:to>
          <xdr:col>6</xdr:col>
          <xdr:colOff>381000</xdr:colOff>
          <xdr:row>75</xdr:row>
          <xdr:rowOff>266700</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75</xdr:row>
          <xdr:rowOff>28575</xdr:rowOff>
        </xdr:from>
        <xdr:to>
          <xdr:col>10</xdr:col>
          <xdr:colOff>381000</xdr:colOff>
          <xdr:row>75</xdr:row>
          <xdr:rowOff>266700</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99</xdr:row>
          <xdr:rowOff>28575</xdr:rowOff>
        </xdr:from>
        <xdr:to>
          <xdr:col>6</xdr:col>
          <xdr:colOff>381000</xdr:colOff>
          <xdr:row>99</xdr:row>
          <xdr:rowOff>266700</xdr:rowOff>
        </xdr:to>
        <xdr:sp macro="" textlink="">
          <xdr:nvSpPr>
            <xdr:cNvPr id="13322"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99</xdr:row>
          <xdr:rowOff>28575</xdr:rowOff>
        </xdr:from>
        <xdr:to>
          <xdr:col>10</xdr:col>
          <xdr:colOff>381000</xdr:colOff>
          <xdr:row>99</xdr:row>
          <xdr:rowOff>266700</xdr:rowOff>
        </xdr:to>
        <xdr:sp macro="" textlink="">
          <xdr:nvSpPr>
            <xdr:cNvPr id="13323" name="Check Box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83</xdr:row>
          <xdr:rowOff>28575</xdr:rowOff>
        </xdr:from>
        <xdr:to>
          <xdr:col>6</xdr:col>
          <xdr:colOff>381000</xdr:colOff>
          <xdr:row>83</xdr:row>
          <xdr:rowOff>266700</xdr:rowOff>
        </xdr:to>
        <xdr:sp macro="" textlink="">
          <xdr:nvSpPr>
            <xdr:cNvPr id="13324" name="Check Box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83</xdr:row>
          <xdr:rowOff>28575</xdr:rowOff>
        </xdr:from>
        <xdr:to>
          <xdr:col>10</xdr:col>
          <xdr:colOff>381000</xdr:colOff>
          <xdr:row>83</xdr:row>
          <xdr:rowOff>266700</xdr:rowOff>
        </xdr:to>
        <xdr:sp macro="" textlink="">
          <xdr:nvSpPr>
            <xdr:cNvPr id="13325" name="Check Box 13" hidden="1">
              <a:extLst>
                <a:ext uri="{63B3BB69-23CF-44E3-9099-C40C66FF867C}">
                  <a14:compatExt spid="_x0000_s1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88</xdr:row>
          <xdr:rowOff>28575</xdr:rowOff>
        </xdr:from>
        <xdr:to>
          <xdr:col>6</xdr:col>
          <xdr:colOff>381000</xdr:colOff>
          <xdr:row>88</xdr:row>
          <xdr:rowOff>266700</xdr:rowOff>
        </xdr:to>
        <xdr:sp macro="" textlink="">
          <xdr:nvSpPr>
            <xdr:cNvPr id="13326" name="Check Box 14" hidden="1">
              <a:extLst>
                <a:ext uri="{63B3BB69-23CF-44E3-9099-C40C66FF867C}">
                  <a14:compatExt spid="_x0000_s1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88</xdr:row>
          <xdr:rowOff>28575</xdr:rowOff>
        </xdr:from>
        <xdr:to>
          <xdr:col>10</xdr:col>
          <xdr:colOff>381000</xdr:colOff>
          <xdr:row>88</xdr:row>
          <xdr:rowOff>266700</xdr:rowOff>
        </xdr:to>
        <xdr:sp macro="" textlink="">
          <xdr:nvSpPr>
            <xdr:cNvPr id="13327" name="Check Box 15" hidden="1">
              <a:extLst>
                <a:ext uri="{63B3BB69-23CF-44E3-9099-C40C66FF867C}">
                  <a14:compatExt spid="_x0000_s1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93</xdr:row>
          <xdr:rowOff>28575</xdr:rowOff>
        </xdr:from>
        <xdr:to>
          <xdr:col>6</xdr:col>
          <xdr:colOff>381000</xdr:colOff>
          <xdr:row>93</xdr:row>
          <xdr:rowOff>266700</xdr:rowOff>
        </xdr:to>
        <xdr:sp macro="" textlink="">
          <xdr:nvSpPr>
            <xdr:cNvPr id="13328" name="Check Box 16" hidden="1">
              <a:extLst>
                <a:ext uri="{63B3BB69-23CF-44E3-9099-C40C66FF867C}">
                  <a14:compatExt spid="_x0000_s13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93</xdr:row>
          <xdr:rowOff>28575</xdr:rowOff>
        </xdr:from>
        <xdr:to>
          <xdr:col>10</xdr:col>
          <xdr:colOff>381000</xdr:colOff>
          <xdr:row>93</xdr:row>
          <xdr:rowOff>266700</xdr:rowOff>
        </xdr:to>
        <xdr:sp macro="" textlink="">
          <xdr:nvSpPr>
            <xdr:cNvPr id="13329" name="Check Box 17" hidden="1">
              <a:extLst>
                <a:ext uri="{63B3BB69-23CF-44E3-9099-C40C66FF867C}">
                  <a14:compatExt spid="_x0000_s13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85725</xdr:colOff>
          <xdr:row>74</xdr:row>
          <xdr:rowOff>0</xdr:rowOff>
        </xdr:from>
        <xdr:to>
          <xdr:col>8</xdr:col>
          <xdr:colOff>762000</xdr:colOff>
          <xdr:row>74</xdr:row>
          <xdr:rowOff>0</xdr:rowOff>
        </xdr:to>
        <xdr:sp macro="" textlink="">
          <xdr:nvSpPr>
            <xdr:cNvPr id="12289" name="CheckBox4" descr="　問題なし" hidden="1">
              <a:extLst>
                <a:ext uri="{63B3BB69-23CF-44E3-9099-C40C66FF867C}">
                  <a14:compatExt spid="_x0000_s1228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36</xdr:row>
          <xdr:rowOff>38100</xdr:rowOff>
        </xdr:from>
        <xdr:to>
          <xdr:col>6</xdr:col>
          <xdr:colOff>390525</xdr:colOff>
          <xdr:row>36</xdr:row>
          <xdr:rowOff>276225</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36</xdr:row>
          <xdr:rowOff>38100</xdr:rowOff>
        </xdr:from>
        <xdr:to>
          <xdr:col>10</xdr:col>
          <xdr:colOff>390525</xdr:colOff>
          <xdr:row>36</xdr:row>
          <xdr:rowOff>276225</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48</xdr:row>
          <xdr:rowOff>28575</xdr:rowOff>
        </xdr:from>
        <xdr:to>
          <xdr:col>6</xdr:col>
          <xdr:colOff>381000</xdr:colOff>
          <xdr:row>48</xdr:row>
          <xdr:rowOff>266700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48</xdr:row>
          <xdr:rowOff>28575</xdr:rowOff>
        </xdr:from>
        <xdr:to>
          <xdr:col>10</xdr:col>
          <xdr:colOff>381000</xdr:colOff>
          <xdr:row>48</xdr:row>
          <xdr:rowOff>266700</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66</xdr:row>
          <xdr:rowOff>28575</xdr:rowOff>
        </xdr:from>
        <xdr:to>
          <xdr:col>6</xdr:col>
          <xdr:colOff>381000</xdr:colOff>
          <xdr:row>66</xdr:row>
          <xdr:rowOff>266700</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66</xdr:row>
          <xdr:rowOff>28575</xdr:rowOff>
        </xdr:from>
        <xdr:to>
          <xdr:col>10</xdr:col>
          <xdr:colOff>381000</xdr:colOff>
          <xdr:row>66</xdr:row>
          <xdr:rowOff>266700</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74</xdr:row>
          <xdr:rowOff>28575</xdr:rowOff>
        </xdr:from>
        <xdr:to>
          <xdr:col>6</xdr:col>
          <xdr:colOff>381000</xdr:colOff>
          <xdr:row>74</xdr:row>
          <xdr:rowOff>266700</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74</xdr:row>
          <xdr:rowOff>28575</xdr:rowOff>
        </xdr:from>
        <xdr:to>
          <xdr:col>10</xdr:col>
          <xdr:colOff>381000</xdr:colOff>
          <xdr:row>74</xdr:row>
          <xdr:rowOff>266700</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98</xdr:row>
          <xdr:rowOff>28575</xdr:rowOff>
        </xdr:from>
        <xdr:to>
          <xdr:col>6</xdr:col>
          <xdr:colOff>381000</xdr:colOff>
          <xdr:row>98</xdr:row>
          <xdr:rowOff>266700</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98</xdr:row>
          <xdr:rowOff>28575</xdr:rowOff>
        </xdr:from>
        <xdr:to>
          <xdr:col>10</xdr:col>
          <xdr:colOff>381000</xdr:colOff>
          <xdr:row>98</xdr:row>
          <xdr:rowOff>266700</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250825</xdr:colOff>
      <xdr:row>20</xdr:row>
      <xdr:rowOff>295275</xdr:rowOff>
    </xdr:from>
    <xdr:to>
      <xdr:col>4</xdr:col>
      <xdr:colOff>546100</xdr:colOff>
      <xdr:row>21</xdr:row>
      <xdr:rowOff>285750</xdr:rowOff>
    </xdr:to>
    <xdr:sp macro="" textlink="">
      <xdr:nvSpPr>
        <xdr:cNvPr id="14" name="楕円 13">
          <a:extLst>
            <a:ext uri="{FF2B5EF4-FFF2-40B4-BE49-F238E27FC236}">
              <a16:creationId xmlns:a16="http://schemas.microsoft.com/office/drawing/2014/main" id="{00000000-0008-0000-0000-000002000000}"/>
            </a:ext>
          </a:extLst>
        </xdr:cNvPr>
        <xdr:cNvSpPr/>
      </xdr:nvSpPr>
      <xdr:spPr>
        <a:xfrm>
          <a:off x="3146425" y="6638925"/>
          <a:ext cx="295275" cy="2952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210040</xdr:colOff>
      <xdr:row>0</xdr:row>
      <xdr:rowOff>146539</xdr:rowOff>
    </xdr:from>
    <xdr:to>
      <xdr:col>1</xdr:col>
      <xdr:colOff>538123</xdr:colOff>
      <xdr:row>2</xdr:row>
      <xdr:rowOff>95250</xdr:rowOff>
    </xdr:to>
    <xdr:sp macro="" textlink="">
      <xdr:nvSpPr>
        <xdr:cNvPr id="3" name="正方形/長方形 2"/>
        <xdr:cNvSpPr/>
      </xdr:nvSpPr>
      <xdr:spPr>
        <a:xfrm>
          <a:off x="210040" y="146539"/>
          <a:ext cx="1134045" cy="55928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記載例</a:t>
          </a:r>
        </a:p>
      </xdr:txBody>
    </xdr:sp>
    <xdr:clientData/>
  </xdr:twoCellAnchor>
  <mc:AlternateContent xmlns:mc="http://schemas.openxmlformats.org/markup-compatibility/2006">
    <mc:Choice xmlns:a14="http://schemas.microsoft.com/office/drawing/2010/main" Requires="a14">
      <xdr:twoCellAnchor editAs="oneCell">
        <xdr:from>
          <xdr:col>6</xdr:col>
          <xdr:colOff>85725</xdr:colOff>
          <xdr:row>82</xdr:row>
          <xdr:rowOff>28575</xdr:rowOff>
        </xdr:from>
        <xdr:to>
          <xdr:col>6</xdr:col>
          <xdr:colOff>381000</xdr:colOff>
          <xdr:row>82</xdr:row>
          <xdr:rowOff>266700</xdr:rowOff>
        </xdr:to>
        <xdr:sp macro="" textlink="">
          <xdr:nvSpPr>
            <xdr:cNvPr id="12309" name="Check Box 21" hidden="1">
              <a:extLst>
                <a:ext uri="{63B3BB69-23CF-44E3-9099-C40C66FF867C}">
                  <a14:compatExt spid="_x0000_s1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82</xdr:row>
          <xdr:rowOff>28575</xdr:rowOff>
        </xdr:from>
        <xdr:to>
          <xdr:col>10</xdr:col>
          <xdr:colOff>381000</xdr:colOff>
          <xdr:row>82</xdr:row>
          <xdr:rowOff>266700</xdr:rowOff>
        </xdr:to>
        <xdr:sp macro="" textlink="">
          <xdr:nvSpPr>
            <xdr:cNvPr id="12310" name="Check Box 22" hidden="1">
              <a:extLst>
                <a:ext uri="{63B3BB69-23CF-44E3-9099-C40C66FF867C}">
                  <a14:compatExt spid="_x0000_s1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87</xdr:row>
          <xdr:rowOff>28575</xdr:rowOff>
        </xdr:from>
        <xdr:to>
          <xdr:col>6</xdr:col>
          <xdr:colOff>381000</xdr:colOff>
          <xdr:row>87</xdr:row>
          <xdr:rowOff>266700</xdr:rowOff>
        </xdr:to>
        <xdr:sp macro="" textlink="">
          <xdr:nvSpPr>
            <xdr:cNvPr id="12311" name="Check Box 23" hidden="1">
              <a:extLst>
                <a:ext uri="{63B3BB69-23CF-44E3-9099-C40C66FF867C}">
                  <a14:compatExt spid="_x0000_s1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87</xdr:row>
          <xdr:rowOff>28575</xdr:rowOff>
        </xdr:from>
        <xdr:to>
          <xdr:col>10</xdr:col>
          <xdr:colOff>381000</xdr:colOff>
          <xdr:row>87</xdr:row>
          <xdr:rowOff>266700</xdr:rowOff>
        </xdr:to>
        <xdr:sp macro="" textlink="">
          <xdr:nvSpPr>
            <xdr:cNvPr id="12312" name="Check Box 24" hidden="1">
              <a:extLst>
                <a:ext uri="{63B3BB69-23CF-44E3-9099-C40C66FF867C}">
                  <a14:compatExt spid="_x0000_s1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92</xdr:row>
          <xdr:rowOff>28575</xdr:rowOff>
        </xdr:from>
        <xdr:to>
          <xdr:col>6</xdr:col>
          <xdr:colOff>381000</xdr:colOff>
          <xdr:row>92</xdr:row>
          <xdr:rowOff>266700</xdr:rowOff>
        </xdr:to>
        <xdr:sp macro="" textlink="">
          <xdr:nvSpPr>
            <xdr:cNvPr id="12313" name="Check Box 25" hidden="1">
              <a:extLst>
                <a:ext uri="{63B3BB69-23CF-44E3-9099-C40C66FF867C}">
                  <a14:compatExt spid="_x0000_s1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92</xdr:row>
          <xdr:rowOff>28575</xdr:rowOff>
        </xdr:from>
        <xdr:to>
          <xdr:col>10</xdr:col>
          <xdr:colOff>381000</xdr:colOff>
          <xdr:row>92</xdr:row>
          <xdr:rowOff>266700</xdr:rowOff>
        </xdr:to>
        <xdr:sp macro="" textlink="">
          <xdr:nvSpPr>
            <xdr:cNvPr id="12314" name="Check Box 26" hidden="1">
              <a:extLst>
                <a:ext uri="{63B3BB69-23CF-44E3-9099-C40C66FF867C}">
                  <a14:compatExt spid="_x0000_s12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1.vml"/><Relationship Id="rId7" Type="http://schemas.openxmlformats.org/officeDocument/2006/relationships/ctrlProp" Target="../ctrlProps/ctrlProp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1.emf"/><Relationship Id="rId10" Type="http://schemas.openxmlformats.org/officeDocument/2006/relationships/ctrlProp" Target="../ctrlProps/ctrlProp5.xml"/><Relationship Id="rId4" Type="http://schemas.openxmlformats.org/officeDocument/2006/relationships/control" Target="../activeX/activeX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2.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2.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image" Target="../media/image2.emf"/><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ontrol" Target="../activeX/activeX2.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3.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3.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image" Target="../media/image3.emf"/><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ontrol" Target="../activeX/activeX3.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sheetPr>
  <dimension ref="A2:Z331"/>
  <sheetViews>
    <sheetView zoomScale="80" zoomScaleNormal="80" zoomScaleSheetLayoutView="87" workbookViewId="0">
      <selection activeCell="G5" sqref="G5:L14"/>
    </sheetView>
  </sheetViews>
  <sheetFormatPr defaultRowHeight="20.100000000000001" customHeight="1"/>
  <cols>
    <col min="1" max="1" width="10.625" customWidth="1"/>
    <col min="2" max="2" width="13.625" customWidth="1"/>
    <col min="3" max="3" width="10.625" customWidth="1"/>
    <col min="4" max="4" width="3.125" customWidth="1"/>
    <col min="5" max="5" width="10.625" customWidth="1"/>
    <col min="6" max="6" width="3.125" customWidth="1"/>
    <col min="7" max="7" width="10.625" customWidth="1"/>
    <col min="8" max="8" width="3.125" customWidth="1"/>
    <col min="9" max="9" width="10.625" customWidth="1"/>
    <col min="10" max="10" width="3.125" customWidth="1"/>
    <col min="11" max="11" width="10.625" customWidth="1"/>
    <col min="12" max="12" width="3.125" customWidth="1"/>
    <col min="13" max="14" width="3.625" customWidth="1"/>
    <col min="15" max="15" width="10.625" customWidth="1"/>
    <col min="16" max="16" width="13.625" customWidth="1"/>
    <col min="17" max="17" width="10.625" customWidth="1"/>
    <col min="18" max="18" width="3.125" customWidth="1"/>
    <col min="19" max="19" width="10.625" customWidth="1"/>
    <col min="20" max="20" width="3.125" customWidth="1"/>
    <col min="21" max="21" width="10.625" customWidth="1"/>
    <col min="22" max="22" width="3.125" customWidth="1"/>
    <col min="23" max="23" width="10.625" customWidth="1"/>
    <col min="24" max="24" width="3.125" customWidth="1"/>
    <col min="25" max="25" width="10.625" customWidth="1"/>
    <col min="26" max="26" width="3.125" customWidth="1"/>
  </cols>
  <sheetData>
    <row r="2" spans="1:26" ht="20.100000000000001" customHeight="1" thickBot="1">
      <c r="A2" s="149" t="s">
        <v>196</v>
      </c>
      <c r="B2" s="149"/>
      <c r="C2" s="149"/>
      <c r="D2" s="149"/>
      <c r="E2" s="149"/>
      <c r="F2" s="149"/>
      <c r="G2" s="149"/>
      <c r="H2" s="149"/>
      <c r="I2" s="149"/>
      <c r="J2" s="149"/>
      <c r="K2" s="149"/>
      <c r="L2" s="149"/>
      <c r="M2" s="87"/>
      <c r="O2" s="149" t="s">
        <v>197</v>
      </c>
      <c r="P2" s="149"/>
      <c r="Q2" s="149"/>
      <c r="R2" s="149"/>
      <c r="S2" s="149"/>
      <c r="T2" s="149"/>
      <c r="U2" s="149"/>
      <c r="V2" s="149"/>
      <c r="W2" s="149"/>
      <c r="X2" s="149"/>
      <c r="Y2" s="149"/>
      <c r="Z2" s="149"/>
    </row>
    <row r="3" spans="1:26" ht="24" customHeight="1" thickBot="1">
      <c r="A3" s="8" t="s">
        <v>0</v>
      </c>
      <c r="B3" s="152" t="s">
        <v>46</v>
      </c>
      <c r="C3" s="152"/>
      <c r="D3" s="152"/>
      <c r="E3" s="152"/>
      <c r="F3" s="152"/>
      <c r="G3" s="153" t="s">
        <v>56</v>
      </c>
      <c r="H3" s="154"/>
      <c r="I3" s="154"/>
      <c r="J3" s="154"/>
      <c r="K3" s="154"/>
      <c r="L3" s="155"/>
      <c r="M3" s="87"/>
      <c r="O3" s="8" t="s">
        <v>0</v>
      </c>
      <c r="P3" s="152" t="s">
        <v>46</v>
      </c>
      <c r="Q3" s="152"/>
      <c r="R3" s="152"/>
      <c r="S3" s="152"/>
      <c r="T3" s="152"/>
      <c r="U3" s="153" t="s">
        <v>199</v>
      </c>
      <c r="V3" s="154"/>
      <c r="W3" s="154"/>
      <c r="X3" s="154"/>
      <c r="Y3" s="154"/>
      <c r="Z3" s="155"/>
    </row>
    <row r="4" spans="1:26" ht="24" customHeight="1" thickTop="1">
      <c r="A4" s="181" t="s">
        <v>47</v>
      </c>
      <c r="B4" s="159" t="s">
        <v>48</v>
      </c>
      <c r="C4" s="159"/>
      <c r="D4" s="159"/>
      <c r="E4" s="159"/>
      <c r="F4" s="159"/>
      <c r="G4" s="199" t="s">
        <v>78</v>
      </c>
      <c r="H4" s="200"/>
      <c r="I4" s="200" t="s">
        <v>77</v>
      </c>
      <c r="J4" s="200"/>
      <c r="K4" s="200" t="s">
        <v>76</v>
      </c>
      <c r="L4" s="201"/>
      <c r="M4" s="82"/>
      <c r="O4" s="156" t="s">
        <v>47</v>
      </c>
      <c r="P4" s="159" t="s">
        <v>48</v>
      </c>
      <c r="Q4" s="159"/>
      <c r="R4" s="159"/>
      <c r="S4" s="159"/>
      <c r="T4" s="159"/>
      <c r="U4" s="161" t="s">
        <v>201</v>
      </c>
      <c r="V4" s="162"/>
      <c r="W4" s="162"/>
      <c r="X4" s="162"/>
      <c r="Y4" s="162"/>
      <c r="Z4" s="163"/>
    </row>
    <row r="5" spans="1:26" ht="24" customHeight="1">
      <c r="A5" s="182"/>
      <c r="B5" s="160"/>
      <c r="C5" s="160"/>
      <c r="D5" s="160"/>
      <c r="E5" s="160"/>
      <c r="F5" s="160"/>
      <c r="G5" s="202" t="s">
        <v>79</v>
      </c>
      <c r="H5" s="203"/>
      <c r="I5" s="203"/>
      <c r="J5" s="203"/>
      <c r="K5" s="203"/>
      <c r="L5" s="204"/>
      <c r="M5" s="79"/>
      <c r="O5" s="157"/>
      <c r="P5" s="160"/>
      <c r="Q5" s="160"/>
      <c r="R5" s="160"/>
      <c r="S5" s="160"/>
      <c r="T5" s="160"/>
      <c r="U5" s="164"/>
      <c r="V5" s="165"/>
      <c r="W5" s="165"/>
      <c r="X5" s="165"/>
      <c r="Y5" s="165"/>
      <c r="Z5" s="166"/>
    </row>
    <row r="6" spans="1:26" ht="38.25" customHeight="1">
      <c r="A6" s="182"/>
      <c r="B6" s="167" t="s">
        <v>192</v>
      </c>
      <c r="C6" s="167"/>
      <c r="D6" s="167"/>
      <c r="E6" s="167"/>
      <c r="F6" s="167"/>
      <c r="G6" s="205"/>
      <c r="H6" s="206"/>
      <c r="I6" s="206"/>
      <c r="J6" s="206"/>
      <c r="K6" s="206"/>
      <c r="L6" s="207"/>
      <c r="M6" s="79"/>
      <c r="O6" s="157"/>
      <c r="P6" s="167" t="s">
        <v>192</v>
      </c>
      <c r="Q6" s="167"/>
      <c r="R6" s="167"/>
      <c r="S6" s="167"/>
      <c r="T6" s="167"/>
      <c r="U6" s="169" t="s">
        <v>203</v>
      </c>
      <c r="V6" s="170"/>
      <c r="W6" s="170"/>
      <c r="X6" s="170"/>
      <c r="Y6" s="170"/>
      <c r="Z6" s="171"/>
    </row>
    <row r="7" spans="1:26" ht="38.25" customHeight="1">
      <c r="A7" s="182"/>
      <c r="B7" s="168"/>
      <c r="C7" s="168"/>
      <c r="D7" s="168"/>
      <c r="E7" s="168"/>
      <c r="F7" s="168"/>
      <c r="G7" s="205"/>
      <c r="H7" s="206"/>
      <c r="I7" s="206"/>
      <c r="J7" s="206"/>
      <c r="K7" s="206"/>
      <c r="L7" s="207"/>
      <c r="M7" s="79"/>
      <c r="O7" s="157"/>
      <c r="P7" s="168"/>
      <c r="Q7" s="168"/>
      <c r="R7" s="168"/>
      <c r="S7" s="168"/>
      <c r="T7" s="168"/>
      <c r="U7" s="172"/>
      <c r="V7" s="173"/>
      <c r="W7" s="173"/>
      <c r="X7" s="173"/>
      <c r="Y7" s="173"/>
      <c r="Z7" s="174"/>
    </row>
    <row r="8" spans="1:26" ht="38.25" customHeight="1">
      <c r="A8" s="182"/>
      <c r="B8" s="168"/>
      <c r="C8" s="168"/>
      <c r="D8" s="168"/>
      <c r="E8" s="168"/>
      <c r="F8" s="168"/>
      <c r="G8" s="205"/>
      <c r="H8" s="206"/>
      <c r="I8" s="206"/>
      <c r="J8" s="206"/>
      <c r="K8" s="206"/>
      <c r="L8" s="207"/>
      <c r="M8" s="79"/>
      <c r="O8" s="157"/>
      <c r="P8" s="168"/>
      <c r="Q8" s="168"/>
      <c r="R8" s="168"/>
      <c r="S8" s="168"/>
      <c r="T8" s="168"/>
      <c r="U8" s="175"/>
      <c r="V8" s="176"/>
      <c r="W8" s="176"/>
      <c r="X8" s="176"/>
      <c r="Y8" s="176"/>
      <c r="Z8" s="177"/>
    </row>
    <row r="9" spans="1:26" ht="24" customHeight="1">
      <c r="A9" s="182"/>
      <c r="B9" s="178" t="s">
        <v>58</v>
      </c>
      <c r="C9" s="178"/>
      <c r="D9" s="178"/>
      <c r="E9" s="178"/>
      <c r="F9" s="178"/>
      <c r="G9" s="205"/>
      <c r="H9" s="206"/>
      <c r="I9" s="206"/>
      <c r="J9" s="206"/>
      <c r="K9" s="206"/>
      <c r="L9" s="207"/>
      <c r="M9" s="79"/>
      <c r="O9" s="157"/>
      <c r="P9" s="178" t="s">
        <v>58</v>
      </c>
      <c r="Q9" s="178"/>
      <c r="R9" s="178"/>
      <c r="S9" s="178"/>
      <c r="T9" s="178"/>
      <c r="U9" s="172"/>
      <c r="V9" s="173"/>
      <c r="W9" s="173"/>
      <c r="X9" s="173"/>
      <c r="Y9" s="173"/>
      <c r="Z9" s="174"/>
    </row>
    <row r="10" spans="1:26" ht="24" customHeight="1">
      <c r="A10" s="182"/>
      <c r="B10" s="160"/>
      <c r="C10" s="160"/>
      <c r="D10" s="160"/>
      <c r="E10" s="160"/>
      <c r="F10" s="160"/>
      <c r="G10" s="205"/>
      <c r="H10" s="206"/>
      <c r="I10" s="206"/>
      <c r="J10" s="206"/>
      <c r="K10" s="206"/>
      <c r="L10" s="207"/>
      <c r="M10" s="79"/>
      <c r="O10" s="157"/>
      <c r="P10" s="160"/>
      <c r="Q10" s="160"/>
      <c r="R10" s="160"/>
      <c r="S10" s="160"/>
      <c r="T10" s="160"/>
      <c r="U10" s="175"/>
      <c r="V10" s="176"/>
      <c r="W10" s="176"/>
      <c r="X10" s="176"/>
      <c r="Y10" s="176"/>
      <c r="Z10" s="177"/>
    </row>
    <row r="11" spans="1:26" ht="28.5" customHeight="1">
      <c r="A11" s="182"/>
      <c r="B11" s="179" t="s">
        <v>75</v>
      </c>
      <c r="C11" s="180"/>
      <c r="D11" s="180"/>
      <c r="E11" s="16">
        <v>10</v>
      </c>
      <c r="F11" s="15" t="s">
        <v>17</v>
      </c>
      <c r="G11" s="205"/>
      <c r="H11" s="206"/>
      <c r="I11" s="206"/>
      <c r="J11" s="206"/>
      <c r="K11" s="206"/>
      <c r="L11" s="207"/>
      <c r="M11" s="79"/>
      <c r="O11" s="157"/>
      <c r="P11" s="179" t="s">
        <v>75</v>
      </c>
      <c r="Q11" s="180"/>
      <c r="R11" s="180"/>
      <c r="S11" s="16">
        <v>10</v>
      </c>
      <c r="T11" s="15" t="s">
        <v>17</v>
      </c>
      <c r="U11" s="172"/>
      <c r="V11" s="173"/>
      <c r="W11" s="173"/>
      <c r="X11" s="173"/>
      <c r="Y11" s="173"/>
      <c r="Z11" s="174"/>
    </row>
    <row r="12" spans="1:26" ht="38.25" customHeight="1">
      <c r="A12" s="182"/>
      <c r="B12" s="167" t="s">
        <v>191</v>
      </c>
      <c r="C12" s="167"/>
      <c r="D12" s="167"/>
      <c r="E12" s="167"/>
      <c r="F12" s="167"/>
      <c r="G12" s="205"/>
      <c r="H12" s="206"/>
      <c r="I12" s="206"/>
      <c r="J12" s="206"/>
      <c r="K12" s="206"/>
      <c r="L12" s="207"/>
      <c r="M12" s="79"/>
      <c r="O12" s="157"/>
      <c r="P12" s="167" t="s">
        <v>191</v>
      </c>
      <c r="Q12" s="167"/>
      <c r="R12" s="167"/>
      <c r="S12" s="167"/>
      <c r="T12" s="167"/>
      <c r="U12" s="175"/>
      <c r="V12" s="176"/>
      <c r="W12" s="176"/>
      <c r="X12" s="176"/>
      <c r="Y12" s="176"/>
      <c r="Z12" s="177"/>
    </row>
    <row r="13" spans="1:26" ht="38.25" customHeight="1">
      <c r="A13" s="182"/>
      <c r="B13" s="168"/>
      <c r="C13" s="168"/>
      <c r="D13" s="168"/>
      <c r="E13" s="168"/>
      <c r="F13" s="168"/>
      <c r="G13" s="205"/>
      <c r="H13" s="206"/>
      <c r="I13" s="206"/>
      <c r="J13" s="206"/>
      <c r="K13" s="206"/>
      <c r="L13" s="207"/>
      <c r="M13" s="79"/>
      <c r="O13" s="157"/>
      <c r="P13" s="168"/>
      <c r="Q13" s="168"/>
      <c r="R13" s="168"/>
      <c r="S13" s="168"/>
      <c r="T13" s="168"/>
      <c r="U13" s="172"/>
      <c r="V13" s="173"/>
      <c r="W13" s="173"/>
      <c r="X13" s="173"/>
      <c r="Y13" s="173"/>
      <c r="Z13" s="174"/>
    </row>
    <row r="14" spans="1:26" ht="38.25" customHeight="1" thickBot="1">
      <c r="A14" s="182"/>
      <c r="B14" s="184"/>
      <c r="C14" s="184"/>
      <c r="D14" s="184"/>
      <c r="E14" s="184"/>
      <c r="F14" s="184"/>
      <c r="G14" s="208"/>
      <c r="H14" s="209"/>
      <c r="I14" s="209"/>
      <c r="J14" s="209"/>
      <c r="K14" s="209"/>
      <c r="L14" s="210"/>
      <c r="M14" s="79"/>
      <c r="O14" s="158"/>
      <c r="P14" s="184"/>
      <c r="Q14" s="184"/>
      <c r="R14" s="184"/>
      <c r="S14" s="184"/>
      <c r="T14" s="184"/>
      <c r="U14" s="185"/>
      <c r="V14" s="186"/>
      <c r="W14" s="186"/>
      <c r="X14" s="186"/>
      <c r="Y14" s="186"/>
      <c r="Z14" s="187"/>
    </row>
    <row r="15" spans="1:26" ht="23.25" customHeight="1">
      <c r="A15" s="182"/>
      <c r="B15" s="211" t="s">
        <v>198</v>
      </c>
      <c r="C15" s="212"/>
      <c r="D15" s="212"/>
      <c r="E15" s="212"/>
      <c r="F15" s="212"/>
      <c r="G15" s="212"/>
      <c r="H15" s="212"/>
      <c r="I15" s="212"/>
      <c r="J15" s="212"/>
      <c r="K15" s="212"/>
      <c r="L15" s="213"/>
      <c r="M15" s="83"/>
      <c r="O15" s="188" t="s">
        <v>206</v>
      </c>
      <c r="P15" s="189"/>
      <c r="Q15" s="189"/>
      <c r="R15" s="189"/>
      <c r="S15" s="189"/>
      <c r="T15" s="189"/>
      <c r="U15" s="189"/>
      <c r="V15" s="189"/>
      <c r="W15" s="189"/>
      <c r="X15" s="189"/>
      <c r="Y15" s="189"/>
      <c r="Z15" s="190"/>
    </row>
    <row r="16" spans="1:26" ht="30.75" customHeight="1">
      <c r="A16" s="182"/>
      <c r="B16" s="214" t="s">
        <v>200</v>
      </c>
      <c r="C16" s="215"/>
      <c r="D16" s="215"/>
      <c r="E16" s="215"/>
      <c r="F16" s="215"/>
      <c r="G16" s="215"/>
      <c r="H16" s="215"/>
      <c r="I16" s="215"/>
      <c r="J16" s="215"/>
      <c r="K16" s="215"/>
      <c r="L16" s="216"/>
      <c r="M16" s="80"/>
      <c r="O16" s="191" t="s">
        <v>209</v>
      </c>
      <c r="P16" s="192"/>
      <c r="Q16" s="193" t="s">
        <v>207</v>
      </c>
      <c r="R16" s="192"/>
      <c r="S16" s="194"/>
      <c r="T16" s="192" t="s">
        <v>208</v>
      </c>
      <c r="U16" s="192"/>
      <c r="V16" s="192"/>
      <c r="W16" s="192"/>
      <c r="X16" s="192"/>
      <c r="Y16" s="192"/>
      <c r="Z16" s="195"/>
    </row>
    <row r="17" spans="1:26" s="81" customFormat="1" ht="30" customHeight="1">
      <c r="A17" s="182"/>
      <c r="B17" s="217" t="s">
        <v>202</v>
      </c>
      <c r="C17" s="218"/>
      <c r="D17" s="218"/>
      <c r="E17" s="218"/>
      <c r="F17" s="218"/>
      <c r="G17" s="218"/>
      <c r="H17" s="218"/>
      <c r="I17" s="218"/>
      <c r="J17" s="218"/>
      <c r="K17" s="218"/>
      <c r="L17" s="219"/>
      <c r="M17" s="80"/>
      <c r="O17" s="196" t="s">
        <v>210</v>
      </c>
      <c r="P17" s="197"/>
      <c r="Q17" s="197"/>
      <c r="R17" s="197"/>
      <c r="S17" s="197"/>
      <c r="T17" s="197"/>
      <c r="U17" s="197"/>
      <c r="V17" s="197"/>
      <c r="W17" s="197"/>
      <c r="X17" s="197"/>
      <c r="Y17" s="197"/>
      <c r="Z17" s="198"/>
    </row>
    <row r="18" spans="1:26" s="81" customFormat="1" ht="30" customHeight="1">
      <c r="A18" s="182"/>
      <c r="B18" s="220" t="s">
        <v>204</v>
      </c>
      <c r="C18" s="221"/>
      <c r="D18" s="221"/>
      <c r="E18" s="221"/>
      <c r="F18" s="221"/>
      <c r="G18" s="221"/>
      <c r="H18" s="221"/>
      <c r="I18" s="221"/>
      <c r="J18" s="221"/>
      <c r="K18" s="221"/>
      <c r="L18" s="222"/>
      <c r="M18" s="80"/>
      <c r="O18" s="150"/>
      <c r="P18" s="151"/>
      <c r="Q18" s="151"/>
      <c r="R18" s="151"/>
      <c r="S18" s="151"/>
      <c r="T18" s="151"/>
      <c r="U18" s="151"/>
      <c r="V18" s="151"/>
      <c r="W18" s="151"/>
      <c r="X18" s="151"/>
      <c r="Y18" s="151"/>
      <c r="Z18" s="85"/>
    </row>
    <row r="19" spans="1:26" s="81" customFormat="1" ht="30" customHeight="1" thickBot="1">
      <c r="A19" s="183"/>
      <c r="B19" s="223" t="s">
        <v>205</v>
      </c>
      <c r="C19" s="224"/>
      <c r="D19" s="224"/>
      <c r="E19" s="224"/>
      <c r="F19" s="224"/>
      <c r="G19" s="224"/>
      <c r="H19" s="224"/>
      <c r="I19" s="224"/>
      <c r="J19" s="224"/>
      <c r="K19" s="224"/>
      <c r="L19" s="225"/>
      <c r="M19" s="80"/>
      <c r="O19" s="150"/>
      <c r="P19" s="151"/>
      <c r="Q19" s="151"/>
      <c r="R19" s="151"/>
      <c r="S19" s="151"/>
      <c r="T19" s="151"/>
      <c r="U19" s="151"/>
      <c r="V19" s="151"/>
      <c r="W19" s="151"/>
      <c r="X19" s="151"/>
      <c r="Y19" s="151"/>
      <c r="Z19" s="85"/>
    </row>
    <row r="20" spans="1:26" s="81" customFormat="1" ht="30" customHeight="1">
      <c r="A20" s="80"/>
      <c r="B20" s="80"/>
      <c r="C20" s="80"/>
      <c r="D20" s="80"/>
      <c r="E20" s="80"/>
      <c r="F20" s="80"/>
      <c r="G20" s="80"/>
      <c r="H20" s="80"/>
      <c r="I20" s="80"/>
      <c r="J20" s="80"/>
      <c r="K20" s="80"/>
      <c r="L20" s="80"/>
      <c r="M20" s="80"/>
      <c r="O20" s="86"/>
      <c r="P20" s="86"/>
      <c r="Q20" s="86"/>
      <c r="R20" s="86"/>
      <c r="S20" s="86"/>
      <c r="T20" s="86"/>
      <c r="U20" s="86"/>
      <c r="V20" s="86"/>
      <c r="W20" s="86"/>
      <c r="X20" s="86"/>
      <c r="Y20" s="86"/>
      <c r="Z20" s="86"/>
    </row>
    <row r="21" spans="1:26" s="81" customFormat="1" ht="30" customHeight="1">
      <c r="A21" s="80"/>
      <c r="B21" s="80"/>
      <c r="C21" s="80"/>
      <c r="D21" s="80"/>
      <c r="E21" s="80"/>
      <c r="F21" s="80"/>
      <c r="G21" s="80"/>
      <c r="H21" s="80"/>
      <c r="I21" s="80"/>
      <c r="J21" s="80"/>
      <c r="K21" s="80"/>
      <c r="L21" s="80"/>
      <c r="M21" s="80"/>
      <c r="O21" s="84"/>
      <c r="P21" s="84"/>
      <c r="Q21" s="84"/>
      <c r="R21" s="84"/>
      <c r="S21" s="84"/>
      <c r="T21" s="84"/>
      <c r="U21" s="84"/>
      <c r="V21" s="84"/>
      <c r="W21" s="84"/>
      <c r="X21" s="84"/>
      <c r="Y21" s="84"/>
      <c r="Z21" s="84"/>
    </row>
    <row r="22" spans="1:26" ht="24" customHeight="1"/>
    <row r="23" spans="1:26" ht="24" customHeight="1"/>
    <row r="24" spans="1:26" ht="24" customHeight="1"/>
    <row r="25" spans="1:26" ht="24" customHeight="1"/>
    <row r="26" spans="1:26" ht="24" customHeight="1"/>
    <row r="27" spans="1:26" ht="24" customHeight="1"/>
    <row r="28" spans="1:26" ht="24" customHeight="1"/>
    <row r="29" spans="1:26" ht="24" customHeight="1"/>
    <row r="30" spans="1:26" ht="24" customHeight="1"/>
    <row r="31" spans="1:26" ht="24" customHeight="1"/>
    <row r="32" spans="1:26"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row r="103" ht="24" customHeight="1"/>
    <row r="104" ht="24" customHeight="1"/>
    <row r="105" ht="24" customHeight="1"/>
    <row r="106" ht="24" customHeight="1"/>
    <row r="107" ht="24" customHeight="1"/>
    <row r="108" ht="24" customHeight="1"/>
    <row r="109" ht="24" customHeight="1"/>
    <row r="110" ht="24" customHeight="1"/>
    <row r="111" ht="24" customHeight="1"/>
    <row r="112" ht="24" customHeight="1"/>
    <row r="113" ht="24" customHeight="1"/>
    <row r="114" ht="24" customHeight="1"/>
    <row r="115" ht="24" customHeight="1"/>
    <row r="116" ht="24" customHeight="1"/>
    <row r="117" ht="24" customHeight="1"/>
    <row r="118" ht="24" customHeight="1"/>
    <row r="119" ht="24" customHeight="1"/>
    <row r="120" ht="24" customHeight="1"/>
    <row r="121" ht="24" customHeight="1"/>
    <row r="122" ht="24" customHeight="1"/>
    <row r="123" ht="24" customHeight="1"/>
    <row r="124" ht="24" customHeight="1"/>
    <row r="125" ht="24" customHeight="1"/>
    <row r="126" ht="24" customHeight="1"/>
    <row r="127" ht="24" customHeight="1"/>
    <row r="128" ht="24" customHeight="1"/>
    <row r="129" ht="24" customHeight="1"/>
    <row r="130" ht="24" customHeight="1"/>
    <row r="131" ht="24" customHeight="1"/>
    <row r="132" ht="24" customHeight="1"/>
    <row r="133" ht="24" customHeight="1"/>
    <row r="134" ht="24" customHeight="1"/>
    <row r="135" ht="24" customHeight="1"/>
    <row r="136" ht="24" customHeight="1"/>
    <row r="137" ht="24" customHeight="1"/>
    <row r="138" ht="24" customHeight="1"/>
    <row r="139" ht="24" customHeight="1"/>
    <row r="140" ht="24" customHeight="1"/>
    <row r="141" ht="24" customHeight="1"/>
    <row r="142" ht="24" customHeight="1"/>
    <row r="143" ht="24" customHeight="1"/>
    <row r="144" ht="24" customHeight="1"/>
    <row r="145" ht="24" customHeight="1"/>
    <row r="146" ht="24" customHeight="1"/>
    <row r="147" ht="24" customHeight="1"/>
    <row r="148" ht="24" customHeight="1"/>
    <row r="149" ht="24" customHeight="1"/>
    <row r="150" ht="24" customHeight="1"/>
    <row r="151" ht="24" customHeight="1"/>
    <row r="152" ht="24" customHeight="1"/>
    <row r="153" ht="24" customHeight="1"/>
    <row r="154" ht="24" customHeight="1"/>
    <row r="155" ht="24" customHeight="1"/>
    <row r="156" ht="24" customHeight="1"/>
    <row r="157" ht="24" customHeight="1"/>
    <row r="158" ht="24" customHeight="1"/>
    <row r="159" ht="24" customHeight="1"/>
    <row r="160" ht="24" customHeight="1"/>
    <row r="161" ht="24" customHeight="1"/>
    <row r="162" ht="24" customHeight="1"/>
    <row r="163" ht="24" customHeight="1"/>
    <row r="164" ht="24" customHeight="1"/>
    <row r="165" ht="24" customHeight="1"/>
    <row r="166" ht="24" customHeight="1"/>
    <row r="167" ht="24" customHeight="1"/>
    <row r="168" ht="24" customHeight="1"/>
    <row r="169" ht="24" customHeight="1"/>
    <row r="170" ht="24" customHeight="1"/>
    <row r="171" ht="24" customHeight="1"/>
    <row r="172" ht="24" customHeight="1"/>
    <row r="173" ht="24" customHeight="1"/>
    <row r="174" ht="24" customHeight="1"/>
    <row r="175" ht="24" customHeight="1"/>
    <row r="176" ht="24" customHeight="1"/>
    <row r="177" ht="24" customHeight="1"/>
    <row r="178" ht="24" customHeight="1"/>
    <row r="179" ht="24" customHeight="1"/>
    <row r="180" ht="24" customHeight="1"/>
    <row r="181" ht="24" customHeight="1"/>
    <row r="182" ht="24" customHeight="1"/>
    <row r="183" ht="24" customHeight="1"/>
    <row r="184" ht="24" customHeight="1"/>
    <row r="185" ht="24" customHeight="1"/>
    <row r="186" ht="24" customHeight="1"/>
    <row r="187" ht="24" customHeight="1"/>
    <row r="188" ht="24" customHeight="1"/>
    <row r="189" ht="24" customHeight="1"/>
    <row r="190" ht="24" customHeight="1"/>
    <row r="191" ht="24" customHeight="1"/>
    <row r="192" ht="24" customHeight="1"/>
    <row r="193" ht="24" customHeight="1"/>
    <row r="194" ht="24" customHeight="1"/>
    <row r="195" ht="24" customHeight="1"/>
    <row r="196" ht="24" customHeight="1"/>
    <row r="197" ht="24" customHeight="1"/>
    <row r="198" ht="24" customHeight="1"/>
    <row r="199" ht="24" customHeight="1"/>
    <row r="200" ht="24" customHeight="1"/>
    <row r="201" ht="24" customHeight="1"/>
    <row r="202" ht="24" customHeight="1"/>
    <row r="203" ht="24" customHeight="1"/>
    <row r="204" ht="24" customHeight="1"/>
    <row r="205" ht="24" customHeight="1"/>
    <row r="206" ht="24" customHeight="1"/>
    <row r="207" ht="24" customHeight="1"/>
    <row r="208" ht="24" customHeight="1"/>
    <row r="209" ht="24" customHeight="1"/>
    <row r="210" ht="24" customHeight="1"/>
    <row r="211" ht="24" customHeight="1"/>
    <row r="212" ht="24" customHeight="1"/>
    <row r="213" ht="24" customHeight="1"/>
    <row r="214" ht="24" customHeight="1"/>
    <row r="215" ht="24" customHeight="1"/>
    <row r="216" ht="24" customHeight="1"/>
    <row r="217" ht="24" customHeight="1"/>
    <row r="218" ht="24" customHeight="1"/>
    <row r="219" ht="24" customHeight="1"/>
    <row r="220" ht="24" customHeight="1"/>
    <row r="221" ht="24" customHeight="1"/>
    <row r="222" ht="24" customHeight="1"/>
    <row r="223" ht="24" customHeight="1"/>
    <row r="224" ht="24" customHeight="1"/>
    <row r="225" ht="24" customHeight="1"/>
    <row r="226" ht="24" customHeight="1"/>
    <row r="227" ht="24" customHeight="1"/>
    <row r="228" ht="24" customHeight="1"/>
    <row r="229" ht="24" customHeight="1"/>
    <row r="230" ht="24" customHeight="1"/>
    <row r="231" ht="24" customHeight="1"/>
    <row r="232" ht="24" customHeight="1"/>
    <row r="233" ht="24" customHeight="1"/>
    <row r="234" ht="24" customHeight="1"/>
    <row r="235" ht="24" customHeight="1"/>
    <row r="236" ht="24" customHeight="1"/>
    <row r="237" ht="24" customHeight="1"/>
    <row r="238" ht="24" customHeight="1"/>
    <row r="239" ht="24" customHeight="1"/>
    <row r="240" ht="24" customHeight="1"/>
    <row r="241" ht="24" customHeight="1"/>
    <row r="242" ht="24" customHeight="1"/>
    <row r="243" ht="24" customHeight="1"/>
    <row r="244" ht="24" customHeight="1"/>
    <row r="245" ht="24" customHeight="1"/>
    <row r="246" ht="24" customHeight="1"/>
    <row r="247" ht="24" customHeight="1"/>
    <row r="248" ht="24" customHeight="1"/>
    <row r="249" ht="24" customHeight="1"/>
    <row r="250" ht="24" customHeight="1"/>
    <row r="251" ht="24" customHeight="1"/>
    <row r="252" ht="24" customHeight="1"/>
    <row r="253" ht="24" customHeight="1"/>
    <row r="254" ht="24" customHeight="1"/>
    <row r="255" ht="24" customHeight="1"/>
    <row r="256" ht="24" customHeight="1"/>
    <row r="257" ht="24" customHeight="1"/>
    <row r="258" ht="24" customHeight="1"/>
    <row r="259" ht="24" customHeight="1"/>
    <row r="260" ht="24" customHeight="1"/>
    <row r="261" ht="24" customHeight="1"/>
    <row r="262" ht="24" customHeight="1"/>
    <row r="263" ht="24" customHeight="1"/>
    <row r="264" ht="24" customHeight="1"/>
    <row r="265" ht="24" customHeight="1"/>
    <row r="266" ht="24" customHeight="1"/>
    <row r="267" ht="24" customHeight="1"/>
    <row r="268" ht="24" customHeight="1"/>
    <row r="269" ht="24" customHeight="1"/>
    <row r="270" ht="24" customHeight="1"/>
    <row r="271" ht="24" customHeight="1"/>
    <row r="272" ht="24" customHeight="1"/>
    <row r="273" ht="24" customHeight="1"/>
    <row r="274" ht="24" customHeight="1"/>
    <row r="275" ht="24" customHeight="1"/>
    <row r="276" ht="24" customHeight="1"/>
    <row r="277" ht="24" customHeight="1"/>
    <row r="278" ht="24" customHeight="1"/>
    <row r="279" ht="24" customHeight="1"/>
    <row r="280" ht="24" customHeight="1"/>
    <row r="281" ht="24" customHeight="1"/>
    <row r="282" ht="24" customHeight="1"/>
    <row r="283" ht="24" customHeight="1"/>
    <row r="284" ht="24" customHeight="1"/>
    <row r="285" ht="24" customHeight="1"/>
    <row r="286" ht="24" customHeight="1"/>
    <row r="287" ht="24" customHeight="1"/>
    <row r="288" ht="24" customHeight="1"/>
    <row r="289" ht="24" customHeight="1"/>
    <row r="290" ht="24" customHeight="1"/>
    <row r="291" ht="24" customHeight="1"/>
    <row r="292" ht="24" customHeight="1"/>
    <row r="293" ht="24" customHeight="1"/>
    <row r="294" ht="24" customHeight="1"/>
    <row r="295" ht="24" customHeight="1"/>
    <row r="296" ht="24" customHeight="1"/>
    <row r="297" ht="24" customHeight="1"/>
    <row r="298" ht="24" customHeight="1"/>
    <row r="299" ht="24" customHeight="1"/>
    <row r="300" ht="24" customHeight="1"/>
    <row r="301" ht="24" customHeight="1"/>
    <row r="302" ht="24" customHeight="1"/>
    <row r="303" ht="24" customHeight="1"/>
    <row r="304" ht="24" customHeight="1"/>
    <row r="305" ht="24" customHeight="1"/>
    <row r="306" ht="24" customHeight="1"/>
    <row r="307" ht="24" customHeight="1"/>
    <row r="308" ht="24" customHeight="1"/>
    <row r="309" ht="24" customHeight="1"/>
    <row r="310" ht="24" customHeight="1"/>
    <row r="311" ht="24" customHeight="1"/>
    <row r="312" ht="24" customHeight="1"/>
    <row r="313" ht="24" customHeight="1"/>
    <row r="314" ht="24" customHeight="1"/>
    <row r="315" ht="24" customHeight="1"/>
    <row r="316" ht="24" customHeight="1"/>
    <row r="317" ht="24" customHeight="1"/>
    <row r="318" ht="24" customHeight="1"/>
    <row r="319" ht="24" customHeight="1"/>
    <row r="320" ht="24" customHeight="1"/>
    <row r="321" ht="24" customHeight="1"/>
    <row r="322" ht="24" customHeight="1"/>
    <row r="323" ht="24" customHeight="1"/>
    <row r="324" ht="24" customHeight="1"/>
    <row r="325" ht="24" customHeight="1"/>
    <row r="326" ht="24" customHeight="1"/>
    <row r="327" ht="24" customHeight="1"/>
    <row r="328" ht="24" customHeight="1"/>
    <row r="329" ht="24" customHeight="1"/>
    <row r="330" ht="24" customHeight="1"/>
    <row r="331" ht="24" customHeight="1"/>
  </sheetData>
  <mergeCells count="43">
    <mergeCell ref="B15:L15"/>
    <mergeCell ref="B16:L16"/>
    <mergeCell ref="B17:L17"/>
    <mergeCell ref="B18:L18"/>
    <mergeCell ref="B19:L19"/>
    <mergeCell ref="K4:L4"/>
    <mergeCell ref="G5:L14"/>
    <mergeCell ref="B6:F8"/>
    <mergeCell ref="B9:F10"/>
    <mergeCell ref="B11:D11"/>
    <mergeCell ref="B12:F14"/>
    <mergeCell ref="A4:A19"/>
    <mergeCell ref="B3:F3"/>
    <mergeCell ref="G3:L3"/>
    <mergeCell ref="P12:T14"/>
    <mergeCell ref="U12:Z12"/>
    <mergeCell ref="U13:Z13"/>
    <mergeCell ref="U14:Z14"/>
    <mergeCell ref="U11:Z11"/>
    <mergeCell ref="O15:Z15"/>
    <mergeCell ref="O16:P16"/>
    <mergeCell ref="Q16:S16"/>
    <mergeCell ref="T16:Z16"/>
    <mergeCell ref="O17:Z17"/>
    <mergeCell ref="B4:F5"/>
    <mergeCell ref="G4:H4"/>
    <mergeCell ref="I4:J4"/>
    <mergeCell ref="A2:L2"/>
    <mergeCell ref="O18:Y19"/>
    <mergeCell ref="O2:Z2"/>
    <mergeCell ref="P3:T3"/>
    <mergeCell ref="U3:Z3"/>
    <mergeCell ref="O4:O14"/>
    <mergeCell ref="P4:T5"/>
    <mergeCell ref="U4:Z5"/>
    <mergeCell ref="P6:T8"/>
    <mergeCell ref="U6:Z6"/>
    <mergeCell ref="U7:Z7"/>
    <mergeCell ref="U8:Z8"/>
    <mergeCell ref="P9:T10"/>
    <mergeCell ref="U9:Z9"/>
    <mergeCell ref="U10:Z10"/>
    <mergeCell ref="P11:R11"/>
  </mergeCells>
  <phoneticPr fontId="1"/>
  <printOptions horizontalCentered="1"/>
  <pageMargins left="0.31496062992125984" right="0.31496062992125984" top="0.55118110236220474" bottom="0.55118110236220474" header="0.31496062992125984" footer="0.31496062992125984"/>
  <pageSetup paperSize="9" scale="96" orientation="portrait" r:id="rId1"/>
  <colBreaks count="1" manualBreakCount="1">
    <brk id="13" min="1" max="19" man="1"/>
  </colBreaks>
  <drawing r:id="rId2"/>
  <legacyDrawing r:id="rId3"/>
  <controls>
    <mc:AlternateContent xmlns:mc="http://schemas.openxmlformats.org/markup-compatibility/2006">
      <mc:Choice Requires="x14">
        <control shapeId="3073" r:id="rId4" name="CheckBox4">
          <controlPr defaultSize="0" autoLine="0" autoPict="0" altText="　問題なし" r:id="rId5">
            <anchor moveWithCells="1" sizeWithCells="1">
              <from>
                <xdr:col>6</xdr:col>
                <xdr:colOff>85725</xdr:colOff>
                <xdr:row>21</xdr:row>
                <xdr:rowOff>0</xdr:rowOff>
              </from>
              <to>
                <xdr:col>8</xdr:col>
                <xdr:colOff>762000</xdr:colOff>
                <xdr:row>21</xdr:row>
                <xdr:rowOff>0</xdr:rowOff>
              </to>
            </anchor>
          </controlPr>
        </control>
      </mc:Choice>
      <mc:Fallback>
        <control shapeId="3073" r:id="rId4" name="CheckBox4"/>
      </mc:Fallback>
    </mc:AlternateContent>
    <mc:AlternateContent xmlns:mc="http://schemas.openxmlformats.org/markup-compatibility/2006">
      <mc:Choice Requires="x14">
        <control shapeId="3074" r:id="rId6" name="Check Box 2">
          <controlPr defaultSize="0" autoFill="0" autoLine="0" autoPict="0">
            <anchor moveWithCells="1">
              <from>
                <xdr:col>6</xdr:col>
                <xdr:colOff>95250</xdr:colOff>
                <xdr:row>3</xdr:row>
                <xdr:rowOff>38100</xdr:rowOff>
              </from>
              <to>
                <xdr:col>6</xdr:col>
                <xdr:colOff>390525</xdr:colOff>
                <xdr:row>3</xdr:row>
                <xdr:rowOff>276225</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8</xdr:col>
                <xdr:colOff>28575</xdr:colOff>
                <xdr:row>3</xdr:row>
                <xdr:rowOff>38100</xdr:rowOff>
              </from>
              <to>
                <xdr:col>8</xdr:col>
                <xdr:colOff>333375</xdr:colOff>
                <xdr:row>3</xdr:row>
                <xdr:rowOff>276225</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10</xdr:col>
                <xdr:colOff>95250</xdr:colOff>
                <xdr:row>3</xdr:row>
                <xdr:rowOff>38100</xdr:rowOff>
              </from>
              <to>
                <xdr:col>10</xdr:col>
                <xdr:colOff>390525</xdr:colOff>
                <xdr:row>3</xdr:row>
                <xdr:rowOff>276225</xdr:rowOff>
              </to>
            </anchor>
          </controlPr>
        </control>
      </mc:Choice>
    </mc:AlternateContent>
    <mc:AlternateContent xmlns:mc="http://schemas.openxmlformats.org/markup-compatibility/2006">
      <mc:Choice Requires="x14">
        <control shapeId="3110" r:id="rId9" name="Check Box 38">
          <controlPr defaultSize="0" autoFill="0" autoLine="0" autoPict="0">
            <anchor moveWithCells="1">
              <from>
                <xdr:col>14</xdr:col>
                <xdr:colOff>95250</xdr:colOff>
                <xdr:row>15</xdr:row>
                <xdr:rowOff>38100</xdr:rowOff>
              </from>
              <to>
                <xdr:col>14</xdr:col>
                <xdr:colOff>390525</xdr:colOff>
                <xdr:row>15</xdr:row>
                <xdr:rowOff>276225</xdr:rowOff>
              </to>
            </anchor>
          </controlPr>
        </control>
      </mc:Choice>
    </mc:AlternateContent>
    <mc:AlternateContent xmlns:mc="http://schemas.openxmlformats.org/markup-compatibility/2006">
      <mc:Choice Requires="x14">
        <control shapeId="3111" r:id="rId10" name="Check Box 39">
          <controlPr defaultSize="0" autoFill="0" autoLine="0" autoPict="0">
            <anchor moveWithCells="1">
              <from>
                <xdr:col>16</xdr:col>
                <xdr:colOff>28575</xdr:colOff>
                <xdr:row>15</xdr:row>
                <xdr:rowOff>38100</xdr:rowOff>
              </from>
              <to>
                <xdr:col>16</xdr:col>
                <xdr:colOff>333375</xdr:colOff>
                <xdr:row>15</xdr:row>
                <xdr:rowOff>276225</xdr:rowOff>
              </to>
            </anchor>
          </controlPr>
        </control>
      </mc:Choice>
    </mc:AlternateContent>
    <mc:AlternateContent xmlns:mc="http://schemas.openxmlformats.org/markup-compatibility/2006">
      <mc:Choice Requires="x14">
        <control shapeId="3112" r:id="rId11" name="Check Box 40">
          <controlPr defaultSize="0" autoFill="0" autoLine="0" autoPict="0">
            <anchor moveWithCells="1">
              <from>
                <xdr:col>19</xdr:col>
                <xdr:colOff>95250</xdr:colOff>
                <xdr:row>15</xdr:row>
                <xdr:rowOff>38100</xdr:rowOff>
              </from>
              <to>
                <xdr:col>20</xdr:col>
                <xdr:colOff>152400</xdr:colOff>
                <xdr:row>15</xdr:row>
                <xdr:rowOff>276225</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Z426"/>
  <sheetViews>
    <sheetView tabSelected="1" view="pageBreakPreview" zoomScale="78" zoomScaleNormal="90" zoomScaleSheetLayoutView="78" workbookViewId="0">
      <selection activeCell="E4" sqref="E4:L4"/>
    </sheetView>
  </sheetViews>
  <sheetFormatPr defaultRowHeight="20.100000000000001" customHeight="1"/>
  <cols>
    <col min="1" max="1" width="10.625" style="106" customWidth="1"/>
    <col min="2" max="2" width="13.625" style="106" customWidth="1"/>
    <col min="3" max="3" width="10.625" style="106" customWidth="1"/>
    <col min="4" max="4" width="4" style="106" customWidth="1"/>
    <col min="5" max="5" width="10.625" style="106" customWidth="1"/>
    <col min="6" max="6" width="3.125" style="106" customWidth="1"/>
    <col min="7" max="7" width="10.625" style="106" customWidth="1"/>
    <col min="8" max="8" width="3.125" style="106" customWidth="1"/>
    <col min="9" max="9" width="10.625" style="106" customWidth="1"/>
    <col min="10" max="10" width="3.125" style="106" customWidth="1"/>
    <col min="11" max="11" width="10.625" style="106" customWidth="1"/>
    <col min="12" max="12" width="3.125" style="106" customWidth="1"/>
    <col min="13" max="25" width="9" style="106"/>
    <col min="26" max="26" width="16.125" style="106" customWidth="1"/>
    <col min="27" max="16384" width="9" style="106"/>
  </cols>
  <sheetData>
    <row r="1" spans="1:24" ht="24" customHeight="1">
      <c r="A1" s="399" t="s">
        <v>70</v>
      </c>
      <c r="B1" s="399"/>
      <c r="C1" s="399"/>
      <c r="D1" s="399"/>
      <c r="E1" s="399"/>
      <c r="F1" s="399"/>
      <c r="G1" s="399"/>
      <c r="H1" s="399"/>
      <c r="I1" s="399"/>
      <c r="J1" s="399"/>
      <c r="K1" s="399"/>
      <c r="L1" s="399"/>
    </row>
    <row r="2" spans="1:24" ht="24" customHeight="1" thickBot="1">
      <c r="G2" s="107" t="s">
        <v>69</v>
      </c>
      <c r="I2" s="400">
        <v>45138</v>
      </c>
      <c r="J2" s="400"/>
      <c r="K2" s="400"/>
      <c r="L2" s="400"/>
    </row>
    <row r="3" spans="1:24" ht="24" customHeight="1" thickBot="1">
      <c r="A3" s="108" t="s">
        <v>0</v>
      </c>
      <c r="B3" s="401" t="s">
        <v>20</v>
      </c>
      <c r="C3" s="402"/>
      <c r="D3" s="402"/>
      <c r="E3" s="402"/>
      <c r="F3" s="402"/>
      <c r="G3" s="402"/>
      <c r="H3" s="402"/>
      <c r="I3" s="402"/>
      <c r="J3" s="402"/>
      <c r="K3" s="402"/>
      <c r="L3" s="403"/>
      <c r="N3" s="404" t="s">
        <v>97</v>
      </c>
      <c r="O3" s="405"/>
      <c r="P3" s="405"/>
      <c r="Q3" s="405"/>
      <c r="R3" s="405"/>
    </row>
    <row r="4" spans="1:24" ht="24" customHeight="1" thickTop="1">
      <c r="A4" s="406" t="s">
        <v>1</v>
      </c>
      <c r="B4" s="283" t="s">
        <v>3</v>
      </c>
      <c r="C4" s="407"/>
      <c r="D4" s="408"/>
      <c r="E4" s="409"/>
      <c r="F4" s="409"/>
      <c r="G4" s="409"/>
      <c r="H4" s="409"/>
      <c r="I4" s="409"/>
      <c r="J4" s="409"/>
      <c r="K4" s="409"/>
      <c r="L4" s="410"/>
      <c r="N4" s="405"/>
      <c r="O4" s="405"/>
      <c r="P4" s="405"/>
      <c r="Q4" s="405"/>
      <c r="R4" s="405"/>
    </row>
    <row r="5" spans="1:24" ht="24" customHeight="1">
      <c r="A5" s="347"/>
      <c r="B5" s="357" t="s">
        <v>4</v>
      </c>
      <c r="C5" s="358"/>
      <c r="D5" s="359"/>
      <c r="E5" s="393"/>
      <c r="F5" s="393"/>
      <c r="G5" s="393"/>
      <c r="H5" s="393"/>
      <c r="I5" s="393"/>
      <c r="J5" s="393"/>
      <c r="K5" s="393"/>
      <c r="L5" s="394"/>
      <c r="N5" s="405"/>
      <c r="O5" s="405"/>
      <c r="P5" s="405"/>
      <c r="Q5" s="405"/>
      <c r="R5" s="405"/>
    </row>
    <row r="6" spans="1:24" ht="24" customHeight="1">
      <c r="A6" s="347"/>
      <c r="B6" s="357" t="s">
        <v>2</v>
      </c>
      <c r="C6" s="358"/>
      <c r="D6" s="359"/>
      <c r="E6" s="393"/>
      <c r="F6" s="393"/>
      <c r="G6" s="393"/>
      <c r="H6" s="393"/>
      <c r="I6" s="393"/>
      <c r="J6" s="393"/>
      <c r="K6" s="393"/>
      <c r="L6" s="394"/>
    </row>
    <row r="7" spans="1:24" ht="24" customHeight="1">
      <c r="A7" s="347"/>
      <c r="B7" s="357" t="s">
        <v>5</v>
      </c>
      <c r="C7" s="358"/>
      <c r="D7" s="359"/>
      <c r="E7" s="395"/>
      <c r="F7" s="395"/>
      <c r="G7" s="395"/>
      <c r="H7" s="395"/>
      <c r="I7" s="395"/>
      <c r="J7" s="395"/>
      <c r="K7" s="395"/>
      <c r="L7" s="394"/>
    </row>
    <row r="8" spans="1:24" ht="24" customHeight="1">
      <c r="A8" s="347"/>
      <c r="B8" s="357" t="s">
        <v>8</v>
      </c>
      <c r="C8" s="358"/>
      <c r="D8" s="359"/>
      <c r="E8" s="396"/>
      <c r="F8" s="396"/>
      <c r="G8" s="396"/>
      <c r="H8" s="396"/>
      <c r="I8" s="396"/>
      <c r="J8" s="396"/>
      <c r="K8" s="323"/>
      <c r="L8" s="109" t="s">
        <v>9</v>
      </c>
    </row>
    <row r="9" spans="1:24" ht="24" customHeight="1">
      <c r="A9" s="347"/>
      <c r="B9" s="357" t="s">
        <v>6</v>
      </c>
      <c r="C9" s="358"/>
      <c r="D9" s="359"/>
      <c r="E9" s="397"/>
      <c r="F9" s="397"/>
      <c r="G9" s="397"/>
      <c r="H9" s="398"/>
      <c r="I9" s="398"/>
      <c r="J9" s="398"/>
      <c r="K9" s="398"/>
      <c r="L9" s="109" t="s">
        <v>9</v>
      </c>
    </row>
    <row r="10" spans="1:24" ht="24" customHeight="1">
      <c r="A10" s="347"/>
      <c r="B10" s="384" t="s">
        <v>10</v>
      </c>
      <c r="C10" s="385"/>
      <c r="D10" s="385"/>
      <c r="E10" s="385"/>
      <c r="F10" s="385"/>
      <c r="G10" s="386"/>
      <c r="H10" s="355" t="s">
        <v>43</v>
      </c>
      <c r="I10" s="390"/>
      <c r="J10" s="390"/>
      <c r="K10" s="390"/>
      <c r="L10" s="391"/>
    </row>
    <row r="11" spans="1:24" ht="24" customHeight="1">
      <c r="A11" s="347"/>
      <c r="B11" s="387"/>
      <c r="C11" s="388"/>
      <c r="D11" s="388"/>
      <c r="E11" s="388"/>
      <c r="F11" s="388"/>
      <c r="G11" s="389"/>
      <c r="H11" s="355" t="s">
        <v>86</v>
      </c>
      <c r="I11" s="390"/>
      <c r="J11" s="390"/>
      <c r="K11" s="392" t="s">
        <v>85</v>
      </c>
      <c r="L11" s="391"/>
    </row>
    <row r="12" spans="1:24" ht="24" customHeight="1">
      <c r="A12" s="347"/>
      <c r="B12" s="110" t="s">
        <v>7</v>
      </c>
      <c r="C12" s="377"/>
      <c r="D12" s="377"/>
      <c r="E12" s="377"/>
      <c r="F12" s="377"/>
      <c r="G12" s="378"/>
      <c r="H12" s="379"/>
      <c r="I12" s="380"/>
      <c r="J12" s="111" t="s">
        <v>9</v>
      </c>
      <c r="K12" s="112"/>
      <c r="L12" s="113" t="s">
        <v>9</v>
      </c>
    </row>
    <row r="13" spans="1:24" ht="24" customHeight="1">
      <c r="A13" s="347"/>
      <c r="B13" s="110" t="s">
        <v>7</v>
      </c>
      <c r="C13" s="377"/>
      <c r="D13" s="377"/>
      <c r="E13" s="377"/>
      <c r="F13" s="377"/>
      <c r="G13" s="378"/>
      <c r="H13" s="379"/>
      <c r="I13" s="380"/>
      <c r="J13" s="111" t="s">
        <v>9</v>
      </c>
      <c r="K13" s="112"/>
      <c r="L13" s="113" t="s">
        <v>9</v>
      </c>
    </row>
    <row r="14" spans="1:24" ht="24" customHeight="1">
      <c r="A14" s="347"/>
      <c r="B14" s="110" t="s">
        <v>7</v>
      </c>
      <c r="C14" s="377"/>
      <c r="D14" s="377"/>
      <c r="E14" s="377"/>
      <c r="F14" s="377"/>
      <c r="G14" s="378"/>
      <c r="H14" s="379"/>
      <c r="I14" s="380"/>
      <c r="J14" s="111" t="s">
        <v>9</v>
      </c>
      <c r="K14" s="112"/>
      <c r="L14" s="113" t="s">
        <v>9</v>
      </c>
    </row>
    <row r="15" spans="1:24" ht="24" customHeight="1" thickBot="1">
      <c r="A15" s="347"/>
      <c r="B15" s="114" t="s">
        <v>7</v>
      </c>
      <c r="C15" s="381"/>
      <c r="D15" s="381"/>
      <c r="E15" s="382"/>
      <c r="F15" s="382"/>
      <c r="G15" s="383"/>
      <c r="H15" s="379"/>
      <c r="I15" s="380"/>
      <c r="J15" s="111" t="s">
        <v>9</v>
      </c>
      <c r="K15" s="115"/>
      <c r="L15" s="116" t="s">
        <v>9</v>
      </c>
      <c r="M15" s="106">
        <f>COUNTA(C12:G15)</f>
        <v>0</v>
      </c>
      <c r="U15" s="106" t="s">
        <v>212</v>
      </c>
    </row>
    <row r="16" spans="1:24" ht="24" customHeight="1">
      <c r="A16" s="366" t="s">
        <v>11</v>
      </c>
      <c r="B16" s="349" t="s">
        <v>62</v>
      </c>
      <c r="C16" s="351"/>
      <c r="D16" s="351"/>
      <c r="E16" s="369" t="s">
        <v>60</v>
      </c>
      <c r="F16" s="369"/>
      <c r="G16" s="369" t="s">
        <v>61</v>
      </c>
      <c r="H16" s="369"/>
      <c r="I16" s="370" t="s">
        <v>72</v>
      </c>
      <c r="J16" s="371"/>
      <c r="K16" s="372" t="s">
        <v>68</v>
      </c>
      <c r="L16" s="373"/>
      <c r="N16" s="316" t="s">
        <v>88</v>
      </c>
      <c r="O16" s="316"/>
      <c r="P16" s="316"/>
      <c r="Q16" s="362"/>
      <c r="R16" s="363"/>
      <c r="S16" s="117" t="s">
        <v>89</v>
      </c>
      <c r="U16" s="118" t="s">
        <v>211</v>
      </c>
      <c r="V16" s="118" t="s">
        <v>26</v>
      </c>
      <c r="W16" s="364" t="s">
        <v>72</v>
      </c>
      <c r="X16" s="365"/>
    </row>
    <row r="17" spans="1:26" ht="24" customHeight="1">
      <c r="A17" s="367"/>
      <c r="B17" s="119" t="s">
        <v>63</v>
      </c>
      <c r="C17" s="120" t="s">
        <v>93</v>
      </c>
      <c r="D17" s="121"/>
      <c r="E17" s="122"/>
      <c r="F17" s="123" t="s">
        <v>17</v>
      </c>
      <c r="G17" s="124"/>
      <c r="H17" s="123" t="s">
        <v>17</v>
      </c>
      <c r="I17" s="125">
        <v>1</v>
      </c>
      <c r="J17" s="123" t="s">
        <v>17</v>
      </c>
      <c r="K17" s="360" t="str">
        <f>IF(OR(G17="",I17=""),"",IF(AND(D17="有",E17&gt;=I17),"〇",IF(AND(D17="無",G17&gt;=I17),"〇","×")))</f>
        <v/>
      </c>
      <c r="L17" s="361"/>
      <c r="N17" s="316" t="s">
        <v>90</v>
      </c>
      <c r="O17" s="316"/>
      <c r="P17" s="316"/>
      <c r="Q17" s="126"/>
      <c r="R17" s="127" t="s">
        <v>92</v>
      </c>
      <c r="S17" s="117" t="s">
        <v>91</v>
      </c>
      <c r="U17" s="118">
        <v>3</v>
      </c>
      <c r="V17" s="128"/>
      <c r="W17" s="355" t="str">
        <f>IF(V17="","",V17/9)</f>
        <v/>
      </c>
      <c r="X17" s="356"/>
    </row>
    <row r="18" spans="1:26" ht="24" customHeight="1">
      <c r="A18" s="367"/>
      <c r="B18" s="374" t="s">
        <v>64</v>
      </c>
      <c r="C18" s="375"/>
      <c r="D18" s="376"/>
      <c r="E18" s="129"/>
      <c r="F18" s="130" t="s">
        <v>17</v>
      </c>
      <c r="G18" s="124"/>
      <c r="H18" s="130" t="s">
        <v>17</v>
      </c>
      <c r="I18" s="125">
        <f>IF(SUM(H12:I15)&lt;=30,1,IF(SUM(H12:I15)&lt;=60,2))</f>
        <v>1</v>
      </c>
      <c r="J18" s="130" t="s">
        <v>17</v>
      </c>
      <c r="K18" s="360" t="str">
        <f>IF(OR(E18="",I18=""),"",IF(E18&gt;=I18,"〇","×"))</f>
        <v/>
      </c>
      <c r="L18" s="361"/>
      <c r="U18" s="118">
        <v>4</v>
      </c>
      <c r="V18" s="128"/>
      <c r="W18" s="355" t="str">
        <f>IF(V18="","",V18/6)</f>
        <v/>
      </c>
      <c r="X18" s="356"/>
    </row>
    <row r="19" spans="1:26" ht="24" customHeight="1">
      <c r="A19" s="367"/>
      <c r="B19" s="357" t="s">
        <v>65</v>
      </c>
      <c r="C19" s="358"/>
      <c r="D19" s="359"/>
      <c r="E19" s="129"/>
      <c r="F19" s="130" t="s">
        <v>17</v>
      </c>
      <c r="G19" s="124"/>
      <c r="H19" s="130" t="s">
        <v>17</v>
      </c>
      <c r="I19" s="125">
        <f>IFERROR(Q16/Q17,0)</f>
        <v>0</v>
      </c>
      <c r="J19" s="130" t="s">
        <v>17</v>
      </c>
      <c r="K19" s="360" t="str">
        <f t="shared" ref="K19:K21" si="0">IF(OR(G19="",I19=""),"",IF(G19&gt;=I19,"〇","×"))</f>
        <v/>
      </c>
      <c r="L19" s="361"/>
      <c r="U19" s="118">
        <v>5</v>
      </c>
      <c r="V19" s="128"/>
      <c r="W19" s="355" t="str">
        <f>IF(V19="","",V19/4)</f>
        <v/>
      </c>
      <c r="X19" s="356"/>
    </row>
    <row r="20" spans="1:26" ht="24" customHeight="1">
      <c r="A20" s="367"/>
      <c r="B20" s="357" t="s">
        <v>66</v>
      </c>
      <c r="C20" s="358"/>
      <c r="D20" s="359"/>
      <c r="E20" s="129"/>
      <c r="F20" s="130" t="s">
        <v>17</v>
      </c>
      <c r="G20" s="124"/>
      <c r="H20" s="130" t="s">
        <v>17</v>
      </c>
      <c r="I20" s="125">
        <f>W21</f>
        <v>0</v>
      </c>
      <c r="J20" s="130" t="s">
        <v>17</v>
      </c>
      <c r="K20" s="360" t="str">
        <f t="shared" si="0"/>
        <v/>
      </c>
      <c r="L20" s="361"/>
      <c r="U20" s="118">
        <v>6</v>
      </c>
      <c r="V20" s="128"/>
      <c r="W20" s="355" t="str">
        <f>IF(V20="","",V20/2.5)</f>
        <v/>
      </c>
      <c r="X20" s="356"/>
      <c r="Z20" s="131"/>
    </row>
    <row r="21" spans="1:26" ht="24" customHeight="1">
      <c r="A21" s="367"/>
      <c r="B21" s="320" t="s">
        <v>67</v>
      </c>
      <c r="C21" s="321"/>
      <c r="D21" s="322"/>
      <c r="E21" s="129"/>
      <c r="F21" s="130" t="s">
        <v>17</v>
      </c>
      <c r="G21" s="124"/>
      <c r="H21" s="130" t="s">
        <v>17</v>
      </c>
      <c r="I21" s="125">
        <f>M15</f>
        <v>0</v>
      </c>
      <c r="J21" s="130" t="s">
        <v>17</v>
      </c>
      <c r="K21" s="360" t="str">
        <f t="shared" si="0"/>
        <v/>
      </c>
      <c r="L21" s="361"/>
      <c r="M21" s="339" t="s">
        <v>98</v>
      </c>
      <c r="N21" s="340"/>
      <c r="O21" s="340"/>
      <c r="P21" s="340"/>
      <c r="Q21" s="340"/>
      <c r="R21" s="340"/>
      <c r="S21" s="340"/>
      <c r="T21" s="340"/>
      <c r="U21" s="132"/>
      <c r="V21" s="132" t="s">
        <v>34</v>
      </c>
      <c r="W21" s="341">
        <f>ROUNDUP(SUM(W17:X20),1)</f>
        <v>0</v>
      </c>
      <c r="X21" s="342"/>
    </row>
    <row r="22" spans="1:26" ht="24" customHeight="1" thickBot="1">
      <c r="A22" s="368"/>
      <c r="B22" s="325" t="s">
        <v>21</v>
      </c>
      <c r="C22" s="326"/>
      <c r="D22" s="327"/>
      <c r="E22" s="133" t="s">
        <v>22</v>
      </c>
      <c r="F22" s="134" t="s">
        <v>24</v>
      </c>
      <c r="G22" s="135" t="s">
        <v>23</v>
      </c>
      <c r="H22" s="134"/>
      <c r="I22" s="343"/>
      <c r="J22" s="344"/>
      <c r="K22" s="344"/>
      <c r="L22" s="345"/>
      <c r="M22" s="339"/>
      <c r="N22" s="340"/>
      <c r="O22" s="340"/>
      <c r="P22" s="340"/>
      <c r="Q22" s="340"/>
      <c r="R22" s="340"/>
      <c r="S22" s="340"/>
      <c r="T22" s="340"/>
    </row>
    <row r="23" spans="1:26" ht="24" customHeight="1">
      <c r="A23" s="346" t="s">
        <v>19</v>
      </c>
      <c r="B23" s="136" t="s">
        <v>25</v>
      </c>
      <c r="C23" s="349" t="s">
        <v>26</v>
      </c>
      <c r="D23" s="350"/>
      <c r="E23" s="349" t="s">
        <v>27</v>
      </c>
      <c r="F23" s="351"/>
      <c r="G23" s="351"/>
      <c r="H23" s="351"/>
      <c r="I23" s="351"/>
      <c r="J23" s="351"/>
      <c r="K23" s="351"/>
      <c r="L23" s="352"/>
    </row>
    <row r="24" spans="1:26" ht="24" customHeight="1">
      <c r="A24" s="347"/>
      <c r="B24" s="118" t="s">
        <v>55</v>
      </c>
      <c r="C24" s="129"/>
      <c r="D24" s="130" t="s">
        <v>17</v>
      </c>
      <c r="E24" s="353" t="s">
        <v>12</v>
      </c>
      <c r="F24" s="336" t="s">
        <v>16</v>
      </c>
      <c r="G24" s="337"/>
      <c r="H24" s="337"/>
      <c r="I24" s="337"/>
      <c r="J24" s="338"/>
      <c r="K24" s="137"/>
      <c r="L24" s="138" t="s">
        <v>17</v>
      </c>
    </row>
    <row r="25" spans="1:26" ht="24" customHeight="1">
      <c r="A25" s="347"/>
      <c r="B25" s="118" t="s">
        <v>28</v>
      </c>
      <c r="C25" s="129"/>
      <c r="D25" s="130" t="s">
        <v>17</v>
      </c>
      <c r="E25" s="354"/>
      <c r="F25" s="333" t="s">
        <v>96</v>
      </c>
      <c r="G25" s="334"/>
      <c r="H25" s="334"/>
      <c r="I25" s="334"/>
      <c r="J25" s="335"/>
      <c r="K25" s="122"/>
      <c r="L25" s="139" t="s">
        <v>17</v>
      </c>
    </row>
    <row r="26" spans="1:26" ht="24" customHeight="1">
      <c r="A26" s="347"/>
      <c r="B26" s="118" t="s">
        <v>29</v>
      </c>
      <c r="C26" s="129"/>
      <c r="D26" s="130" t="s">
        <v>17</v>
      </c>
      <c r="E26" s="316" t="s">
        <v>13</v>
      </c>
      <c r="F26" s="336" t="s">
        <v>16</v>
      </c>
      <c r="G26" s="337"/>
      <c r="H26" s="337"/>
      <c r="I26" s="337"/>
      <c r="J26" s="338"/>
      <c r="K26" s="137"/>
      <c r="L26" s="138" t="s">
        <v>17</v>
      </c>
    </row>
    <row r="27" spans="1:26" ht="24" customHeight="1">
      <c r="A27" s="347"/>
      <c r="B27" s="118" t="s">
        <v>30</v>
      </c>
      <c r="C27" s="129"/>
      <c r="D27" s="130" t="s">
        <v>17</v>
      </c>
      <c r="E27" s="316"/>
      <c r="F27" s="333" t="s">
        <v>96</v>
      </c>
      <c r="G27" s="334"/>
      <c r="H27" s="334"/>
      <c r="I27" s="334"/>
      <c r="J27" s="335"/>
      <c r="K27" s="122"/>
      <c r="L27" s="139" t="s">
        <v>17</v>
      </c>
      <c r="M27" s="106">
        <f>C27/9</f>
        <v>0</v>
      </c>
    </row>
    <row r="28" spans="1:26" ht="24" customHeight="1">
      <c r="A28" s="347"/>
      <c r="B28" s="118" t="s">
        <v>31</v>
      </c>
      <c r="C28" s="129"/>
      <c r="D28" s="130" t="s">
        <v>17</v>
      </c>
      <c r="E28" s="316" t="s">
        <v>14</v>
      </c>
      <c r="F28" s="336" t="s">
        <v>16</v>
      </c>
      <c r="G28" s="337"/>
      <c r="H28" s="337"/>
      <c r="I28" s="337"/>
      <c r="J28" s="338"/>
      <c r="K28" s="137"/>
      <c r="L28" s="138" t="s">
        <v>17</v>
      </c>
      <c r="M28" s="106">
        <f>C28/6</f>
        <v>0</v>
      </c>
    </row>
    <row r="29" spans="1:26" ht="24" customHeight="1">
      <c r="A29" s="347"/>
      <c r="B29" s="118" t="s">
        <v>32</v>
      </c>
      <c r="C29" s="129"/>
      <c r="D29" s="130" t="s">
        <v>17</v>
      </c>
      <c r="E29" s="316"/>
      <c r="F29" s="333" t="s">
        <v>96</v>
      </c>
      <c r="G29" s="334"/>
      <c r="H29" s="334"/>
      <c r="I29" s="334"/>
      <c r="J29" s="335"/>
      <c r="K29" s="122"/>
      <c r="L29" s="139" t="s">
        <v>17</v>
      </c>
      <c r="M29" s="106">
        <f>C29/4</f>
        <v>0</v>
      </c>
    </row>
    <row r="30" spans="1:26" ht="24" customHeight="1">
      <c r="A30" s="347"/>
      <c r="B30" s="118" t="s">
        <v>33</v>
      </c>
      <c r="C30" s="129"/>
      <c r="D30" s="130" t="s">
        <v>17</v>
      </c>
      <c r="E30" s="316" t="s">
        <v>15</v>
      </c>
      <c r="F30" s="330" t="s">
        <v>16</v>
      </c>
      <c r="G30" s="331"/>
      <c r="H30" s="331"/>
      <c r="I30" s="331"/>
      <c r="J30" s="332"/>
      <c r="K30" s="140"/>
      <c r="L30" s="141" t="s">
        <v>17</v>
      </c>
      <c r="M30" s="106">
        <f>C30/2.5</f>
        <v>0</v>
      </c>
    </row>
    <row r="31" spans="1:26" ht="24" customHeight="1">
      <c r="A31" s="347"/>
      <c r="B31" s="118" t="s">
        <v>34</v>
      </c>
      <c r="C31" s="142">
        <f>SUM(C24:C30)</f>
        <v>0</v>
      </c>
      <c r="D31" s="130" t="s">
        <v>17</v>
      </c>
      <c r="E31" s="316"/>
      <c r="F31" s="333" t="s">
        <v>96</v>
      </c>
      <c r="G31" s="334"/>
      <c r="H31" s="334"/>
      <c r="I31" s="334"/>
      <c r="J31" s="335"/>
      <c r="K31" s="122"/>
      <c r="L31" s="139" t="s">
        <v>17</v>
      </c>
      <c r="M31" s="131">
        <f>ROUNDDOWN(SUM(M27:M30),2)</f>
        <v>0</v>
      </c>
      <c r="N31" s="131"/>
    </row>
    <row r="32" spans="1:26" ht="24" customHeight="1">
      <c r="A32" s="347"/>
      <c r="B32" s="318" t="s">
        <v>35</v>
      </c>
      <c r="C32" s="316" t="s">
        <v>36</v>
      </c>
      <c r="D32" s="316"/>
      <c r="E32" s="316" t="s">
        <v>37</v>
      </c>
      <c r="F32" s="316"/>
      <c r="G32" s="316" t="s">
        <v>38</v>
      </c>
      <c r="H32" s="316"/>
      <c r="I32" s="316" t="s">
        <v>39</v>
      </c>
      <c r="J32" s="316"/>
      <c r="K32" s="316" t="s">
        <v>40</v>
      </c>
      <c r="L32" s="317"/>
    </row>
    <row r="33" spans="1:16" ht="24" customHeight="1">
      <c r="A33" s="347"/>
      <c r="B33" s="318"/>
      <c r="C33" s="129"/>
      <c r="D33" s="143" t="s">
        <v>17</v>
      </c>
      <c r="E33" s="129"/>
      <c r="F33" s="130" t="s">
        <v>17</v>
      </c>
      <c r="G33" s="129"/>
      <c r="H33" s="130" t="s">
        <v>17</v>
      </c>
      <c r="I33" s="129"/>
      <c r="J33" s="130" t="s">
        <v>17</v>
      </c>
      <c r="K33" s="129"/>
      <c r="L33" s="113" t="s">
        <v>17</v>
      </c>
    </row>
    <row r="34" spans="1:16" ht="24" customHeight="1">
      <c r="A34" s="347"/>
      <c r="B34" s="318" t="s">
        <v>41</v>
      </c>
      <c r="C34" s="320" t="s">
        <v>42</v>
      </c>
      <c r="D34" s="321"/>
      <c r="E34" s="321"/>
      <c r="F34" s="321"/>
      <c r="G34" s="321"/>
      <c r="H34" s="322"/>
      <c r="I34" s="323"/>
      <c r="J34" s="324"/>
      <c r="K34" s="324"/>
      <c r="L34" s="113" t="s">
        <v>17</v>
      </c>
    </row>
    <row r="35" spans="1:16" ht="24" customHeight="1" thickBot="1">
      <c r="A35" s="348"/>
      <c r="B35" s="319"/>
      <c r="C35" s="325" t="s">
        <v>18</v>
      </c>
      <c r="D35" s="326"/>
      <c r="E35" s="326"/>
      <c r="F35" s="326"/>
      <c r="G35" s="326"/>
      <c r="H35" s="327"/>
      <c r="I35" s="328"/>
      <c r="J35" s="329"/>
      <c r="K35" s="329"/>
      <c r="L35" s="116" t="s">
        <v>17</v>
      </c>
    </row>
    <row r="36" spans="1:16" ht="24" customHeight="1" thickBot="1">
      <c r="A36" s="108" t="s">
        <v>0</v>
      </c>
      <c r="B36" s="245" t="s">
        <v>46</v>
      </c>
      <c r="C36" s="245"/>
      <c r="D36" s="245"/>
      <c r="E36" s="245"/>
      <c r="F36" s="245"/>
      <c r="G36" s="246" t="s">
        <v>56</v>
      </c>
      <c r="H36" s="246"/>
      <c r="I36" s="246"/>
      <c r="J36" s="246"/>
      <c r="K36" s="246"/>
      <c r="L36" s="247"/>
    </row>
    <row r="37" spans="1:16" ht="24" customHeight="1" thickTop="1">
      <c r="A37" s="303" t="s">
        <v>47</v>
      </c>
      <c r="B37" s="304" t="s">
        <v>218</v>
      </c>
      <c r="C37" s="305"/>
      <c r="D37" s="305"/>
      <c r="E37" s="305"/>
      <c r="F37" s="306"/>
      <c r="G37" s="279" t="s">
        <v>78</v>
      </c>
      <c r="H37" s="280"/>
      <c r="I37" s="280"/>
      <c r="J37" s="280"/>
      <c r="K37" s="280" t="s">
        <v>76</v>
      </c>
      <c r="L37" s="281"/>
      <c r="M37" s="106" t="b">
        <v>0</v>
      </c>
      <c r="O37" s="106" t="b">
        <v>0</v>
      </c>
    </row>
    <row r="38" spans="1:16" ht="24" customHeight="1">
      <c r="A38" s="276"/>
      <c r="B38" s="307"/>
      <c r="C38" s="308"/>
      <c r="D38" s="308"/>
      <c r="E38" s="308"/>
      <c r="F38" s="309"/>
      <c r="G38" s="310" t="s">
        <v>79</v>
      </c>
      <c r="H38" s="311"/>
      <c r="I38" s="311"/>
      <c r="J38" s="311"/>
      <c r="K38" s="311"/>
      <c r="L38" s="312"/>
      <c r="P38" s="106" t="str">
        <f>M38&amp;N38&amp;O38</f>
        <v/>
      </c>
    </row>
    <row r="39" spans="1:16" ht="24" customHeight="1">
      <c r="A39" s="276"/>
      <c r="B39" s="226"/>
      <c r="C39" s="226"/>
      <c r="D39" s="226"/>
      <c r="E39" s="226"/>
      <c r="F39" s="226"/>
      <c r="G39" s="313"/>
      <c r="H39" s="314"/>
      <c r="I39" s="314"/>
      <c r="J39" s="314"/>
      <c r="K39" s="314"/>
      <c r="L39" s="315"/>
    </row>
    <row r="40" spans="1:16" ht="24" customHeight="1">
      <c r="A40" s="276"/>
      <c r="B40" s="291"/>
      <c r="C40" s="291"/>
      <c r="D40" s="291"/>
      <c r="E40" s="291"/>
      <c r="F40" s="291"/>
      <c r="G40" s="313"/>
      <c r="H40" s="314"/>
      <c r="I40" s="314"/>
      <c r="J40" s="314"/>
      <c r="K40" s="314"/>
      <c r="L40" s="315"/>
    </row>
    <row r="41" spans="1:16" ht="24" customHeight="1">
      <c r="A41" s="276"/>
      <c r="B41" s="291"/>
      <c r="C41" s="291"/>
      <c r="D41" s="291"/>
      <c r="E41" s="291"/>
      <c r="F41" s="291"/>
      <c r="G41" s="313"/>
      <c r="H41" s="314"/>
      <c r="I41" s="314"/>
      <c r="J41" s="314"/>
      <c r="K41" s="314"/>
      <c r="L41" s="315"/>
    </row>
    <row r="42" spans="1:16" ht="24" customHeight="1">
      <c r="A42" s="276"/>
      <c r="B42" s="261" t="s">
        <v>58</v>
      </c>
      <c r="C42" s="261"/>
      <c r="D42" s="261"/>
      <c r="E42" s="261"/>
      <c r="F42" s="261"/>
      <c r="G42" s="313"/>
      <c r="H42" s="314"/>
      <c r="I42" s="314"/>
      <c r="J42" s="314"/>
      <c r="K42" s="314"/>
      <c r="L42" s="315"/>
    </row>
    <row r="43" spans="1:16" ht="24" customHeight="1">
      <c r="A43" s="276"/>
      <c r="B43" s="251"/>
      <c r="C43" s="251"/>
      <c r="D43" s="251"/>
      <c r="E43" s="251"/>
      <c r="F43" s="251"/>
      <c r="G43" s="313"/>
      <c r="H43" s="314"/>
      <c r="I43" s="314"/>
      <c r="J43" s="314"/>
      <c r="K43" s="314"/>
      <c r="L43" s="315"/>
    </row>
    <row r="44" spans="1:16" ht="24" customHeight="1">
      <c r="A44" s="276"/>
      <c r="B44" s="297" t="s">
        <v>75</v>
      </c>
      <c r="C44" s="298"/>
      <c r="D44" s="298"/>
      <c r="E44" s="144">
        <v>10</v>
      </c>
      <c r="F44" s="145" t="s">
        <v>17</v>
      </c>
      <c r="G44" s="313"/>
      <c r="H44" s="314"/>
      <c r="I44" s="314"/>
      <c r="J44" s="314"/>
      <c r="K44" s="314"/>
      <c r="L44" s="315"/>
    </row>
    <row r="45" spans="1:16" ht="24" customHeight="1">
      <c r="A45" s="276"/>
      <c r="B45" s="299" t="s">
        <v>221</v>
      </c>
      <c r="C45" s="300"/>
      <c r="D45" s="300"/>
      <c r="E45" s="300"/>
      <c r="F45" s="301"/>
      <c r="G45" s="313"/>
      <c r="H45" s="314"/>
      <c r="I45" s="314"/>
      <c r="J45" s="314"/>
      <c r="K45" s="314"/>
      <c r="L45" s="315"/>
    </row>
    <row r="46" spans="1:16" ht="24" customHeight="1">
      <c r="A46" s="276"/>
      <c r="B46" s="236"/>
      <c r="C46" s="237"/>
      <c r="D46" s="237"/>
      <c r="E46" s="237"/>
      <c r="F46" s="238"/>
      <c r="G46" s="313"/>
      <c r="H46" s="314"/>
      <c r="I46" s="314"/>
      <c r="J46" s="314"/>
      <c r="K46" s="314"/>
      <c r="L46" s="315"/>
    </row>
    <row r="47" spans="1:16" ht="24" customHeight="1">
      <c r="A47" s="276"/>
      <c r="B47" s="236"/>
      <c r="C47" s="237"/>
      <c r="D47" s="237"/>
      <c r="E47" s="237"/>
      <c r="F47" s="238"/>
      <c r="G47" s="313"/>
      <c r="H47" s="314"/>
      <c r="I47" s="314"/>
      <c r="J47" s="314"/>
      <c r="K47" s="314"/>
      <c r="L47" s="315"/>
    </row>
    <row r="48" spans="1:16" ht="24" customHeight="1" thickBot="1">
      <c r="A48" s="277"/>
      <c r="B48" s="236"/>
      <c r="C48" s="237"/>
      <c r="D48" s="237"/>
      <c r="E48" s="237"/>
      <c r="F48" s="238"/>
      <c r="G48" s="313"/>
      <c r="H48" s="314"/>
      <c r="I48" s="314"/>
      <c r="J48" s="314"/>
      <c r="K48" s="314"/>
      <c r="L48" s="315"/>
    </row>
    <row r="49" spans="1:16" ht="24" customHeight="1">
      <c r="A49" s="302" t="s">
        <v>54</v>
      </c>
      <c r="B49" s="271" t="s">
        <v>223</v>
      </c>
      <c r="C49" s="271"/>
      <c r="D49" s="271"/>
      <c r="E49" s="271"/>
      <c r="F49" s="271"/>
      <c r="G49" s="272" t="s">
        <v>78</v>
      </c>
      <c r="H49" s="265"/>
      <c r="I49" s="265"/>
      <c r="J49" s="265"/>
      <c r="K49" s="265" t="s">
        <v>76</v>
      </c>
      <c r="L49" s="266"/>
    </row>
    <row r="50" spans="1:16" ht="24" customHeight="1">
      <c r="A50" s="276"/>
      <c r="B50" s="273"/>
      <c r="C50" s="273"/>
      <c r="D50" s="273"/>
      <c r="E50" s="273"/>
      <c r="F50" s="273"/>
      <c r="G50" s="255" t="s">
        <v>80</v>
      </c>
      <c r="H50" s="256"/>
      <c r="I50" s="256"/>
      <c r="J50" s="256"/>
      <c r="K50" s="256"/>
      <c r="L50" s="257"/>
    </row>
    <row r="51" spans="1:16" ht="24" customHeight="1">
      <c r="A51" s="276"/>
      <c r="B51" s="290"/>
      <c r="C51" s="290"/>
      <c r="D51" s="290"/>
      <c r="E51" s="290"/>
      <c r="F51" s="290"/>
      <c r="G51" s="284"/>
      <c r="H51" s="285"/>
      <c r="I51" s="285"/>
      <c r="J51" s="285"/>
      <c r="K51" s="285"/>
      <c r="L51" s="286"/>
    </row>
    <row r="52" spans="1:16" ht="24" customHeight="1">
      <c r="A52" s="276"/>
      <c r="B52" s="291"/>
      <c r="C52" s="291"/>
      <c r="D52" s="291"/>
      <c r="E52" s="291"/>
      <c r="F52" s="291"/>
      <c r="G52" s="284"/>
      <c r="H52" s="285"/>
      <c r="I52" s="285"/>
      <c r="J52" s="285"/>
      <c r="K52" s="285"/>
      <c r="L52" s="286"/>
    </row>
    <row r="53" spans="1:16" ht="24" customHeight="1">
      <c r="A53" s="276"/>
      <c r="B53" s="291"/>
      <c r="C53" s="291"/>
      <c r="D53" s="291"/>
      <c r="E53" s="291"/>
      <c r="F53" s="291"/>
      <c r="G53" s="284"/>
      <c r="H53" s="285"/>
      <c r="I53" s="285"/>
      <c r="J53" s="285"/>
      <c r="K53" s="285"/>
      <c r="L53" s="286"/>
    </row>
    <row r="54" spans="1:16" ht="24" customHeight="1">
      <c r="A54" s="276"/>
      <c r="B54" s="292" t="s">
        <v>224</v>
      </c>
      <c r="C54" s="292"/>
      <c r="D54" s="292"/>
      <c r="E54" s="292"/>
      <c r="F54" s="292"/>
      <c r="G54" s="284"/>
      <c r="H54" s="285"/>
      <c r="I54" s="285"/>
      <c r="J54" s="285"/>
      <c r="K54" s="285"/>
      <c r="L54" s="286"/>
    </row>
    <row r="55" spans="1:16" ht="24" customHeight="1">
      <c r="A55" s="276"/>
      <c r="B55" s="293"/>
      <c r="C55" s="293"/>
      <c r="D55" s="293"/>
      <c r="E55" s="293"/>
      <c r="F55" s="293"/>
      <c r="G55" s="284"/>
      <c r="H55" s="285"/>
      <c r="I55" s="285"/>
      <c r="J55" s="285"/>
      <c r="K55" s="285"/>
      <c r="L55" s="286"/>
    </row>
    <row r="56" spans="1:16" ht="24" customHeight="1">
      <c r="A56" s="276"/>
      <c r="B56" s="226"/>
      <c r="C56" s="226"/>
      <c r="D56" s="226"/>
      <c r="E56" s="226"/>
      <c r="F56" s="226"/>
      <c r="G56" s="284"/>
      <c r="H56" s="285"/>
      <c r="I56" s="285"/>
      <c r="J56" s="285"/>
      <c r="K56" s="285"/>
      <c r="L56" s="286"/>
    </row>
    <row r="57" spans="1:16" ht="24" customHeight="1">
      <c r="A57" s="276"/>
      <c r="B57" s="290"/>
      <c r="C57" s="290"/>
      <c r="D57" s="290"/>
      <c r="E57" s="290"/>
      <c r="F57" s="290"/>
      <c r="G57" s="284"/>
      <c r="H57" s="285"/>
      <c r="I57" s="285"/>
      <c r="J57" s="285"/>
      <c r="K57" s="285"/>
      <c r="L57" s="286"/>
    </row>
    <row r="58" spans="1:16" ht="24" customHeight="1">
      <c r="A58" s="276"/>
      <c r="B58" s="291"/>
      <c r="C58" s="291"/>
      <c r="D58" s="291"/>
      <c r="E58" s="291"/>
      <c r="F58" s="291"/>
      <c r="G58" s="284"/>
      <c r="H58" s="285"/>
      <c r="I58" s="285"/>
      <c r="J58" s="285"/>
      <c r="K58" s="285"/>
      <c r="L58" s="286"/>
    </row>
    <row r="59" spans="1:16" ht="24" customHeight="1">
      <c r="A59" s="276"/>
      <c r="B59" s="291"/>
      <c r="C59" s="291"/>
      <c r="D59" s="291"/>
      <c r="E59" s="291"/>
      <c r="F59" s="291"/>
      <c r="G59" s="284"/>
      <c r="H59" s="285"/>
      <c r="I59" s="285"/>
      <c r="J59" s="285"/>
      <c r="K59" s="285"/>
      <c r="L59" s="286"/>
    </row>
    <row r="60" spans="1:16" ht="24" customHeight="1">
      <c r="A60" s="276"/>
      <c r="B60" s="294" t="s">
        <v>49</v>
      </c>
      <c r="C60" s="294"/>
      <c r="D60" s="294"/>
      <c r="E60" s="294"/>
      <c r="F60" s="294"/>
      <c r="G60" s="284"/>
      <c r="H60" s="285"/>
      <c r="I60" s="285"/>
      <c r="J60" s="285"/>
      <c r="K60" s="285"/>
      <c r="L60" s="286"/>
    </row>
    <row r="61" spans="1:16" ht="24" customHeight="1">
      <c r="A61" s="276"/>
      <c r="B61" s="295" t="s">
        <v>50</v>
      </c>
      <c r="C61" s="295"/>
      <c r="D61" s="296"/>
      <c r="E61" s="146"/>
      <c r="F61" s="147" t="s">
        <v>17</v>
      </c>
      <c r="G61" s="284"/>
      <c r="H61" s="285"/>
      <c r="I61" s="285"/>
      <c r="J61" s="285"/>
      <c r="K61" s="285"/>
      <c r="L61" s="286"/>
      <c r="P61" s="106" t="str">
        <f>M61&amp;N61&amp;O61</f>
        <v/>
      </c>
    </row>
    <row r="62" spans="1:16" ht="24" customHeight="1">
      <c r="A62" s="276"/>
      <c r="B62" s="299" t="s">
        <v>53</v>
      </c>
      <c r="C62" s="300"/>
      <c r="D62" s="300"/>
      <c r="E62" s="300"/>
      <c r="F62" s="301"/>
      <c r="G62" s="284"/>
      <c r="H62" s="285"/>
      <c r="I62" s="285"/>
      <c r="J62" s="285"/>
      <c r="K62" s="285"/>
      <c r="L62" s="286"/>
    </row>
    <row r="63" spans="1:16" ht="24" customHeight="1">
      <c r="A63" s="276"/>
      <c r="B63" s="236"/>
      <c r="C63" s="237"/>
      <c r="D63" s="237"/>
      <c r="E63" s="237"/>
      <c r="F63" s="238"/>
      <c r="G63" s="284"/>
      <c r="H63" s="285"/>
      <c r="I63" s="285"/>
      <c r="J63" s="285"/>
      <c r="K63" s="285"/>
      <c r="L63" s="286"/>
    </row>
    <row r="64" spans="1:16" ht="24" customHeight="1">
      <c r="A64" s="276"/>
      <c r="B64" s="236"/>
      <c r="C64" s="237"/>
      <c r="D64" s="237"/>
      <c r="E64" s="237"/>
      <c r="F64" s="238"/>
      <c r="G64" s="284"/>
      <c r="H64" s="285"/>
      <c r="I64" s="285"/>
      <c r="J64" s="285"/>
      <c r="K64" s="285"/>
      <c r="L64" s="286"/>
    </row>
    <row r="65" spans="1:16" ht="24" customHeight="1" thickBot="1">
      <c r="A65" s="278"/>
      <c r="B65" s="239"/>
      <c r="C65" s="240"/>
      <c r="D65" s="240"/>
      <c r="E65" s="240"/>
      <c r="F65" s="241"/>
      <c r="G65" s="287"/>
      <c r="H65" s="288"/>
      <c r="I65" s="288"/>
      <c r="J65" s="288"/>
      <c r="K65" s="288"/>
      <c r="L65" s="289"/>
    </row>
    <row r="66" spans="1:16" ht="24" customHeight="1" thickBot="1">
      <c r="A66" s="108" t="s">
        <v>0</v>
      </c>
      <c r="B66" s="245" t="s">
        <v>46</v>
      </c>
      <c r="C66" s="245"/>
      <c r="D66" s="245"/>
      <c r="E66" s="245"/>
      <c r="F66" s="245"/>
      <c r="G66" s="246" t="s">
        <v>57</v>
      </c>
      <c r="H66" s="246"/>
      <c r="I66" s="246"/>
      <c r="J66" s="246"/>
      <c r="K66" s="246"/>
      <c r="L66" s="247"/>
    </row>
    <row r="67" spans="1:16" ht="24" customHeight="1" thickTop="1">
      <c r="A67" s="276" t="s">
        <v>44</v>
      </c>
      <c r="B67" s="261" t="s">
        <v>73</v>
      </c>
      <c r="C67" s="261"/>
      <c r="D67" s="261"/>
      <c r="E67" s="261"/>
      <c r="F67" s="261"/>
      <c r="G67" s="279" t="s">
        <v>78</v>
      </c>
      <c r="H67" s="280"/>
      <c r="I67" s="280"/>
      <c r="J67" s="280"/>
      <c r="K67" s="280" t="s">
        <v>76</v>
      </c>
      <c r="L67" s="281"/>
    </row>
    <row r="68" spans="1:16" ht="24" customHeight="1">
      <c r="A68" s="276"/>
      <c r="B68" s="273"/>
      <c r="C68" s="273"/>
      <c r="D68" s="273"/>
      <c r="E68" s="273"/>
      <c r="F68" s="273"/>
      <c r="G68" s="255" t="s">
        <v>80</v>
      </c>
      <c r="H68" s="256"/>
      <c r="I68" s="256"/>
      <c r="J68" s="256"/>
      <c r="K68" s="256"/>
      <c r="L68" s="257"/>
    </row>
    <row r="69" spans="1:16" ht="24" customHeight="1">
      <c r="A69" s="276"/>
      <c r="B69" s="282" t="s">
        <v>52</v>
      </c>
      <c r="C69" s="282"/>
      <c r="D69" s="283"/>
      <c r="E69" s="148"/>
      <c r="F69" s="123" t="s">
        <v>17</v>
      </c>
      <c r="G69" s="284"/>
      <c r="H69" s="285"/>
      <c r="I69" s="285"/>
      <c r="J69" s="285"/>
      <c r="K69" s="285"/>
      <c r="L69" s="286"/>
    </row>
    <row r="70" spans="1:16" ht="24" customHeight="1">
      <c r="A70" s="276"/>
      <c r="B70" s="261" t="s">
        <v>74</v>
      </c>
      <c r="C70" s="261"/>
      <c r="D70" s="261"/>
      <c r="E70" s="261"/>
      <c r="F70" s="261"/>
      <c r="G70" s="284"/>
      <c r="H70" s="285"/>
      <c r="I70" s="285"/>
      <c r="J70" s="285"/>
      <c r="K70" s="285"/>
      <c r="L70" s="286"/>
    </row>
    <row r="71" spans="1:16" ht="24" customHeight="1">
      <c r="A71" s="276"/>
      <c r="B71" s="273"/>
      <c r="C71" s="273"/>
      <c r="D71" s="273"/>
      <c r="E71" s="273"/>
      <c r="F71" s="273"/>
      <c r="G71" s="284"/>
      <c r="H71" s="285"/>
      <c r="I71" s="285"/>
      <c r="J71" s="285"/>
      <c r="K71" s="285"/>
      <c r="L71" s="286"/>
    </row>
    <row r="72" spans="1:16" ht="24" customHeight="1">
      <c r="A72" s="276"/>
      <c r="B72" s="274" t="s">
        <v>51</v>
      </c>
      <c r="C72" s="274"/>
      <c r="D72" s="275"/>
      <c r="E72" s="146"/>
      <c r="F72" s="147" t="s">
        <v>17</v>
      </c>
      <c r="G72" s="284"/>
      <c r="H72" s="285"/>
      <c r="I72" s="285"/>
      <c r="J72" s="285"/>
      <c r="K72" s="285"/>
      <c r="L72" s="286"/>
      <c r="P72" s="106" t="str">
        <f>M72&amp;N72&amp;O72</f>
        <v/>
      </c>
    </row>
    <row r="73" spans="1:16" ht="24" customHeight="1">
      <c r="A73" s="276"/>
      <c r="B73" s="242" t="s">
        <v>231</v>
      </c>
      <c r="C73" s="243"/>
      <c r="D73" s="243"/>
      <c r="E73" s="243"/>
      <c r="F73" s="244"/>
      <c r="G73" s="284"/>
      <c r="H73" s="285"/>
      <c r="I73" s="285"/>
      <c r="J73" s="285"/>
      <c r="K73" s="285"/>
      <c r="L73" s="286"/>
    </row>
    <row r="74" spans="1:16" ht="24" customHeight="1">
      <c r="A74" s="277"/>
      <c r="B74" s="236"/>
      <c r="C74" s="237"/>
      <c r="D74" s="237"/>
      <c r="E74" s="237"/>
      <c r="F74" s="238"/>
      <c r="G74" s="284"/>
      <c r="H74" s="285"/>
      <c r="I74" s="285"/>
      <c r="J74" s="285"/>
      <c r="K74" s="285"/>
      <c r="L74" s="286"/>
    </row>
    <row r="75" spans="1:16" ht="24" customHeight="1" thickBot="1">
      <c r="A75" s="278"/>
      <c r="B75" s="239"/>
      <c r="C75" s="240"/>
      <c r="D75" s="240"/>
      <c r="E75" s="240"/>
      <c r="F75" s="241"/>
      <c r="G75" s="287"/>
      <c r="H75" s="288"/>
      <c r="I75" s="288"/>
      <c r="J75" s="288"/>
      <c r="K75" s="288"/>
      <c r="L75" s="289"/>
    </row>
    <row r="76" spans="1:16" ht="24" customHeight="1">
      <c r="A76" s="268" t="s">
        <v>71</v>
      </c>
      <c r="B76" s="271" t="s">
        <v>227</v>
      </c>
      <c r="C76" s="271"/>
      <c r="D76" s="271"/>
      <c r="E76" s="271"/>
      <c r="F76" s="271"/>
      <c r="G76" s="272" t="s">
        <v>78</v>
      </c>
      <c r="H76" s="265"/>
      <c r="I76" s="265"/>
      <c r="J76" s="265"/>
      <c r="K76" s="265" t="s">
        <v>76</v>
      </c>
      <c r="L76" s="266"/>
    </row>
    <row r="77" spans="1:16" ht="24" customHeight="1">
      <c r="A77" s="269"/>
      <c r="B77" s="251"/>
      <c r="C77" s="251"/>
      <c r="D77" s="251"/>
      <c r="E77" s="251"/>
      <c r="F77" s="251"/>
      <c r="G77" s="255" t="s">
        <v>80</v>
      </c>
      <c r="H77" s="256"/>
      <c r="I77" s="256"/>
      <c r="J77" s="256"/>
      <c r="K77" s="256"/>
      <c r="L77" s="257"/>
    </row>
    <row r="78" spans="1:16" ht="24" customHeight="1">
      <c r="A78" s="269"/>
      <c r="B78" s="226"/>
      <c r="C78" s="227"/>
      <c r="D78" s="227"/>
      <c r="E78" s="227"/>
      <c r="F78" s="227"/>
      <c r="G78" s="230"/>
      <c r="H78" s="231"/>
      <c r="I78" s="231"/>
      <c r="J78" s="231"/>
      <c r="K78" s="231"/>
      <c r="L78" s="232"/>
    </row>
    <row r="79" spans="1:16" ht="24" customHeight="1">
      <c r="A79" s="269"/>
      <c r="B79" s="267"/>
      <c r="C79" s="267"/>
      <c r="D79" s="267"/>
      <c r="E79" s="267"/>
      <c r="F79" s="267"/>
      <c r="G79" s="230"/>
      <c r="H79" s="231"/>
      <c r="I79" s="231"/>
      <c r="J79" s="231"/>
      <c r="K79" s="231"/>
      <c r="L79" s="232"/>
    </row>
    <row r="80" spans="1:16" ht="24" customHeight="1">
      <c r="A80" s="269"/>
      <c r="B80" s="267"/>
      <c r="C80" s="267"/>
      <c r="D80" s="267"/>
      <c r="E80" s="267"/>
      <c r="F80" s="267"/>
      <c r="G80" s="230"/>
      <c r="H80" s="231"/>
      <c r="I80" s="231"/>
      <c r="J80" s="231"/>
      <c r="K80" s="231"/>
      <c r="L80" s="232"/>
      <c r="P80" s="106" t="str">
        <f>M80&amp;N80&amp;O80</f>
        <v/>
      </c>
    </row>
    <row r="81" spans="1:12" ht="24" customHeight="1">
      <c r="A81" s="269"/>
      <c r="B81" s="267"/>
      <c r="C81" s="267"/>
      <c r="D81" s="267"/>
      <c r="E81" s="267"/>
      <c r="F81" s="267"/>
      <c r="G81" s="230"/>
      <c r="H81" s="231"/>
      <c r="I81" s="231"/>
      <c r="J81" s="231"/>
      <c r="K81" s="231"/>
      <c r="L81" s="232"/>
    </row>
    <row r="82" spans="1:12" ht="24" customHeight="1">
      <c r="A82" s="269"/>
      <c r="B82" s="267"/>
      <c r="C82" s="267"/>
      <c r="D82" s="267"/>
      <c r="E82" s="267"/>
      <c r="F82" s="267"/>
      <c r="G82" s="230"/>
      <c r="H82" s="231"/>
      <c r="I82" s="231"/>
      <c r="J82" s="231"/>
      <c r="K82" s="231"/>
      <c r="L82" s="232"/>
    </row>
    <row r="83" spans="1:12" ht="24" customHeight="1" thickBot="1">
      <c r="A83" s="270"/>
      <c r="B83" s="229"/>
      <c r="C83" s="229"/>
      <c r="D83" s="229"/>
      <c r="E83" s="229"/>
      <c r="F83" s="229"/>
      <c r="G83" s="233"/>
      <c r="H83" s="234"/>
      <c r="I83" s="234"/>
      <c r="J83" s="234"/>
      <c r="K83" s="234"/>
      <c r="L83" s="235"/>
    </row>
    <row r="84" spans="1:12" ht="24" customHeight="1">
      <c r="A84" s="268" t="s">
        <v>213</v>
      </c>
      <c r="B84" s="271" t="s">
        <v>214</v>
      </c>
      <c r="C84" s="271"/>
      <c r="D84" s="271"/>
      <c r="E84" s="271"/>
      <c r="F84" s="271"/>
      <c r="G84" s="272" t="s">
        <v>78</v>
      </c>
      <c r="H84" s="265"/>
      <c r="I84" s="265"/>
      <c r="J84" s="265"/>
      <c r="K84" s="265" t="s">
        <v>76</v>
      </c>
      <c r="L84" s="266"/>
    </row>
    <row r="85" spans="1:12" ht="24" customHeight="1">
      <c r="A85" s="269"/>
      <c r="B85" s="251"/>
      <c r="C85" s="251"/>
      <c r="D85" s="251"/>
      <c r="E85" s="251"/>
      <c r="F85" s="251"/>
      <c r="G85" s="255" t="s">
        <v>80</v>
      </c>
      <c r="H85" s="256"/>
      <c r="I85" s="256"/>
      <c r="J85" s="256"/>
      <c r="K85" s="256"/>
      <c r="L85" s="257"/>
    </row>
    <row r="86" spans="1:12" ht="24" customHeight="1">
      <c r="A86" s="269"/>
      <c r="B86" s="226"/>
      <c r="C86" s="227"/>
      <c r="D86" s="227"/>
      <c r="E86" s="227"/>
      <c r="F86" s="227"/>
      <c r="G86" s="230"/>
      <c r="H86" s="231"/>
      <c r="I86" s="231"/>
      <c r="J86" s="231"/>
      <c r="K86" s="231"/>
      <c r="L86" s="232"/>
    </row>
    <row r="87" spans="1:12" ht="24" customHeight="1">
      <c r="A87" s="269"/>
      <c r="B87" s="228"/>
      <c r="C87" s="228"/>
      <c r="D87" s="228"/>
      <c r="E87" s="228"/>
      <c r="F87" s="228"/>
      <c r="G87" s="230"/>
      <c r="H87" s="231"/>
      <c r="I87" s="231"/>
      <c r="J87" s="231"/>
      <c r="K87" s="231"/>
      <c r="L87" s="232"/>
    </row>
    <row r="88" spans="1:12" ht="24" customHeight="1">
      <c r="A88" s="269"/>
      <c r="B88" s="228"/>
      <c r="C88" s="228"/>
      <c r="D88" s="228"/>
      <c r="E88" s="228"/>
      <c r="F88" s="228"/>
      <c r="G88" s="258"/>
      <c r="H88" s="259"/>
      <c r="I88" s="259"/>
      <c r="J88" s="259"/>
      <c r="K88" s="259"/>
      <c r="L88" s="260"/>
    </row>
    <row r="89" spans="1:12" ht="24" customHeight="1">
      <c r="A89" s="269"/>
      <c r="B89" s="261" t="s">
        <v>215</v>
      </c>
      <c r="C89" s="261"/>
      <c r="D89" s="261"/>
      <c r="E89" s="261"/>
      <c r="F89" s="261"/>
      <c r="G89" s="262" t="s">
        <v>78</v>
      </c>
      <c r="H89" s="263"/>
      <c r="I89" s="263"/>
      <c r="J89" s="263"/>
      <c r="K89" s="263" t="s">
        <v>76</v>
      </c>
      <c r="L89" s="264"/>
    </row>
    <row r="90" spans="1:12" ht="24" customHeight="1">
      <c r="A90" s="269"/>
      <c r="B90" s="251"/>
      <c r="C90" s="251"/>
      <c r="D90" s="251"/>
      <c r="E90" s="251"/>
      <c r="F90" s="251"/>
      <c r="G90" s="255" t="s">
        <v>80</v>
      </c>
      <c r="H90" s="256"/>
      <c r="I90" s="256"/>
      <c r="J90" s="256"/>
      <c r="K90" s="256"/>
      <c r="L90" s="257"/>
    </row>
    <row r="91" spans="1:12" ht="24" customHeight="1">
      <c r="A91" s="269"/>
      <c r="B91" s="226"/>
      <c r="C91" s="227"/>
      <c r="D91" s="227"/>
      <c r="E91" s="227"/>
      <c r="F91" s="227"/>
      <c r="G91" s="230"/>
      <c r="H91" s="231"/>
      <c r="I91" s="231"/>
      <c r="J91" s="231"/>
      <c r="K91" s="231"/>
      <c r="L91" s="232"/>
    </row>
    <row r="92" spans="1:12" ht="24" customHeight="1">
      <c r="A92" s="269"/>
      <c r="B92" s="228"/>
      <c r="C92" s="228"/>
      <c r="D92" s="228"/>
      <c r="E92" s="228"/>
      <c r="F92" s="228"/>
      <c r="G92" s="230"/>
      <c r="H92" s="231"/>
      <c r="I92" s="231"/>
      <c r="J92" s="231"/>
      <c r="K92" s="231"/>
      <c r="L92" s="232"/>
    </row>
    <row r="93" spans="1:12" ht="24" customHeight="1">
      <c r="A93" s="269"/>
      <c r="B93" s="228"/>
      <c r="C93" s="228"/>
      <c r="D93" s="228"/>
      <c r="E93" s="228"/>
      <c r="F93" s="228"/>
      <c r="G93" s="258"/>
      <c r="H93" s="259"/>
      <c r="I93" s="259"/>
      <c r="J93" s="259"/>
      <c r="K93" s="259"/>
      <c r="L93" s="260"/>
    </row>
    <row r="94" spans="1:12" ht="24" customHeight="1">
      <c r="A94" s="269"/>
      <c r="B94" s="250" t="s">
        <v>216</v>
      </c>
      <c r="C94" s="250"/>
      <c r="D94" s="250"/>
      <c r="E94" s="250"/>
      <c r="F94" s="250"/>
      <c r="G94" s="252" t="s">
        <v>78</v>
      </c>
      <c r="H94" s="253"/>
      <c r="I94" s="253"/>
      <c r="J94" s="253"/>
      <c r="K94" s="253" t="s">
        <v>76</v>
      </c>
      <c r="L94" s="254"/>
    </row>
    <row r="95" spans="1:12" ht="24" customHeight="1">
      <c r="A95" s="269"/>
      <c r="B95" s="251"/>
      <c r="C95" s="251"/>
      <c r="D95" s="251"/>
      <c r="E95" s="251"/>
      <c r="F95" s="251"/>
      <c r="G95" s="255" t="s">
        <v>80</v>
      </c>
      <c r="H95" s="256"/>
      <c r="I95" s="256"/>
      <c r="J95" s="256"/>
      <c r="K95" s="256"/>
      <c r="L95" s="257"/>
    </row>
    <row r="96" spans="1:12" ht="24" customHeight="1">
      <c r="A96" s="269"/>
      <c r="B96" s="226"/>
      <c r="C96" s="227"/>
      <c r="D96" s="227"/>
      <c r="E96" s="227"/>
      <c r="F96" s="227"/>
      <c r="G96" s="230"/>
      <c r="H96" s="231"/>
      <c r="I96" s="231"/>
      <c r="J96" s="231"/>
      <c r="K96" s="231"/>
      <c r="L96" s="232"/>
    </row>
    <row r="97" spans="1:12" ht="24" customHeight="1">
      <c r="A97" s="269"/>
      <c r="B97" s="228"/>
      <c r="C97" s="228"/>
      <c r="D97" s="228"/>
      <c r="E97" s="228"/>
      <c r="F97" s="228"/>
      <c r="G97" s="230"/>
      <c r="H97" s="231"/>
      <c r="I97" s="231"/>
      <c r="J97" s="231"/>
      <c r="K97" s="231"/>
      <c r="L97" s="232"/>
    </row>
    <row r="98" spans="1:12" ht="24" customHeight="1" thickBot="1">
      <c r="A98" s="270"/>
      <c r="B98" s="229"/>
      <c r="C98" s="229"/>
      <c r="D98" s="229"/>
      <c r="E98" s="229"/>
      <c r="F98" s="229"/>
      <c r="G98" s="233"/>
      <c r="H98" s="234"/>
      <c r="I98" s="234"/>
      <c r="J98" s="234"/>
      <c r="K98" s="234"/>
      <c r="L98" s="235"/>
    </row>
    <row r="99" spans="1:12" ht="24" customHeight="1" thickBot="1">
      <c r="A99" s="108" t="s">
        <v>0</v>
      </c>
      <c r="B99" s="245" t="s">
        <v>46</v>
      </c>
      <c r="C99" s="245"/>
      <c r="D99" s="245"/>
      <c r="E99" s="245"/>
      <c r="F99" s="245"/>
      <c r="G99" s="246" t="s">
        <v>57</v>
      </c>
      <c r="H99" s="246"/>
      <c r="I99" s="246"/>
      <c r="J99" s="246"/>
      <c r="K99" s="246"/>
      <c r="L99" s="247"/>
    </row>
    <row r="100" spans="1:12" ht="24" customHeight="1" thickTop="1">
      <c r="A100" s="248" t="s">
        <v>45</v>
      </c>
      <c r="B100" s="250" t="s">
        <v>59</v>
      </c>
      <c r="C100" s="250"/>
      <c r="D100" s="250"/>
      <c r="E100" s="250"/>
      <c r="F100" s="250"/>
      <c r="G100" s="252" t="s">
        <v>78</v>
      </c>
      <c r="H100" s="253"/>
      <c r="I100" s="253"/>
      <c r="J100" s="253"/>
      <c r="K100" s="253" t="s">
        <v>76</v>
      </c>
      <c r="L100" s="254"/>
    </row>
    <row r="101" spans="1:12" ht="24" customHeight="1">
      <c r="A101" s="248"/>
      <c r="B101" s="251"/>
      <c r="C101" s="251"/>
      <c r="D101" s="251"/>
      <c r="E101" s="251"/>
      <c r="F101" s="251"/>
      <c r="G101" s="255" t="s">
        <v>80</v>
      </c>
      <c r="H101" s="256"/>
      <c r="I101" s="256"/>
      <c r="J101" s="256"/>
      <c r="K101" s="256"/>
      <c r="L101" s="257"/>
    </row>
    <row r="102" spans="1:12" ht="24" customHeight="1">
      <c r="A102" s="248"/>
      <c r="B102" s="226"/>
      <c r="C102" s="227"/>
      <c r="D102" s="227"/>
      <c r="E102" s="227"/>
      <c r="F102" s="227"/>
      <c r="G102" s="230"/>
      <c r="H102" s="231"/>
      <c r="I102" s="231"/>
      <c r="J102" s="231"/>
      <c r="K102" s="231"/>
      <c r="L102" s="232"/>
    </row>
    <row r="103" spans="1:12" ht="24" customHeight="1">
      <c r="A103" s="248"/>
      <c r="B103" s="228"/>
      <c r="C103" s="228"/>
      <c r="D103" s="228"/>
      <c r="E103" s="228"/>
      <c r="F103" s="228"/>
      <c r="G103" s="230"/>
      <c r="H103" s="231"/>
      <c r="I103" s="231"/>
      <c r="J103" s="231"/>
      <c r="K103" s="231"/>
      <c r="L103" s="232"/>
    </row>
    <row r="104" spans="1:12" ht="24" customHeight="1" thickBot="1">
      <c r="A104" s="249"/>
      <c r="B104" s="229"/>
      <c r="C104" s="229"/>
      <c r="D104" s="229"/>
      <c r="E104" s="229"/>
      <c r="F104" s="229"/>
      <c r="G104" s="233"/>
      <c r="H104" s="234"/>
      <c r="I104" s="234"/>
      <c r="J104" s="234"/>
      <c r="K104" s="234"/>
      <c r="L104" s="235"/>
    </row>
    <row r="105" spans="1:12" ht="24" customHeight="1"/>
    <row r="106" spans="1:12" ht="24" customHeight="1"/>
    <row r="107" spans="1:12" ht="24" customHeight="1"/>
    <row r="108" spans="1:12" ht="24" customHeight="1"/>
    <row r="109" spans="1:12" ht="24" customHeight="1"/>
    <row r="110" spans="1:12" ht="24" customHeight="1"/>
    <row r="111" spans="1:12" ht="24" customHeight="1"/>
    <row r="112" spans="1:12" ht="24" customHeight="1"/>
    <row r="113" ht="24" customHeight="1"/>
    <row r="114" ht="24" customHeight="1"/>
    <row r="115" ht="24" customHeight="1"/>
    <row r="116" ht="24" customHeight="1"/>
    <row r="117" ht="24" customHeight="1"/>
    <row r="118" ht="24" customHeight="1"/>
    <row r="119" ht="24" customHeight="1"/>
    <row r="120" ht="24" customHeight="1"/>
    <row r="121" ht="24" customHeight="1"/>
    <row r="122" ht="24" customHeight="1"/>
    <row r="123" ht="24" customHeight="1"/>
    <row r="124" ht="24" customHeight="1"/>
    <row r="125" ht="24" customHeight="1"/>
    <row r="126" ht="24" customHeight="1"/>
    <row r="127" ht="24" customHeight="1"/>
    <row r="128" ht="24" customHeight="1"/>
    <row r="129" ht="24" customHeight="1"/>
    <row r="130" ht="24" customHeight="1"/>
    <row r="131" ht="24" customHeight="1"/>
    <row r="132" ht="24" customHeight="1"/>
    <row r="133" ht="24" customHeight="1"/>
    <row r="134" ht="24" customHeight="1"/>
    <row r="135" ht="24" customHeight="1"/>
    <row r="136" ht="24" customHeight="1"/>
    <row r="137" ht="24" customHeight="1"/>
    <row r="138" ht="24" customHeight="1"/>
    <row r="139" ht="24" customHeight="1"/>
    <row r="140" ht="24" customHeight="1"/>
    <row r="141" ht="24" customHeight="1"/>
    <row r="142" ht="24" customHeight="1"/>
    <row r="143" ht="24" customHeight="1"/>
    <row r="144" ht="24" customHeight="1"/>
    <row r="145" ht="24" customHeight="1"/>
    <row r="146" ht="24" customHeight="1"/>
    <row r="147" ht="24" customHeight="1"/>
    <row r="148" ht="24" customHeight="1"/>
    <row r="149" ht="24" customHeight="1"/>
    <row r="150" ht="24" customHeight="1"/>
    <row r="151" ht="24" customHeight="1"/>
    <row r="152" ht="24" customHeight="1"/>
    <row r="153" ht="24" customHeight="1"/>
    <row r="154" ht="24" customHeight="1"/>
    <row r="155" ht="24" customHeight="1"/>
    <row r="156" ht="24" customHeight="1"/>
    <row r="157" ht="24" customHeight="1"/>
    <row r="158" ht="24" customHeight="1"/>
    <row r="159" ht="24" customHeight="1"/>
    <row r="160" ht="24" customHeight="1"/>
    <row r="161" ht="24" customHeight="1"/>
    <row r="162" ht="24" customHeight="1"/>
    <row r="163" ht="24" customHeight="1"/>
    <row r="164" ht="24" customHeight="1"/>
    <row r="165" ht="24" customHeight="1"/>
    <row r="166" ht="24" customHeight="1"/>
    <row r="167" ht="24" customHeight="1"/>
    <row r="168" ht="24" customHeight="1"/>
    <row r="169" ht="24" customHeight="1"/>
    <row r="170" ht="24" customHeight="1"/>
    <row r="171" ht="24" customHeight="1"/>
    <row r="172" ht="24" customHeight="1"/>
    <row r="173" ht="24" customHeight="1"/>
    <row r="174" ht="24" customHeight="1"/>
    <row r="175" ht="24" customHeight="1"/>
    <row r="176" ht="24" customHeight="1"/>
    <row r="177" ht="24" customHeight="1"/>
    <row r="178" ht="24" customHeight="1"/>
    <row r="179" ht="24" customHeight="1"/>
    <row r="180" ht="24" customHeight="1"/>
    <row r="181" ht="24" customHeight="1"/>
    <row r="182" ht="24" customHeight="1"/>
    <row r="183" ht="24" customHeight="1"/>
    <row r="184" ht="24" customHeight="1"/>
    <row r="185" ht="24" customHeight="1"/>
    <row r="186" ht="24" customHeight="1"/>
    <row r="187" ht="24" customHeight="1"/>
    <row r="188" ht="24" customHeight="1"/>
    <row r="189" ht="24" customHeight="1"/>
    <row r="190" ht="24" customHeight="1"/>
    <row r="191" ht="24" customHeight="1"/>
    <row r="192" ht="24" customHeight="1"/>
    <row r="193" ht="24" customHeight="1"/>
    <row r="194" ht="24" customHeight="1"/>
    <row r="195" ht="24" customHeight="1"/>
    <row r="196" ht="24" customHeight="1"/>
    <row r="197" ht="24" customHeight="1"/>
    <row r="198" ht="24" customHeight="1"/>
    <row r="199" ht="24" customHeight="1"/>
    <row r="200" ht="24" customHeight="1"/>
    <row r="201" ht="24" customHeight="1"/>
    <row r="202" ht="24" customHeight="1"/>
    <row r="203" ht="24" customHeight="1"/>
    <row r="204" ht="24" customHeight="1"/>
    <row r="205" ht="24" customHeight="1"/>
    <row r="206" ht="24" customHeight="1"/>
    <row r="207" ht="24" customHeight="1"/>
    <row r="208" ht="24" customHeight="1"/>
    <row r="209" ht="24" customHeight="1"/>
    <row r="210" ht="24" customHeight="1"/>
    <row r="211" ht="24" customHeight="1"/>
    <row r="212" ht="24" customHeight="1"/>
    <row r="213" ht="24" customHeight="1"/>
    <row r="214" ht="24" customHeight="1"/>
    <row r="215" ht="24" customHeight="1"/>
    <row r="216" ht="24" customHeight="1"/>
    <row r="217" ht="24" customHeight="1"/>
    <row r="218" ht="24" customHeight="1"/>
    <row r="219" ht="24" customHeight="1"/>
    <row r="220" ht="24" customHeight="1"/>
    <row r="221" ht="24" customHeight="1"/>
    <row r="222" ht="24" customHeight="1"/>
    <row r="223" ht="24" customHeight="1"/>
    <row r="224" ht="24" customHeight="1"/>
    <row r="225" ht="24" customHeight="1"/>
    <row r="226" ht="24" customHeight="1"/>
    <row r="227" ht="24" customHeight="1"/>
    <row r="228" ht="24" customHeight="1"/>
    <row r="229" ht="24" customHeight="1"/>
    <row r="230" ht="24" customHeight="1"/>
    <row r="231" ht="24" customHeight="1"/>
    <row r="232" ht="24" customHeight="1"/>
    <row r="233" ht="24" customHeight="1"/>
    <row r="234" ht="24" customHeight="1"/>
    <row r="235" ht="24" customHeight="1"/>
    <row r="236" ht="24" customHeight="1"/>
    <row r="237" ht="24" customHeight="1"/>
    <row r="238" ht="24" customHeight="1"/>
    <row r="239" ht="24" customHeight="1"/>
    <row r="240" ht="24" customHeight="1"/>
    <row r="241" ht="24" customHeight="1"/>
    <row r="242" ht="24" customHeight="1"/>
    <row r="243" ht="24" customHeight="1"/>
    <row r="244" ht="24" customHeight="1"/>
    <row r="245" ht="24" customHeight="1"/>
    <row r="246" ht="24" customHeight="1"/>
    <row r="247" ht="24" customHeight="1"/>
    <row r="248" ht="24" customHeight="1"/>
    <row r="249" ht="24" customHeight="1"/>
    <row r="250" ht="24" customHeight="1"/>
    <row r="251" ht="24" customHeight="1"/>
    <row r="252" ht="24" customHeight="1"/>
    <row r="253" ht="24" customHeight="1"/>
    <row r="254" ht="24" customHeight="1"/>
    <row r="255" ht="24" customHeight="1"/>
    <row r="256" ht="24" customHeight="1"/>
    <row r="257" ht="24" customHeight="1"/>
    <row r="258" ht="24" customHeight="1"/>
    <row r="259" ht="24" customHeight="1"/>
    <row r="260" ht="24" customHeight="1"/>
    <row r="261" ht="24" customHeight="1"/>
    <row r="262" ht="24" customHeight="1"/>
    <row r="263" ht="24" customHeight="1"/>
    <row r="264" ht="24" customHeight="1"/>
    <row r="265" ht="24" customHeight="1"/>
    <row r="266" ht="24" customHeight="1"/>
    <row r="267" ht="24" customHeight="1"/>
    <row r="268" ht="24" customHeight="1"/>
    <row r="269" ht="24" customHeight="1"/>
    <row r="270" ht="24" customHeight="1"/>
    <row r="271" ht="24" customHeight="1"/>
    <row r="272" ht="24" customHeight="1"/>
    <row r="273" ht="24" customHeight="1"/>
    <row r="274" ht="24" customHeight="1"/>
    <row r="275" ht="24" customHeight="1"/>
    <row r="276" ht="24" customHeight="1"/>
    <row r="277" ht="24" customHeight="1"/>
    <row r="278" ht="24" customHeight="1"/>
    <row r="279" ht="24" customHeight="1"/>
    <row r="280" ht="24" customHeight="1"/>
    <row r="281" ht="24" customHeight="1"/>
    <row r="282" ht="24" customHeight="1"/>
    <row r="283" ht="24" customHeight="1"/>
    <row r="284" ht="24" customHeight="1"/>
    <row r="285" ht="24" customHeight="1"/>
    <row r="286" ht="24" customHeight="1"/>
    <row r="287" ht="24" customHeight="1"/>
    <row r="288" ht="24" customHeight="1"/>
    <row r="289" ht="24" customHeight="1"/>
    <row r="290" ht="24" customHeight="1"/>
    <row r="291" ht="24" customHeight="1"/>
    <row r="292" ht="24" customHeight="1"/>
    <row r="293" ht="24" customHeight="1"/>
    <row r="294" ht="24" customHeight="1"/>
    <row r="295" ht="24" customHeight="1"/>
    <row r="296" ht="24" customHeight="1"/>
    <row r="297" ht="24" customHeight="1"/>
    <row r="298" ht="24" customHeight="1"/>
    <row r="299" ht="24" customHeight="1"/>
    <row r="300" ht="24" customHeight="1"/>
    <row r="301" ht="24" customHeight="1"/>
    <row r="302" ht="24" customHeight="1"/>
    <row r="303" ht="24" customHeight="1"/>
    <row r="304" ht="24" customHeight="1"/>
    <row r="305" ht="24" customHeight="1"/>
    <row r="306" ht="24" customHeight="1"/>
    <row r="307" ht="24" customHeight="1"/>
    <row r="308" ht="24" customHeight="1"/>
    <row r="309" ht="24" customHeight="1"/>
    <row r="310" ht="24" customHeight="1"/>
    <row r="311" ht="24" customHeight="1"/>
    <row r="312" ht="24" customHeight="1"/>
    <row r="313" ht="24" customHeight="1"/>
    <row r="314" ht="24" customHeight="1"/>
    <row r="315" ht="24" customHeight="1"/>
    <row r="316" ht="24" customHeight="1"/>
    <row r="317" ht="24" customHeight="1"/>
    <row r="318" ht="24" customHeight="1"/>
    <row r="319" ht="24" customHeight="1"/>
    <row r="320" ht="24" customHeight="1"/>
    <row r="321" ht="24" customHeight="1"/>
    <row r="322" ht="24" customHeight="1"/>
    <row r="323" ht="24" customHeight="1"/>
    <row r="324" ht="24" customHeight="1"/>
    <row r="325" ht="24" customHeight="1"/>
    <row r="326" ht="24" customHeight="1"/>
    <row r="327" ht="24" customHeight="1"/>
    <row r="328" ht="24" customHeight="1"/>
    <row r="329" ht="24" customHeight="1"/>
    <row r="330" ht="24" customHeight="1"/>
    <row r="331" ht="24" customHeight="1"/>
    <row r="332" ht="24" customHeight="1"/>
    <row r="333" ht="24" customHeight="1"/>
    <row r="334" ht="24" customHeight="1"/>
    <row r="335" ht="24" customHeight="1"/>
    <row r="336" ht="24" customHeight="1"/>
    <row r="337" ht="24" customHeight="1"/>
    <row r="338" ht="24" customHeight="1"/>
    <row r="339" ht="24" customHeight="1"/>
    <row r="340" ht="24" customHeight="1"/>
    <row r="341" ht="24" customHeight="1"/>
    <row r="342" ht="24" customHeight="1"/>
    <row r="343" ht="24" customHeight="1"/>
    <row r="344" ht="24" customHeight="1"/>
    <row r="345" ht="24" customHeight="1"/>
    <row r="346" ht="24" customHeight="1"/>
    <row r="347" ht="24" customHeight="1"/>
    <row r="348" ht="24" customHeight="1"/>
    <row r="349" ht="24" customHeight="1"/>
    <row r="350" ht="24" customHeight="1"/>
    <row r="351" ht="24" customHeight="1"/>
    <row r="352" ht="24" customHeight="1"/>
    <row r="353" ht="24" customHeight="1"/>
    <row r="354" ht="24" customHeight="1"/>
    <row r="355" ht="24" customHeight="1"/>
    <row r="356" ht="24" customHeight="1"/>
    <row r="357" ht="24" customHeight="1"/>
    <row r="358" ht="24" customHeight="1"/>
    <row r="359" ht="24" customHeight="1"/>
    <row r="360" ht="24" customHeight="1"/>
    <row r="361" ht="24" customHeight="1"/>
    <row r="362" ht="24" customHeight="1"/>
    <row r="363" ht="24" customHeight="1"/>
    <row r="364" ht="24" customHeight="1"/>
    <row r="365" ht="24" customHeight="1"/>
    <row r="366" ht="24" customHeight="1"/>
    <row r="367" ht="24" customHeight="1"/>
    <row r="368" ht="24" customHeight="1"/>
    <row r="369" ht="24" customHeight="1"/>
    <row r="370" ht="24" customHeight="1"/>
    <row r="371" ht="24" customHeight="1"/>
    <row r="372" ht="24" customHeight="1"/>
    <row r="373" ht="24" customHeight="1"/>
    <row r="374" ht="24" customHeight="1"/>
    <row r="375" ht="24" customHeight="1"/>
    <row r="376" ht="24" customHeight="1"/>
    <row r="377" ht="24" customHeight="1"/>
    <row r="378" ht="24" customHeight="1"/>
    <row r="379" ht="24" customHeight="1"/>
    <row r="380" ht="24" customHeight="1"/>
    <row r="381" ht="24" customHeight="1"/>
    <row r="382" ht="24" customHeight="1"/>
    <row r="383" ht="24" customHeight="1"/>
    <row r="384" ht="24" customHeight="1"/>
    <row r="385" ht="24" customHeight="1"/>
    <row r="386" ht="24" customHeight="1"/>
    <row r="387" ht="24" customHeight="1"/>
    <row r="388" ht="24" customHeight="1"/>
    <row r="389" ht="24" customHeight="1"/>
    <row r="390" ht="24" customHeight="1"/>
    <row r="391" ht="24" customHeight="1"/>
    <row r="392" ht="24" customHeight="1"/>
    <row r="393" ht="24" customHeight="1"/>
    <row r="394" ht="24" customHeight="1"/>
    <row r="395" ht="24" customHeight="1"/>
    <row r="396" ht="24" customHeight="1"/>
    <row r="397" ht="24" customHeight="1"/>
    <row r="398" ht="24" customHeight="1"/>
    <row r="399" ht="24" customHeight="1"/>
    <row r="400" ht="24" customHeight="1"/>
    <row r="401" ht="24" customHeight="1"/>
    <row r="402" ht="24" customHeight="1"/>
    <row r="403" ht="24" customHeight="1"/>
    <row r="404" ht="24" customHeight="1"/>
    <row r="405" ht="24" customHeight="1"/>
    <row r="406" ht="24" customHeight="1"/>
    <row r="407" ht="24" customHeight="1"/>
    <row r="408" ht="24" customHeight="1"/>
    <row r="409" ht="24" customHeight="1"/>
    <row r="410" ht="24" customHeight="1"/>
    <row r="411" ht="24" customHeight="1"/>
    <row r="412" ht="24" customHeight="1"/>
    <row r="413" ht="24" customHeight="1"/>
    <row r="414" ht="24" customHeight="1"/>
    <row r="415" ht="24" customHeight="1"/>
    <row r="416" ht="24" customHeight="1"/>
    <row r="417" ht="24" customHeight="1"/>
    <row r="418" ht="24" customHeight="1"/>
    <row r="419" ht="24" customHeight="1"/>
    <row r="420" ht="24" customHeight="1"/>
    <row r="421" ht="24" customHeight="1"/>
    <row r="422" ht="24" customHeight="1"/>
    <row r="423" ht="24" customHeight="1"/>
    <row r="424" ht="24" customHeight="1"/>
    <row r="425" ht="24" customHeight="1"/>
    <row r="426" ht="24" customHeight="1"/>
  </sheetData>
  <mergeCells count="164">
    <mergeCell ref="N3:R5"/>
    <mergeCell ref="A4:A15"/>
    <mergeCell ref="B4:D4"/>
    <mergeCell ref="E4:L4"/>
    <mergeCell ref="B5:D5"/>
    <mergeCell ref="E5:L5"/>
    <mergeCell ref="B6:D6"/>
    <mergeCell ref="E6:L6"/>
    <mergeCell ref="B7:D7"/>
    <mergeCell ref="E7:L7"/>
    <mergeCell ref="B8:D8"/>
    <mergeCell ref="E8:K8"/>
    <mergeCell ref="B9:D9"/>
    <mergeCell ref="E9:K9"/>
    <mergeCell ref="A1:L1"/>
    <mergeCell ref="I2:L2"/>
    <mergeCell ref="B3:L3"/>
    <mergeCell ref="C13:G13"/>
    <mergeCell ref="H13:I13"/>
    <mergeCell ref="C14:G14"/>
    <mergeCell ref="H14:I14"/>
    <mergeCell ref="C15:G15"/>
    <mergeCell ref="H15:I15"/>
    <mergeCell ref="B10:G11"/>
    <mergeCell ref="H10:L10"/>
    <mergeCell ref="H11:J11"/>
    <mergeCell ref="K11:L11"/>
    <mergeCell ref="C12:G12"/>
    <mergeCell ref="H12:I12"/>
    <mergeCell ref="N16:P16"/>
    <mergeCell ref="Q16:R16"/>
    <mergeCell ref="W16:X16"/>
    <mergeCell ref="K17:L17"/>
    <mergeCell ref="N17:P17"/>
    <mergeCell ref="W17:X17"/>
    <mergeCell ref="A16:A22"/>
    <mergeCell ref="B16:D16"/>
    <mergeCell ref="E16:F16"/>
    <mergeCell ref="G16:H16"/>
    <mergeCell ref="I16:J16"/>
    <mergeCell ref="K16:L16"/>
    <mergeCell ref="B18:D18"/>
    <mergeCell ref="K18:L18"/>
    <mergeCell ref="B21:D21"/>
    <mergeCell ref="K21:L21"/>
    <mergeCell ref="A23:A35"/>
    <mergeCell ref="C23:D23"/>
    <mergeCell ref="E23:L23"/>
    <mergeCell ref="E24:E25"/>
    <mergeCell ref="F24:J24"/>
    <mergeCell ref="F25:J25"/>
    <mergeCell ref="W18:X18"/>
    <mergeCell ref="B19:D19"/>
    <mergeCell ref="K19:L19"/>
    <mergeCell ref="W19:X19"/>
    <mergeCell ref="B20:D20"/>
    <mergeCell ref="K20:L20"/>
    <mergeCell ref="W20:X20"/>
    <mergeCell ref="E26:E27"/>
    <mergeCell ref="F26:J26"/>
    <mergeCell ref="F27:J27"/>
    <mergeCell ref="E28:E29"/>
    <mergeCell ref="F28:J28"/>
    <mergeCell ref="F29:J29"/>
    <mergeCell ref="M21:T22"/>
    <mergeCell ref="W21:X21"/>
    <mergeCell ref="B22:D22"/>
    <mergeCell ref="I22:L22"/>
    <mergeCell ref="K32:L32"/>
    <mergeCell ref="B34:B35"/>
    <mergeCell ref="C34:H34"/>
    <mergeCell ref="I34:K34"/>
    <mergeCell ref="C35:H35"/>
    <mergeCell ref="I35:K35"/>
    <mergeCell ref="E30:E31"/>
    <mergeCell ref="F30:J30"/>
    <mergeCell ref="F31:J31"/>
    <mergeCell ref="B32:B33"/>
    <mergeCell ref="C32:D32"/>
    <mergeCell ref="E32:F32"/>
    <mergeCell ref="G32:H32"/>
    <mergeCell ref="I32:J32"/>
    <mergeCell ref="G36:L36"/>
    <mergeCell ref="A37:A48"/>
    <mergeCell ref="B37:F38"/>
    <mergeCell ref="G37:H37"/>
    <mergeCell ref="I37:J37"/>
    <mergeCell ref="K37:L37"/>
    <mergeCell ref="G38:L38"/>
    <mergeCell ref="B39:F41"/>
    <mergeCell ref="G39:L48"/>
    <mergeCell ref="B42:F43"/>
    <mergeCell ref="B44:D44"/>
    <mergeCell ref="B45:F45"/>
    <mergeCell ref="B46:F48"/>
    <mergeCell ref="A49:A65"/>
    <mergeCell ref="B49:F50"/>
    <mergeCell ref="B62:F62"/>
    <mergeCell ref="B63:F65"/>
    <mergeCell ref="B36:F36"/>
    <mergeCell ref="G49:H49"/>
    <mergeCell ref="I49:J49"/>
    <mergeCell ref="K49:L49"/>
    <mergeCell ref="G50:L50"/>
    <mergeCell ref="B51:F53"/>
    <mergeCell ref="G51:L65"/>
    <mergeCell ref="B54:F55"/>
    <mergeCell ref="B56:F59"/>
    <mergeCell ref="B60:F60"/>
    <mergeCell ref="B61:D61"/>
    <mergeCell ref="B66:F66"/>
    <mergeCell ref="G66:L66"/>
    <mergeCell ref="A67:A75"/>
    <mergeCell ref="B67:F68"/>
    <mergeCell ref="G67:H67"/>
    <mergeCell ref="I67:J67"/>
    <mergeCell ref="K67:L67"/>
    <mergeCell ref="G68:L68"/>
    <mergeCell ref="B69:D69"/>
    <mergeCell ref="G69:L75"/>
    <mergeCell ref="A84:A98"/>
    <mergeCell ref="B84:F85"/>
    <mergeCell ref="G84:H84"/>
    <mergeCell ref="I84:J84"/>
    <mergeCell ref="K84:L84"/>
    <mergeCell ref="B70:F71"/>
    <mergeCell ref="B72:D72"/>
    <mergeCell ref="A76:A83"/>
    <mergeCell ref="B76:F77"/>
    <mergeCell ref="G76:H76"/>
    <mergeCell ref="B89:F90"/>
    <mergeCell ref="G89:H89"/>
    <mergeCell ref="I89:J89"/>
    <mergeCell ref="K89:L89"/>
    <mergeCell ref="G90:L90"/>
    <mergeCell ref="I76:J76"/>
    <mergeCell ref="K76:L76"/>
    <mergeCell ref="G77:L77"/>
    <mergeCell ref="B78:F83"/>
    <mergeCell ref="G78:L83"/>
    <mergeCell ref="B102:F104"/>
    <mergeCell ref="G102:L104"/>
    <mergeCell ref="B74:F75"/>
    <mergeCell ref="B73:F73"/>
    <mergeCell ref="B96:F98"/>
    <mergeCell ref="G96:L98"/>
    <mergeCell ref="B99:F99"/>
    <mergeCell ref="G99:L99"/>
    <mergeCell ref="A100:A104"/>
    <mergeCell ref="B100:F101"/>
    <mergeCell ref="G100:H100"/>
    <mergeCell ref="I100:J100"/>
    <mergeCell ref="K100:L100"/>
    <mergeCell ref="G101:L101"/>
    <mergeCell ref="B91:F93"/>
    <mergeCell ref="G91:L93"/>
    <mergeCell ref="B94:F95"/>
    <mergeCell ref="G94:H94"/>
    <mergeCell ref="I94:J94"/>
    <mergeCell ref="K94:L94"/>
    <mergeCell ref="G95:L95"/>
    <mergeCell ref="G85:L85"/>
    <mergeCell ref="B86:F88"/>
    <mergeCell ref="G86:L88"/>
  </mergeCells>
  <phoneticPr fontId="1"/>
  <dataValidations count="2">
    <dataValidation type="list" allowBlank="1" showInputMessage="1" showErrorMessage="1" sqref="D17">
      <formula1>"有,無"</formula1>
    </dataValidation>
    <dataValidation type="list" allowBlank="1" showInputMessage="1" showErrorMessage="1" sqref="Q17">
      <formula1>"3,4,5"</formula1>
    </dataValidation>
  </dataValidations>
  <printOptions horizontalCentered="1"/>
  <pageMargins left="0.31496062992125984" right="0.31496062992125984" top="0.55118110236220474" bottom="0.55118110236220474" header="0.31496062992125984" footer="0.31496062992125984"/>
  <pageSetup paperSize="9" scale="67" fitToHeight="0" orientation="landscape" r:id="rId1"/>
  <rowBreaks count="3" manualBreakCount="3">
    <brk id="35" max="23" man="1"/>
    <brk id="65" max="23" man="1"/>
    <brk id="98" max="23" man="1"/>
  </rowBreaks>
  <drawing r:id="rId2"/>
  <legacyDrawing r:id="rId3"/>
  <controls>
    <mc:AlternateContent xmlns:mc="http://schemas.openxmlformats.org/markup-compatibility/2006">
      <mc:Choice Requires="x14">
        <control shapeId="13313" r:id="rId4" name="CheckBox4">
          <controlPr defaultSize="0" autoLine="0" autoPict="0" altText="　問題なし" r:id="rId5">
            <anchor moveWithCells="1" sizeWithCells="1">
              <from>
                <xdr:col>6</xdr:col>
                <xdr:colOff>85725</xdr:colOff>
                <xdr:row>75</xdr:row>
                <xdr:rowOff>0</xdr:rowOff>
              </from>
              <to>
                <xdr:col>8</xdr:col>
                <xdr:colOff>762000</xdr:colOff>
                <xdr:row>75</xdr:row>
                <xdr:rowOff>0</xdr:rowOff>
              </to>
            </anchor>
          </controlPr>
        </control>
      </mc:Choice>
      <mc:Fallback>
        <control shapeId="13313" r:id="rId4" name="CheckBox4"/>
      </mc:Fallback>
    </mc:AlternateContent>
    <mc:AlternateContent xmlns:mc="http://schemas.openxmlformats.org/markup-compatibility/2006">
      <mc:Choice Requires="x14">
        <control shapeId="13314" r:id="rId6" name="Check Box 2">
          <controlPr defaultSize="0" autoFill="0" autoLine="0" autoPict="0">
            <anchor moveWithCells="1">
              <from>
                <xdr:col>6</xdr:col>
                <xdr:colOff>95250</xdr:colOff>
                <xdr:row>36</xdr:row>
                <xdr:rowOff>38100</xdr:rowOff>
              </from>
              <to>
                <xdr:col>6</xdr:col>
                <xdr:colOff>390525</xdr:colOff>
                <xdr:row>36</xdr:row>
                <xdr:rowOff>276225</xdr:rowOff>
              </to>
            </anchor>
          </controlPr>
        </control>
      </mc:Choice>
    </mc:AlternateContent>
    <mc:AlternateContent xmlns:mc="http://schemas.openxmlformats.org/markup-compatibility/2006">
      <mc:Choice Requires="x14">
        <control shapeId="13315" r:id="rId7" name="Check Box 3">
          <controlPr defaultSize="0" autoFill="0" autoLine="0" autoPict="0">
            <anchor moveWithCells="1">
              <from>
                <xdr:col>10</xdr:col>
                <xdr:colOff>95250</xdr:colOff>
                <xdr:row>36</xdr:row>
                <xdr:rowOff>38100</xdr:rowOff>
              </from>
              <to>
                <xdr:col>10</xdr:col>
                <xdr:colOff>390525</xdr:colOff>
                <xdr:row>36</xdr:row>
                <xdr:rowOff>276225</xdr:rowOff>
              </to>
            </anchor>
          </controlPr>
        </control>
      </mc:Choice>
    </mc:AlternateContent>
    <mc:AlternateContent xmlns:mc="http://schemas.openxmlformats.org/markup-compatibility/2006">
      <mc:Choice Requires="x14">
        <control shapeId="13316" r:id="rId8" name="Check Box 4">
          <controlPr defaultSize="0" autoFill="0" autoLine="0" autoPict="0">
            <anchor moveWithCells="1">
              <from>
                <xdr:col>6</xdr:col>
                <xdr:colOff>85725</xdr:colOff>
                <xdr:row>48</xdr:row>
                <xdr:rowOff>28575</xdr:rowOff>
              </from>
              <to>
                <xdr:col>6</xdr:col>
                <xdr:colOff>381000</xdr:colOff>
                <xdr:row>48</xdr:row>
                <xdr:rowOff>266700</xdr:rowOff>
              </to>
            </anchor>
          </controlPr>
        </control>
      </mc:Choice>
    </mc:AlternateContent>
    <mc:AlternateContent xmlns:mc="http://schemas.openxmlformats.org/markup-compatibility/2006">
      <mc:Choice Requires="x14">
        <control shapeId="13317" r:id="rId9" name="Check Box 5">
          <controlPr defaultSize="0" autoFill="0" autoLine="0" autoPict="0">
            <anchor moveWithCells="1">
              <from>
                <xdr:col>10</xdr:col>
                <xdr:colOff>85725</xdr:colOff>
                <xdr:row>48</xdr:row>
                <xdr:rowOff>28575</xdr:rowOff>
              </from>
              <to>
                <xdr:col>10</xdr:col>
                <xdr:colOff>381000</xdr:colOff>
                <xdr:row>48</xdr:row>
                <xdr:rowOff>266700</xdr:rowOff>
              </to>
            </anchor>
          </controlPr>
        </control>
      </mc:Choice>
    </mc:AlternateContent>
    <mc:AlternateContent xmlns:mc="http://schemas.openxmlformats.org/markup-compatibility/2006">
      <mc:Choice Requires="x14">
        <control shapeId="13318" r:id="rId10" name="Check Box 6">
          <controlPr defaultSize="0" autoFill="0" autoLine="0" autoPict="0">
            <anchor moveWithCells="1">
              <from>
                <xdr:col>6</xdr:col>
                <xdr:colOff>85725</xdr:colOff>
                <xdr:row>66</xdr:row>
                <xdr:rowOff>28575</xdr:rowOff>
              </from>
              <to>
                <xdr:col>6</xdr:col>
                <xdr:colOff>381000</xdr:colOff>
                <xdr:row>66</xdr:row>
                <xdr:rowOff>266700</xdr:rowOff>
              </to>
            </anchor>
          </controlPr>
        </control>
      </mc:Choice>
    </mc:AlternateContent>
    <mc:AlternateContent xmlns:mc="http://schemas.openxmlformats.org/markup-compatibility/2006">
      <mc:Choice Requires="x14">
        <control shapeId="13319" r:id="rId11" name="Check Box 7">
          <controlPr defaultSize="0" autoFill="0" autoLine="0" autoPict="0">
            <anchor moveWithCells="1">
              <from>
                <xdr:col>10</xdr:col>
                <xdr:colOff>85725</xdr:colOff>
                <xdr:row>66</xdr:row>
                <xdr:rowOff>28575</xdr:rowOff>
              </from>
              <to>
                <xdr:col>10</xdr:col>
                <xdr:colOff>381000</xdr:colOff>
                <xdr:row>66</xdr:row>
                <xdr:rowOff>266700</xdr:rowOff>
              </to>
            </anchor>
          </controlPr>
        </control>
      </mc:Choice>
    </mc:AlternateContent>
    <mc:AlternateContent xmlns:mc="http://schemas.openxmlformats.org/markup-compatibility/2006">
      <mc:Choice Requires="x14">
        <control shapeId="13320" r:id="rId12" name="Check Box 8">
          <controlPr defaultSize="0" autoFill="0" autoLine="0" autoPict="0">
            <anchor moveWithCells="1">
              <from>
                <xdr:col>6</xdr:col>
                <xdr:colOff>85725</xdr:colOff>
                <xdr:row>75</xdr:row>
                <xdr:rowOff>28575</xdr:rowOff>
              </from>
              <to>
                <xdr:col>6</xdr:col>
                <xdr:colOff>381000</xdr:colOff>
                <xdr:row>75</xdr:row>
                <xdr:rowOff>266700</xdr:rowOff>
              </to>
            </anchor>
          </controlPr>
        </control>
      </mc:Choice>
    </mc:AlternateContent>
    <mc:AlternateContent xmlns:mc="http://schemas.openxmlformats.org/markup-compatibility/2006">
      <mc:Choice Requires="x14">
        <control shapeId="13321" r:id="rId13" name="Check Box 9">
          <controlPr defaultSize="0" autoFill="0" autoLine="0" autoPict="0">
            <anchor moveWithCells="1">
              <from>
                <xdr:col>10</xdr:col>
                <xdr:colOff>85725</xdr:colOff>
                <xdr:row>75</xdr:row>
                <xdr:rowOff>28575</xdr:rowOff>
              </from>
              <to>
                <xdr:col>10</xdr:col>
                <xdr:colOff>381000</xdr:colOff>
                <xdr:row>75</xdr:row>
                <xdr:rowOff>266700</xdr:rowOff>
              </to>
            </anchor>
          </controlPr>
        </control>
      </mc:Choice>
    </mc:AlternateContent>
    <mc:AlternateContent xmlns:mc="http://schemas.openxmlformats.org/markup-compatibility/2006">
      <mc:Choice Requires="x14">
        <control shapeId="13322" r:id="rId14" name="Check Box 10">
          <controlPr defaultSize="0" autoFill="0" autoLine="0" autoPict="0">
            <anchor moveWithCells="1">
              <from>
                <xdr:col>6</xdr:col>
                <xdr:colOff>85725</xdr:colOff>
                <xdr:row>99</xdr:row>
                <xdr:rowOff>28575</xdr:rowOff>
              </from>
              <to>
                <xdr:col>6</xdr:col>
                <xdr:colOff>381000</xdr:colOff>
                <xdr:row>99</xdr:row>
                <xdr:rowOff>266700</xdr:rowOff>
              </to>
            </anchor>
          </controlPr>
        </control>
      </mc:Choice>
    </mc:AlternateContent>
    <mc:AlternateContent xmlns:mc="http://schemas.openxmlformats.org/markup-compatibility/2006">
      <mc:Choice Requires="x14">
        <control shapeId="13323" r:id="rId15" name="Check Box 11">
          <controlPr defaultSize="0" autoFill="0" autoLine="0" autoPict="0">
            <anchor moveWithCells="1">
              <from>
                <xdr:col>10</xdr:col>
                <xdr:colOff>85725</xdr:colOff>
                <xdr:row>99</xdr:row>
                <xdr:rowOff>28575</xdr:rowOff>
              </from>
              <to>
                <xdr:col>10</xdr:col>
                <xdr:colOff>381000</xdr:colOff>
                <xdr:row>99</xdr:row>
                <xdr:rowOff>266700</xdr:rowOff>
              </to>
            </anchor>
          </controlPr>
        </control>
      </mc:Choice>
    </mc:AlternateContent>
    <mc:AlternateContent xmlns:mc="http://schemas.openxmlformats.org/markup-compatibility/2006">
      <mc:Choice Requires="x14">
        <control shapeId="13324" r:id="rId16" name="Check Box 12">
          <controlPr defaultSize="0" autoFill="0" autoLine="0" autoPict="0">
            <anchor moveWithCells="1">
              <from>
                <xdr:col>6</xdr:col>
                <xdr:colOff>85725</xdr:colOff>
                <xdr:row>83</xdr:row>
                <xdr:rowOff>28575</xdr:rowOff>
              </from>
              <to>
                <xdr:col>6</xdr:col>
                <xdr:colOff>381000</xdr:colOff>
                <xdr:row>83</xdr:row>
                <xdr:rowOff>266700</xdr:rowOff>
              </to>
            </anchor>
          </controlPr>
        </control>
      </mc:Choice>
    </mc:AlternateContent>
    <mc:AlternateContent xmlns:mc="http://schemas.openxmlformats.org/markup-compatibility/2006">
      <mc:Choice Requires="x14">
        <control shapeId="13325" r:id="rId17" name="Check Box 13">
          <controlPr defaultSize="0" autoFill="0" autoLine="0" autoPict="0">
            <anchor moveWithCells="1">
              <from>
                <xdr:col>10</xdr:col>
                <xdr:colOff>85725</xdr:colOff>
                <xdr:row>83</xdr:row>
                <xdr:rowOff>28575</xdr:rowOff>
              </from>
              <to>
                <xdr:col>10</xdr:col>
                <xdr:colOff>381000</xdr:colOff>
                <xdr:row>83</xdr:row>
                <xdr:rowOff>266700</xdr:rowOff>
              </to>
            </anchor>
          </controlPr>
        </control>
      </mc:Choice>
    </mc:AlternateContent>
    <mc:AlternateContent xmlns:mc="http://schemas.openxmlformats.org/markup-compatibility/2006">
      <mc:Choice Requires="x14">
        <control shapeId="13326" r:id="rId18" name="Check Box 14">
          <controlPr defaultSize="0" autoFill="0" autoLine="0" autoPict="0">
            <anchor moveWithCells="1">
              <from>
                <xdr:col>6</xdr:col>
                <xdr:colOff>85725</xdr:colOff>
                <xdr:row>88</xdr:row>
                <xdr:rowOff>28575</xdr:rowOff>
              </from>
              <to>
                <xdr:col>6</xdr:col>
                <xdr:colOff>381000</xdr:colOff>
                <xdr:row>88</xdr:row>
                <xdr:rowOff>266700</xdr:rowOff>
              </to>
            </anchor>
          </controlPr>
        </control>
      </mc:Choice>
    </mc:AlternateContent>
    <mc:AlternateContent xmlns:mc="http://schemas.openxmlformats.org/markup-compatibility/2006">
      <mc:Choice Requires="x14">
        <control shapeId="13327" r:id="rId19" name="Check Box 15">
          <controlPr defaultSize="0" autoFill="0" autoLine="0" autoPict="0">
            <anchor moveWithCells="1">
              <from>
                <xdr:col>10</xdr:col>
                <xdr:colOff>85725</xdr:colOff>
                <xdr:row>88</xdr:row>
                <xdr:rowOff>28575</xdr:rowOff>
              </from>
              <to>
                <xdr:col>10</xdr:col>
                <xdr:colOff>381000</xdr:colOff>
                <xdr:row>88</xdr:row>
                <xdr:rowOff>266700</xdr:rowOff>
              </to>
            </anchor>
          </controlPr>
        </control>
      </mc:Choice>
    </mc:AlternateContent>
    <mc:AlternateContent xmlns:mc="http://schemas.openxmlformats.org/markup-compatibility/2006">
      <mc:Choice Requires="x14">
        <control shapeId="13328" r:id="rId20" name="Check Box 16">
          <controlPr defaultSize="0" autoFill="0" autoLine="0" autoPict="0">
            <anchor moveWithCells="1">
              <from>
                <xdr:col>6</xdr:col>
                <xdr:colOff>85725</xdr:colOff>
                <xdr:row>93</xdr:row>
                <xdr:rowOff>28575</xdr:rowOff>
              </from>
              <to>
                <xdr:col>6</xdr:col>
                <xdr:colOff>381000</xdr:colOff>
                <xdr:row>93</xdr:row>
                <xdr:rowOff>266700</xdr:rowOff>
              </to>
            </anchor>
          </controlPr>
        </control>
      </mc:Choice>
    </mc:AlternateContent>
    <mc:AlternateContent xmlns:mc="http://schemas.openxmlformats.org/markup-compatibility/2006">
      <mc:Choice Requires="x14">
        <control shapeId="13329" r:id="rId21" name="Check Box 17">
          <controlPr defaultSize="0" autoFill="0" autoLine="0" autoPict="0">
            <anchor moveWithCells="1">
              <from>
                <xdr:col>10</xdr:col>
                <xdr:colOff>85725</xdr:colOff>
                <xdr:row>93</xdr:row>
                <xdr:rowOff>28575</xdr:rowOff>
              </from>
              <to>
                <xdr:col>10</xdr:col>
                <xdr:colOff>381000</xdr:colOff>
                <xdr:row>93</xdr:row>
                <xdr:rowOff>266700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sheetPr>
  <dimension ref="A1:Z425"/>
  <sheetViews>
    <sheetView view="pageBreakPreview" zoomScale="78" zoomScaleNormal="90" zoomScaleSheetLayoutView="78" workbookViewId="0">
      <selection activeCell="S11" sqref="S11"/>
    </sheetView>
  </sheetViews>
  <sheetFormatPr defaultRowHeight="20.100000000000001" customHeight="1"/>
  <cols>
    <col min="1" max="1" width="10.625" customWidth="1"/>
    <col min="2" max="2" width="13.625" customWidth="1"/>
    <col min="3" max="3" width="10.625" customWidth="1"/>
    <col min="4" max="4" width="4" customWidth="1"/>
    <col min="5" max="5" width="10.625" customWidth="1"/>
    <col min="6" max="6" width="3.125" customWidth="1"/>
    <col min="7" max="7" width="10.625" customWidth="1"/>
    <col min="8" max="8" width="3.125" customWidth="1"/>
    <col min="9" max="9" width="10.625" customWidth="1"/>
    <col min="10" max="10" width="3.125" customWidth="1"/>
    <col min="11" max="11" width="10.625" customWidth="1"/>
    <col min="12" max="12" width="3.125" customWidth="1"/>
    <col min="26" max="26" width="16.125" customWidth="1"/>
  </cols>
  <sheetData>
    <row r="1" spans="1:24" ht="24" customHeight="1">
      <c r="A1" s="438" t="s">
        <v>70</v>
      </c>
      <c r="B1" s="438"/>
      <c r="C1" s="438"/>
      <c r="D1" s="438"/>
      <c r="E1" s="438"/>
      <c r="F1" s="438"/>
      <c r="G1" s="438"/>
      <c r="H1" s="438"/>
      <c r="I1" s="438"/>
      <c r="J1" s="438"/>
      <c r="K1" s="438"/>
      <c r="L1" s="438"/>
    </row>
    <row r="2" spans="1:24" ht="24" customHeight="1" thickBot="1">
      <c r="G2" s="96" t="s">
        <v>69</v>
      </c>
      <c r="I2" s="439">
        <v>44773</v>
      </c>
      <c r="J2" s="439"/>
      <c r="K2" s="439"/>
      <c r="L2" s="439"/>
    </row>
    <row r="3" spans="1:24" ht="24" customHeight="1" thickBot="1">
      <c r="A3" s="8" t="s">
        <v>0</v>
      </c>
      <c r="B3" s="440" t="s">
        <v>20</v>
      </c>
      <c r="C3" s="441"/>
      <c r="D3" s="441"/>
      <c r="E3" s="441"/>
      <c r="F3" s="441"/>
      <c r="G3" s="441"/>
      <c r="H3" s="441"/>
      <c r="I3" s="441"/>
      <c r="J3" s="441"/>
      <c r="K3" s="441"/>
      <c r="L3" s="442"/>
      <c r="N3" s="419" t="s">
        <v>97</v>
      </c>
      <c r="O3" s="420"/>
      <c r="P3" s="420"/>
      <c r="Q3" s="420"/>
      <c r="R3" s="420"/>
    </row>
    <row r="4" spans="1:24" ht="24" customHeight="1" thickTop="1">
      <c r="A4" s="421" t="s">
        <v>1</v>
      </c>
      <c r="B4" s="423" t="s">
        <v>3</v>
      </c>
      <c r="C4" s="424"/>
      <c r="D4" s="425"/>
      <c r="E4" s="426" t="s">
        <v>81</v>
      </c>
      <c r="F4" s="426"/>
      <c r="G4" s="426"/>
      <c r="H4" s="426"/>
      <c r="I4" s="426"/>
      <c r="J4" s="426"/>
      <c r="K4" s="426"/>
      <c r="L4" s="427"/>
      <c r="N4" s="420"/>
      <c r="O4" s="420"/>
      <c r="P4" s="420"/>
      <c r="Q4" s="420"/>
      <c r="R4" s="420"/>
    </row>
    <row r="5" spans="1:24" ht="24" customHeight="1">
      <c r="A5" s="422"/>
      <c r="B5" s="428" t="s">
        <v>4</v>
      </c>
      <c r="C5" s="429"/>
      <c r="D5" s="430"/>
      <c r="E5" s="431" t="s">
        <v>83</v>
      </c>
      <c r="F5" s="431"/>
      <c r="G5" s="431"/>
      <c r="H5" s="431"/>
      <c r="I5" s="431"/>
      <c r="J5" s="431"/>
      <c r="K5" s="431"/>
      <c r="L5" s="432"/>
      <c r="N5" s="420"/>
      <c r="O5" s="420"/>
      <c r="P5" s="420"/>
      <c r="Q5" s="420"/>
      <c r="R5" s="420"/>
    </row>
    <row r="6" spans="1:24" ht="24" customHeight="1">
      <c r="A6" s="422"/>
      <c r="B6" s="428" t="s">
        <v>2</v>
      </c>
      <c r="C6" s="429"/>
      <c r="D6" s="430"/>
      <c r="E6" s="431" t="s">
        <v>82</v>
      </c>
      <c r="F6" s="431"/>
      <c r="G6" s="431"/>
      <c r="H6" s="431"/>
      <c r="I6" s="431"/>
      <c r="J6" s="431"/>
      <c r="K6" s="431"/>
      <c r="L6" s="432"/>
    </row>
    <row r="7" spans="1:24" ht="24" customHeight="1">
      <c r="A7" s="422"/>
      <c r="B7" s="428" t="s">
        <v>5</v>
      </c>
      <c r="C7" s="429"/>
      <c r="D7" s="430"/>
      <c r="E7" s="433" t="s">
        <v>84</v>
      </c>
      <c r="F7" s="433"/>
      <c r="G7" s="433"/>
      <c r="H7" s="433"/>
      <c r="I7" s="433"/>
      <c r="J7" s="433"/>
      <c r="K7" s="433"/>
      <c r="L7" s="432"/>
    </row>
    <row r="8" spans="1:24" ht="24" customHeight="1">
      <c r="A8" s="422"/>
      <c r="B8" s="428" t="s">
        <v>8</v>
      </c>
      <c r="C8" s="429"/>
      <c r="D8" s="430"/>
      <c r="E8" s="434">
        <v>20</v>
      </c>
      <c r="F8" s="434"/>
      <c r="G8" s="434"/>
      <c r="H8" s="434"/>
      <c r="I8" s="434"/>
      <c r="J8" s="434"/>
      <c r="K8" s="435"/>
      <c r="L8" s="4" t="s">
        <v>9</v>
      </c>
    </row>
    <row r="9" spans="1:24" ht="24" customHeight="1">
      <c r="A9" s="422"/>
      <c r="B9" s="428" t="s">
        <v>6</v>
      </c>
      <c r="C9" s="429"/>
      <c r="D9" s="430"/>
      <c r="E9" s="436">
        <v>2</v>
      </c>
      <c r="F9" s="436"/>
      <c r="G9" s="436"/>
      <c r="H9" s="437"/>
      <c r="I9" s="437"/>
      <c r="J9" s="437"/>
      <c r="K9" s="437"/>
      <c r="L9" s="4" t="s">
        <v>9</v>
      </c>
    </row>
    <row r="10" spans="1:24" ht="24" customHeight="1">
      <c r="A10" s="422"/>
      <c r="B10" s="450" t="s">
        <v>10</v>
      </c>
      <c r="C10" s="451"/>
      <c r="D10" s="451"/>
      <c r="E10" s="451"/>
      <c r="F10" s="451"/>
      <c r="G10" s="452"/>
      <c r="H10" s="413" t="s">
        <v>43</v>
      </c>
      <c r="I10" s="456"/>
      <c r="J10" s="456"/>
      <c r="K10" s="456"/>
      <c r="L10" s="457"/>
    </row>
    <row r="11" spans="1:24" ht="24" customHeight="1">
      <c r="A11" s="422"/>
      <c r="B11" s="453"/>
      <c r="C11" s="454"/>
      <c r="D11" s="454"/>
      <c r="E11" s="454"/>
      <c r="F11" s="454"/>
      <c r="G11" s="455"/>
      <c r="H11" s="413" t="s">
        <v>86</v>
      </c>
      <c r="I11" s="456"/>
      <c r="J11" s="456"/>
      <c r="K11" s="458" t="s">
        <v>85</v>
      </c>
      <c r="L11" s="457"/>
    </row>
    <row r="12" spans="1:24" ht="24" customHeight="1">
      <c r="A12" s="422"/>
      <c r="B12" s="1" t="s">
        <v>7</v>
      </c>
      <c r="C12" s="443" t="s">
        <v>94</v>
      </c>
      <c r="D12" s="443"/>
      <c r="E12" s="443"/>
      <c r="F12" s="443"/>
      <c r="G12" s="444"/>
      <c r="H12" s="445">
        <v>10</v>
      </c>
      <c r="I12" s="446"/>
      <c r="J12" s="91" t="s">
        <v>9</v>
      </c>
      <c r="K12" s="17">
        <v>1</v>
      </c>
      <c r="L12" s="94" t="s">
        <v>9</v>
      </c>
    </row>
    <row r="13" spans="1:24" ht="24" customHeight="1">
      <c r="A13" s="422"/>
      <c r="B13" s="1" t="s">
        <v>7</v>
      </c>
      <c r="C13" s="443" t="s">
        <v>95</v>
      </c>
      <c r="D13" s="443"/>
      <c r="E13" s="443"/>
      <c r="F13" s="443"/>
      <c r="G13" s="444"/>
      <c r="H13" s="445">
        <v>10</v>
      </c>
      <c r="I13" s="446"/>
      <c r="J13" s="91" t="s">
        <v>9</v>
      </c>
      <c r="K13" s="17">
        <v>1</v>
      </c>
      <c r="L13" s="94" t="s">
        <v>9</v>
      </c>
    </row>
    <row r="14" spans="1:24" ht="24" customHeight="1">
      <c r="A14" s="422"/>
      <c r="B14" s="1" t="s">
        <v>7</v>
      </c>
      <c r="C14" s="443"/>
      <c r="D14" s="443"/>
      <c r="E14" s="443"/>
      <c r="F14" s="443"/>
      <c r="G14" s="444"/>
      <c r="H14" s="445"/>
      <c r="I14" s="446"/>
      <c r="J14" s="91" t="s">
        <v>9</v>
      </c>
      <c r="K14" s="17"/>
      <c r="L14" s="94" t="s">
        <v>9</v>
      </c>
    </row>
    <row r="15" spans="1:24" ht="24" customHeight="1" thickBot="1">
      <c r="A15" s="422"/>
      <c r="B15" s="5" t="s">
        <v>7</v>
      </c>
      <c r="C15" s="447"/>
      <c r="D15" s="447"/>
      <c r="E15" s="448"/>
      <c r="F15" s="448"/>
      <c r="G15" s="449"/>
      <c r="H15" s="445"/>
      <c r="I15" s="446"/>
      <c r="J15" s="91" t="s">
        <v>9</v>
      </c>
      <c r="K15" s="18"/>
      <c r="L15" s="6" t="s">
        <v>9</v>
      </c>
      <c r="M15">
        <f>COUNTA(C12:G15)</f>
        <v>2</v>
      </c>
      <c r="U15" t="s">
        <v>212</v>
      </c>
    </row>
    <row r="16" spans="1:24" ht="24" customHeight="1">
      <c r="A16" s="467" t="s">
        <v>11</v>
      </c>
      <c r="B16" s="470" t="s">
        <v>62</v>
      </c>
      <c r="C16" s="471"/>
      <c r="D16" s="471"/>
      <c r="E16" s="472" t="s">
        <v>60</v>
      </c>
      <c r="F16" s="472"/>
      <c r="G16" s="472" t="s">
        <v>61</v>
      </c>
      <c r="H16" s="472"/>
      <c r="I16" s="473" t="s">
        <v>72</v>
      </c>
      <c r="J16" s="474"/>
      <c r="K16" s="475" t="s">
        <v>68</v>
      </c>
      <c r="L16" s="476"/>
      <c r="N16" s="459" t="s">
        <v>88</v>
      </c>
      <c r="O16" s="459"/>
      <c r="P16" s="459"/>
      <c r="Q16" s="460"/>
      <c r="R16" s="461"/>
      <c r="S16" s="21" t="s">
        <v>89</v>
      </c>
      <c r="U16" s="97" t="s">
        <v>211</v>
      </c>
      <c r="V16" s="97" t="s">
        <v>26</v>
      </c>
      <c r="W16" s="411" t="s">
        <v>72</v>
      </c>
      <c r="X16" s="412"/>
    </row>
    <row r="17" spans="1:26" ht="24" customHeight="1">
      <c r="A17" s="468"/>
      <c r="B17" s="19" t="s">
        <v>63</v>
      </c>
      <c r="C17" s="20" t="s">
        <v>93</v>
      </c>
      <c r="D17" s="88" t="s">
        <v>87</v>
      </c>
      <c r="E17" s="93">
        <v>1</v>
      </c>
      <c r="F17" s="95" t="s">
        <v>17</v>
      </c>
      <c r="G17" s="24">
        <v>1</v>
      </c>
      <c r="H17" s="95" t="s">
        <v>17</v>
      </c>
      <c r="I17" s="23">
        <v>1</v>
      </c>
      <c r="J17" s="95" t="s">
        <v>17</v>
      </c>
      <c r="K17" s="462" t="str">
        <f>IF(OR(G17="",I17=""),"",IF(AND(D17="有",E17&gt;=I17),"〇",IF(AND(D17="無",G17&gt;=I17),"〇","×")))</f>
        <v>〇</v>
      </c>
      <c r="L17" s="463"/>
      <c r="N17" s="459" t="s">
        <v>90</v>
      </c>
      <c r="O17" s="459"/>
      <c r="P17" s="459"/>
      <c r="Q17" s="25"/>
      <c r="R17" s="22" t="s">
        <v>92</v>
      </c>
      <c r="S17" s="21" t="s">
        <v>91</v>
      </c>
      <c r="U17" s="97">
        <v>3</v>
      </c>
      <c r="V17" s="98">
        <v>3</v>
      </c>
      <c r="W17" s="413">
        <f>IF(V17="","",V17/9)</f>
        <v>0.33333333333333331</v>
      </c>
      <c r="X17" s="414"/>
    </row>
    <row r="18" spans="1:26" ht="24" customHeight="1">
      <c r="A18" s="468"/>
      <c r="B18" s="464" t="s">
        <v>64</v>
      </c>
      <c r="C18" s="465"/>
      <c r="D18" s="466"/>
      <c r="E18" s="89">
        <v>1</v>
      </c>
      <c r="F18" s="92" t="s">
        <v>17</v>
      </c>
      <c r="G18" s="24">
        <v>1</v>
      </c>
      <c r="H18" s="92" t="s">
        <v>17</v>
      </c>
      <c r="I18" s="23">
        <f>IF(SUM(H12:I15)&lt;=30,1,IF(SUM(H12:I15)&lt;=60,2))</f>
        <v>1</v>
      </c>
      <c r="J18" s="92" t="s">
        <v>17</v>
      </c>
      <c r="K18" s="462" t="str">
        <f>IF(OR(E18="",I18=""),"",IF(E18&gt;=I18,"〇","×"))</f>
        <v>〇</v>
      </c>
      <c r="L18" s="463"/>
      <c r="U18" s="97">
        <v>4</v>
      </c>
      <c r="V18" s="98">
        <v>5</v>
      </c>
      <c r="W18" s="413">
        <f>IF(V18="","",V18/6)</f>
        <v>0.83333333333333337</v>
      </c>
      <c r="X18" s="414"/>
    </row>
    <row r="19" spans="1:26" ht="24" customHeight="1">
      <c r="A19" s="468"/>
      <c r="B19" s="428" t="s">
        <v>65</v>
      </c>
      <c r="C19" s="429"/>
      <c r="D19" s="430"/>
      <c r="E19" s="89">
        <v>7</v>
      </c>
      <c r="F19" s="92" t="s">
        <v>17</v>
      </c>
      <c r="G19" s="24">
        <v>6.8</v>
      </c>
      <c r="H19" s="92" t="s">
        <v>17</v>
      </c>
      <c r="I19" s="23">
        <f>IFERROR(Q16/Q17,0)</f>
        <v>0</v>
      </c>
      <c r="J19" s="92" t="s">
        <v>17</v>
      </c>
      <c r="K19" s="462" t="str">
        <f t="shared" ref="K19:K21" si="0">IF(OR(G19="",I19=""),"",IF(G19&gt;=I19,"〇","×"))</f>
        <v>〇</v>
      </c>
      <c r="L19" s="463"/>
      <c r="U19" s="97">
        <v>5</v>
      </c>
      <c r="V19" s="98">
        <v>6</v>
      </c>
      <c r="W19" s="413">
        <f>IF(V19="","",V19/4)</f>
        <v>1.5</v>
      </c>
      <c r="X19" s="414"/>
    </row>
    <row r="20" spans="1:26" ht="24" customHeight="1">
      <c r="A20" s="468"/>
      <c r="B20" s="428" t="s">
        <v>66</v>
      </c>
      <c r="C20" s="429"/>
      <c r="D20" s="430"/>
      <c r="E20" s="89">
        <v>7</v>
      </c>
      <c r="F20" s="92" t="s">
        <v>17</v>
      </c>
      <c r="G20" s="24">
        <v>6.5</v>
      </c>
      <c r="H20" s="92" t="s">
        <v>17</v>
      </c>
      <c r="I20" s="23">
        <f>W21</f>
        <v>4.3</v>
      </c>
      <c r="J20" s="92" t="s">
        <v>17</v>
      </c>
      <c r="K20" s="462" t="str">
        <f t="shared" si="0"/>
        <v>〇</v>
      </c>
      <c r="L20" s="463"/>
      <c r="U20" s="97">
        <v>6</v>
      </c>
      <c r="V20" s="98">
        <v>4</v>
      </c>
      <c r="W20" s="413">
        <f>IF(V20="","",V20/2.5)</f>
        <v>1.6</v>
      </c>
      <c r="X20" s="414"/>
      <c r="Z20" s="14"/>
    </row>
    <row r="21" spans="1:26" ht="24" customHeight="1">
      <c r="A21" s="468"/>
      <c r="B21" s="477" t="s">
        <v>67</v>
      </c>
      <c r="C21" s="478"/>
      <c r="D21" s="479"/>
      <c r="E21" s="89">
        <v>4</v>
      </c>
      <c r="F21" s="92" t="s">
        <v>17</v>
      </c>
      <c r="G21" s="24">
        <v>4</v>
      </c>
      <c r="H21" s="92" t="s">
        <v>17</v>
      </c>
      <c r="I21" s="23">
        <f>M15</f>
        <v>2</v>
      </c>
      <c r="J21" s="92" t="s">
        <v>17</v>
      </c>
      <c r="K21" s="462" t="str">
        <f t="shared" si="0"/>
        <v>〇</v>
      </c>
      <c r="L21" s="463"/>
      <c r="M21" s="417" t="s">
        <v>98</v>
      </c>
      <c r="N21" s="418"/>
      <c r="O21" s="418"/>
      <c r="P21" s="418"/>
      <c r="Q21" s="418"/>
      <c r="R21" s="418"/>
      <c r="S21" s="418"/>
      <c r="T21" s="418"/>
      <c r="U21" s="99"/>
      <c r="V21" s="99" t="s">
        <v>34</v>
      </c>
      <c r="W21" s="415">
        <f>ROUNDUP(SUM(W17:X20),1)</f>
        <v>4.3</v>
      </c>
      <c r="X21" s="416"/>
    </row>
    <row r="22" spans="1:26" ht="24" customHeight="1" thickBot="1">
      <c r="A22" s="469"/>
      <c r="B22" s="480" t="s">
        <v>21</v>
      </c>
      <c r="C22" s="481"/>
      <c r="D22" s="482"/>
      <c r="E22" s="10" t="s">
        <v>22</v>
      </c>
      <c r="F22" s="7" t="s">
        <v>24</v>
      </c>
      <c r="G22" s="11" t="s">
        <v>23</v>
      </c>
      <c r="H22" s="7"/>
      <c r="I22" s="483"/>
      <c r="J22" s="484"/>
      <c r="K22" s="484"/>
      <c r="L22" s="485"/>
      <c r="M22" s="417"/>
      <c r="N22" s="418"/>
      <c r="O22" s="418"/>
      <c r="P22" s="418"/>
      <c r="Q22" s="418"/>
      <c r="R22" s="418"/>
      <c r="S22" s="418"/>
      <c r="T22" s="418"/>
    </row>
    <row r="23" spans="1:26" ht="24" customHeight="1">
      <c r="A23" s="487" t="s">
        <v>19</v>
      </c>
      <c r="B23" s="90" t="s">
        <v>25</v>
      </c>
      <c r="C23" s="470" t="s">
        <v>26</v>
      </c>
      <c r="D23" s="489"/>
      <c r="E23" s="470" t="s">
        <v>27</v>
      </c>
      <c r="F23" s="471"/>
      <c r="G23" s="471"/>
      <c r="H23" s="471"/>
      <c r="I23" s="471"/>
      <c r="J23" s="471"/>
      <c r="K23" s="471"/>
      <c r="L23" s="490"/>
    </row>
    <row r="24" spans="1:26" ht="24" customHeight="1">
      <c r="A24" s="422"/>
      <c r="B24" s="101" t="s">
        <v>55</v>
      </c>
      <c r="C24" s="100">
        <v>0</v>
      </c>
      <c r="D24" s="104" t="s">
        <v>17</v>
      </c>
      <c r="E24" s="491" t="s">
        <v>12</v>
      </c>
      <c r="F24" s="493" t="s">
        <v>16</v>
      </c>
      <c r="G24" s="494"/>
      <c r="H24" s="494"/>
      <c r="I24" s="494"/>
      <c r="J24" s="495"/>
      <c r="K24" s="27">
        <v>4</v>
      </c>
      <c r="L24" s="28" t="s">
        <v>17</v>
      </c>
    </row>
    <row r="25" spans="1:26" ht="24" customHeight="1">
      <c r="A25" s="422"/>
      <c r="B25" s="101" t="s">
        <v>28</v>
      </c>
      <c r="C25" s="100">
        <v>0</v>
      </c>
      <c r="D25" s="104" t="s">
        <v>17</v>
      </c>
      <c r="E25" s="492"/>
      <c r="F25" s="496" t="s">
        <v>96</v>
      </c>
      <c r="G25" s="497"/>
      <c r="H25" s="497"/>
      <c r="I25" s="497"/>
      <c r="J25" s="498"/>
      <c r="K25" s="105">
        <v>0</v>
      </c>
      <c r="L25" s="26" t="s">
        <v>17</v>
      </c>
    </row>
    <row r="26" spans="1:26" ht="24" customHeight="1">
      <c r="A26" s="422"/>
      <c r="B26" s="101" t="s">
        <v>29</v>
      </c>
      <c r="C26" s="100">
        <v>0</v>
      </c>
      <c r="D26" s="104" t="s">
        <v>17</v>
      </c>
      <c r="E26" s="459" t="s">
        <v>13</v>
      </c>
      <c r="F26" s="493" t="s">
        <v>16</v>
      </c>
      <c r="G26" s="494"/>
      <c r="H26" s="494"/>
      <c r="I26" s="494"/>
      <c r="J26" s="495"/>
      <c r="K26" s="27">
        <v>6</v>
      </c>
      <c r="L26" s="28" t="s">
        <v>17</v>
      </c>
    </row>
    <row r="27" spans="1:26" ht="24" customHeight="1">
      <c r="A27" s="422"/>
      <c r="B27" s="101" t="s">
        <v>30</v>
      </c>
      <c r="C27" s="100">
        <v>4</v>
      </c>
      <c r="D27" s="104" t="s">
        <v>17</v>
      </c>
      <c r="E27" s="459"/>
      <c r="F27" s="496" t="s">
        <v>96</v>
      </c>
      <c r="G27" s="497"/>
      <c r="H27" s="497"/>
      <c r="I27" s="497"/>
      <c r="J27" s="498"/>
      <c r="K27" s="105">
        <v>4</v>
      </c>
      <c r="L27" s="26" t="s">
        <v>17</v>
      </c>
      <c r="M27">
        <f>C27/9</f>
        <v>0.44444444444444442</v>
      </c>
    </row>
    <row r="28" spans="1:26" ht="24" customHeight="1">
      <c r="A28" s="422"/>
      <c r="B28" s="101" t="s">
        <v>31</v>
      </c>
      <c r="C28" s="100">
        <v>5</v>
      </c>
      <c r="D28" s="104" t="s">
        <v>17</v>
      </c>
      <c r="E28" s="459" t="s">
        <v>14</v>
      </c>
      <c r="F28" s="493" t="s">
        <v>16</v>
      </c>
      <c r="G28" s="494"/>
      <c r="H28" s="494"/>
      <c r="I28" s="494"/>
      <c r="J28" s="495"/>
      <c r="K28" s="27">
        <v>10</v>
      </c>
      <c r="L28" s="28" t="s">
        <v>17</v>
      </c>
      <c r="M28">
        <f>C28/6</f>
        <v>0.83333333333333337</v>
      </c>
    </row>
    <row r="29" spans="1:26" ht="24" customHeight="1">
      <c r="A29" s="422"/>
      <c r="B29" s="101" t="s">
        <v>32</v>
      </c>
      <c r="C29" s="100">
        <v>6</v>
      </c>
      <c r="D29" s="104" t="s">
        <v>17</v>
      </c>
      <c r="E29" s="459"/>
      <c r="F29" s="496" t="s">
        <v>96</v>
      </c>
      <c r="G29" s="497"/>
      <c r="H29" s="497"/>
      <c r="I29" s="497"/>
      <c r="J29" s="498"/>
      <c r="K29" s="105">
        <v>5</v>
      </c>
      <c r="L29" s="26" t="s">
        <v>17</v>
      </c>
      <c r="M29">
        <f>C29/4</f>
        <v>1.5</v>
      </c>
    </row>
    <row r="30" spans="1:26" ht="24" customHeight="1">
      <c r="A30" s="422"/>
      <c r="B30" s="101" t="s">
        <v>33</v>
      </c>
      <c r="C30" s="100">
        <v>5</v>
      </c>
      <c r="D30" s="104" t="s">
        <v>17</v>
      </c>
      <c r="E30" s="459" t="s">
        <v>15</v>
      </c>
      <c r="F30" s="499" t="s">
        <v>16</v>
      </c>
      <c r="G30" s="500"/>
      <c r="H30" s="500"/>
      <c r="I30" s="500"/>
      <c r="J30" s="501"/>
      <c r="K30" s="29">
        <v>0</v>
      </c>
      <c r="L30" s="30" t="s">
        <v>17</v>
      </c>
      <c r="M30">
        <f>C30/2.5</f>
        <v>2</v>
      </c>
    </row>
    <row r="31" spans="1:26" ht="24" customHeight="1">
      <c r="A31" s="422"/>
      <c r="B31" s="101" t="s">
        <v>34</v>
      </c>
      <c r="C31" s="3">
        <f>SUM(C24:C30)</f>
        <v>20</v>
      </c>
      <c r="D31" s="104" t="s">
        <v>17</v>
      </c>
      <c r="E31" s="459"/>
      <c r="F31" s="496" t="s">
        <v>96</v>
      </c>
      <c r="G31" s="497"/>
      <c r="H31" s="497"/>
      <c r="I31" s="497"/>
      <c r="J31" s="498"/>
      <c r="K31" s="105">
        <v>0</v>
      </c>
      <c r="L31" s="26" t="s">
        <v>17</v>
      </c>
      <c r="M31" s="14">
        <f>ROUNDDOWN(SUM(M27:M30),2)</f>
        <v>4.7699999999999996</v>
      </c>
      <c r="N31" s="14"/>
    </row>
    <row r="32" spans="1:26" ht="24" customHeight="1">
      <c r="A32" s="422"/>
      <c r="B32" s="502" t="s">
        <v>35</v>
      </c>
      <c r="C32" s="459" t="s">
        <v>36</v>
      </c>
      <c r="D32" s="459"/>
      <c r="E32" s="459" t="s">
        <v>37</v>
      </c>
      <c r="F32" s="459"/>
      <c r="G32" s="459" t="s">
        <v>38</v>
      </c>
      <c r="H32" s="459"/>
      <c r="I32" s="459" t="s">
        <v>39</v>
      </c>
      <c r="J32" s="459"/>
      <c r="K32" s="459" t="s">
        <v>40</v>
      </c>
      <c r="L32" s="486"/>
    </row>
    <row r="33" spans="1:16" ht="24" customHeight="1">
      <c r="A33" s="422"/>
      <c r="B33" s="502"/>
      <c r="C33" s="100">
        <v>7</v>
      </c>
      <c r="D33" s="2" t="s">
        <v>17</v>
      </c>
      <c r="E33" s="100">
        <v>3</v>
      </c>
      <c r="F33" s="104" t="s">
        <v>17</v>
      </c>
      <c r="G33" s="100">
        <v>5</v>
      </c>
      <c r="H33" s="104" t="s">
        <v>17</v>
      </c>
      <c r="I33" s="100">
        <v>3</v>
      </c>
      <c r="J33" s="104" t="s">
        <v>17</v>
      </c>
      <c r="K33" s="100">
        <v>2</v>
      </c>
      <c r="L33" s="103" t="s">
        <v>17</v>
      </c>
    </row>
    <row r="34" spans="1:16" ht="24" customHeight="1">
      <c r="A34" s="422"/>
      <c r="B34" s="502" t="s">
        <v>41</v>
      </c>
      <c r="C34" s="477" t="s">
        <v>42</v>
      </c>
      <c r="D34" s="478"/>
      <c r="E34" s="478"/>
      <c r="F34" s="478"/>
      <c r="G34" s="478"/>
      <c r="H34" s="479"/>
      <c r="I34" s="435">
        <v>2</v>
      </c>
      <c r="J34" s="510"/>
      <c r="K34" s="510"/>
      <c r="L34" s="103" t="s">
        <v>17</v>
      </c>
    </row>
    <row r="35" spans="1:16" ht="24" customHeight="1" thickBot="1">
      <c r="A35" s="488"/>
      <c r="B35" s="509"/>
      <c r="C35" s="480" t="s">
        <v>18</v>
      </c>
      <c r="D35" s="481"/>
      <c r="E35" s="481"/>
      <c r="F35" s="481"/>
      <c r="G35" s="481"/>
      <c r="H35" s="482"/>
      <c r="I35" s="511">
        <v>6</v>
      </c>
      <c r="J35" s="512"/>
      <c r="K35" s="512"/>
      <c r="L35" s="6" t="s">
        <v>17</v>
      </c>
    </row>
    <row r="36" spans="1:16" ht="24" customHeight="1" thickBot="1">
      <c r="A36" s="8" t="s">
        <v>0</v>
      </c>
      <c r="B36" s="152" t="s">
        <v>46</v>
      </c>
      <c r="C36" s="152"/>
      <c r="D36" s="152"/>
      <c r="E36" s="152"/>
      <c r="F36" s="152"/>
      <c r="G36" s="515" t="s">
        <v>56</v>
      </c>
      <c r="H36" s="515"/>
      <c r="I36" s="515"/>
      <c r="J36" s="515"/>
      <c r="K36" s="515"/>
      <c r="L36" s="516"/>
    </row>
    <row r="37" spans="1:16" ht="24" customHeight="1" thickTop="1">
      <c r="A37" s="156" t="s">
        <v>47</v>
      </c>
      <c r="B37" s="518" t="s">
        <v>218</v>
      </c>
      <c r="C37" s="519"/>
      <c r="D37" s="519"/>
      <c r="E37" s="519"/>
      <c r="F37" s="520"/>
      <c r="G37" s="199" t="s">
        <v>78</v>
      </c>
      <c r="H37" s="200"/>
      <c r="I37" s="200"/>
      <c r="J37" s="200"/>
      <c r="K37" s="200" t="s">
        <v>76</v>
      </c>
      <c r="L37" s="201"/>
      <c r="M37" t="b">
        <v>0</v>
      </c>
      <c r="O37" t="b">
        <v>0</v>
      </c>
    </row>
    <row r="38" spans="1:16" ht="24" customHeight="1">
      <c r="A38" s="157"/>
      <c r="B38" s="521"/>
      <c r="C38" s="522"/>
      <c r="D38" s="522"/>
      <c r="E38" s="522"/>
      <c r="F38" s="523"/>
      <c r="G38" s="202" t="s">
        <v>79</v>
      </c>
      <c r="H38" s="203"/>
      <c r="I38" s="203"/>
      <c r="J38" s="203"/>
      <c r="K38" s="203"/>
      <c r="L38" s="204"/>
      <c r="P38" t="str">
        <f>M38&amp;N38&amp;O38</f>
        <v/>
      </c>
    </row>
    <row r="39" spans="1:16" ht="24" customHeight="1">
      <c r="A39" s="157"/>
      <c r="B39" s="167" t="s">
        <v>219</v>
      </c>
      <c r="C39" s="167"/>
      <c r="D39" s="167"/>
      <c r="E39" s="167"/>
      <c r="F39" s="167"/>
      <c r="G39" s="546"/>
      <c r="H39" s="547"/>
      <c r="I39" s="547"/>
      <c r="J39" s="547"/>
      <c r="K39" s="547"/>
      <c r="L39" s="548"/>
    </row>
    <row r="40" spans="1:16" ht="24" customHeight="1">
      <c r="A40" s="157"/>
      <c r="B40" s="168"/>
      <c r="C40" s="168"/>
      <c r="D40" s="168"/>
      <c r="E40" s="168"/>
      <c r="F40" s="168"/>
      <c r="G40" s="546"/>
      <c r="H40" s="547"/>
      <c r="I40" s="547"/>
      <c r="J40" s="547"/>
      <c r="K40" s="547"/>
      <c r="L40" s="548"/>
    </row>
    <row r="41" spans="1:16" ht="24" customHeight="1">
      <c r="A41" s="157"/>
      <c r="B41" s="168"/>
      <c r="C41" s="168"/>
      <c r="D41" s="168"/>
      <c r="E41" s="168"/>
      <c r="F41" s="168"/>
      <c r="G41" s="546"/>
      <c r="H41" s="547"/>
      <c r="I41" s="547"/>
      <c r="J41" s="547"/>
      <c r="K41" s="547"/>
      <c r="L41" s="548"/>
    </row>
    <row r="42" spans="1:16" ht="24" customHeight="1">
      <c r="A42" s="157"/>
      <c r="B42" s="178" t="s">
        <v>58</v>
      </c>
      <c r="C42" s="178"/>
      <c r="D42" s="178"/>
      <c r="E42" s="178"/>
      <c r="F42" s="178"/>
      <c r="G42" s="546"/>
      <c r="H42" s="547"/>
      <c r="I42" s="547"/>
      <c r="J42" s="547"/>
      <c r="K42" s="547"/>
      <c r="L42" s="548"/>
    </row>
    <row r="43" spans="1:16" ht="24" customHeight="1">
      <c r="A43" s="157"/>
      <c r="B43" s="160"/>
      <c r="C43" s="160"/>
      <c r="D43" s="160"/>
      <c r="E43" s="160"/>
      <c r="F43" s="160"/>
      <c r="G43" s="546"/>
      <c r="H43" s="547"/>
      <c r="I43" s="547"/>
      <c r="J43" s="547"/>
      <c r="K43" s="547"/>
      <c r="L43" s="548"/>
    </row>
    <row r="44" spans="1:16" ht="24" customHeight="1">
      <c r="A44" s="157"/>
      <c r="B44" s="179" t="s">
        <v>75</v>
      </c>
      <c r="C44" s="180"/>
      <c r="D44" s="180"/>
      <c r="E44" s="16">
        <v>10</v>
      </c>
      <c r="F44" s="15" t="s">
        <v>17</v>
      </c>
      <c r="G44" s="546"/>
      <c r="H44" s="547"/>
      <c r="I44" s="547"/>
      <c r="J44" s="547"/>
      <c r="K44" s="547"/>
      <c r="L44" s="548"/>
    </row>
    <row r="45" spans="1:16" ht="24" customHeight="1">
      <c r="A45" s="157"/>
      <c r="B45" s="552" t="s">
        <v>221</v>
      </c>
      <c r="C45" s="553"/>
      <c r="D45" s="553"/>
      <c r="E45" s="553"/>
      <c r="F45" s="554"/>
      <c r="G45" s="546"/>
      <c r="H45" s="547"/>
      <c r="I45" s="547"/>
      <c r="J45" s="547"/>
      <c r="K45" s="547"/>
      <c r="L45" s="548"/>
    </row>
    <row r="46" spans="1:16" ht="24" customHeight="1">
      <c r="A46" s="157"/>
      <c r="B46" s="549" t="s">
        <v>220</v>
      </c>
      <c r="C46" s="550"/>
      <c r="D46" s="550"/>
      <c r="E46" s="550"/>
      <c r="F46" s="551"/>
      <c r="G46" s="546"/>
      <c r="H46" s="547"/>
      <c r="I46" s="547"/>
      <c r="J46" s="547"/>
      <c r="K46" s="547"/>
      <c r="L46" s="548"/>
    </row>
    <row r="47" spans="1:16" ht="24" customHeight="1">
      <c r="A47" s="157"/>
      <c r="B47" s="549"/>
      <c r="C47" s="550"/>
      <c r="D47" s="550"/>
      <c r="E47" s="550"/>
      <c r="F47" s="551"/>
      <c r="G47" s="546"/>
      <c r="H47" s="547"/>
      <c r="I47" s="547"/>
      <c r="J47" s="547"/>
      <c r="K47" s="547"/>
      <c r="L47" s="548"/>
    </row>
    <row r="48" spans="1:16" ht="24" customHeight="1" thickBot="1">
      <c r="A48" s="517"/>
      <c r="B48" s="549"/>
      <c r="C48" s="550"/>
      <c r="D48" s="550"/>
      <c r="E48" s="550"/>
      <c r="F48" s="551"/>
      <c r="G48" s="546"/>
      <c r="H48" s="547"/>
      <c r="I48" s="547"/>
      <c r="J48" s="547"/>
      <c r="K48" s="547"/>
      <c r="L48" s="548"/>
    </row>
    <row r="49" spans="1:16" ht="24" customHeight="1">
      <c r="A49" s="540" t="s">
        <v>54</v>
      </c>
      <c r="B49" s="537" t="s">
        <v>223</v>
      </c>
      <c r="C49" s="537"/>
      <c r="D49" s="537"/>
      <c r="E49" s="537"/>
      <c r="F49" s="537"/>
      <c r="G49" s="513" t="s">
        <v>78</v>
      </c>
      <c r="H49" s="514"/>
      <c r="I49" s="514"/>
      <c r="J49" s="514"/>
      <c r="K49" s="514" t="s">
        <v>76</v>
      </c>
      <c r="L49" s="524"/>
    </row>
    <row r="50" spans="1:16" ht="24" customHeight="1">
      <c r="A50" s="157"/>
      <c r="B50" s="525"/>
      <c r="C50" s="525"/>
      <c r="D50" s="525"/>
      <c r="E50" s="525"/>
      <c r="F50" s="525"/>
      <c r="G50" s="555" t="s">
        <v>80</v>
      </c>
      <c r="H50" s="556"/>
      <c r="I50" s="556"/>
      <c r="J50" s="556"/>
      <c r="K50" s="556"/>
      <c r="L50" s="557"/>
    </row>
    <row r="51" spans="1:16" ht="24" customHeight="1">
      <c r="A51" s="157"/>
      <c r="B51" s="503" t="s">
        <v>222</v>
      </c>
      <c r="C51" s="503"/>
      <c r="D51" s="503"/>
      <c r="E51" s="503"/>
      <c r="F51" s="503"/>
      <c r="G51" s="205"/>
      <c r="H51" s="206"/>
      <c r="I51" s="206"/>
      <c r="J51" s="206"/>
      <c r="K51" s="206"/>
      <c r="L51" s="207"/>
    </row>
    <row r="52" spans="1:16" ht="24" customHeight="1">
      <c r="A52" s="157"/>
      <c r="B52" s="168"/>
      <c r="C52" s="168"/>
      <c r="D52" s="168"/>
      <c r="E52" s="168"/>
      <c r="F52" s="168"/>
      <c r="G52" s="205"/>
      <c r="H52" s="206"/>
      <c r="I52" s="206"/>
      <c r="J52" s="206"/>
      <c r="K52" s="206"/>
      <c r="L52" s="207"/>
    </row>
    <row r="53" spans="1:16" ht="24" customHeight="1">
      <c r="A53" s="157"/>
      <c r="B53" s="168"/>
      <c r="C53" s="168"/>
      <c r="D53" s="168"/>
      <c r="E53" s="168"/>
      <c r="F53" s="168"/>
      <c r="G53" s="205"/>
      <c r="H53" s="206"/>
      <c r="I53" s="206"/>
      <c r="J53" s="206"/>
      <c r="K53" s="206"/>
      <c r="L53" s="207"/>
    </row>
    <row r="54" spans="1:16" ht="24" customHeight="1">
      <c r="A54" s="157"/>
      <c r="B54" s="504" t="s">
        <v>224</v>
      </c>
      <c r="C54" s="504"/>
      <c r="D54" s="504"/>
      <c r="E54" s="504"/>
      <c r="F54" s="504"/>
      <c r="G54" s="205"/>
      <c r="H54" s="206"/>
      <c r="I54" s="206"/>
      <c r="J54" s="206"/>
      <c r="K54" s="206"/>
      <c r="L54" s="207"/>
    </row>
    <row r="55" spans="1:16" ht="24" customHeight="1">
      <c r="A55" s="157"/>
      <c r="B55" s="505"/>
      <c r="C55" s="505"/>
      <c r="D55" s="505"/>
      <c r="E55" s="505"/>
      <c r="F55" s="505"/>
      <c r="G55" s="205"/>
      <c r="H55" s="206"/>
      <c r="I55" s="206"/>
      <c r="J55" s="206"/>
      <c r="K55" s="206"/>
      <c r="L55" s="207"/>
    </row>
    <row r="56" spans="1:16" ht="24" customHeight="1">
      <c r="A56" s="157"/>
      <c r="B56" s="167" t="s">
        <v>225</v>
      </c>
      <c r="C56" s="167"/>
      <c r="D56" s="167"/>
      <c r="E56" s="167"/>
      <c r="F56" s="167"/>
      <c r="G56" s="205"/>
      <c r="H56" s="206"/>
      <c r="I56" s="206"/>
      <c r="J56" s="206"/>
      <c r="K56" s="206"/>
      <c r="L56" s="207"/>
    </row>
    <row r="57" spans="1:16" ht="24" customHeight="1">
      <c r="A57" s="157"/>
      <c r="B57" s="503"/>
      <c r="C57" s="503"/>
      <c r="D57" s="503"/>
      <c r="E57" s="503"/>
      <c r="F57" s="503"/>
      <c r="G57" s="205"/>
      <c r="H57" s="206"/>
      <c r="I57" s="206"/>
      <c r="J57" s="206"/>
      <c r="K57" s="206"/>
      <c r="L57" s="207"/>
    </row>
    <row r="58" spans="1:16" ht="24" customHeight="1">
      <c r="A58" s="157"/>
      <c r="B58" s="168"/>
      <c r="C58" s="168"/>
      <c r="D58" s="168"/>
      <c r="E58" s="168"/>
      <c r="F58" s="168"/>
      <c r="G58" s="205"/>
      <c r="H58" s="206"/>
      <c r="I58" s="206"/>
      <c r="J58" s="206"/>
      <c r="K58" s="206"/>
      <c r="L58" s="207"/>
    </row>
    <row r="59" spans="1:16" ht="24" customHeight="1">
      <c r="A59" s="157"/>
      <c r="B59" s="168"/>
      <c r="C59" s="168"/>
      <c r="D59" s="168"/>
      <c r="E59" s="168"/>
      <c r="F59" s="168"/>
      <c r="G59" s="205"/>
      <c r="H59" s="206"/>
      <c r="I59" s="206"/>
      <c r="J59" s="206"/>
      <c r="K59" s="206"/>
      <c r="L59" s="207"/>
    </row>
    <row r="60" spans="1:16" ht="24" customHeight="1">
      <c r="A60" s="157"/>
      <c r="B60" s="506" t="s">
        <v>49</v>
      </c>
      <c r="C60" s="506"/>
      <c r="D60" s="506"/>
      <c r="E60" s="506"/>
      <c r="F60" s="506"/>
      <c r="G60" s="205"/>
      <c r="H60" s="206"/>
      <c r="I60" s="206"/>
      <c r="J60" s="206"/>
      <c r="K60" s="206"/>
      <c r="L60" s="207"/>
    </row>
    <row r="61" spans="1:16" ht="24" customHeight="1">
      <c r="A61" s="157"/>
      <c r="B61" s="507" t="s">
        <v>50</v>
      </c>
      <c r="C61" s="507"/>
      <c r="D61" s="508"/>
      <c r="E61" s="13">
        <v>6</v>
      </c>
      <c r="F61" s="9" t="s">
        <v>17</v>
      </c>
      <c r="G61" s="205"/>
      <c r="H61" s="206"/>
      <c r="I61" s="206"/>
      <c r="J61" s="206"/>
      <c r="K61" s="206"/>
      <c r="L61" s="207"/>
      <c r="P61" t="str">
        <f>M61&amp;N61&amp;O61</f>
        <v/>
      </c>
    </row>
    <row r="62" spans="1:16" ht="24" customHeight="1">
      <c r="A62" s="157"/>
      <c r="B62" s="552" t="s">
        <v>53</v>
      </c>
      <c r="C62" s="553"/>
      <c r="D62" s="553"/>
      <c r="E62" s="553"/>
      <c r="F62" s="554"/>
      <c r="G62" s="205"/>
      <c r="H62" s="206"/>
      <c r="I62" s="206"/>
      <c r="J62" s="206"/>
      <c r="K62" s="206"/>
      <c r="L62" s="207"/>
    </row>
    <row r="63" spans="1:16" ht="24" customHeight="1">
      <c r="A63" s="157"/>
      <c r="B63" s="549" t="s">
        <v>226</v>
      </c>
      <c r="C63" s="550"/>
      <c r="D63" s="550"/>
      <c r="E63" s="550"/>
      <c r="F63" s="551"/>
      <c r="G63" s="205"/>
      <c r="H63" s="206"/>
      <c r="I63" s="206"/>
      <c r="J63" s="206"/>
      <c r="K63" s="206"/>
      <c r="L63" s="207"/>
    </row>
    <row r="64" spans="1:16" ht="24" customHeight="1">
      <c r="A64" s="157"/>
      <c r="B64" s="549"/>
      <c r="C64" s="550"/>
      <c r="D64" s="550"/>
      <c r="E64" s="550"/>
      <c r="F64" s="551"/>
      <c r="G64" s="205"/>
      <c r="H64" s="206"/>
      <c r="I64" s="206"/>
      <c r="J64" s="206"/>
      <c r="K64" s="206"/>
      <c r="L64" s="207"/>
    </row>
    <row r="65" spans="1:16" ht="24" customHeight="1" thickBot="1">
      <c r="A65" s="158"/>
      <c r="B65" s="558"/>
      <c r="C65" s="559"/>
      <c r="D65" s="559"/>
      <c r="E65" s="559"/>
      <c r="F65" s="560"/>
      <c r="G65" s="208"/>
      <c r="H65" s="209"/>
      <c r="I65" s="209"/>
      <c r="J65" s="209"/>
      <c r="K65" s="209"/>
      <c r="L65" s="210"/>
    </row>
    <row r="66" spans="1:16" ht="24" customHeight="1" thickBot="1">
      <c r="A66" s="8" t="s">
        <v>0</v>
      </c>
      <c r="B66" s="152" t="s">
        <v>46</v>
      </c>
      <c r="C66" s="152"/>
      <c r="D66" s="152"/>
      <c r="E66" s="152"/>
      <c r="F66" s="152"/>
      <c r="G66" s="515" t="s">
        <v>57</v>
      </c>
      <c r="H66" s="515"/>
      <c r="I66" s="515"/>
      <c r="J66" s="515"/>
      <c r="K66" s="515"/>
      <c r="L66" s="516"/>
    </row>
    <row r="67" spans="1:16" ht="24" customHeight="1" thickTop="1">
      <c r="A67" s="157" t="s">
        <v>44</v>
      </c>
      <c r="B67" s="178" t="s">
        <v>73</v>
      </c>
      <c r="C67" s="178"/>
      <c r="D67" s="178"/>
      <c r="E67" s="178"/>
      <c r="F67" s="178"/>
      <c r="G67" s="199" t="s">
        <v>78</v>
      </c>
      <c r="H67" s="200"/>
      <c r="I67" s="200"/>
      <c r="J67" s="200"/>
      <c r="K67" s="200" t="s">
        <v>76</v>
      </c>
      <c r="L67" s="201"/>
    </row>
    <row r="68" spans="1:16" ht="24" customHeight="1">
      <c r="A68" s="157"/>
      <c r="B68" s="525"/>
      <c r="C68" s="525"/>
      <c r="D68" s="525"/>
      <c r="E68" s="525"/>
      <c r="F68" s="525"/>
      <c r="G68" s="555" t="s">
        <v>80</v>
      </c>
      <c r="H68" s="556"/>
      <c r="I68" s="556"/>
      <c r="J68" s="556"/>
      <c r="K68" s="556"/>
      <c r="L68" s="557"/>
    </row>
    <row r="69" spans="1:16" ht="24" customHeight="1">
      <c r="A69" s="157"/>
      <c r="B69" s="539" t="s">
        <v>52</v>
      </c>
      <c r="C69" s="539"/>
      <c r="D69" s="423"/>
      <c r="E69" s="12">
        <v>3</v>
      </c>
      <c r="F69" s="102" t="s">
        <v>17</v>
      </c>
      <c r="G69" s="205"/>
      <c r="H69" s="206"/>
      <c r="I69" s="206"/>
      <c r="J69" s="206"/>
      <c r="K69" s="206"/>
      <c r="L69" s="207"/>
    </row>
    <row r="70" spans="1:16" ht="24" customHeight="1">
      <c r="A70" s="157"/>
      <c r="B70" s="178" t="s">
        <v>74</v>
      </c>
      <c r="C70" s="178"/>
      <c r="D70" s="178"/>
      <c r="E70" s="178"/>
      <c r="F70" s="178"/>
      <c r="G70" s="205"/>
      <c r="H70" s="206"/>
      <c r="I70" s="206"/>
      <c r="J70" s="206"/>
      <c r="K70" s="206"/>
      <c r="L70" s="207"/>
    </row>
    <row r="71" spans="1:16" ht="24" customHeight="1">
      <c r="A71" s="157"/>
      <c r="B71" s="525"/>
      <c r="C71" s="525"/>
      <c r="D71" s="525"/>
      <c r="E71" s="525"/>
      <c r="F71" s="525"/>
      <c r="G71" s="205"/>
      <c r="H71" s="206"/>
      <c r="I71" s="206"/>
      <c r="J71" s="206"/>
      <c r="K71" s="206"/>
      <c r="L71" s="207"/>
    </row>
    <row r="72" spans="1:16" ht="24" customHeight="1">
      <c r="A72" s="157"/>
      <c r="B72" s="541" t="s">
        <v>51</v>
      </c>
      <c r="C72" s="541"/>
      <c r="D72" s="542"/>
      <c r="E72" s="13">
        <v>0</v>
      </c>
      <c r="F72" s="9" t="s">
        <v>17</v>
      </c>
      <c r="G72" s="205"/>
      <c r="H72" s="206"/>
      <c r="I72" s="206"/>
      <c r="J72" s="206"/>
      <c r="K72" s="206"/>
      <c r="L72" s="207"/>
      <c r="P72" t="str">
        <f>M72&amp;N72&amp;O72</f>
        <v/>
      </c>
    </row>
    <row r="73" spans="1:16" ht="24" customHeight="1">
      <c r="A73" s="157"/>
      <c r="B73" s="503" t="s">
        <v>195</v>
      </c>
      <c r="C73" s="538"/>
      <c r="D73" s="538"/>
      <c r="E73" s="538"/>
      <c r="F73" s="538"/>
      <c r="G73" s="205"/>
      <c r="H73" s="206"/>
      <c r="I73" s="206"/>
      <c r="J73" s="206"/>
      <c r="K73" s="206"/>
      <c r="L73" s="207"/>
    </row>
    <row r="74" spans="1:16" ht="24" customHeight="1" thickBot="1">
      <c r="A74" s="158"/>
      <c r="B74" s="533"/>
      <c r="C74" s="533"/>
      <c r="D74" s="533"/>
      <c r="E74" s="533"/>
      <c r="F74" s="533"/>
      <c r="G74" s="208"/>
      <c r="H74" s="209"/>
      <c r="I74" s="209"/>
      <c r="J74" s="209"/>
      <c r="K74" s="209"/>
      <c r="L74" s="210"/>
    </row>
    <row r="75" spans="1:16" ht="24" customHeight="1">
      <c r="A75" s="534" t="s">
        <v>71</v>
      </c>
      <c r="B75" s="537" t="s">
        <v>227</v>
      </c>
      <c r="C75" s="537"/>
      <c r="D75" s="537"/>
      <c r="E75" s="537"/>
      <c r="F75" s="537"/>
      <c r="G75" s="513" t="s">
        <v>78</v>
      </c>
      <c r="H75" s="514"/>
      <c r="I75" s="514"/>
      <c r="J75" s="514"/>
      <c r="K75" s="514" t="s">
        <v>76</v>
      </c>
      <c r="L75" s="524"/>
    </row>
    <row r="76" spans="1:16" ht="24" customHeight="1">
      <c r="A76" s="535"/>
      <c r="B76" s="160"/>
      <c r="C76" s="160"/>
      <c r="D76" s="160"/>
      <c r="E76" s="160"/>
      <c r="F76" s="160"/>
      <c r="G76" s="555" t="s">
        <v>80</v>
      </c>
      <c r="H76" s="556"/>
      <c r="I76" s="556"/>
      <c r="J76" s="556"/>
      <c r="K76" s="556"/>
      <c r="L76" s="557"/>
    </row>
    <row r="77" spans="1:16" ht="24" customHeight="1">
      <c r="A77" s="535"/>
      <c r="B77" s="167" t="s">
        <v>228</v>
      </c>
      <c r="C77" s="531"/>
      <c r="D77" s="531"/>
      <c r="E77" s="531"/>
      <c r="F77" s="531"/>
      <c r="G77" s="561"/>
      <c r="H77" s="562"/>
      <c r="I77" s="562"/>
      <c r="J77" s="562"/>
      <c r="K77" s="562"/>
      <c r="L77" s="563"/>
    </row>
    <row r="78" spans="1:16" ht="24" customHeight="1">
      <c r="A78" s="535"/>
      <c r="B78" s="538"/>
      <c r="C78" s="538"/>
      <c r="D78" s="538"/>
      <c r="E78" s="538"/>
      <c r="F78" s="538"/>
      <c r="G78" s="561"/>
      <c r="H78" s="562"/>
      <c r="I78" s="562"/>
      <c r="J78" s="562"/>
      <c r="K78" s="562"/>
      <c r="L78" s="563"/>
    </row>
    <row r="79" spans="1:16" ht="24" customHeight="1">
      <c r="A79" s="535"/>
      <c r="B79" s="538"/>
      <c r="C79" s="538"/>
      <c r="D79" s="538"/>
      <c r="E79" s="538"/>
      <c r="F79" s="538"/>
      <c r="G79" s="561"/>
      <c r="H79" s="562"/>
      <c r="I79" s="562"/>
      <c r="J79" s="562"/>
      <c r="K79" s="562"/>
      <c r="L79" s="563"/>
      <c r="P79" t="str">
        <f>M79&amp;N79&amp;O79</f>
        <v/>
      </c>
    </row>
    <row r="80" spans="1:16" ht="24" customHeight="1">
      <c r="A80" s="535"/>
      <c r="B80" s="538"/>
      <c r="C80" s="538"/>
      <c r="D80" s="538"/>
      <c r="E80" s="538"/>
      <c r="F80" s="538"/>
      <c r="G80" s="561"/>
      <c r="H80" s="562"/>
      <c r="I80" s="562"/>
      <c r="J80" s="562"/>
      <c r="K80" s="562"/>
      <c r="L80" s="563"/>
    </row>
    <row r="81" spans="1:12" ht="24" customHeight="1">
      <c r="A81" s="535"/>
      <c r="B81" s="538"/>
      <c r="C81" s="538"/>
      <c r="D81" s="538"/>
      <c r="E81" s="538"/>
      <c r="F81" s="538"/>
      <c r="G81" s="561"/>
      <c r="H81" s="562"/>
      <c r="I81" s="562"/>
      <c r="J81" s="562"/>
      <c r="K81" s="562"/>
      <c r="L81" s="563"/>
    </row>
    <row r="82" spans="1:12" ht="24" customHeight="1" thickBot="1">
      <c r="A82" s="536"/>
      <c r="B82" s="533"/>
      <c r="C82" s="533"/>
      <c r="D82" s="533"/>
      <c r="E82" s="533"/>
      <c r="F82" s="533"/>
      <c r="G82" s="564"/>
      <c r="H82" s="565"/>
      <c r="I82" s="565"/>
      <c r="J82" s="565"/>
      <c r="K82" s="565"/>
      <c r="L82" s="566"/>
    </row>
    <row r="83" spans="1:12" ht="24" customHeight="1">
      <c r="A83" s="543" t="s">
        <v>213</v>
      </c>
      <c r="B83" s="567" t="s">
        <v>214</v>
      </c>
      <c r="C83" s="567"/>
      <c r="D83" s="567"/>
      <c r="E83" s="567"/>
      <c r="F83" s="567"/>
      <c r="G83" s="272" t="s">
        <v>78</v>
      </c>
      <c r="H83" s="265"/>
      <c r="I83" s="265"/>
      <c r="J83" s="265"/>
      <c r="K83" s="265" t="s">
        <v>76</v>
      </c>
      <c r="L83" s="266"/>
    </row>
    <row r="84" spans="1:12" ht="24" customHeight="1">
      <c r="A84" s="544"/>
      <c r="B84" s="568"/>
      <c r="C84" s="568"/>
      <c r="D84" s="568"/>
      <c r="E84" s="568"/>
      <c r="F84" s="568"/>
      <c r="G84" s="255" t="s">
        <v>80</v>
      </c>
      <c r="H84" s="256"/>
      <c r="I84" s="256"/>
      <c r="J84" s="256"/>
      <c r="K84" s="256"/>
      <c r="L84" s="257"/>
    </row>
    <row r="85" spans="1:12" ht="24" customHeight="1">
      <c r="A85" s="544"/>
      <c r="B85" s="569" t="s">
        <v>217</v>
      </c>
      <c r="C85" s="570"/>
      <c r="D85" s="570"/>
      <c r="E85" s="570"/>
      <c r="F85" s="570"/>
      <c r="G85" s="230"/>
      <c r="H85" s="231"/>
      <c r="I85" s="231"/>
      <c r="J85" s="231"/>
      <c r="K85" s="231"/>
      <c r="L85" s="232"/>
    </row>
    <row r="86" spans="1:12" ht="24" customHeight="1">
      <c r="A86" s="544"/>
      <c r="B86" s="571"/>
      <c r="C86" s="571"/>
      <c r="D86" s="571"/>
      <c r="E86" s="571"/>
      <c r="F86" s="571"/>
      <c r="G86" s="230"/>
      <c r="H86" s="231"/>
      <c r="I86" s="231"/>
      <c r="J86" s="231"/>
      <c r="K86" s="231"/>
      <c r="L86" s="232"/>
    </row>
    <row r="87" spans="1:12" ht="24" customHeight="1">
      <c r="A87" s="544"/>
      <c r="B87" s="571"/>
      <c r="C87" s="571"/>
      <c r="D87" s="571"/>
      <c r="E87" s="571"/>
      <c r="F87" s="571"/>
      <c r="G87" s="258"/>
      <c r="H87" s="259"/>
      <c r="I87" s="259"/>
      <c r="J87" s="259"/>
      <c r="K87" s="259"/>
      <c r="L87" s="260"/>
    </row>
    <row r="88" spans="1:12" ht="24" customHeight="1">
      <c r="A88" s="544"/>
      <c r="B88" s="572" t="s">
        <v>215</v>
      </c>
      <c r="C88" s="572"/>
      <c r="D88" s="572"/>
      <c r="E88" s="572"/>
      <c r="F88" s="572"/>
      <c r="G88" s="262" t="s">
        <v>78</v>
      </c>
      <c r="H88" s="263"/>
      <c r="I88" s="263"/>
      <c r="J88" s="263"/>
      <c r="K88" s="263" t="s">
        <v>76</v>
      </c>
      <c r="L88" s="264"/>
    </row>
    <row r="89" spans="1:12" ht="24" customHeight="1">
      <c r="A89" s="544"/>
      <c r="B89" s="568"/>
      <c r="C89" s="568"/>
      <c r="D89" s="568"/>
      <c r="E89" s="568"/>
      <c r="F89" s="568"/>
      <c r="G89" s="255" t="s">
        <v>80</v>
      </c>
      <c r="H89" s="256"/>
      <c r="I89" s="256"/>
      <c r="J89" s="256"/>
      <c r="K89" s="256"/>
      <c r="L89" s="257"/>
    </row>
    <row r="90" spans="1:12" ht="24" customHeight="1">
      <c r="A90" s="544"/>
      <c r="B90" s="569" t="s">
        <v>229</v>
      </c>
      <c r="C90" s="570"/>
      <c r="D90" s="570"/>
      <c r="E90" s="570"/>
      <c r="F90" s="570"/>
      <c r="G90" s="230"/>
      <c r="H90" s="231"/>
      <c r="I90" s="231"/>
      <c r="J90" s="231"/>
      <c r="K90" s="231"/>
      <c r="L90" s="232"/>
    </row>
    <row r="91" spans="1:12" ht="24" customHeight="1">
      <c r="A91" s="544"/>
      <c r="B91" s="571"/>
      <c r="C91" s="571"/>
      <c r="D91" s="571"/>
      <c r="E91" s="571"/>
      <c r="F91" s="571"/>
      <c r="G91" s="230"/>
      <c r="H91" s="231"/>
      <c r="I91" s="231"/>
      <c r="J91" s="231"/>
      <c r="K91" s="231"/>
      <c r="L91" s="232"/>
    </row>
    <row r="92" spans="1:12" ht="24" customHeight="1">
      <c r="A92" s="544"/>
      <c r="B92" s="571"/>
      <c r="C92" s="571"/>
      <c r="D92" s="571"/>
      <c r="E92" s="571"/>
      <c r="F92" s="571"/>
      <c r="G92" s="258"/>
      <c r="H92" s="259"/>
      <c r="I92" s="259"/>
      <c r="J92" s="259"/>
      <c r="K92" s="259"/>
      <c r="L92" s="260"/>
    </row>
    <row r="93" spans="1:12" ht="24" customHeight="1">
      <c r="A93" s="544"/>
      <c r="B93" s="573" t="s">
        <v>216</v>
      </c>
      <c r="C93" s="573"/>
      <c r="D93" s="573"/>
      <c r="E93" s="573"/>
      <c r="F93" s="573"/>
      <c r="G93" s="252" t="s">
        <v>78</v>
      </c>
      <c r="H93" s="253"/>
      <c r="I93" s="253"/>
      <c r="J93" s="253"/>
      <c r="K93" s="253" t="s">
        <v>76</v>
      </c>
      <c r="L93" s="254"/>
    </row>
    <row r="94" spans="1:12" ht="24" customHeight="1">
      <c r="A94" s="544"/>
      <c r="B94" s="568"/>
      <c r="C94" s="568"/>
      <c r="D94" s="568"/>
      <c r="E94" s="568"/>
      <c r="F94" s="568"/>
      <c r="G94" s="255" t="s">
        <v>80</v>
      </c>
      <c r="H94" s="256"/>
      <c r="I94" s="256"/>
      <c r="J94" s="256"/>
      <c r="K94" s="256"/>
      <c r="L94" s="257"/>
    </row>
    <row r="95" spans="1:12" ht="24" customHeight="1">
      <c r="A95" s="544"/>
      <c r="B95" s="569" t="s">
        <v>230</v>
      </c>
      <c r="C95" s="570"/>
      <c r="D95" s="570"/>
      <c r="E95" s="570"/>
      <c r="F95" s="570"/>
      <c r="G95" s="230"/>
      <c r="H95" s="231"/>
      <c r="I95" s="231"/>
      <c r="J95" s="231"/>
      <c r="K95" s="231"/>
      <c r="L95" s="232"/>
    </row>
    <row r="96" spans="1:12" ht="24" customHeight="1">
      <c r="A96" s="544"/>
      <c r="B96" s="571"/>
      <c r="C96" s="571"/>
      <c r="D96" s="571"/>
      <c r="E96" s="571"/>
      <c r="F96" s="571"/>
      <c r="G96" s="230"/>
      <c r="H96" s="231"/>
      <c r="I96" s="231"/>
      <c r="J96" s="231"/>
      <c r="K96" s="231"/>
      <c r="L96" s="232"/>
    </row>
    <row r="97" spans="1:12" ht="24" customHeight="1" thickBot="1">
      <c r="A97" s="545"/>
      <c r="B97" s="574"/>
      <c r="C97" s="574"/>
      <c r="D97" s="574"/>
      <c r="E97" s="574"/>
      <c r="F97" s="574"/>
      <c r="G97" s="233"/>
      <c r="H97" s="234"/>
      <c r="I97" s="234"/>
      <c r="J97" s="234"/>
      <c r="K97" s="234"/>
      <c r="L97" s="235"/>
    </row>
    <row r="98" spans="1:12" ht="24" customHeight="1" thickBot="1">
      <c r="A98" s="8" t="s">
        <v>0</v>
      </c>
      <c r="B98" s="152" t="s">
        <v>46</v>
      </c>
      <c r="C98" s="152"/>
      <c r="D98" s="152"/>
      <c r="E98" s="152"/>
      <c r="F98" s="152"/>
      <c r="G98" s="515" t="s">
        <v>57</v>
      </c>
      <c r="H98" s="515"/>
      <c r="I98" s="515"/>
      <c r="J98" s="515"/>
      <c r="K98" s="515"/>
      <c r="L98" s="516"/>
    </row>
    <row r="99" spans="1:12" ht="24" customHeight="1" thickTop="1">
      <c r="A99" s="526" t="s">
        <v>45</v>
      </c>
      <c r="B99" s="159" t="s">
        <v>59</v>
      </c>
      <c r="C99" s="159"/>
      <c r="D99" s="159"/>
      <c r="E99" s="159"/>
      <c r="F99" s="159"/>
      <c r="G99" s="528" t="s">
        <v>78</v>
      </c>
      <c r="H99" s="529"/>
      <c r="I99" s="529"/>
      <c r="J99" s="529"/>
      <c r="K99" s="529" t="s">
        <v>76</v>
      </c>
      <c r="L99" s="530"/>
    </row>
    <row r="100" spans="1:12" ht="24" customHeight="1">
      <c r="A100" s="526"/>
      <c r="B100" s="160"/>
      <c r="C100" s="160"/>
      <c r="D100" s="160"/>
      <c r="E100" s="160"/>
      <c r="F100" s="160"/>
      <c r="G100" s="555" t="s">
        <v>80</v>
      </c>
      <c r="H100" s="556"/>
      <c r="I100" s="556"/>
      <c r="J100" s="556"/>
      <c r="K100" s="556"/>
      <c r="L100" s="557"/>
    </row>
    <row r="101" spans="1:12" ht="24" customHeight="1">
      <c r="A101" s="526"/>
      <c r="B101" s="167" t="s">
        <v>193</v>
      </c>
      <c r="C101" s="531"/>
      <c r="D101" s="531"/>
      <c r="E101" s="531"/>
      <c r="F101" s="531"/>
      <c r="G101" s="561"/>
      <c r="H101" s="562"/>
      <c r="I101" s="562"/>
      <c r="J101" s="562"/>
      <c r="K101" s="562"/>
      <c r="L101" s="563"/>
    </row>
    <row r="102" spans="1:12" ht="24" customHeight="1">
      <c r="A102" s="526"/>
      <c r="B102" s="532"/>
      <c r="C102" s="532"/>
      <c r="D102" s="532"/>
      <c r="E102" s="532"/>
      <c r="F102" s="532"/>
      <c r="G102" s="561"/>
      <c r="H102" s="562"/>
      <c r="I102" s="562"/>
      <c r="J102" s="562"/>
      <c r="K102" s="562"/>
      <c r="L102" s="563"/>
    </row>
    <row r="103" spans="1:12" ht="24" customHeight="1" thickBot="1">
      <c r="A103" s="527"/>
      <c r="B103" s="533"/>
      <c r="C103" s="533"/>
      <c r="D103" s="533"/>
      <c r="E103" s="533"/>
      <c r="F103" s="533"/>
      <c r="G103" s="564"/>
      <c r="H103" s="565"/>
      <c r="I103" s="565"/>
      <c r="J103" s="565"/>
      <c r="K103" s="565"/>
      <c r="L103" s="566"/>
    </row>
    <row r="104" spans="1:12" ht="24" customHeight="1"/>
    <row r="105" spans="1:12" ht="24" customHeight="1"/>
    <row r="106" spans="1:12" ht="24" customHeight="1"/>
    <row r="107" spans="1:12" ht="24" customHeight="1"/>
    <row r="108" spans="1:12" ht="24" customHeight="1"/>
    <row r="109" spans="1:12" ht="24" customHeight="1"/>
    <row r="110" spans="1:12" ht="24" customHeight="1"/>
    <row r="111" spans="1:12" ht="24" customHeight="1"/>
    <row r="112" spans="1:12" ht="24" customHeight="1"/>
    <row r="113" ht="24" customHeight="1"/>
    <row r="114" ht="24" customHeight="1"/>
    <row r="115" ht="24" customHeight="1"/>
    <row r="116" ht="24" customHeight="1"/>
    <row r="117" ht="24" customHeight="1"/>
    <row r="118" ht="24" customHeight="1"/>
    <row r="119" ht="24" customHeight="1"/>
    <row r="120" ht="24" customHeight="1"/>
    <row r="121" ht="24" customHeight="1"/>
    <row r="122" ht="24" customHeight="1"/>
    <row r="123" ht="24" customHeight="1"/>
    <row r="124" ht="24" customHeight="1"/>
    <row r="125" ht="24" customHeight="1"/>
    <row r="126" ht="24" customHeight="1"/>
    <row r="127" ht="24" customHeight="1"/>
    <row r="128" ht="24" customHeight="1"/>
    <row r="129" ht="24" customHeight="1"/>
    <row r="130" ht="24" customHeight="1"/>
    <row r="131" ht="24" customHeight="1"/>
    <row r="132" ht="24" customHeight="1"/>
    <row r="133" ht="24" customHeight="1"/>
    <row r="134" ht="24" customHeight="1"/>
    <row r="135" ht="24" customHeight="1"/>
    <row r="136" ht="24" customHeight="1"/>
    <row r="137" ht="24" customHeight="1"/>
    <row r="138" ht="24" customHeight="1"/>
    <row r="139" ht="24" customHeight="1"/>
    <row r="140" ht="24" customHeight="1"/>
    <row r="141" ht="24" customHeight="1"/>
    <row r="142" ht="24" customHeight="1"/>
    <row r="143" ht="24" customHeight="1"/>
    <row r="144" ht="24" customHeight="1"/>
    <row r="145" ht="24" customHeight="1"/>
    <row r="146" ht="24" customHeight="1"/>
    <row r="147" ht="24" customHeight="1"/>
    <row r="148" ht="24" customHeight="1"/>
    <row r="149" ht="24" customHeight="1"/>
    <row r="150" ht="24" customHeight="1"/>
    <row r="151" ht="24" customHeight="1"/>
    <row r="152" ht="24" customHeight="1"/>
    <row r="153" ht="24" customHeight="1"/>
    <row r="154" ht="24" customHeight="1"/>
    <row r="155" ht="24" customHeight="1"/>
    <row r="156" ht="24" customHeight="1"/>
    <row r="157" ht="24" customHeight="1"/>
    <row r="158" ht="24" customHeight="1"/>
    <row r="159" ht="24" customHeight="1"/>
    <row r="160" ht="24" customHeight="1"/>
    <row r="161" ht="24" customHeight="1"/>
    <row r="162" ht="24" customHeight="1"/>
    <row r="163" ht="24" customHeight="1"/>
    <row r="164" ht="24" customHeight="1"/>
    <row r="165" ht="24" customHeight="1"/>
    <row r="166" ht="24" customHeight="1"/>
    <row r="167" ht="24" customHeight="1"/>
    <row r="168" ht="24" customHeight="1"/>
    <row r="169" ht="24" customHeight="1"/>
    <row r="170" ht="24" customHeight="1"/>
    <row r="171" ht="24" customHeight="1"/>
    <row r="172" ht="24" customHeight="1"/>
    <row r="173" ht="24" customHeight="1"/>
    <row r="174" ht="24" customHeight="1"/>
    <row r="175" ht="24" customHeight="1"/>
    <row r="176" ht="24" customHeight="1"/>
    <row r="177" ht="24" customHeight="1"/>
    <row r="178" ht="24" customHeight="1"/>
    <row r="179" ht="24" customHeight="1"/>
    <row r="180" ht="24" customHeight="1"/>
    <row r="181" ht="24" customHeight="1"/>
    <row r="182" ht="24" customHeight="1"/>
    <row r="183" ht="24" customHeight="1"/>
    <row r="184" ht="24" customHeight="1"/>
    <row r="185" ht="24" customHeight="1"/>
    <row r="186" ht="24" customHeight="1"/>
    <row r="187" ht="24" customHeight="1"/>
    <row r="188" ht="24" customHeight="1"/>
    <row r="189" ht="24" customHeight="1"/>
    <row r="190" ht="24" customHeight="1"/>
    <row r="191" ht="24" customHeight="1"/>
    <row r="192" ht="24" customHeight="1"/>
    <row r="193" ht="24" customHeight="1"/>
    <row r="194" ht="24" customHeight="1"/>
    <row r="195" ht="24" customHeight="1"/>
    <row r="196" ht="24" customHeight="1"/>
    <row r="197" ht="24" customHeight="1"/>
    <row r="198" ht="24" customHeight="1"/>
    <row r="199" ht="24" customHeight="1"/>
    <row r="200" ht="24" customHeight="1"/>
    <row r="201" ht="24" customHeight="1"/>
    <row r="202" ht="24" customHeight="1"/>
    <row r="203" ht="24" customHeight="1"/>
    <row r="204" ht="24" customHeight="1"/>
    <row r="205" ht="24" customHeight="1"/>
    <row r="206" ht="24" customHeight="1"/>
    <row r="207" ht="24" customHeight="1"/>
    <row r="208" ht="24" customHeight="1"/>
    <row r="209" ht="24" customHeight="1"/>
    <row r="210" ht="24" customHeight="1"/>
    <row r="211" ht="24" customHeight="1"/>
    <row r="212" ht="24" customHeight="1"/>
    <row r="213" ht="24" customHeight="1"/>
    <row r="214" ht="24" customHeight="1"/>
    <row r="215" ht="24" customHeight="1"/>
    <row r="216" ht="24" customHeight="1"/>
    <row r="217" ht="24" customHeight="1"/>
    <row r="218" ht="24" customHeight="1"/>
    <row r="219" ht="24" customHeight="1"/>
    <row r="220" ht="24" customHeight="1"/>
    <row r="221" ht="24" customHeight="1"/>
    <row r="222" ht="24" customHeight="1"/>
    <row r="223" ht="24" customHeight="1"/>
    <row r="224" ht="24" customHeight="1"/>
    <row r="225" ht="24" customHeight="1"/>
    <row r="226" ht="24" customHeight="1"/>
    <row r="227" ht="24" customHeight="1"/>
    <row r="228" ht="24" customHeight="1"/>
    <row r="229" ht="24" customHeight="1"/>
    <row r="230" ht="24" customHeight="1"/>
    <row r="231" ht="24" customHeight="1"/>
    <row r="232" ht="24" customHeight="1"/>
    <row r="233" ht="24" customHeight="1"/>
    <row r="234" ht="24" customHeight="1"/>
    <row r="235" ht="24" customHeight="1"/>
    <row r="236" ht="24" customHeight="1"/>
    <row r="237" ht="24" customHeight="1"/>
    <row r="238" ht="24" customHeight="1"/>
    <row r="239" ht="24" customHeight="1"/>
    <row r="240" ht="24" customHeight="1"/>
    <row r="241" ht="24" customHeight="1"/>
    <row r="242" ht="24" customHeight="1"/>
    <row r="243" ht="24" customHeight="1"/>
    <row r="244" ht="24" customHeight="1"/>
    <row r="245" ht="24" customHeight="1"/>
    <row r="246" ht="24" customHeight="1"/>
    <row r="247" ht="24" customHeight="1"/>
    <row r="248" ht="24" customHeight="1"/>
    <row r="249" ht="24" customHeight="1"/>
    <row r="250" ht="24" customHeight="1"/>
    <row r="251" ht="24" customHeight="1"/>
    <row r="252" ht="24" customHeight="1"/>
    <row r="253" ht="24" customHeight="1"/>
    <row r="254" ht="24" customHeight="1"/>
    <row r="255" ht="24" customHeight="1"/>
    <row r="256" ht="24" customHeight="1"/>
    <row r="257" ht="24" customHeight="1"/>
    <row r="258" ht="24" customHeight="1"/>
    <row r="259" ht="24" customHeight="1"/>
    <row r="260" ht="24" customHeight="1"/>
    <row r="261" ht="24" customHeight="1"/>
    <row r="262" ht="24" customHeight="1"/>
    <row r="263" ht="24" customHeight="1"/>
    <row r="264" ht="24" customHeight="1"/>
    <row r="265" ht="24" customHeight="1"/>
    <row r="266" ht="24" customHeight="1"/>
    <row r="267" ht="24" customHeight="1"/>
    <row r="268" ht="24" customHeight="1"/>
    <row r="269" ht="24" customHeight="1"/>
    <row r="270" ht="24" customHeight="1"/>
    <row r="271" ht="24" customHeight="1"/>
    <row r="272" ht="24" customHeight="1"/>
    <row r="273" ht="24" customHeight="1"/>
    <row r="274" ht="24" customHeight="1"/>
    <row r="275" ht="24" customHeight="1"/>
    <row r="276" ht="24" customHeight="1"/>
    <row r="277" ht="24" customHeight="1"/>
    <row r="278" ht="24" customHeight="1"/>
    <row r="279" ht="24" customHeight="1"/>
    <row r="280" ht="24" customHeight="1"/>
    <row r="281" ht="24" customHeight="1"/>
    <row r="282" ht="24" customHeight="1"/>
    <row r="283" ht="24" customHeight="1"/>
    <row r="284" ht="24" customHeight="1"/>
    <row r="285" ht="24" customHeight="1"/>
    <row r="286" ht="24" customHeight="1"/>
    <row r="287" ht="24" customHeight="1"/>
    <row r="288" ht="24" customHeight="1"/>
    <row r="289" ht="24" customHeight="1"/>
    <row r="290" ht="24" customHeight="1"/>
    <row r="291" ht="24" customHeight="1"/>
    <row r="292" ht="24" customHeight="1"/>
    <row r="293" ht="24" customHeight="1"/>
    <row r="294" ht="24" customHeight="1"/>
    <row r="295" ht="24" customHeight="1"/>
    <row r="296" ht="24" customHeight="1"/>
    <row r="297" ht="24" customHeight="1"/>
    <row r="298" ht="24" customHeight="1"/>
    <row r="299" ht="24" customHeight="1"/>
    <row r="300" ht="24" customHeight="1"/>
    <row r="301" ht="24" customHeight="1"/>
    <row r="302" ht="24" customHeight="1"/>
    <row r="303" ht="24" customHeight="1"/>
    <row r="304" ht="24" customHeight="1"/>
    <row r="305" ht="24" customHeight="1"/>
    <row r="306" ht="24" customHeight="1"/>
    <row r="307" ht="24" customHeight="1"/>
    <row r="308" ht="24" customHeight="1"/>
    <row r="309" ht="24" customHeight="1"/>
    <row r="310" ht="24" customHeight="1"/>
    <row r="311" ht="24" customHeight="1"/>
    <row r="312" ht="24" customHeight="1"/>
    <row r="313" ht="24" customHeight="1"/>
    <row r="314" ht="24" customHeight="1"/>
    <row r="315" ht="24" customHeight="1"/>
    <row r="316" ht="24" customHeight="1"/>
    <row r="317" ht="24" customHeight="1"/>
    <row r="318" ht="24" customHeight="1"/>
    <row r="319" ht="24" customHeight="1"/>
    <row r="320" ht="24" customHeight="1"/>
    <row r="321" ht="24" customHeight="1"/>
    <row r="322" ht="24" customHeight="1"/>
    <row r="323" ht="24" customHeight="1"/>
    <row r="324" ht="24" customHeight="1"/>
    <row r="325" ht="24" customHeight="1"/>
    <row r="326" ht="24" customHeight="1"/>
    <row r="327" ht="24" customHeight="1"/>
    <row r="328" ht="24" customHeight="1"/>
    <row r="329" ht="24" customHeight="1"/>
    <row r="330" ht="24" customHeight="1"/>
    <row r="331" ht="24" customHeight="1"/>
    <row r="332" ht="24" customHeight="1"/>
    <row r="333" ht="24" customHeight="1"/>
    <row r="334" ht="24" customHeight="1"/>
    <row r="335" ht="24" customHeight="1"/>
    <row r="336" ht="24" customHeight="1"/>
    <row r="337" ht="24" customHeight="1"/>
    <row r="338" ht="24" customHeight="1"/>
    <row r="339" ht="24" customHeight="1"/>
    <row r="340" ht="24" customHeight="1"/>
    <row r="341" ht="24" customHeight="1"/>
    <row r="342" ht="24" customHeight="1"/>
    <row r="343" ht="24" customHeight="1"/>
    <row r="344" ht="24" customHeight="1"/>
    <row r="345" ht="24" customHeight="1"/>
    <row r="346" ht="24" customHeight="1"/>
    <row r="347" ht="24" customHeight="1"/>
    <row r="348" ht="24" customHeight="1"/>
    <row r="349" ht="24" customHeight="1"/>
    <row r="350" ht="24" customHeight="1"/>
    <row r="351" ht="24" customHeight="1"/>
    <row r="352" ht="24" customHeight="1"/>
    <row r="353" ht="24" customHeight="1"/>
    <row r="354" ht="24" customHeight="1"/>
    <row r="355" ht="24" customHeight="1"/>
    <row r="356" ht="24" customHeight="1"/>
    <row r="357" ht="24" customHeight="1"/>
    <row r="358" ht="24" customHeight="1"/>
    <row r="359" ht="24" customHeight="1"/>
    <row r="360" ht="24" customHeight="1"/>
    <row r="361" ht="24" customHeight="1"/>
    <row r="362" ht="24" customHeight="1"/>
    <row r="363" ht="24" customHeight="1"/>
    <row r="364" ht="24" customHeight="1"/>
    <row r="365" ht="24" customHeight="1"/>
    <row r="366" ht="24" customHeight="1"/>
    <row r="367" ht="24" customHeight="1"/>
    <row r="368" ht="24" customHeight="1"/>
    <row r="369" ht="24" customHeight="1"/>
    <row r="370" ht="24" customHeight="1"/>
    <row r="371" ht="24" customHeight="1"/>
    <row r="372" ht="24" customHeight="1"/>
    <row r="373" ht="24" customHeight="1"/>
    <row r="374" ht="24" customHeight="1"/>
    <row r="375" ht="24" customHeight="1"/>
    <row r="376" ht="24" customHeight="1"/>
    <row r="377" ht="24" customHeight="1"/>
    <row r="378" ht="24" customHeight="1"/>
    <row r="379" ht="24" customHeight="1"/>
    <row r="380" ht="24" customHeight="1"/>
    <row r="381" ht="24" customHeight="1"/>
    <row r="382" ht="24" customHeight="1"/>
    <row r="383" ht="24" customHeight="1"/>
    <row r="384" ht="24" customHeight="1"/>
    <row r="385" ht="24" customHeight="1"/>
    <row r="386" ht="24" customHeight="1"/>
    <row r="387" ht="24" customHeight="1"/>
    <row r="388" ht="24" customHeight="1"/>
    <row r="389" ht="24" customHeight="1"/>
    <row r="390" ht="24" customHeight="1"/>
    <row r="391" ht="24" customHeight="1"/>
    <row r="392" ht="24" customHeight="1"/>
    <row r="393" ht="24" customHeight="1"/>
    <row r="394" ht="24" customHeight="1"/>
    <row r="395" ht="24" customHeight="1"/>
    <row r="396" ht="24" customHeight="1"/>
    <row r="397" ht="24" customHeight="1"/>
    <row r="398" ht="24" customHeight="1"/>
    <row r="399" ht="24" customHeight="1"/>
    <row r="400" ht="24" customHeight="1"/>
    <row r="401" ht="24" customHeight="1"/>
    <row r="402" ht="24" customHeight="1"/>
    <row r="403" ht="24" customHeight="1"/>
    <row r="404" ht="24" customHeight="1"/>
    <row r="405" ht="24" customHeight="1"/>
    <row r="406" ht="24" customHeight="1"/>
    <row r="407" ht="24" customHeight="1"/>
    <row r="408" ht="24" customHeight="1"/>
    <row r="409" ht="24" customHeight="1"/>
    <row r="410" ht="24" customHeight="1"/>
    <row r="411" ht="24" customHeight="1"/>
    <row r="412" ht="24" customHeight="1"/>
    <row r="413" ht="24" customHeight="1"/>
    <row r="414" ht="24" customHeight="1"/>
    <row r="415" ht="24" customHeight="1"/>
    <row r="416" ht="24" customHeight="1"/>
    <row r="417" ht="24" customHeight="1"/>
    <row r="418" ht="24" customHeight="1"/>
    <row r="419" ht="24" customHeight="1"/>
    <row r="420" ht="24" customHeight="1"/>
    <row r="421" ht="24" customHeight="1"/>
    <row r="422" ht="24" customHeight="1"/>
    <row r="423" ht="24" customHeight="1"/>
    <row r="424" ht="24" customHeight="1"/>
    <row r="425" ht="24" customHeight="1"/>
  </sheetData>
  <mergeCells count="163">
    <mergeCell ref="G95:L97"/>
    <mergeCell ref="G100:L100"/>
    <mergeCell ref="G101:L103"/>
    <mergeCell ref="G85:L87"/>
    <mergeCell ref="B93:F94"/>
    <mergeCell ref="G93:H93"/>
    <mergeCell ref="I93:J93"/>
    <mergeCell ref="K93:L93"/>
    <mergeCell ref="B95:F97"/>
    <mergeCell ref="I88:J88"/>
    <mergeCell ref="K88:L88"/>
    <mergeCell ref="B90:F92"/>
    <mergeCell ref="B98:F98"/>
    <mergeCell ref="G98:L98"/>
    <mergeCell ref="G76:L76"/>
    <mergeCell ref="G77:L82"/>
    <mergeCell ref="G84:L84"/>
    <mergeCell ref="G89:L89"/>
    <mergeCell ref="G94:L94"/>
    <mergeCell ref="G90:L92"/>
    <mergeCell ref="B83:F84"/>
    <mergeCell ref="G83:H83"/>
    <mergeCell ref="I83:J83"/>
    <mergeCell ref="K83:L83"/>
    <mergeCell ref="B85:F87"/>
    <mergeCell ref="B88:F89"/>
    <mergeCell ref="G88:H88"/>
    <mergeCell ref="A67:A74"/>
    <mergeCell ref="B67:F68"/>
    <mergeCell ref="G67:H67"/>
    <mergeCell ref="I67:J67"/>
    <mergeCell ref="K67:L67"/>
    <mergeCell ref="A99:A103"/>
    <mergeCell ref="B99:F100"/>
    <mergeCell ref="G99:H99"/>
    <mergeCell ref="I99:J99"/>
    <mergeCell ref="K99:L99"/>
    <mergeCell ref="B101:F103"/>
    <mergeCell ref="A75:A82"/>
    <mergeCell ref="B75:F76"/>
    <mergeCell ref="G75:H75"/>
    <mergeCell ref="I75:J75"/>
    <mergeCell ref="K75:L75"/>
    <mergeCell ref="B77:F82"/>
    <mergeCell ref="B69:D69"/>
    <mergeCell ref="B70:F71"/>
    <mergeCell ref="B72:D72"/>
    <mergeCell ref="B73:F74"/>
    <mergeCell ref="A83:A97"/>
    <mergeCell ref="G68:L68"/>
    <mergeCell ref="G69:L74"/>
    <mergeCell ref="A37:A48"/>
    <mergeCell ref="B37:F38"/>
    <mergeCell ref="G37:H37"/>
    <mergeCell ref="I37:J37"/>
    <mergeCell ref="K37:L37"/>
    <mergeCell ref="B39:F41"/>
    <mergeCell ref="B42:F43"/>
    <mergeCell ref="K49:L49"/>
    <mergeCell ref="B66:F66"/>
    <mergeCell ref="G66:L66"/>
    <mergeCell ref="B44:D44"/>
    <mergeCell ref="A49:A65"/>
    <mergeCell ref="B49:F50"/>
    <mergeCell ref="G38:L38"/>
    <mergeCell ref="G39:L48"/>
    <mergeCell ref="B46:F48"/>
    <mergeCell ref="B45:F45"/>
    <mergeCell ref="G50:L50"/>
    <mergeCell ref="G51:L65"/>
    <mergeCell ref="B63:F65"/>
    <mergeCell ref="B62:F62"/>
    <mergeCell ref="B51:F53"/>
    <mergeCell ref="B54:F55"/>
    <mergeCell ref="B56:F59"/>
    <mergeCell ref="B60:F60"/>
    <mergeCell ref="B61:D61"/>
    <mergeCell ref="B34:B35"/>
    <mergeCell ref="C34:H34"/>
    <mergeCell ref="I34:K34"/>
    <mergeCell ref="C35:H35"/>
    <mergeCell ref="I35:K35"/>
    <mergeCell ref="G49:H49"/>
    <mergeCell ref="I49:J49"/>
    <mergeCell ref="B36:F36"/>
    <mergeCell ref="G36:L36"/>
    <mergeCell ref="K32:L32"/>
    <mergeCell ref="A23:A35"/>
    <mergeCell ref="C23:D23"/>
    <mergeCell ref="E23:L23"/>
    <mergeCell ref="E24:E25"/>
    <mergeCell ref="F24:J24"/>
    <mergeCell ref="F25:J25"/>
    <mergeCell ref="E26:E27"/>
    <mergeCell ref="F26:J26"/>
    <mergeCell ref="E30:E31"/>
    <mergeCell ref="F30:J30"/>
    <mergeCell ref="F31:J31"/>
    <mergeCell ref="B32:B33"/>
    <mergeCell ref="C32:D32"/>
    <mergeCell ref="E32:F32"/>
    <mergeCell ref="G32:H32"/>
    <mergeCell ref="I32:J32"/>
    <mergeCell ref="F27:J27"/>
    <mergeCell ref="E28:E29"/>
    <mergeCell ref="F28:J28"/>
    <mergeCell ref="F29:J29"/>
    <mergeCell ref="N17:P17"/>
    <mergeCell ref="B18:D18"/>
    <mergeCell ref="K18:L18"/>
    <mergeCell ref="A16:A22"/>
    <mergeCell ref="B16:D16"/>
    <mergeCell ref="E16:F16"/>
    <mergeCell ref="G16:H16"/>
    <mergeCell ref="I16:J16"/>
    <mergeCell ref="K16:L16"/>
    <mergeCell ref="B19:D19"/>
    <mergeCell ref="K19:L19"/>
    <mergeCell ref="B20:D20"/>
    <mergeCell ref="K20:L20"/>
    <mergeCell ref="B21:D21"/>
    <mergeCell ref="K21:L21"/>
    <mergeCell ref="B22:D22"/>
    <mergeCell ref="I22:L22"/>
    <mergeCell ref="A1:L1"/>
    <mergeCell ref="I2:L2"/>
    <mergeCell ref="B3:L3"/>
    <mergeCell ref="C13:G13"/>
    <mergeCell ref="H13:I13"/>
    <mergeCell ref="C14:G14"/>
    <mergeCell ref="H14:I14"/>
    <mergeCell ref="C15:G15"/>
    <mergeCell ref="H15:I15"/>
    <mergeCell ref="B10:G11"/>
    <mergeCell ref="H10:L10"/>
    <mergeCell ref="H11:J11"/>
    <mergeCell ref="K11:L11"/>
    <mergeCell ref="C12:G12"/>
    <mergeCell ref="H12:I12"/>
    <mergeCell ref="W16:X16"/>
    <mergeCell ref="W17:X17"/>
    <mergeCell ref="W18:X18"/>
    <mergeCell ref="W19:X19"/>
    <mergeCell ref="W20:X20"/>
    <mergeCell ref="W21:X21"/>
    <mergeCell ref="M21:T22"/>
    <mergeCell ref="N3:R5"/>
    <mergeCell ref="A4:A15"/>
    <mergeCell ref="B4:D4"/>
    <mergeCell ref="E4:L4"/>
    <mergeCell ref="B5:D5"/>
    <mergeCell ref="E5:L5"/>
    <mergeCell ref="B6:D6"/>
    <mergeCell ref="E6:L6"/>
    <mergeCell ref="B7:D7"/>
    <mergeCell ref="E7:L7"/>
    <mergeCell ref="B8:D8"/>
    <mergeCell ref="E8:K8"/>
    <mergeCell ref="B9:D9"/>
    <mergeCell ref="E9:K9"/>
    <mergeCell ref="N16:P16"/>
    <mergeCell ref="Q16:R16"/>
    <mergeCell ref="K17:L17"/>
  </mergeCells>
  <phoneticPr fontId="1"/>
  <dataValidations count="2">
    <dataValidation type="list" allowBlank="1" showInputMessage="1" showErrorMessage="1" sqref="Q17">
      <formula1>"3,4,5"</formula1>
    </dataValidation>
    <dataValidation type="list" allowBlank="1" showInputMessage="1" showErrorMessage="1" sqref="D17">
      <formula1>"有,無"</formula1>
    </dataValidation>
  </dataValidations>
  <printOptions horizontalCentered="1"/>
  <pageMargins left="0.31496062992125984" right="0.31496062992125984" top="0.55118110236220474" bottom="0.55118110236220474" header="0.31496062992125984" footer="0.31496062992125984"/>
  <pageSetup paperSize="9" scale="67" fitToHeight="0" orientation="landscape" r:id="rId1"/>
  <rowBreaks count="3" manualBreakCount="3">
    <brk id="35" max="16383" man="1"/>
    <brk id="65" max="23" man="1"/>
    <brk id="97" max="23" man="1"/>
  </rowBreaks>
  <colBreaks count="1" manualBreakCount="1">
    <brk id="24" max="1048575" man="1"/>
  </colBreaks>
  <drawing r:id="rId2"/>
  <legacyDrawing r:id="rId3"/>
  <controls>
    <mc:AlternateContent xmlns:mc="http://schemas.openxmlformats.org/markup-compatibility/2006">
      <mc:Choice Requires="x14">
        <control shapeId="12289" r:id="rId4" name="CheckBox4">
          <controlPr defaultSize="0" autoLine="0" autoPict="0" altText="　問題なし" r:id="rId5">
            <anchor moveWithCells="1" sizeWithCells="1">
              <from>
                <xdr:col>6</xdr:col>
                <xdr:colOff>85725</xdr:colOff>
                <xdr:row>74</xdr:row>
                <xdr:rowOff>0</xdr:rowOff>
              </from>
              <to>
                <xdr:col>8</xdr:col>
                <xdr:colOff>762000</xdr:colOff>
                <xdr:row>74</xdr:row>
                <xdr:rowOff>0</xdr:rowOff>
              </to>
            </anchor>
          </controlPr>
        </control>
      </mc:Choice>
      <mc:Fallback>
        <control shapeId="12289" r:id="rId4" name="CheckBox4"/>
      </mc:Fallback>
    </mc:AlternateContent>
    <mc:AlternateContent xmlns:mc="http://schemas.openxmlformats.org/markup-compatibility/2006">
      <mc:Choice Requires="x14">
        <control shapeId="12290" r:id="rId6" name="Check Box 2">
          <controlPr defaultSize="0" autoFill="0" autoLine="0" autoPict="0">
            <anchor moveWithCells="1">
              <from>
                <xdr:col>6</xdr:col>
                <xdr:colOff>95250</xdr:colOff>
                <xdr:row>36</xdr:row>
                <xdr:rowOff>38100</xdr:rowOff>
              </from>
              <to>
                <xdr:col>6</xdr:col>
                <xdr:colOff>390525</xdr:colOff>
                <xdr:row>36</xdr:row>
                <xdr:rowOff>276225</xdr:rowOff>
              </to>
            </anchor>
          </controlPr>
        </control>
      </mc:Choice>
    </mc:AlternateContent>
    <mc:AlternateContent xmlns:mc="http://schemas.openxmlformats.org/markup-compatibility/2006">
      <mc:Choice Requires="x14">
        <control shapeId="12291" r:id="rId7" name="Check Box 3">
          <controlPr defaultSize="0" autoFill="0" autoLine="0" autoPict="0">
            <anchor moveWithCells="1">
              <from>
                <xdr:col>10</xdr:col>
                <xdr:colOff>95250</xdr:colOff>
                <xdr:row>36</xdr:row>
                <xdr:rowOff>38100</xdr:rowOff>
              </from>
              <to>
                <xdr:col>10</xdr:col>
                <xdr:colOff>390525</xdr:colOff>
                <xdr:row>36</xdr:row>
                <xdr:rowOff>276225</xdr:rowOff>
              </to>
            </anchor>
          </controlPr>
        </control>
      </mc:Choice>
    </mc:AlternateContent>
    <mc:AlternateContent xmlns:mc="http://schemas.openxmlformats.org/markup-compatibility/2006">
      <mc:Choice Requires="x14">
        <control shapeId="12292" r:id="rId8" name="Check Box 4">
          <controlPr defaultSize="0" autoFill="0" autoLine="0" autoPict="0">
            <anchor moveWithCells="1">
              <from>
                <xdr:col>6</xdr:col>
                <xdr:colOff>85725</xdr:colOff>
                <xdr:row>48</xdr:row>
                <xdr:rowOff>28575</xdr:rowOff>
              </from>
              <to>
                <xdr:col>6</xdr:col>
                <xdr:colOff>381000</xdr:colOff>
                <xdr:row>48</xdr:row>
                <xdr:rowOff>266700</xdr:rowOff>
              </to>
            </anchor>
          </controlPr>
        </control>
      </mc:Choice>
    </mc:AlternateContent>
    <mc:AlternateContent xmlns:mc="http://schemas.openxmlformats.org/markup-compatibility/2006">
      <mc:Choice Requires="x14">
        <control shapeId="12293" r:id="rId9" name="Check Box 5">
          <controlPr defaultSize="0" autoFill="0" autoLine="0" autoPict="0">
            <anchor moveWithCells="1">
              <from>
                <xdr:col>10</xdr:col>
                <xdr:colOff>85725</xdr:colOff>
                <xdr:row>48</xdr:row>
                <xdr:rowOff>28575</xdr:rowOff>
              </from>
              <to>
                <xdr:col>10</xdr:col>
                <xdr:colOff>381000</xdr:colOff>
                <xdr:row>48</xdr:row>
                <xdr:rowOff>266700</xdr:rowOff>
              </to>
            </anchor>
          </controlPr>
        </control>
      </mc:Choice>
    </mc:AlternateContent>
    <mc:AlternateContent xmlns:mc="http://schemas.openxmlformats.org/markup-compatibility/2006">
      <mc:Choice Requires="x14">
        <control shapeId="12294" r:id="rId10" name="Check Box 6">
          <controlPr defaultSize="0" autoFill="0" autoLine="0" autoPict="0">
            <anchor moveWithCells="1">
              <from>
                <xdr:col>6</xdr:col>
                <xdr:colOff>85725</xdr:colOff>
                <xdr:row>66</xdr:row>
                <xdr:rowOff>28575</xdr:rowOff>
              </from>
              <to>
                <xdr:col>6</xdr:col>
                <xdr:colOff>381000</xdr:colOff>
                <xdr:row>66</xdr:row>
                <xdr:rowOff>266700</xdr:rowOff>
              </to>
            </anchor>
          </controlPr>
        </control>
      </mc:Choice>
    </mc:AlternateContent>
    <mc:AlternateContent xmlns:mc="http://schemas.openxmlformats.org/markup-compatibility/2006">
      <mc:Choice Requires="x14">
        <control shapeId="12295" r:id="rId11" name="Check Box 7">
          <controlPr defaultSize="0" autoFill="0" autoLine="0" autoPict="0">
            <anchor moveWithCells="1">
              <from>
                <xdr:col>10</xdr:col>
                <xdr:colOff>85725</xdr:colOff>
                <xdr:row>66</xdr:row>
                <xdr:rowOff>28575</xdr:rowOff>
              </from>
              <to>
                <xdr:col>10</xdr:col>
                <xdr:colOff>381000</xdr:colOff>
                <xdr:row>66</xdr:row>
                <xdr:rowOff>266700</xdr:rowOff>
              </to>
            </anchor>
          </controlPr>
        </control>
      </mc:Choice>
    </mc:AlternateContent>
    <mc:AlternateContent xmlns:mc="http://schemas.openxmlformats.org/markup-compatibility/2006">
      <mc:Choice Requires="x14">
        <control shapeId="12296" r:id="rId12" name="Check Box 8">
          <controlPr defaultSize="0" autoFill="0" autoLine="0" autoPict="0">
            <anchor moveWithCells="1">
              <from>
                <xdr:col>6</xdr:col>
                <xdr:colOff>85725</xdr:colOff>
                <xdr:row>74</xdr:row>
                <xdr:rowOff>28575</xdr:rowOff>
              </from>
              <to>
                <xdr:col>6</xdr:col>
                <xdr:colOff>381000</xdr:colOff>
                <xdr:row>74</xdr:row>
                <xdr:rowOff>266700</xdr:rowOff>
              </to>
            </anchor>
          </controlPr>
        </control>
      </mc:Choice>
    </mc:AlternateContent>
    <mc:AlternateContent xmlns:mc="http://schemas.openxmlformats.org/markup-compatibility/2006">
      <mc:Choice Requires="x14">
        <control shapeId="12297" r:id="rId13" name="Check Box 9">
          <controlPr defaultSize="0" autoFill="0" autoLine="0" autoPict="0">
            <anchor moveWithCells="1">
              <from>
                <xdr:col>10</xdr:col>
                <xdr:colOff>85725</xdr:colOff>
                <xdr:row>74</xdr:row>
                <xdr:rowOff>28575</xdr:rowOff>
              </from>
              <to>
                <xdr:col>10</xdr:col>
                <xdr:colOff>381000</xdr:colOff>
                <xdr:row>74</xdr:row>
                <xdr:rowOff>266700</xdr:rowOff>
              </to>
            </anchor>
          </controlPr>
        </control>
      </mc:Choice>
    </mc:AlternateContent>
    <mc:AlternateContent xmlns:mc="http://schemas.openxmlformats.org/markup-compatibility/2006">
      <mc:Choice Requires="x14">
        <control shapeId="12298" r:id="rId14" name="Check Box 10">
          <controlPr defaultSize="0" autoFill="0" autoLine="0" autoPict="0">
            <anchor moveWithCells="1">
              <from>
                <xdr:col>6</xdr:col>
                <xdr:colOff>85725</xdr:colOff>
                <xdr:row>98</xdr:row>
                <xdr:rowOff>28575</xdr:rowOff>
              </from>
              <to>
                <xdr:col>6</xdr:col>
                <xdr:colOff>381000</xdr:colOff>
                <xdr:row>98</xdr:row>
                <xdr:rowOff>266700</xdr:rowOff>
              </to>
            </anchor>
          </controlPr>
        </control>
      </mc:Choice>
    </mc:AlternateContent>
    <mc:AlternateContent xmlns:mc="http://schemas.openxmlformats.org/markup-compatibility/2006">
      <mc:Choice Requires="x14">
        <control shapeId="12299" r:id="rId15" name="Check Box 11">
          <controlPr defaultSize="0" autoFill="0" autoLine="0" autoPict="0">
            <anchor moveWithCells="1">
              <from>
                <xdr:col>10</xdr:col>
                <xdr:colOff>85725</xdr:colOff>
                <xdr:row>98</xdr:row>
                <xdr:rowOff>28575</xdr:rowOff>
              </from>
              <to>
                <xdr:col>10</xdr:col>
                <xdr:colOff>381000</xdr:colOff>
                <xdr:row>98</xdr:row>
                <xdr:rowOff>266700</xdr:rowOff>
              </to>
            </anchor>
          </controlPr>
        </control>
      </mc:Choice>
    </mc:AlternateContent>
    <mc:AlternateContent xmlns:mc="http://schemas.openxmlformats.org/markup-compatibility/2006">
      <mc:Choice Requires="x14">
        <control shapeId="12309" r:id="rId16" name="Check Box 21">
          <controlPr defaultSize="0" autoFill="0" autoLine="0" autoPict="0">
            <anchor moveWithCells="1">
              <from>
                <xdr:col>6</xdr:col>
                <xdr:colOff>85725</xdr:colOff>
                <xdr:row>82</xdr:row>
                <xdr:rowOff>28575</xdr:rowOff>
              </from>
              <to>
                <xdr:col>6</xdr:col>
                <xdr:colOff>381000</xdr:colOff>
                <xdr:row>82</xdr:row>
                <xdr:rowOff>266700</xdr:rowOff>
              </to>
            </anchor>
          </controlPr>
        </control>
      </mc:Choice>
    </mc:AlternateContent>
    <mc:AlternateContent xmlns:mc="http://schemas.openxmlformats.org/markup-compatibility/2006">
      <mc:Choice Requires="x14">
        <control shapeId="12310" r:id="rId17" name="Check Box 22">
          <controlPr defaultSize="0" autoFill="0" autoLine="0" autoPict="0">
            <anchor moveWithCells="1">
              <from>
                <xdr:col>10</xdr:col>
                <xdr:colOff>85725</xdr:colOff>
                <xdr:row>82</xdr:row>
                <xdr:rowOff>28575</xdr:rowOff>
              </from>
              <to>
                <xdr:col>10</xdr:col>
                <xdr:colOff>381000</xdr:colOff>
                <xdr:row>82</xdr:row>
                <xdr:rowOff>266700</xdr:rowOff>
              </to>
            </anchor>
          </controlPr>
        </control>
      </mc:Choice>
    </mc:AlternateContent>
    <mc:AlternateContent xmlns:mc="http://schemas.openxmlformats.org/markup-compatibility/2006">
      <mc:Choice Requires="x14">
        <control shapeId="12311" r:id="rId18" name="Check Box 23">
          <controlPr defaultSize="0" autoFill="0" autoLine="0" autoPict="0">
            <anchor moveWithCells="1">
              <from>
                <xdr:col>6</xdr:col>
                <xdr:colOff>85725</xdr:colOff>
                <xdr:row>87</xdr:row>
                <xdr:rowOff>28575</xdr:rowOff>
              </from>
              <to>
                <xdr:col>6</xdr:col>
                <xdr:colOff>381000</xdr:colOff>
                <xdr:row>87</xdr:row>
                <xdr:rowOff>266700</xdr:rowOff>
              </to>
            </anchor>
          </controlPr>
        </control>
      </mc:Choice>
    </mc:AlternateContent>
    <mc:AlternateContent xmlns:mc="http://schemas.openxmlformats.org/markup-compatibility/2006">
      <mc:Choice Requires="x14">
        <control shapeId="12312" r:id="rId19" name="Check Box 24">
          <controlPr defaultSize="0" autoFill="0" autoLine="0" autoPict="0">
            <anchor moveWithCells="1">
              <from>
                <xdr:col>10</xdr:col>
                <xdr:colOff>85725</xdr:colOff>
                <xdr:row>87</xdr:row>
                <xdr:rowOff>28575</xdr:rowOff>
              </from>
              <to>
                <xdr:col>10</xdr:col>
                <xdr:colOff>381000</xdr:colOff>
                <xdr:row>87</xdr:row>
                <xdr:rowOff>266700</xdr:rowOff>
              </to>
            </anchor>
          </controlPr>
        </control>
      </mc:Choice>
    </mc:AlternateContent>
    <mc:AlternateContent xmlns:mc="http://schemas.openxmlformats.org/markup-compatibility/2006">
      <mc:Choice Requires="x14">
        <control shapeId="12313" r:id="rId20" name="Check Box 25">
          <controlPr defaultSize="0" autoFill="0" autoLine="0" autoPict="0">
            <anchor moveWithCells="1">
              <from>
                <xdr:col>6</xdr:col>
                <xdr:colOff>85725</xdr:colOff>
                <xdr:row>92</xdr:row>
                <xdr:rowOff>28575</xdr:rowOff>
              </from>
              <to>
                <xdr:col>6</xdr:col>
                <xdr:colOff>381000</xdr:colOff>
                <xdr:row>92</xdr:row>
                <xdr:rowOff>266700</xdr:rowOff>
              </to>
            </anchor>
          </controlPr>
        </control>
      </mc:Choice>
    </mc:AlternateContent>
    <mc:AlternateContent xmlns:mc="http://schemas.openxmlformats.org/markup-compatibility/2006">
      <mc:Choice Requires="x14">
        <control shapeId="12314" r:id="rId21" name="Check Box 26">
          <controlPr defaultSize="0" autoFill="0" autoLine="0" autoPict="0">
            <anchor moveWithCells="1">
              <from>
                <xdr:col>10</xdr:col>
                <xdr:colOff>85725</xdr:colOff>
                <xdr:row>92</xdr:row>
                <xdr:rowOff>28575</xdr:rowOff>
              </from>
              <to>
                <xdr:col>10</xdr:col>
                <xdr:colOff>381000</xdr:colOff>
                <xdr:row>92</xdr:row>
                <xdr:rowOff>266700</xdr:rowOff>
              </to>
            </anchor>
          </controlPr>
        </control>
      </mc:Choice>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zoomScale="73" zoomScaleNormal="73" workbookViewId="0">
      <selection activeCell="B11" sqref="B11"/>
    </sheetView>
  </sheetViews>
  <sheetFormatPr defaultRowHeight="13.5"/>
  <cols>
    <col min="1" max="1" width="21.5" customWidth="1"/>
    <col min="2" max="2" width="10.625" bestFit="1" customWidth="1"/>
    <col min="3" max="4" width="16.5" customWidth="1"/>
    <col min="16" max="16" width="33.125" bestFit="1" customWidth="1"/>
  </cols>
  <sheetData>
    <row r="1" spans="1:19" s="31" customFormat="1" ht="54.75" customHeight="1">
      <c r="A1" s="596" t="s">
        <v>189</v>
      </c>
      <c r="B1" s="600" t="s">
        <v>99</v>
      </c>
      <c r="C1" s="575" t="s">
        <v>100</v>
      </c>
      <c r="D1" s="600" t="s">
        <v>101</v>
      </c>
      <c r="E1" s="594" t="s">
        <v>102</v>
      </c>
      <c r="F1" s="607" t="s">
        <v>103</v>
      </c>
      <c r="G1" s="594" t="s">
        <v>104</v>
      </c>
      <c r="H1" s="575" t="s">
        <v>188</v>
      </c>
      <c r="I1" s="600" t="s">
        <v>105</v>
      </c>
      <c r="J1" s="575" t="s">
        <v>106</v>
      </c>
      <c r="K1" s="577" t="s">
        <v>107</v>
      </c>
      <c r="L1" s="602" t="s">
        <v>108</v>
      </c>
      <c r="M1" s="604" t="s">
        <v>109</v>
      </c>
      <c r="N1" s="604"/>
      <c r="O1" s="604"/>
      <c r="P1" s="605" t="s">
        <v>110</v>
      </c>
    </row>
    <row r="2" spans="1:19" s="31" customFormat="1" ht="26.25" customHeight="1" thickBot="1">
      <c r="A2" s="597"/>
      <c r="B2" s="601"/>
      <c r="C2" s="576"/>
      <c r="D2" s="601"/>
      <c r="E2" s="595"/>
      <c r="F2" s="608"/>
      <c r="G2" s="595"/>
      <c r="H2" s="576"/>
      <c r="I2" s="601"/>
      <c r="J2" s="576"/>
      <c r="K2" s="578"/>
      <c r="L2" s="603"/>
      <c r="M2" s="45" t="s">
        <v>111</v>
      </c>
      <c r="N2" s="45" t="s">
        <v>112</v>
      </c>
      <c r="O2" s="45" t="s">
        <v>113</v>
      </c>
      <c r="P2" s="606"/>
    </row>
    <row r="3" spans="1:19" s="31" customFormat="1" ht="33.75">
      <c r="A3" s="598" t="s">
        <v>190</v>
      </c>
      <c r="B3" s="47">
        <v>1020102065</v>
      </c>
      <c r="C3" s="581" t="s">
        <v>161</v>
      </c>
      <c r="D3" s="48" t="s">
        <v>162</v>
      </c>
      <c r="E3" s="49">
        <v>10</v>
      </c>
      <c r="F3" s="50" t="s">
        <v>163</v>
      </c>
      <c r="G3" s="48" t="s">
        <v>165</v>
      </c>
      <c r="H3" s="48" t="s">
        <v>166</v>
      </c>
      <c r="I3" s="48" t="s">
        <v>167</v>
      </c>
      <c r="J3" s="48" t="s">
        <v>154</v>
      </c>
      <c r="K3" s="51">
        <v>43800</v>
      </c>
      <c r="L3" s="52">
        <v>45991</v>
      </c>
      <c r="M3" s="53" t="s">
        <v>159</v>
      </c>
      <c r="N3" s="53" t="s">
        <v>159</v>
      </c>
      <c r="O3" s="53" t="s">
        <v>159</v>
      </c>
      <c r="P3" s="585" t="s">
        <v>168</v>
      </c>
      <c r="Q3" s="579" t="s">
        <v>169</v>
      </c>
      <c r="R3" s="580"/>
      <c r="S3" s="580"/>
    </row>
    <row r="4" spans="1:19" s="31" customFormat="1" ht="34.5" thickBot="1">
      <c r="A4" s="599"/>
      <c r="B4" s="54">
        <v>1020102065</v>
      </c>
      <c r="C4" s="582"/>
      <c r="D4" s="55" t="s">
        <v>164</v>
      </c>
      <c r="E4" s="56">
        <v>10</v>
      </c>
      <c r="F4" s="57" t="s">
        <v>163</v>
      </c>
      <c r="G4" s="55" t="s">
        <v>165</v>
      </c>
      <c r="H4" s="55" t="s">
        <v>170</v>
      </c>
      <c r="I4" s="55" t="s">
        <v>171</v>
      </c>
      <c r="J4" s="55" t="s">
        <v>154</v>
      </c>
      <c r="K4" s="44" t="s">
        <v>172</v>
      </c>
      <c r="L4" s="58">
        <v>45991</v>
      </c>
      <c r="M4" s="59" t="s">
        <v>155</v>
      </c>
      <c r="N4" s="59" t="s">
        <v>155</v>
      </c>
      <c r="O4" s="59" t="s">
        <v>173</v>
      </c>
      <c r="P4" s="586"/>
    </row>
    <row r="5" spans="1:19" s="31" customFormat="1" ht="33.75">
      <c r="A5" s="599"/>
      <c r="B5" s="38">
        <v>1020102123</v>
      </c>
      <c r="C5" s="583" t="s">
        <v>174</v>
      </c>
      <c r="D5" s="39" t="s">
        <v>175</v>
      </c>
      <c r="E5" s="40">
        <v>10</v>
      </c>
      <c r="F5" s="41" t="s">
        <v>176</v>
      </c>
      <c r="G5" s="39" t="s">
        <v>178</v>
      </c>
      <c r="H5" s="39" t="s">
        <v>179</v>
      </c>
      <c r="I5" s="39" t="s">
        <v>180</v>
      </c>
      <c r="J5" s="39" t="s">
        <v>154</v>
      </c>
      <c r="K5" s="42">
        <v>44197</v>
      </c>
      <c r="L5" s="46">
        <v>46387</v>
      </c>
      <c r="M5" s="37" t="s">
        <v>159</v>
      </c>
      <c r="N5" s="37" t="s">
        <v>159</v>
      </c>
      <c r="O5" s="37" t="s">
        <v>159</v>
      </c>
      <c r="P5" s="585" t="s">
        <v>168</v>
      </c>
    </row>
    <row r="6" spans="1:19" s="31" customFormat="1" ht="34.5" thickBot="1">
      <c r="A6" s="599"/>
      <c r="B6" s="32">
        <v>1020102123</v>
      </c>
      <c r="C6" s="584"/>
      <c r="D6" s="33" t="s">
        <v>177</v>
      </c>
      <c r="E6" s="34">
        <v>10</v>
      </c>
      <c r="F6" s="35" t="s">
        <v>176</v>
      </c>
      <c r="G6" s="33" t="s">
        <v>181</v>
      </c>
      <c r="H6" s="33" t="s">
        <v>182</v>
      </c>
      <c r="I6" s="33" t="s">
        <v>183</v>
      </c>
      <c r="J6" s="33" t="s">
        <v>154</v>
      </c>
      <c r="K6" s="36" t="s">
        <v>184</v>
      </c>
      <c r="L6" s="60">
        <v>46387</v>
      </c>
      <c r="M6" s="61" t="s">
        <v>159</v>
      </c>
      <c r="N6" s="61" t="s">
        <v>159</v>
      </c>
      <c r="O6" s="61" t="s">
        <v>159</v>
      </c>
      <c r="P6" s="586"/>
    </row>
    <row r="7" spans="1:19" s="31" customFormat="1" ht="45" customHeight="1">
      <c r="A7" s="599"/>
      <c r="B7" s="47">
        <v>1020102172</v>
      </c>
      <c r="C7" s="581" t="s">
        <v>148</v>
      </c>
      <c r="D7" s="48" t="s">
        <v>149</v>
      </c>
      <c r="E7" s="49">
        <v>10</v>
      </c>
      <c r="F7" s="50" t="s">
        <v>150</v>
      </c>
      <c r="G7" s="48" t="s">
        <v>151</v>
      </c>
      <c r="H7" s="48" t="s">
        <v>152</v>
      </c>
      <c r="I7" s="48" t="s">
        <v>153</v>
      </c>
      <c r="J7" s="48" t="s">
        <v>154</v>
      </c>
      <c r="K7" s="62">
        <v>44317</v>
      </c>
      <c r="L7" s="52">
        <v>46507</v>
      </c>
      <c r="M7" s="53" t="s">
        <v>155</v>
      </c>
      <c r="N7" s="53" t="s">
        <v>155</v>
      </c>
      <c r="O7" s="53" t="s">
        <v>155</v>
      </c>
      <c r="P7" s="585" t="s">
        <v>156</v>
      </c>
    </row>
    <row r="8" spans="1:19" s="31" customFormat="1" ht="45" customHeight="1" thickBot="1">
      <c r="A8" s="599"/>
      <c r="B8" s="54">
        <v>1020102172</v>
      </c>
      <c r="C8" s="582"/>
      <c r="D8" s="55" t="s">
        <v>157</v>
      </c>
      <c r="E8" s="56">
        <v>10</v>
      </c>
      <c r="F8" s="57" t="s">
        <v>150</v>
      </c>
      <c r="G8" s="55" t="s">
        <v>151</v>
      </c>
      <c r="H8" s="55" t="s">
        <v>152</v>
      </c>
      <c r="I8" s="55" t="s">
        <v>153</v>
      </c>
      <c r="J8" s="55" t="s">
        <v>154</v>
      </c>
      <c r="K8" s="44" t="s">
        <v>158</v>
      </c>
      <c r="L8" s="58">
        <v>46507</v>
      </c>
      <c r="M8" s="59" t="s">
        <v>159</v>
      </c>
      <c r="N8" s="59" t="s">
        <v>160</v>
      </c>
      <c r="O8" s="59" t="s">
        <v>160</v>
      </c>
      <c r="P8" s="586"/>
    </row>
    <row r="9" spans="1:19" s="31" customFormat="1" ht="45" customHeight="1">
      <c r="A9" s="599"/>
      <c r="B9" s="47">
        <v>1020102156</v>
      </c>
      <c r="C9" s="581" t="s">
        <v>114</v>
      </c>
      <c r="D9" s="48" t="s">
        <v>115</v>
      </c>
      <c r="E9" s="49">
        <v>10</v>
      </c>
      <c r="F9" s="50" t="s">
        <v>116</v>
      </c>
      <c r="G9" s="48" t="s">
        <v>117</v>
      </c>
      <c r="H9" s="48" t="s">
        <v>118</v>
      </c>
      <c r="I9" s="48" t="s">
        <v>119</v>
      </c>
      <c r="J9" s="48" t="s">
        <v>120</v>
      </c>
      <c r="K9" s="62">
        <v>44287</v>
      </c>
      <c r="L9" s="52">
        <v>46477</v>
      </c>
      <c r="M9" s="53"/>
      <c r="N9" s="53" t="s">
        <v>121</v>
      </c>
      <c r="O9" s="53" t="s">
        <v>121</v>
      </c>
      <c r="P9" s="587" t="s">
        <v>122</v>
      </c>
    </row>
    <row r="10" spans="1:19" s="31" customFormat="1" ht="45" customHeight="1" thickBot="1">
      <c r="A10" s="599"/>
      <c r="B10" s="32">
        <v>1020102156</v>
      </c>
      <c r="C10" s="584"/>
      <c r="D10" s="33" t="s">
        <v>123</v>
      </c>
      <c r="E10" s="34">
        <v>10</v>
      </c>
      <c r="F10" s="35" t="s">
        <v>116</v>
      </c>
      <c r="G10" s="33" t="s">
        <v>117</v>
      </c>
      <c r="H10" s="33" t="s">
        <v>118</v>
      </c>
      <c r="I10" s="33" t="s">
        <v>119</v>
      </c>
      <c r="J10" s="33" t="s">
        <v>120</v>
      </c>
      <c r="K10" s="36" t="s">
        <v>124</v>
      </c>
      <c r="L10" s="60">
        <v>46477</v>
      </c>
      <c r="M10" s="61"/>
      <c r="N10" s="61" t="s">
        <v>121</v>
      </c>
      <c r="O10" s="61" t="s">
        <v>121</v>
      </c>
      <c r="P10" s="588"/>
    </row>
    <row r="11" spans="1:19" s="31" customFormat="1" ht="45" customHeight="1" thickTop="1">
      <c r="A11" s="590" t="s">
        <v>194</v>
      </c>
      <c r="B11" s="72">
        <v>1020102214</v>
      </c>
      <c r="C11" s="593" t="s">
        <v>125</v>
      </c>
      <c r="D11" s="73" t="s">
        <v>126</v>
      </c>
      <c r="E11" s="74">
        <v>10</v>
      </c>
      <c r="F11" s="75" t="s">
        <v>116</v>
      </c>
      <c r="G11" s="73" t="s">
        <v>127</v>
      </c>
      <c r="H11" s="73" t="s">
        <v>128</v>
      </c>
      <c r="I11" s="73"/>
      <c r="J11" s="73" t="s">
        <v>129</v>
      </c>
      <c r="K11" s="76">
        <v>44531</v>
      </c>
      <c r="L11" s="77">
        <v>46721</v>
      </c>
      <c r="M11" s="78"/>
      <c r="N11" s="78" t="s">
        <v>121</v>
      </c>
      <c r="O11" s="78" t="s">
        <v>121</v>
      </c>
      <c r="P11" s="589" t="s">
        <v>130</v>
      </c>
    </row>
    <row r="12" spans="1:19" s="31" customFormat="1" ht="45" customHeight="1" thickBot="1">
      <c r="A12" s="591"/>
      <c r="B12" s="54">
        <v>1020102214</v>
      </c>
      <c r="C12" s="582"/>
      <c r="D12" s="55" t="s">
        <v>131</v>
      </c>
      <c r="E12" s="56">
        <v>9</v>
      </c>
      <c r="F12" s="57" t="s">
        <v>116</v>
      </c>
      <c r="G12" s="55" t="s">
        <v>127</v>
      </c>
      <c r="H12" s="55" t="s">
        <v>132</v>
      </c>
      <c r="I12" s="55"/>
      <c r="J12" s="55" t="s">
        <v>129</v>
      </c>
      <c r="K12" s="44">
        <v>44531</v>
      </c>
      <c r="L12" s="58">
        <v>46721</v>
      </c>
      <c r="M12" s="59"/>
      <c r="N12" s="59" t="s">
        <v>121</v>
      </c>
      <c r="O12" s="59" t="s">
        <v>121</v>
      </c>
      <c r="P12" s="586"/>
    </row>
    <row r="13" spans="1:19" s="31" customFormat="1" ht="45" customHeight="1" thickBot="1">
      <c r="A13" s="591"/>
      <c r="B13" s="63">
        <v>1020102222</v>
      </c>
      <c r="C13" s="64" t="s">
        <v>133</v>
      </c>
      <c r="D13" s="64" t="s">
        <v>134</v>
      </c>
      <c r="E13" s="65">
        <v>10</v>
      </c>
      <c r="F13" s="66" t="s">
        <v>135</v>
      </c>
      <c r="G13" s="64" t="s">
        <v>136</v>
      </c>
      <c r="H13" s="64" t="s">
        <v>137</v>
      </c>
      <c r="I13" s="64" t="s">
        <v>138</v>
      </c>
      <c r="J13" s="64" t="s">
        <v>139</v>
      </c>
      <c r="K13" s="67">
        <v>44621</v>
      </c>
      <c r="L13" s="68">
        <v>46812</v>
      </c>
      <c r="M13" s="69" t="s">
        <v>121</v>
      </c>
      <c r="N13" s="69" t="s">
        <v>121</v>
      </c>
      <c r="O13" s="69" t="s">
        <v>121</v>
      </c>
      <c r="P13" s="70" t="s">
        <v>140</v>
      </c>
    </row>
    <row r="14" spans="1:19" s="31" customFormat="1" ht="45" customHeight="1" thickBot="1">
      <c r="A14" s="592"/>
      <c r="B14" s="63">
        <v>1020102230</v>
      </c>
      <c r="C14" s="64" t="s">
        <v>141</v>
      </c>
      <c r="D14" s="64" t="s">
        <v>141</v>
      </c>
      <c r="E14" s="65">
        <v>6</v>
      </c>
      <c r="F14" s="66" t="s">
        <v>142</v>
      </c>
      <c r="G14" s="64" t="s">
        <v>143</v>
      </c>
      <c r="H14" s="64" t="s">
        <v>144</v>
      </c>
      <c r="I14" s="64" t="s">
        <v>145</v>
      </c>
      <c r="J14" s="64" t="s">
        <v>146</v>
      </c>
      <c r="K14" s="67">
        <v>44652</v>
      </c>
      <c r="L14" s="68">
        <v>46843</v>
      </c>
      <c r="M14" s="69" t="s">
        <v>121</v>
      </c>
      <c r="N14" s="69" t="s">
        <v>121</v>
      </c>
      <c r="O14" s="69"/>
      <c r="P14" s="71" t="s">
        <v>147</v>
      </c>
    </row>
    <row r="17" spans="3:4" ht="14.25" customHeight="1">
      <c r="C17" t="s">
        <v>185</v>
      </c>
      <c r="D17" s="43" t="s">
        <v>187</v>
      </c>
    </row>
    <row r="18" spans="3:4">
      <c r="D18" t="s">
        <v>186</v>
      </c>
    </row>
  </sheetData>
  <mergeCells count="27">
    <mergeCell ref="P11:P12"/>
    <mergeCell ref="A11:A14"/>
    <mergeCell ref="C11:C12"/>
    <mergeCell ref="H1:H2"/>
    <mergeCell ref="G1:G2"/>
    <mergeCell ref="A1:A2"/>
    <mergeCell ref="A3:A10"/>
    <mergeCell ref="B1:B2"/>
    <mergeCell ref="C1:C2"/>
    <mergeCell ref="D1:D2"/>
    <mergeCell ref="E1:E2"/>
    <mergeCell ref="L1:L2"/>
    <mergeCell ref="M1:O1"/>
    <mergeCell ref="P1:P2"/>
    <mergeCell ref="F1:F2"/>
    <mergeCell ref="I1:I2"/>
    <mergeCell ref="C7:C8"/>
    <mergeCell ref="C9:C10"/>
    <mergeCell ref="P3:P4"/>
    <mergeCell ref="P5:P6"/>
    <mergeCell ref="P7:P8"/>
    <mergeCell ref="P9:P10"/>
    <mergeCell ref="J1:J2"/>
    <mergeCell ref="K1:K2"/>
    <mergeCell ref="Q3:S3"/>
    <mergeCell ref="C3:C4"/>
    <mergeCell ref="C5:C6"/>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前橋市データ (レイアウト案)</vt:lpstr>
      <vt:lpstr>評価シート</vt:lpstr>
      <vt:lpstr>記載例</vt:lpstr>
      <vt:lpstr>対象事業所（R4.6.1時点）</vt:lpstr>
      <vt:lpstr>記載例!Print_Area</vt:lpstr>
      <vt:lpstr>'前橋市データ (レイアウト案)'!Print_Area</vt:lpstr>
      <vt:lpstr>評価シート!Print_Area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麻衣１１</dc:creator>
  <cp:lastModifiedBy>201810</cp:lastModifiedBy>
  <cp:lastPrinted>2023-07-10T03:11:03Z</cp:lastPrinted>
  <dcterms:created xsi:type="dcterms:W3CDTF">2021-11-25T01:47:07Z</dcterms:created>
  <dcterms:modified xsi:type="dcterms:W3CDTF">2023-07-11T23:39:34Z</dcterms:modified>
</cp:coreProperties>
</file>