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8\"/>
    </mc:Choice>
  </mc:AlternateContent>
  <bookViews>
    <workbookView xWindow="31155" yWindow="585" windowWidth="24495" windowHeight="16995"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20" l="1"/>
  <c r="AZ12" i="20"/>
  <c r="AY12" i="20"/>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3" i="20"/>
  <c r="BA14" i="20" s="1"/>
  <c r="AZ13" i="20"/>
  <c r="AZ14" i="20" s="1"/>
  <c r="AY13" i="20"/>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B110" i="20"/>
  <c r="BD110" i="20" s="1"/>
  <c r="BB118" i="20"/>
  <c r="BB126" i="20"/>
  <c r="BD126" i="20" s="1"/>
  <c r="BB134" i="20"/>
  <c r="BB142" i="20"/>
  <c r="BD142" i="20" s="1"/>
  <c r="BB158" i="20"/>
  <c r="BB166" i="20"/>
  <c r="BD166" i="20" s="1"/>
  <c r="BB190" i="20"/>
  <c r="BB198" i="20"/>
  <c r="BD198" i="20" s="1"/>
  <c r="BB94" i="20"/>
  <c r="BB82" i="20"/>
  <c r="BD82" i="20" s="1"/>
  <c r="BB90" i="20"/>
  <c r="BB106" i="20"/>
  <c r="BD106" i="20" s="1"/>
  <c r="BB114" i="20"/>
  <c r="BB122" i="20"/>
  <c r="BD122" i="20" s="1"/>
  <c r="BB130" i="20"/>
  <c r="BB138" i="20"/>
  <c r="BD138" i="20" s="1"/>
  <c r="BB146" i="20"/>
  <c r="BB154" i="20"/>
  <c r="BD154" i="20" s="1"/>
  <c r="BB162" i="20"/>
  <c r="BB170" i="20"/>
  <c r="BD170" i="20" s="1"/>
  <c r="BB178" i="20"/>
  <c r="BB186" i="20"/>
  <c r="BD186" i="20" s="1"/>
  <c r="BB194" i="20"/>
  <c r="BB20" i="20"/>
  <c r="BD20" i="20" s="1"/>
  <c r="BB28" i="20"/>
  <c r="BB30" i="20"/>
  <c r="BD30" i="20" s="1"/>
  <c r="BB34" i="20"/>
  <c r="BB36" i="20"/>
  <c r="BD36" i="20" s="1"/>
  <c r="BB38" i="20"/>
  <c r="BB42" i="20"/>
  <c r="BD42" i="20" s="1"/>
  <c r="BB46" i="20"/>
  <c r="BB54" i="20"/>
  <c r="BD54" i="20" s="1"/>
  <c r="BB58" i="20"/>
  <c r="BB60" i="20"/>
  <c r="BD60" i="20" s="1"/>
  <c r="BB62" i="20"/>
  <c r="BB66" i="20"/>
  <c r="BD66" i="20" s="1"/>
  <c r="BB68" i="20"/>
  <c r="BB70" i="20"/>
  <c r="BD70" i="20" s="1"/>
  <c r="BB212" i="20"/>
  <c r="BB210" i="20"/>
  <c r="BD210" i="20" s="1"/>
  <c r="O220" i="20" s="1"/>
  <c r="BB206" i="20"/>
  <c r="BB202" i="20"/>
  <c r="BD202" i="20" s="1"/>
  <c r="BB182" i="20"/>
  <c r="BB214" i="20"/>
  <c r="BD214" i="20" s="1"/>
  <c r="AE13" i="20"/>
  <c r="AE14" i="20" s="1"/>
  <c r="AU13" i="20"/>
  <c r="AU14" i="20" s="1"/>
  <c r="X13" i="20"/>
  <c r="X14" i="20" s="1"/>
  <c r="AF13" i="20"/>
  <c r="AF14" i="20" s="1"/>
  <c r="AN13" i="20"/>
  <c r="AN14" i="20" s="1"/>
  <c r="AV13" i="20"/>
  <c r="AV14" i="20" s="1"/>
  <c r="BB204" i="20"/>
  <c r="BB208" i="20"/>
  <c r="BD208" i="20" s="1"/>
  <c r="W13" i="20"/>
  <c r="W14" i="20" s="1"/>
  <c r="AM13" i="20"/>
  <c r="AM14" i="20" s="1"/>
  <c r="AA13" i="20"/>
  <c r="AA14" i="20" s="1"/>
  <c r="AI13" i="20"/>
  <c r="AI14" i="20" s="1"/>
  <c r="AQ13" i="20"/>
  <c r="AQ14" i="20" s="1"/>
  <c r="BB200" i="20"/>
  <c r="BD200" i="20" s="1"/>
  <c r="BB196" i="20"/>
  <c r="BB192" i="20"/>
  <c r="BD192" i="20" s="1"/>
  <c r="BB188" i="20"/>
  <c r="BB184" i="20"/>
  <c r="BD184" i="20" s="1"/>
  <c r="BB180" i="20"/>
  <c r="BB176" i="20"/>
  <c r="BD176" i="20" s="1"/>
  <c r="BB174" i="20"/>
  <c r="BB172" i="20"/>
  <c r="BD172" i="20" s="1"/>
  <c r="BB168" i="20"/>
  <c r="BB160" i="20"/>
  <c r="BD160" i="20" s="1"/>
  <c r="BB164" i="20"/>
  <c r="BB156" i="20"/>
  <c r="BD156" i="20" s="1"/>
  <c r="BB152" i="20"/>
  <c r="BB150" i="20"/>
  <c r="BD150" i="20" s="1"/>
  <c r="BB148" i="20"/>
  <c r="BB144" i="20"/>
  <c r="BD144" i="20" s="1"/>
  <c r="BB140" i="20"/>
  <c r="BB136" i="20"/>
  <c r="BD136" i="20" s="1"/>
  <c r="BB132" i="20"/>
  <c r="BB128" i="20"/>
  <c r="BD128" i="20" s="1"/>
  <c r="BB120" i="20"/>
  <c r="BB124" i="20"/>
  <c r="BD124" i="20" s="1"/>
  <c r="BB116" i="20"/>
  <c r="BB112" i="20"/>
  <c r="BD112" i="20" s="1"/>
  <c r="BB108" i="20"/>
  <c r="BB104" i="20"/>
  <c r="BD104" i="20" s="1"/>
  <c r="BB100" i="20"/>
  <c r="BB98" i="20"/>
  <c r="BD98" i="20" s="1"/>
  <c r="BB96" i="20"/>
  <c r="BB92" i="20"/>
  <c r="BD92" i="20" s="1"/>
  <c r="BB88" i="20"/>
  <c r="BB84" i="20"/>
  <c r="BD84" i="20" s="1"/>
  <c r="BB80" i="20"/>
  <c r="BB78" i="20"/>
  <c r="BD78" i="20" s="1"/>
  <c r="BB76" i="20"/>
  <c r="BB74" i="20"/>
  <c r="BD74" i="20" s="1"/>
  <c r="BB26" i="20"/>
  <c r="BB50" i="20"/>
  <c r="BD50" i="20" s="1"/>
  <c r="BB22" i="20"/>
  <c r="BB48" i="20"/>
  <c r="BD48" i="20" s="1"/>
  <c r="BB64" i="20"/>
  <c r="BB24" i="20"/>
  <c r="BD24" i="20" s="1"/>
  <c r="BB32" i="20"/>
  <c r="BB40" i="20"/>
  <c r="BD40" i="20" s="1"/>
  <c r="BB56" i="20"/>
  <c r="BB72" i="20"/>
  <c r="BD72" i="20" s="1"/>
  <c r="BB44" i="20"/>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D56" i="20" l="1"/>
  <c r="BD64" i="20"/>
  <c r="BD26" i="20"/>
  <c r="BD80" i="20"/>
  <c r="BD96" i="20"/>
  <c r="BD108" i="20"/>
  <c r="BD120" i="20"/>
  <c r="BD140" i="20"/>
  <c r="BD152" i="20"/>
  <c r="BD168" i="20"/>
  <c r="BD180" i="20"/>
  <c r="BD196" i="20"/>
  <c r="BD204" i="20"/>
  <c r="BD182" i="20"/>
  <c r="BD212" i="20"/>
  <c r="BD62" i="20"/>
  <c r="BD46" i="20"/>
  <c r="BD34" i="20"/>
  <c r="BD194" i="20"/>
  <c r="BD162" i="20"/>
  <c r="BD130" i="20"/>
  <c r="BD90" i="20"/>
  <c r="BD190" i="20"/>
  <c r="BD134" i="20"/>
  <c r="BD102" i="20"/>
  <c r="BD44" i="20"/>
  <c r="BD32" i="20"/>
  <c r="BD22" i="20"/>
  <c r="BD76" i="20"/>
  <c r="BD88" i="20"/>
  <c r="BD100" i="20"/>
  <c r="BD116" i="20"/>
  <c r="BD132" i="20"/>
  <c r="BD148" i="20"/>
  <c r="BD164" i="20"/>
  <c r="BD174" i="20"/>
  <c r="BD188" i="20"/>
  <c r="BD206" i="20"/>
  <c r="BD68" i="20"/>
  <c r="BD58" i="20"/>
  <c r="BD38" i="20"/>
  <c r="BD28" i="20"/>
  <c r="BD178" i="20"/>
  <c r="BD146" i="20"/>
  <c r="BD114" i="20"/>
  <c r="BD94" i="20"/>
  <c r="BD158" i="20"/>
  <c r="BD118" i="20"/>
  <c r="M220" i="20"/>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<sst xmlns="http://schemas.openxmlformats.org/spreadsheetml/2006/main" count="1772" uniqueCount="265">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</sst>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topLeftCell="AE1" zoomScale="75" zoomScaleNormal="55" zoomScaleSheetLayoutView="75" workbookViewId="0">
      <selection activeCell="AJ4" sqref="AJ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196</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5</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263</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264</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31</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(10)1か月の勤務時間数　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f>IF($BE$3="暦月",IF(DAY(DATE($AF$2,$AJ$2,29))=29,29,""),"")</f>
        <v>29</v>
      </c>
      <c r="AZ12" s="179">
        <f>IF($BE$3="暦月",IF(DAY(DATE($AF$2,$AJ$2,30))=30,30,""),"")</f>
        <v>30</v>
      </c>
      <c r="BA12" s="152">
        <f>IF($BE$3="暦月",IF(DAY(DATE($AF$2,$AJ$2,31))=31,31,""),"")</f>
        <v>31</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7</v>
      </c>
      <c r="X13" s="148">
        <f>WEEKDAY(DATE($AF$2,$AJ$2,2))</f>
        <v>1</v>
      </c>
      <c r="Y13" s="148">
        <f>WEEKDAY(DATE($AF$2,$AJ$2,3))</f>
        <v>2</v>
      </c>
      <c r="Z13" s="148">
        <f>WEEKDAY(DATE($AF$2,$AJ$2,4))</f>
        <v>3</v>
      </c>
      <c r="AA13" s="148">
        <f>WEEKDAY(DATE($AF$2,$AJ$2,5))</f>
        <v>4</v>
      </c>
      <c r="AB13" s="148">
        <f>WEEKDAY(DATE($AF$2,$AJ$2,6))</f>
        <v>5</v>
      </c>
      <c r="AC13" s="149">
        <f>WEEKDAY(DATE($AF$2,$AJ$2,7))</f>
        <v>6</v>
      </c>
      <c r="AD13" s="150">
        <f>WEEKDAY(DATE($AF$2,$AJ$2,8))</f>
        <v>7</v>
      </c>
      <c r="AE13" s="148">
        <f>WEEKDAY(DATE($AF$2,$AJ$2,9))</f>
        <v>1</v>
      </c>
      <c r="AF13" s="148">
        <f>WEEKDAY(DATE($AF$2,$AJ$2,10))</f>
        <v>2</v>
      </c>
      <c r="AG13" s="148">
        <f>WEEKDAY(DATE($AF$2,$AJ$2,11))</f>
        <v>3</v>
      </c>
      <c r="AH13" s="148">
        <f>WEEKDAY(DATE($AF$2,$AJ$2,12))</f>
        <v>4</v>
      </c>
      <c r="AI13" s="148">
        <f>WEEKDAY(DATE($AF$2,$AJ$2,13))</f>
        <v>5</v>
      </c>
      <c r="AJ13" s="149">
        <f>WEEKDAY(DATE($AF$2,$AJ$2,14))</f>
        <v>6</v>
      </c>
      <c r="AK13" s="150">
        <f>WEEKDAY(DATE($AF$2,$AJ$2,15))</f>
        <v>7</v>
      </c>
      <c r="AL13" s="148">
        <f>WEEKDAY(DATE($AF$2,$AJ$2,16))</f>
        <v>1</v>
      </c>
      <c r="AM13" s="148">
        <f>WEEKDAY(DATE($AF$2,$AJ$2,17))</f>
        <v>2</v>
      </c>
      <c r="AN13" s="148">
        <f>WEEKDAY(DATE($AF$2,$AJ$2,18))</f>
        <v>3</v>
      </c>
      <c r="AO13" s="148">
        <f>WEEKDAY(DATE($AF$2,$AJ$2,19))</f>
        <v>4</v>
      </c>
      <c r="AP13" s="148">
        <f>WEEKDAY(DATE($AF$2,$AJ$2,20))</f>
        <v>5</v>
      </c>
      <c r="AQ13" s="149">
        <f>WEEKDAY(DATE($AF$2,$AJ$2,21))</f>
        <v>6</v>
      </c>
      <c r="AR13" s="150">
        <f>WEEKDAY(DATE($AF$2,$AJ$2,22))</f>
        <v>7</v>
      </c>
      <c r="AS13" s="148">
        <f>WEEKDAY(DATE($AF$2,$AJ$2,23))</f>
        <v>1</v>
      </c>
      <c r="AT13" s="148">
        <f>WEEKDAY(DATE($AF$2,$AJ$2,24))</f>
        <v>2</v>
      </c>
      <c r="AU13" s="148">
        <f>WEEKDAY(DATE($AF$2,$AJ$2,25))</f>
        <v>3</v>
      </c>
      <c r="AV13" s="148">
        <f>WEEKDAY(DATE($AF$2,$AJ$2,26))</f>
        <v>4</v>
      </c>
      <c r="AW13" s="148">
        <f>WEEKDAY(DATE($AF$2,$AJ$2,27))</f>
        <v>5</v>
      </c>
      <c r="AX13" s="149">
        <f>WEEKDAY(DATE($AF$2,$AJ$2,28))</f>
        <v>6</v>
      </c>
      <c r="AY13" s="150">
        <f>IF(AY12=29,WEEKDAY(DATE($AF$2,$AJ$2,29)),0)</f>
        <v>7</v>
      </c>
      <c r="AZ13" s="148">
        <f>IF(AZ12=30,WEEKDAY(DATE($AF$2,$AJ$2,30)),0)</f>
        <v>1</v>
      </c>
      <c r="BA13" s="149">
        <f>IF(BA12=31,WEEKDAY(DATE($AF$2,$AJ$2,31)),0)</f>
        <v>2</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土</v>
      </c>
      <c r="X14" s="154" t="str">
        <f t="shared" ref="X14:AX14" si="0">IF(X13=1,"日",IF(X13=2,"月",IF(X13=3,"火",IF(X13=4,"水",IF(X13=5,"木",IF(X13=6,"金","土"))))))</f>
        <v>日</v>
      </c>
      <c r="Y14" s="154" t="str">
        <f t="shared" si="0"/>
        <v>月</v>
      </c>
      <c r="Z14" s="154" t="str">
        <f t="shared" si="0"/>
        <v>火</v>
      </c>
      <c r="AA14" s="154" t="str">
        <f t="shared" si="0"/>
        <v>水</v>
      </c>
      <c r="AB14" s="154" t="str">
        <f t="shared" si="0"/>
        <v>木</v>
      </c>
      <c r="AC14" s="155" t="str">
        <f t="shared" si="0"/>
        <v>金</v>
      </c>
      <c r="AD14" s="156" t="str">
        <f>IF(AD13=1,"日",IF(AD13=2,"月",IF(AD13=3,"火",IF(AD13=4,"水",IF(AD13=5,"木",IF(AD13=6,"金","土"))))))</f>
        <v>土</v>
      </c>
      <c r="AE14" s="154" t="str">
        <f t="shared" si="0"/>
        <v>日</v>
      </c>
      <c r="AF14" s="154" t="str">
        <f t="shared" si="0"/>
        <v>月</v>
      </c>
      <c r="AG14" s="154" t="str">
        <f t="shared" si="0"/>
        <v>火</v>
      </c>
      <c r="AH14" s="154" t="str">
        <f t="shared" si="0"/>
        <v>水</v>
      </c>
      <c r="AI14" s="154" t="str">
        <f t="shared" si="0"/>
        <v>木</v>
      </c>
      <c r="AJ14" s="155" t="str">
        <f t="shared" si="0"/>
        <v>金</v>
      </c>
      <c r="AK14" s="156" t="str">
        <f>IF(AK13=1,"日",IF(AK13=2,"月",IF(AK13=3,"火",IF(AK13=4,"水",IF(AK13=5,"木",IF(AK13=6,"金","土"))))))</f>
        <v>土</v>
      </c>
      <c r="AL14" s="154" t="str">
        <f t="shared" si="0"/>
        <v>日</v>
      </c>
      <c r="AM14" s="154" t="str">
        <f t="shared" si="0"/>
        <v>月</v>
      </c>
      <c r="AN14" s="154" t="str">
        <f t="shared" si="0"/>
        <v>火</v>
      </c>
      <c r="AO14" s="154" t="str">
        <f t="shared" si="0"/>
        <v>水</v>
      </c>
      <c r="AP14" s="154" t="str">
        <f t="shared" si="0"/>
        <v>木</v>
      </c>
      <c r="AQ14" s="155" t="str">
        <f t="shared" si="0"/>
        <v>金</v>
      </c>
      <c r="AR14" s="156" t="str">
        <f>IF(AR13=1,"日",IF(AR13=2,"月",IF(AR13=3,"火",IF(AR13=4,"水",IF(AR13=5,"木",IF(AR13=6,"金","土"))))))</f>
        <v>土</v>
      </c>
      <c r="AS14" s="154" t="str">
        <f t="shared" si="0"/>
        <v>日</v>
      </c>
      <c r="AT14" s="154" t="str">
        <f t="shared" si="0"/>
        <v>月</v>
      </c>
      <c r="AU14" s="154" t="str">
        <f t="shared" si="0"/>
        <v>火</v>
      </c>
      <c r="AV14" s="154" t="str">
        <f t="shared" si="0"/>
        <v>水</v>
      </c>
      <c r="AW14" s="154" t="str">
        <f t="shared" si="0"/>
        <v>木</v>
      </c>
      <c r="AX14" s="155" t="str">
        <f t="shared" si="0"/>
        <v>金</v>
      </c>
      <c r="AY14" s="154" t="str">
        <f>IF(AY13=1,"日",IF(AY13=2,"月",IF(AY13=3,"火",IF(AY13=4,"水",IF(AY13=5,"木",IF(AY13=6,"金",IF(AY13=0,"","土")))))))</f>
        <v>土</v>
      </c>
      <c r="AZ14" s="154" t="str">
        <f>IF(AZ13=1,"日",IF(AZ13=2,"月",IF(AZ13=3,"火",IF(AZ13=4,"水",IF(AZ13=5,"木",IF(AZ13=6,"金",IF(AZ13=0,"","土")))))))</f>
        <v>日</v>
      </c>
      <c r="BA14" s="154" t="str">
        <f>IF(BA13=1,"日",IF(BA13=2,"月",IF(BA13=3,"火",IF(BA13=4,"水",IF(BA13=5,"木",IF(BA13=6,"金",IF(BA13=0,"","土")))))))</f>
        <v>月</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2023-01-31T05:45:35Z</dcterms:modified>
</cp:coreProperties>
</file>