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10 DX推進補助金\R7\01_HP\"/>
    </mc:Choice>
  </mc:AlternateContent>
  <bookViews>
    <workbookView xWindow="0" yWindow="0" windowWidth="28800" windowHeight="11460"/>
  </bookViews>
  <sheets>
    <sheet name="入力シート" sheetId="2" r:id="rId1"/>
    <sheet name="交付申請書" sheetId="5" r:id="rId2"/>
    <sheet name="別紙２" sheetId="10" r:id="rId3"/>
    <sheet name="実績報告書" sheetId="7" r:id="rId4"/>
    <sheet name="別紙３" sheetId="11" r:id="rId5"/>
    <sheet name="請求書" sheetId="4" r:id="rId6"/>
  </sheets>
  <definedNames>
    <definedName name="_xlnm.Print_Area" localSheetId="1">交付申請書!$A$1:$P$38</definedName>
    <definedName name="_xlnm.Print_Area" localSheetId="3">実績報告書!$A$1:$O$30</definedName>
    <definedName name="_xlnm.Print_Area" localSheetId="5">請求書!$A$1:$M$32</definedName>
    <definedName name="_xlnm.Print_Area" localSheetId="0">入力シート!$A$1:$G$116</definedName>
    <definedName name="_xlnm.Print_Area" localSheetId="2">別紙２!$A$1:$E$21</definedName>
    <definedName name="_xlnm.Print_Area" localSheetId="4">別紙３!$A$1:$E$21</definedName>
    <definedName name="サービス業_他に分類されないもの">入力シート!$AB$5:$AB$9</definedName>
    <definedName name="サービス業・他に分類されないもの" localSheetId="3">実績報告書!#REF!</definedName>
    <definedName name="サービス業・他に分類されないもの" localSheetId="5">請求書!$AC$6:$AC$10</definedName>
    <definedName name="サービス業・他に分類されないもの" localSheetId="2">別紙２!#REF!</definedName>
    <definedName name="サービス業・他に分類されないもの" localSheetId="4">別紙３!#REF!</definedName>
    <definedName name="サービス業・他に分類されないもの">交付申請書!#REF!</definedName>
    <definedName name="運輸業・郵便業" localSheetId="1">交付申請書!#REF!</definedName>
    <definedName name="運輸業・郵便業" localSheetId="3">実績報告書!#REF!</definedName>
    <definedName name="運輸業・郵便業" localSheetId="5">請求書!$T$6:$T$13</definedName>
    <definedName name="運輸業・郵便業" localSheetId="2">別紙２!#REF!</definedName>
    <definedName name="運輸業・郵便業" localSheetId="4">別紙３!#REF!</definedName>
    <definedName name="運輸業・郵便業">入力シート!$S$5:$S$11</definedName>
    <definedName name="卸売業・小売業" localSheetId="1">交付申請書!#REF!</definedName>
    <definedName name="卸売業・小売業" localSheetId="3">実績報告書!#REF!</definedName>
    <definedName name="卸売業・小売業" localSheetId="5">請求書!$U$6:$U$19</definedName>
    <definedName name="卸売業・小売業" localSheetId="2">別紙２!#REF!</definedName>
    <definedName name="卸売業・小売業" localSheetId="4">別紙３!#REF!</definedName>
    <definedName name="卸売業・小売業">入力シート!$T$5:$T$20</definedName>
    <definedName name="学術研究・専門・技術サービス" localSheetId="1">交付申請書!#REF!</definedName>
    <definedName name="学術研究・専門・技術サービス" localSheetId="3">実績報告書!#REF!</definedName>
    <definedName name="学術研究・専門・技術サービス" localSheetId="5">請求書!$X$6:$X$9</definedName>
    <definedName name="学術研究・専門・技術サービス" localSheetId="2">別紙２!#REF!</definedName>
    <definedName name="学術研究・専門・技術サービス" localSheetId="4">別紙３!#REF!</definedName>
    <definedName name="学術研究・専門・技術サービス">入力シート!$W$5:$W$8</definedName>
    <definedName name="教育・学習支援業" localSheetId="1">交付申請書!#REF!</definedName>
    <definedName name="教育・学習支援業" localSheetId="3">実績報告書!#REF!</definedName>
    <definedName name="教育・学習支援業" localSheetId="5">請求書!$AA$6</definedName>
    <definedName name="教育・学習支援業" localSheetId="2">別紙２!#REF!</definedName>
    <definedName name="教育・学習支援業" localSheetId="4">別紙３!#REF!</definedName>
    <definedName name="教育・学習支援業">入力シート!$Z$5</definedName>
    <definedName name="金融業・保険業" localSheetId="1">交付申請書!#REF!</definedName>
    <definedName name="金融業・保険業" localSheetId="3">実績報告書!#REF!</definedName>
    <definedName name="金融業・保険業" localSheetId="5">請求書!$V$6:$V$11</definedName>
    <definedName name="金融業・保険業" localSheetId="2">別紙２!#REF!</definedName>
    <definedName name="金融業・保険業" localSheetId="4">別紙３!#REF!</definedName>
    <definedName name="金融業・保険業">入力シート!$U$5:$U$10</definedName>
    <definedName name="建設業" localSheetId="1">交付申請書!#REF!</definedName>
    <definedName name="建設業" localSheetId="3">実績報告書!#REF!</definedName>
    <definedName name="建設業" localSheetId="5">請求書!$Q$6:$Q$9</definedName>
    <definedName name="建設業" localSheetId="2">別紙２!#REF!</definedName>
    <definedName name="建設業" localSheetId="4">別紙３!#REF!</definedName>
    <definedName name="建設業">入力シート!$P$5:$P$7</definedName>
    <definedName name="鉱業・採石業・砂利採取業" localSheetId="1">交付申請書!#REF!</definedName>
    <definedName name="鉱業・採石業・砂利採取業" localSheetId="3">実績報告書!#REF!</definedName>
    <definedName name="鉱業・採石業・砂利採取業" localSheetId="5">請求書!$P$6</definedName>
    <definedName name="鉱業・採石業・砂利採取業" localSheetId="2">別紙２!#REF!</definedName>
    <definedName name="鉱業・採石業・砂利採取業" localSheetId="4">別紙３!#REF!</definedName>
    <definedName name="鉱業・採石業・砂利採取業">入力シート!$O$5</definedName>
    <definedName name="宿泊・飲食サービス" localSheetId="1">交付申請書!#REF!</definedName>
    <definedName name="宿泊・飲食サービス" localSheetId="3">実績報告書!#REF!</definedName>
    <definedName name="宿泊・飲食サービス" localSheetId="5">請求書!$Y$6:$Y$9</definedName>
    <definedName name="宿泊・飲食サービス" localSheetId="2">別紙２!#REF!</definedName>
    <definedName name="宿泊・飲食サービス" localSheetId="4">別紙３!#REF!</definedName>
    <definedName name="宿泊・飲食サービス">入力シート!$X$5:$X$7</definedName>
    <definedName name="情報通信業" localSheetId="1">交付申請書!#REF!</definedName>
    <definedName name="情報通信業" localSheetId="3">実績報告書!#REF!</definedName>
    <definedName name="情報通信業" localSheetId="5">請求書!$S$6:$S$9</definedName>
    <definedName name="情報通信業" localSheetId="2">別紙２!#REF!</definedName>
    <definedName name="情報通信業" localSheetId="4">別紙３!#REF!</definedName>
    <definedName name="情報通信業">入力シート!$R$5:$R$7</definedName>
    <definedName name="生活関連サービス業・娯楽業" localSheetId="1">交付申請書!#REF!</definedName>
    <definedName name="生活関連サービス業・娯楽業" localSheetId="3">実績報告書!#REF!</definedName>
    <definedName name="生活関連サービス業・娯楽業" localSheetId="5">請求書!$Z$6:$Z$9</definedName>
    <definedName name="生活関連サービス業・娯楽業" localSheetId="2">別紙２!#REF!</definedName>
    <definedName name="生活関連サービス業・娯楽業" localSheetId="4">別紙３!#REF!</definedName>
    <definedName name="生活関連サービス業・娯楽業">入力シート!$Y$5:$Y$6</definedName>
    <definedName name="製造業" localSheetId="1">交付申請書!#REF!</definedName>
    <definedName name="製造業" localSheetId="3">実績報告書!#REF!</definedName>
    <definedName name="製造業" localSheetId="5">請求書!$R$6:$R$22</definedName>
    <definedName name="製造業" localSheetId="2">別紙２!#REF!</definedName>
    <definedName name="製造業" localSheetId="4">別紙３!#REF!</definedName>
    <definedName name="製造業">入力シート!$Q$5:$Q$28</definedName>
    <definedName name="不動産業・物品賃貸業" localSheetId="1">交付申請書!#REF!</definedName>
    <definedName name="不動産業・物品賃貸業" localSheetId="3">実績報告書!#REF!</definedName>
    <definedName name="不動産業・物品賃貸業" localSheetId="5">請求書!$W$6:$W$9</definedName>
    <definedName name="不動産業・物品賃貸業" localSheetId="2">別紙２!#REF!</definedName>
    <definedName name="不動産業・物品賃貸業" localSheetId="4">別紙３!#REF!</definedName>
    <definedName name="不動産業・物品賃貸業">入力シート!$V$5:$V$7</definedName>
    <definedName name="複合サービス事業" localSheetId="1">交付申請書!#REF!</definedName>
    <definedName name="複合サービス事業" localSheetId="3">実績報告書!#REF!</definedName>
    <definedName name="複合サービス事業" localSheetId="5">請求書!$AB$6:$AB$8</definedName>
    <definedName name="複合サービス事業" localSheetId="2">別紙２!#REF!</definedName>
    <definedName name="複合サービス事業" localSheetId="4">別紙３!#REF!</definedName>
    <definedName name="複合サービス事業">入力シート!$AA$5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4" l="1"/>
  <c r="B27" i="4"/>
  <c r="D26" i="4"/>
  <c r="D25" i="4"/>
  <c r="D20" i="4"/>
  <c r="D19" i="4"/>
  <c r="D18" i="4"/>
  <c r="D17" i="4"/>
  <c r="D16" i="4"/>
  <c r="D15" i="4"/>
  <c r="D14" i="4"/>
  <c r="K36" i="2" l="1"/>
  <c r="D17" i="7"/>
  <c r="D23" i="7" l="1"/>
  <c r="D71" i="2"/>
  <c r="D22" i="7" s="1"/>
  <c r="D36" i="2"/>
  <c r="D27" i="5" l="1"/>
  <c r="D19" i="5"/>
  <c r="D28" i="5" l="1"/>
  <c r="F19" i="5"/>
  <c r="D16" i="5"/>
  <c r="C9" i="11" l="1"/>
  <c r="C10" i="11"/>
  <c r="C11" i="11"/>
  <c r="C12" i="11"/>
  <c r="C13" i="11"/>
  <c r="C8" i="11"/>
  <c r="B9" i="11"/>
  <c r="B10" i="11"/>
  <c r="B11" i="11"/>
  <c r="B12" i="11"/>
  <c r="B13" i="11"/>
  <c r="B8" i="11"/>
  <c r="C19" i="11"/>
  <c r="A4" i="11"/>
  <c r="A3" i="11"/>
  <c r="A2" i="11"/>
  <c r="C19" i="10"/>
  <c r="C8" i="10"/>
  <c r="C9" i="10"/>
  <c r="C10" i="10"/>
  <c r="C11" i="10"/>
  <c r="C12" i="10"/>
  <c r="C13" i="10"/>
  <c r="B9" i="10"/>
  <c r="B10" i="10"/>
  <c r="B11" i="10"/>
  <c r="B12" i="10"/>
  <c r="B13" i="10"/>
  <c r="A4" i="10"/>
  <c r="B8" i="10"/>
  <c r="A3" i="10"/>
  <c r="A2" i="10"/>
  <c r="G25" i="7" l="1"/>
  <c r="G30" i="5"/>
  <c r="D24" i="5"/>
  <c r="D25" i="5"/>
  <c r="D15" i="7" l="1"/>
  <c r="D14" i="5"/>
  <c r="D15" i="5"/>
  <c r="F37" i="2" l="1"/>
  <c r="C18" i="10" l="1"/>
  <c r="C18" i="11"/>
  <c r="G20" i="7"/>
  <c r="G22" i="5"/>
  <c r="D23" i="5" l="1"/>
  <c r="K4" i="5"/>
  <c r="K67" i="2"/>
  <c r="K70" i="2"/>
  <c r="L37" i="2"/>
  <c r="K37" i="2"/>
  <c r="E37" i="2" l="1"/>
  <c r="L72" i="2"/>
  <c r="K72" i="2"/>
  <c r="F72" i="2"/>
  <c r="L15" i="2" l="1"/>
  <c r="J37" i="2" s="1"/>
  <c r="K38" i="2" s="1"/>
  <c r="F15" i="2"/>
  <c r="C37" i="2" l="1"/>
  <c r="D38" i="2" s="1"/>
  <c r="B39" i="2"/>
  <c r="C72" i="2"/>
  <c r="E73" i="2" s="1"/>
  <c r="D22" i="4" s="1"/>
  <c r="D24" i="7" l="1"/>
  <c r="D29" i="5"/>
  <c r="C20" i="11"/>
  <c r="J5" i="7"/>
  <c r="C20" i="10" l="1"/>
  <c r="K17" i="7"/>
  <c r="K16" i="7"/>
  <c r="D16" i="7"/>
  <c r="D14" i="7"/>
  <c r="D13" i="7"/>
  <c r="D17" i="5" l="1"/>
  <c r="L16" i="5"/>
  <c r="L15" i="5"/>
  <c r="E18" i="5"/>
  <c r="D13" i="5"/>
  <c r="E72" i="2" l="1"/>
  <c r="J18" i="5" l="1"/>
  <c r="D26" i="5"/>
  <c r="L17" i="5"/>
  <c r="D12" i="5"/>
  <c r="F38" i="2" l="1"/>
  <c r="K69" i="2" l="1"/>
  <c r="K68" i="2"/>
  <c r="K66" i="2"/>
  <c r="K71" i="2" s="1"/>
  <c r="J72" i="2" s="1"/>
  <c r="K62" i="2" l="1"/>
  <c r="K73" i="2" s="1"/>
  <c r="D21" i="7" l="1"/>
</calcChain>
</file>

<file path=xl/comments1.xml><?xml version="1.0" encoding="utf-8"?>
<comments xmlns="http://schemas.openxmlformats.org/spreadsheetml/2006/main">
  <authors>
    <author>pc131107</author>
  </authors>
  <commentList>
    <comment ref="J10" authorId="0" shapeId="0">
      <text>
        <r>
          <rPr>
            <b/>
            <sz val="9"/>
            <color indexed="81"/>
            <rFont val="MS P ゴシック"/>
            <family val="3"/>
            <charset val="128"/>
          </rPr>
          <t>個人事業主の方は代表</t>
        </r>
      </text>
    </comment>
  </commentList>
</comments>
</file>

<file path=xl/sharedStrings.xml><?xml version="1.0" encoding="utf-8"?>
<sst xmlns="http://schemas.openxmlformats.org/spreadsheetml/2006/main" count="479" uniqueCount="252">
  <si>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</si>
  <si>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黄色のセルを入力　※オレンジは任意項目</t>
    <rPh sb="0" eb="2">
      <t>キイロ</t>
    </rPh>
    <rPh sb="6" eb="8">
      <t>ニュウリョク</t>
    </rPh>
    <phoneticPr fontId="5"/>
  </si>
  <si>
    <t>（記載例）</t>
    <rPh sb="1" eb="3">
      <t>キサイ</t>
    </rPh>
    <rPh sb="3" eb="4">
      <t>レイ</t>
    </rPh>
    <phoneticPr fontId="5"/>
  </si>
  <si>
    <t>申請日</t>
    <rPh sb="0" eb="2">
      <t>シンセイ</t>
    </rPh>
    <rPh sb="2" eb="3">
      <t>ビ</t>
    </rPh>
    <phoneticPr fontId="5"/>
  </si>
  <si>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</si>
  <si>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</si>
  <si>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</si>
  <si>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</si>
  <si>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</si>
  <si>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</si>
  <si>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</si>
  <si>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</si>
  <si>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</si>
  <si>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</si>
  <si>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</si>
  <si>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</si>
  <si>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</si>
  <si>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</si>
  <si>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鉱業，採石業，砂利採取業</t>
  </si>
  <si>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</si>
  <si>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</si>
  <si>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</si>
  <si>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</si>
  <si>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</si>
  <si>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</si>
  <si>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</si>
  <si>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</si>
  <si>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</si>
  <si>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</si>
  <si>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</si>
  <si>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</si>
  <si>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</si>
  <si>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申請者</t>
    <rPh sb="0" eb="3">
      <t>シンセイシャ</t>
    </rPh>
    <phoneticPr fontId="5"/>
  </si>
  <si>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</si>
  <si>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</si>
  <si>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</si>
  <si>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</si>
  <si>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</si>
  <si>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</si>
  <si>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</si>
  <si>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</si>
  <si>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</si>
  <si>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</si>
  <si>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自動車整備業</t>
  </si>
  <si>
    <t>本社所在地
又は住民票
所在地</t>
    <rPh sb="0" eb="2">
      <t>ホンシャ</t>
    </rPh>
    <rPh sb="2" eb="5">
      <t>ショザイチ</t>
    </rPh>
    <rPh sb="6" eb="7">
      <t>マタ</t>
    </rPh>
    <rPh sb="8" eb="11">
      <t>ジュウミンヒョウ</t>
    </rPh>
    <rPh sb="12" eb="15">
      <t>ショザイチ</t>
    </rPh>
    <phoneticPr fontId="5"/>
  </si>
  <si>
    <t>群馬県前橋市大手町2-12-1</t>
    <rPh sb="0" eb="3">
      <t>グンマケン</t>
    </rPh>
    <rPh sb="3" eb="6">
      <t>マエバシシ</t>
    </rPh>
    <rPh sb="6" eb="9">
      <t>オオテマチ</t>
    </rPh>
    <phoneticPr fontId="5"/>
  </si>
  <si>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</si>
  <si>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</si>
  <si>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</si>
  <si>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</si>
  <si>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</si>
  <si>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</si>
  <si>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</si>
  <si>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</si>
  <si>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</si>
  <si>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</si>
  <si>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</si>
  <si>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</si>
  <si>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</si>
  <si>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</si>
  <si>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</si>
  <si>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</si>
  <si>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</si>
  <si>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名称</t>
    <rPh sb="0" eb="2">
      <t>メイショウ</t>
    </rPh>
    <phoneticPr fontId="5"/>
  </si>
  <si>
    <t>株式会社　前橋工業</t>
    <rPh sb="0" eb="4">
      <t>カブシキガイシャ</t>
    </rPh>
    <rPh sb="5" eb="7">
      <t>マエバシ</t>
    </rPh>
    <rPh sb="7" eb="9">
      <t>コウギョウ</t>
    </rPh>
    <phoneticPr fontId="5"/>
  </si>
  <si>
    <t>家具・装備品製造業</t>
  </si>
  <si>
    <t>航空運輸業</t>
  </si>
  <si>
    <t>建築材料，鉱物・金属材料等卸売業</t>
  </si>
  <si>
    <t>補助的金融業等</t>
  </si>
  <si>
    <t>その他の事業サービス業</t>
  </si>
  <si>
    <t>役職名</t>
    <rPh sb="0" eb="3">
      <t>ヤクショクメイ</t>
    </rPh>
    <phoneticPr fontId="5"/>
  </si>
  <si>
    <t>代表取締役</t>
    <rPh sb="0" eb="5">
      <t>ダイヒョウトリシマリヤク</t>
    </rPh>
    <phoneticPr fontId="5"/>
  </si>
  <si>
    <t>パルプ・紙・紙加工品製造業</t>
  </si>
  <si>
    <t>倉庫業</t>
  </si>
  <si>
    <t>機械器具卸売業</t>
  </si>
  <si>
    <t>保険業（保険媒介代理業，保険サービス業を含む）</t>
  </si>
  <si>
    <t>代表者名</t>
    <rPh sb="0" eb="3">
      <t>ダイヒョウシャ</t>
    </rPh>
    <rPh sb="3" eb="4">
      <t>メイ</t>
    </rPh>
    <phoneticPr fontId="5"/>
  </si>
  <si>
    <t>前橋　太郎</t>
    <rPh sb="0" eb="2">
      <t>マエバシ</t>
    </rPh>
    <rPh sb="3" eb="5">
      <t>タロウ</t>
    </rPh>
    <phoneticPr fontId="5"/>
  </si>
  <si>
    <t>印刷・同関連業</t>
  </si>
  <si>
    <t>運輸に附帯するサービス業</t>
  </si>
  <si>
    <t>その他の卸売業</t>
  </si>
  <si>
    <t>電話番号</t>
    <rPh sb="0" eb="4">
      <t>デンワバンゴウ</t>
    </rPh>
    <phoneticPr fontId="5"/>
  </si>
  <si>
    <t>027-257-0677</t>
    <phoneticPr fontId="5"/>
  </si>
  <si>
    <t>化学工業</t>
  </si>
  <si>
    <t>各種商品小売業</t>
  </si>
  <si>
    <t>担当者名</t>
    <rPh sb="0" eb="3">
      <t>タントウシャ</t>
    </rPh>
    <rPh sb="3" eb="4">
      <t>メイ</t>
    </rPh>
    <phoneticPr fontId="5"/>
  </si>
  <si>
    <t>群馬　花子</t>
    <rPh sb="0" eb="2">
      <t>グンマ</t>
    </rPh>
    <rPh sb="3" eb="5">
      <t>ハナコ</t>
    </rPh>
    <phoneticPr fontId="5"/>
  </si>
  <si>
    <t>石油製品・石炭製品製造業</t>
  </si>
  <si>
    <t>織物・衣服・身の回り品小売業</t>
  </si>
  <si>
    <t>担当者電話番号</t>
    <rPh sb="0" eb="3">
      <t>タントウシャ</t>
    </rPh>
    <rPh sb="3" eb="7">
      <t>デンワバンゴウ</t>
    </rPh>
    <phoneticPr fontId="5"/>
  </si>
  <si>
    <t>090-1234-5678</t>
    <phoneticPr fontId="5"/>
  </si>
  <si>
    <t>プラスチック製品製造業（別掲を除く）</t>
  </si>
  <si>
    <t>飲食料品小売業</t>
  </si>
  <si>
    <t>従業員数</t>
    <rPh sb="0" eb="3">
      <t>ジュウギョウイン</t>
    </rPh>
    <rPh sb="3" eb="4">
      <t>スウ</t>
    </rPh>
    <phoneticPr fontId="5"/>
  </si>
  <si>
    <t>小規模事業者区分</t>
    <rPh sb="0" eb="6">
      <t>ショウキボジギョウシャ</t>
    </rPh>
    <rPh sb="6" eb="8">
      <t>クブン</t>
    </rPh>
    <phoneticPr fontId="4"/>
  </si>
  <si>
    <t>ゴム製品製造業</t>
  </si>
  <si>
    <t>機械器具小売業</t>
  </si>
  <si>
    <t>業種１</t>
    <rPh sb="0" eb="2">
      <t>ギョウシュ</t>
    </rPh>
    <phoneticPr fontId="5"/>
  </si>
  <si>
    <t>製造業</t>
  </si>
  <si>
    <t>窯業・土石製品製造業</t>
  </si>
  <si>
    <t>無店舗小売業</t>
  </si>
  <si>
    <t>業種２</t>
    <rPh sb="0" eb="2">
      <t>ギョウシュ</t>
    </rPh>
    <phoneticPr fontId="5"/>
  </si>
  <si>
    <t>金属製品製造業</t>
  </si>
  <si>
    <t>鉄鋼業</t>
  </si>
  <si>
    <t>創業年月日</t>
    <rPh sb="0" eb="2">
      <t>ソウギョウ</t>
    </rPh>
    <rPh sb="2" eb="5">
      <t>ネンガッピ</t>
    </rPh>
    <phoneticPr fontId="5"/>
  </si>
  <si>
    <t>導入機器等設置場所</t>
    <rPh sb="0" eb="2">
      <t>ドウニュウ</t>
    </rPh>
    <rPh sb="2" eb="4">
      <t>キキ</t>
    </rPh>
    <rPh sb="4" eb="5">
      <t>トウ</t>
    </rPh>
    <rPh sb="5" eb="7">
      <t>セッチ</t>
    </rPh>
    <rPh sb="7" eb="9">
      <t>バショ</t>
    </rPh>
    <phoneticPr fontId="5"/>
  </si>
  <si>
    <t>〒</t>
    <phoneticPr fontId="5"/>
  </si>
  <si>
    <t>事業実施
住所</t>
    <rPh sb="0" eb="2">
      <t>ジギョウ</t>
    </rPh>
    <rPh sb="2" eb="4">
      <t>ジッシ</t>
    </rPh>
    <rPh sb="5" eb="7">
      <t>ジュウショ</t>
    </rPh>
    <phoneticPr fontId="5"/>
  </si>
  <si>
    <t>371-0816</t>
    <phoneticPr fontId="5"/>
  </si>
  <si>
    <t>生産用機械器具製造業</t>
  </si>
  <si>
    <t>前橋市</t>
    <rPh sb="0" eb="3">
      <t>マエバシシ</t>
    </rPh>
    <phoneticPr fontId="4"/>
  </si>
  <si>
    <t>前橋市上佐鳥町460-1</t>
    <rPh sb="0" eb="3">
      <t>マエバシシ</t>
    </rPh>
    <rPh sb="3" eb="7">
      <t>カミサドリマチ</t>
    </rPh>
    <phoneticPr fontId="5"/>
  </si>
  <si>
    <t>業務用機械器具製造業</t>
  </si>
  <si>
    <t>事業所税加算
※領収証ｺﾋﾟｰを添付</t>
    <rPh sb="0" eb="3">
      <t>ジギョウショ</t>
    </rPh>
    <rPh sb="3" eb="4">
      <t>ゼイ</t>
    </rPh>
    <rPh sb="4" eb="6">
      <t>カサン</t>
    </rPh>
    <rPh sb="8" eb="11">
      <t>リョウシュウショウ</t>
    </rPh>
    <rPh sb="16" eb="18">
      <t>テンプ</t>
    </rPh>
    <phoneticPr fontId="5"/>
  </si>
  <si>
    <t>納付額</t>
    <rPh sb="0" eb="2">
      <t>ノウフ</t>
    </rPh>
    <rPh sb="2" eb="3">
      <t>ガク</t>
    </rPh>
    <phoneticPr fontId="5"/>
  </si>
  <si>
    <t>円</t>
    <rPh sb="0" eb="1">
      <t>エン</t>
    </rPh>
    <phoneticPr fontId="5"/>
  </si>
  <si>
    <t>電子部品・デバイス・電子回路製造業</t>
  </si>
  <si>
    <t>電気機械器具製造業</t>
  </si>
  <si>
    <t>補助事業の目的及び内容</t>
    <phoneticPr fontId="5"/>
  </si>
  <si>
    <t>情報通信機械器具製造業</t>
  </si>
  <si>
    <t>導入予定ｿﾌﾄｳｪｱ</t>
    <rPh sb="0" eb="2">
      <t>ドウニュウ</t>
    </rPh>
    <rPh sb="2" eb="4">
      <t>ヨテイ</t>
    </rPh>
    <phoneticPr fontId="4"/>
  </si>
  <si>
    <t>出退勤管理システム</t>
    <rPh sb="0" eb="3">
      <t>シュッタイキン</t>
    </rPh>
    <rPh sb="3" eb="5">
      <t>カンリ</t>
    </rPh>
    <phoneticPr fontId="4"/>
  </si>
  <si>
    <t>輸送用機械器具製造業</t>
  </si>
  <si>
    <t>現状課題</t>
    <rPh sb="0" eb="2">
      <t>ゲンジョウ</t>
    </rPh>
    <rPh sb="2" eb="4">
      <t>カダイ</t>
    </rPh>
    <phoneticPr fontId="4"/>
  </si>
  <si>
    <t>タイムカードにより出退勤を管理していたが月末の給与計算時にエクセルに転記し、時間の集計を行っている。転記誤りも発生し課題となっている。</t>
    <rPh sb="9" eb="12">
      <t>シュッタイキン</t>
    </rPh>
    <rPh sb="13" eb="15">
      <t>カンリ</t>
    </rPh>
    <rPh sb="20" eb="22">
      <t>ゲツマツ</t>
    </rPh>
    <rPh sb="23" eb="25">
      <t>キュウヨ</t>
    </rPh>
    <rPh sb="25" eb="27">
      <t>ケイサン</t>
    </rPh>
    <rPh sb="27" eb="28">
      <t>ジ</t>
    </rPh>
    <rPh sb="34" eb="36">
      <t>テンキ</t>
    </rPh>
    <rPh sb="38" eb="40">
      <t>ジカン</t>
    </rPh>
    <rPh sb="41" eb="43">
      <t>シュウケイ</t>
    </rPh>
    <rPh sb="44" eb="45">
      <t>オコナ</t>
    </rPh>
    <rPh sb="50" eb="52">
      <t>テンキ</t>
    </rPh>
    <rPh sb="52" eb="53">
      <t>アヤマ</t>
    </rPh>
    <rPh sb="55" eb="57">
      <t>ハッセイ</t>
    </rPh>
    <rPh sb="58" eb="60">
      <t>カダイ</t>
    </rPh>
    <phoneticPr fontId="4"/>
  </si>
  <si>
    <t>導入前作業時間</t>
    <rPh sb="0" eb="2">
      <t>ドウニュウ</t>
    </rPh>
    <rPh sb="2" eb="3">
      <t>マエ</t>
    </rPh>
    <rPh sb="3" eb="5">
      <t>サギョウ</t>
    </rPh>
    <rPh sb="5" eb="7">
      <t>ジカン</t>
    </rPh>
    <phoneticPr fontId="4"/>
  </si>
  <si>
    <t>転記作業：2時間/月　集計作業：1時間/月</t>
    <rPh sb="0" eb="2">
      <t>テンキ</t>
    </rPh>
    <rPh sb="2" eb="4">
      <t>サギョウ</t>
    </rPh>
    <rPh sb="6" eb="8">
      <t>ジカン</t>
    </rPh>
    <rPh sb="9" eb="10">
      <t>ツキ</t>
    </rPh>
    <rPh sb="11" eb="13">
      <t>シュウケイ</t>
    </rPh>
    <rPh sb="13" eb="15">
      <t>サギョウ</t>
    </rPh>
    <rPh sb="17" eb="19">
      <t>ジカン</t>
    </rPh>
    <rPh sb="20" eb="21">
      <t>ツキ</t>
    </rPh>
    <phoneticPr fontId="4"/>
  </si>
  <si>
    <t>導入後予定作業時間</t>
    <rPh sb="0" eb="2">
      <t>ドウニュウ</t>
    </rPh>
    <rPh sb="2" eb="3">
      <t>ゴ</t>
    </rPh>
    <rPh sb="3" eb="5">
      <t>ヨテイ</t>
    </rPh>
    <rPh sb="5" eb="7">
      <t>サギョウ</t>
    </rPh>
    <rPh sb="7" eb="9">
      <t>ジカン</t>
    </rPh>
    <phoneticPr fontId="4"/>
  </si>
  <si>
    <t>転記作業：0時間/月　集計作業：0.5時間/月</t>
    <rPh sb="0" eb="2">
      <t>テンキ</t>
    </rPh>
    <rPh sb="2" eb="4">
      <t>サギョウ</t>
    </rPh>
    <rPh sb="6" eb="8">
      <t>ジカン</t>
    </rPh>
    <rPh sb="9" eb="10">
      <t>ツキ</t>
    </rPh>
    <rPh sb="11" eb="13">
      <t>シュウケイ</t>
    </rPh>
    <rPh sb="13" eb="15">
      <t>サギョウ</t>
    </rPh>
    <rPh sb="19" eb="21">
      <t>ジカン</t>
    </rPh>
    <rPh sb="22" eb="23">
      <t>ツキ</t>
    </rPh>
    <phoneticPr fontId="4"/>
  </si>
  <si>
    <t>事業予定経費</t>
    <rPh sb="0" eb="2">
      <t>ジギョウ</t>
    </rPh>
    <rPh sb="2" eb="4">
      <t>ヨテイ</t>
    </rPh>
    <rPh sb="4" eb="6">
      <t>ケイヒ</t>
    </rPh>
    <phoneticPr fontId="5"/>
  </si>
  <si>
    <t>ｿﾌﾄｳｪｱ導入費(A)</t>
    <rPh sb="6" eb="8">
      <t>ドウニュウ</t>
    </rPh>
    <rPh sb="8" eb="9">
      <t>ヒ</t>
    </rPh>
    <phoneticPr fontId="5"/>
  </si>
  <si>
    <t>円（税抜）</t>
    <rPh sb="0" eb="1">
      <t>エン</t>
    </rPh>
    <rPh sb="2" eb="3">
      <t>ゼイ</t>
    </rPh>
    <rPh sb="3" eb="4">
      <t>ヌ</t>
    </rPh>
    <phoneticPr fontId="5"/>
  </si>
  <si>
    <t>附属ﾊｰﾄﾞｳｪｱ購入費(B)</t>
    <rPh sb="0" eb="2">
      <t>フゾク</t>
    </rPh>
    <rPh sb="8" eb="11">
      <t>コウニュウヒ</t>
    </rPh>
    <rPh sb="11" eb="12">
      <t>（</t>
    </rPh>
    <phoneticPr fontId="5"/>
  </si>
  <si>
    <t>システム使用料(C)</t>
    <rPh sb="4" eb="7">
      <t>シヨウリョウ</t>
    </rPh>
    <phoneticPr fontId="5"/>
  </si>
  <si>
    <t>初期設定費(D)</t>
    <rPh sb="0" eb="2">
      <t>ショキ</t>
    </rPh>
    <rPh sb="2" eb="4">
      <t>セッテイ</t>
    </rPh>
    <rPh sb="4" eb="5">
      <t>ヒ</t>
    </rPh>
    <phoneticPr fontId="5"/>
  </si>
  <si>
    <t>保守・保証料（対象外）</t>
    <rPh sb="0" eb="2">
      <t>ホシュ</t>
    </rPh>
    <rPh sb="3" eb="6">
      <t>ホショウリョウ</t>
    </rPh>
    <rPh sb="7" eb="10">
      <t>タイショウガイ</t>
    </rPh>
    <phoneticPr fontId="5"/>
  </si>
  <si>
    <t>消耗品購入費（対象外）</t>
    <rPh sb="0" eb="2">
      <t>ショウモウ</t>
    </rPh>
    <rPh sb="2" eb="3">
      <t>ヒン</t>
    </rPh>
    <rPh sb="3" eb="5">
      <t>コウニュウ</t>
    </rPh>
    <rPh sb="5" eb="6">
      <t>ヒ</t>
    </rPh>
    <rPh sb="7" eb="10">
      <t>タイショウガイ</t>
    </rPh>
    <phoneticPr fontId="5"/>
  </si>
  <si>
    <t>補助対象経費A+B+C+D</t>
    <rPh sb="0" eb="2">
      <t>ホジョ</t>
    </rPh>
    <rPh sb="2" eb="4">
      <t>タイショウ</t>
    </rPh>
    <rPh sb="4" eb="6">
      <t>ケイヒ</t>
    </rPh>
    <phoneticPr fontId="5"/>
  </si>
  <si>
    <t>補助申請額</t>
    <rPh sb="0" eb="2">
      <t>ホジョ</t>
    </rPh>
    <rPh sb="2" eb="4">
      <t>シンセイ</t>
    </rPh>
    <rPh sb="4" eb="5">
      <t>ガク</t>
    </rPh>
    <phoneticPr fontId="4"/>
  </si>
  <si>
    <t>交付申請額</t>
    <rPh sb="0" eb="2">
      <t>コウフ</t>
    </rPh>
    <rPh sb="2" eb="4">
      <t>シンセイ</t>
    </rPh>
    <rPh sb="4" eb="5">
      <t>ガク</t>
    </rPh>
    <phoneticPr fontId="4"/>
  </si>
  <si>
    <t>補助対象経費×1/2(上限150万円)+事業所税加算(最大50万円)千円未満切捨て、</t>
  </si>
  <si>
    <t>市内業者に発注又は開発委託等ができない
理由</t>
    <phoneticPr fontId="5"/>
  </si>
  <si>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</si>
  <si>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事業の実施（発注から、納品支払い終了まで）予定期間</t>
    <rPh sb="6" eb="8">
      <t>ハッチュウ</t>
    </rPh>
    <rPh sb="11" eb="13">
      <t>ノウヒン</t>
    </rPh>
    <rPh sb="13" eb="15">
      <t>シハラ</t>
    </rPh>
    <rPh sb="16" eb="18">
      <t>シュウリョウ</t>
    </rPh>
    <phoneticPr fontId="5"/>
  </si>
  <si>
    <t>申請受付日</t>
    <rPh sb="0" eb="2">
      <t>シンセイ</t>
    </rPh>
    <rPh sb="2" eb="4">
      <t>ウケツケ</t>
    </rPh>
    <rPh sb="4" eb="5">
      <t>ビ</t>
    </rPh>
    <phoneticPr fontId="4"/>
  </si>
  <si>
    <t>から</t>
    <phoneticPr fontId="5"/>
  </si>
  <si>
    <t>まで</t>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</si>
  <si>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</si>
  <si>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</si>
  <si>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</si>
  <si>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</si>
  <si>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</si>
  <si>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</si>
  <si>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金額確定通知書が届いたら水色のセルを入力
※実績報告書と同時に請求書を提出する場合は日付は入力しない</t>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</si>
  <si>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請求日</t>
    <rPh sb="0" eb="2">
      <t>セイキュウ</t>
    </rPh>
    <rPh sb="2" eb="3">
      <t>ビ</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</si>
  <si>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</si>
  <si>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</si>
  <si>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</si>
  <si>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ｶ)ﾏｴﾊﾞｼｺｳｷﾞﾖｳ</t>
    <phoneticPr fontId="4"/>
  </si>
  <si>
    <t>漢字</t>
    <rPh sb="0" eb="2">
      <t>カンジ</t>
    </rPh>
    <phoneticPr fontId="5"/>
  </si>
  <si>
    <t>株式会社　前橋工業</t>
    <rPh sb="0" eb="4">
      <t>カブシキガイシャ</t>
    </rPh>
    <rPh sb="5" eb="7">
      <t>マエバシ</t>
    </rPh>
    <rPh sb="7" eb="9">
      <t>コウギョウ</t>
    </rPh>
    <phoneticPr fontId="4"/>
  </si>
  <si>
    <t>口座名義</t>
    <rPh sb="0" eb="2">
      <t>コウザ</t>
    </rPh>
    <rPh sb="2" eb="4">
      <t>メイギ</t>
    </rPh>
    <phoneticPr fontId="5"/>
  </si>
  <si>
    <t>銀行</t>
    <rPh sb="0" eb="2">
      <t>ギンコウ</t>
    </rPh>
    <phoneticPr fontId="5"/>
  </si>
  <si>
    <t>〇〇銀行</t>
    <rPh sb="2" eb="4">
      <t>ギンコウ</t>
    </rPh>
    <phoneticPr fontId="4"/>
  </si>
  <si>
    <t>支店</t>
    <rPh sb="0" eb="2">
      <t>シテン</t>
    </rPh>
    <phoneticPr fontId="5"/>
  </si>
  <si>
    <t>○○支店</t>
    <rPh sb="2" eb="4">
      <t>シテン</t>
    </rPh>
    <phoneticPr fontId="4"/>
  </si>
  <si>
    <t>種別</t>
    <rPh sb="0" eb="2">
      <t>シュベツ</t>
    </rPh>
    <phoneticPr fontId="5"/>
  </si>
  <si>
    <t>普通</t>
    <rPh sb="0" eb="2">
      <t>フツウ</t>
    </rPh>
    <phoneticPr fontId="4"/>
  </si>
  <si>
    <t>口座番号</t>
    <rPh sb="0" eb="2">
      <t>コウザ</t>
    </rPh>
    <rPh sb="2" eb="4">
      <t>バンゴウ</t>
    </rPh>
    <phoneticPr fontId="5"/>
  </si>
  <si>
    <t>1234567</t>
    <phoneticPr fontId="4"/>
  </si>
  <si>
    <t>様式第１号</t>
    <rPh sb="0" eb="2">
      <t>ヨウシキ</t>
    </rPh>
    <rPh sb="2" eb="3">
      <t>ダイ</t>
    </rPh>
    <rPh sb="4" eb="5">
      <t>ゴウ</t>
    </rPh>
    <phoneticPr fontId="4"/>
  </si>
  <si>
    <t>交 付 申 請 書 兼 誓 約 書</t>
  </si>
  <si>
    <t>（宛先）前橋市長</t>
  </si>
  <si>
    <t>　令和７年度前橋市ＤＸ推進補助金の交付を受けたいので、、下記のとおり申請します。また、要項記載事項を承諾、遵守し誓約事項のとおり誓約します。</t>
  </si>
  <si>
    <t>１　申請者</t>
    <rPh sb="2" eb="5">
      <t>シンセイシャ</t>
    </rPh>
    <phoneticPr fontId="4"/>
  </si>
  <si>
    <t>本社所在地又は
住民票所在地</t>
    <rPh sb="0" eb="2">
      <t>ホンシャ</t>
    </rPh>
    <rPh sb="2" eb="5">
      <t>ショザイチ</t>
    </rPh>
    <rPh sb="5" eb="6">
      <t>マタ</t>
    </rPh>
    <rPh sb="8" eb="11">
      <t>ジュウミンヒョウ</t>
    </rPh>
    <rPh sb="11" eb="14">
      <t>ショザイチ</t>
    </rPh>
    <phoneticPr fontId="4"/>
  </si>
  <si>
    <t>名　称</t>
    <rPh sb="0" eb="1">
      <t>ナ</t>
    </rPh>
    <rPh sb="2" eb="3">
      <t>ショウ</t>
    </rPh>
    <phoneticPr fontId="4"/>
  </si>
  <si>
    <t>役職名及び代表者名</t>
    <rPh sb="0" eb="3">
      <t>ヤクショクメイ</t>
    </rPh>
    <rPh sb="3" eb="4">
      <t>オヨ</t>
    </rPh>
    <rPh sb="5" eb="8">
      <t>ダイヒョウシャ</t>
    </rPh>
    <rPh sb="8" eb="9">
      <t>メイ</t>
    </rPh>
    <phoneticPr fontId="4"/>
  </si>
  <si>
    <t>発行責任者</t>
    <rPh sb="0" eb="2">
      <t>ハッコウ</t>
    </rPh>
    <rPh sb="2" eb="5">
      <t>セキニンシャ</t>
    </rPh>
    <phoneticPr fontId="4"/>
  </si>
  <si>
    <t>電話番号</t>
    <rPh sb="0" eb="2">
      <t>デンワ</t>
    </rPh>
    <rPh sb="2" eb="4">
      <t>バンゴウ</t>
    </rPh>
    <phoneticPr fontId="4"/>
  </si>
  <si>
    <t>申請担当者</t>
    <rPh sb="0" eb="2">
      <t>シンセイ</t>
    </rPh>
    <rPh sb="2" eb="5">
      <t>タントウシャ</t>
    </rPh>
    <phoneticPr fontId="4"/>
  </si>
  <si>
    <t>従業員数</t>
    <rPh sb="0" eb="3">
      <t>ジュウギョウイン</t>
    </rPh>
    <rPh sb="3" eb="4">
      <t>スウ</t>
    </rPh>
    <phoneticPr fontId="4"/>
  </si>
  <si>
    <t>創業年月日</t>
    <rPh sb="0" eb="2">
      <t>ソウギョウ</t>
    </rPh>
    <rPh sb="2" eb="5">
      <t>ネンガッピ</t>
    </rPh>
    <phoneticPr fontId="4"/>
  </si>
  <si>
    <t>業　種</t>
    <rPh sb="0" eb="1">
      <t>ギョウ</t>
    </rPh>
    <rPh sb="2" eb="3">
      <t>シュ</t>
    </rPh>
    <phoneticPr fontId="4"/>
  </si>
  <si>
    <t>大分類:</t>
    <rPh sb="0" eb="3">
      <t>ダイブンルイ</t>
    </rPh>
    <phoneticPr fontId="4"/>
  </si>
  <si>
    <t>中分類:</t>
    <rPh sb="0" eb="3">
      <t>チュウブンルイ</t>
    </rPh>
    <phoneticPr fontId="4"/>
  </si>
  <si>
    <t>導入機器等設置場所</t>
    <rPh sb="0" eb="2">
      <t>ドウニュウ</t>
    </rPh>
    <rPh sb="2" eb="4">
      <t>キキ</t>
    </rPh>
    <rPh sb="4" eb="5">
      <t>トウ</t>
    </rPh>
    <rPh sb="5" eb="7">
      <t>セッチ</t>
    </rPh>
    <rPh sb="7" eb="9">
      <t>バショ</t>
    </rPh>
    <phoneticPr fontId="4"/>
  </si>
  <si>
    <t>２　申請内容</t>
    <rPh sb="2" eb="4">
      <t>シンセイ</t>
    </rPh>
    <rPh sb="4" eb="6">
      <t>ナイヨウ</t>
    </rPh>
    <phoneticPr fontId="4"/>
  </si>
  <si>
    <t>補助事業の目的</t>
    <rPh sb="0" eb="2">
      <t>ホジョ</t>
    </rPh>
    <rPh sb="2" eb="4">
      <t>ジギョウ</t>
    </rPh>
    <rPh sb="5" eb="7">
      <t>モクテキ</t>
    </rPh>
    <phoneticPr fontId="4"/>
  </si>
  <si>
    <t>業務改善を目的とした</t>
    <rPh sb="0" eb="2">
      <t>ギョウム</t>
    </rPh>
    <rPh sb="2" eb="4">
      <t>カイゼン</t>
    </rPh>
    <rPh sb="5" eb="7">
      <t>モクテキ</t>
    </rPh>
    <phoneticPr fontId="4"/>
  </si>
  <si>
    <t>の新規導入・開発</t>
    <rPh sb="1" eb="3">
      <t>シンキ</t>
    </rPh>
    <rPh sb="3" eb="5">
      <t>ドウニュウ</t>
    </rPh>
    <rPh sb="6" eb="8">
      <t>カイハツ</t>
    </rPh>
    <phoneticPr fontId="4"/>
  </si>
  <si>
    <t>市外へ発注する場合その理由</t>
    <rPh sb="0" eb="2">
      <t>シガイ</t>
    </rPh>
    <rPh sb="3" eb="5">
      <t>ハッチュウ</t>
    </rPh>
    <rPh sb="7" eb="9">
      <t>バアイ</t>
    </rPh>
    <rPh sb="11" eb="13">
      <t>リユウ</t>
    </rPh>
    <phoneticPr fontId="4"/>
  </si>
  <si>
    <t>補助対象経費</t>
    <rPh sb="0" eb="6">
      <t>ホジョタイショウケイヒ</t>
    </rPh>
    <phoneticPr fontId="4"/>
  </si>
  <si>
    <t>(税抜)</t>
    <rPh sb="1" eb="2">
      <t>ゼイ</t>
    </rPh>
    <rPh sb="2" eb="3">
      <t>ヌ</t>
    </rPh>
    <phoneticPr fontId="4"/>
  </si>
  <si>
    <t>事業所税納付額</t>
    <rPh sb="0" eb="3">
      <t>ジギョウショ</t>
    </rPh>
    <rPh sb="3" eb="4">
      <t>ゼイ</t>
    </rPh>
    <rPh sb="4" eb="6">
      <t>ノウフ</t>
    </rPh>
    <rPh sb="6" eb="7">
      <t>ガク</t>
    </rPh>
    <phoneticPr fontId="4"/>
  </si>
  <si>
    <t>(加算上限50万円・領収証を添付すること)</t>
    <phoneticPr fontId="4"/>
  </si>
  <si>
    <t>(対象経費×補助率+事業所税加算 千円未満切捨)</t>
    <phoneticPr fontId="4"/>
  </si>
  <si>
    <t>事業実施予定期間</t>
    <rPh sb="0" eb="2">
      <t>ジギョウ</t>
    </rPh>
    <rPh sb="2" eb="4">
      <t>ジッシ</t>
    </rPh>
    <rPh sb="4" eb="6">
      <t>ヨテイ</t>
    </rPh>
    <rPh sb="6" eb="8">
      <t>キカン</t>
    </rPh>
    <phoneticPr fontId="4"/>
  </si>
  <si>
    <t>申請受付日から</t>
    <rPh sb="0" eb="5">
      <t>シンセイウケツケビ</t>
    </rPh>
    <phoneticPr fontId="4"/>
  </si>
  <si>
    <t>まで</t>
    <phoneticPr fontId="4"/>
  </si>
  <si>
    <t>（令和８年２月２７日までに事業完了・報告すること）</t>
    <rPh sb="13" eb="15">
      <t>ジギョウ</t>
    </rPh>
    <phoneticPr fontId="4"/>
  </si>
  <si>
    <t>３　誓約・同意事項</t>
    <rPh sb="2" eb="4">
      <t>セイヤク</t>
    </rPh>
    <rPh sb="5" eb="7">
      <t>ドウイ</t>
    </rPh>
    <rPh sb="7" eb="9">
      <t>ジコウ</t>
    </rPh>
    <phoneticPr fontId="4"/>
  </si>
  <si>
    <t xml:space="preserve">(1)本補助金における補助対象経費については、他の補助金と重複して申請をすることはありません。 
(2)前橋市から本事業の遂行に関する報告及び実地調査に応じることを求められた場合、これに応じます。 
(3)市税に滞納はありません。このことについて前橋市が官公署に照会を行い必要な情報を照会・取得することに同意します。 
(4)本補助金を活用した事業に関して、事例として公表させていただく場合がございます。公表にあたっては、業種、事業内容、補助金の活用方法などを、関係資料やWebサイト等で紹介することがあります。 </t>
  </si>
  <si>
    <t>４　添付書類</t>
    <rPh sb="2" eb="6">
      <t>テンプショルイ</t>
    </rPh>
    <phoneticPr fontId="4"/>
  </si>
  <si>
    <t>(1)見積書・仕様書
(2)法人の場合　決算書
   表紙・貸借対照表・損益計算書・製造原価明細書又は一般管理費明細書・株主資本等変動計算書・個別注記表
(3)個人の場合　確定申告書
   受付印のある申告書・収支内訳書又は所得税青色申告決算書
(4)事業所税領収証（事業所税加算を受ける場合）</t>
  </si>
  <si>
    <t>別紙２</t>
    <rPh sb="0" eb="2">
      <t>ベッシ</t>
    </rPh>
    <phoneticPr fontId="4"/>
  </si>
  <si>
    <t>事業費予定内訳書</t>
    <rPh sb="0" eb="3">
      <t>ジギョウヒ</t>
    </rPh>
    <rPh sb="3" eb="5">
      <t>ヨテイ</t>
    </rPh>
    <rPh sb="5" eb="8">
      <t>ウチワケショ</t>
    </rPh>
    <phoneticPr fontId="4"/>
  </si>
  <si>
    <t>（円）</t>
    <rPh sb="1" eb="2">
      <t>エン</t>
    </rPh>
    <phoneticPr fontId="4"/>
  </si>
  <si>
    <t>番号</t>
    <rPh sb="0" eb="2">
      <t>バンゴウ</t>
    </rPh>
    <phoneticPr fontId="4"/>
  </si>
  <si>
    <t>項目</t>
    <rPh sb="0" eb="2">
      <t>コウモク</t>
    </rPh>
    <phoneticPr fontId="4"/>
  </si>
  <si>
    <t>経費（税抜）</t>
    <rPh sb="0" eb="2">
      <t>ケイヒ</t>
    </rPh>
    <rPh sb="3" eb="5">
      <t>ゼイヌキ</t>
    </rPh>
    <phoneticPr fontId="4"/>
  </si>
  <si>
    <t>審査</t>
    <rPh sb="0" eb="2">
      <t>シンサ</t>
    </rPh>
    <phoneticPr fontId="4"/>
  </si>
  <si>
    <t>事業所税　納付額</t>
    <rPh sb="0" eb="3">
      <t>ジギョウショ</t>
    </rPh>
    <rPh sb="3" eb="4">
      <t>ゼイ</t>
    </rPh>
    <rPh sb="5" eb="7">
      <t>ノウフ</t>
    </rPh>
    <rPh sb="7" eb="8">
      <t>ガク</t>
    </rPh>
    <phoneticPr fontId="4"/>
  </si>
  <si>
    <t>対象経費の1/3(小規模事業者等にあっては1/2)以内
補助金の通常上限額は１５０万円
千円未満の端数が生じた場合は、これを切り捨てます。</t>
    <phoneticPr fontId="4"/>
  </si>
  <si>
    <t>様式第３号</t>
    <rPh sb="0" eb="2">
      <t>ヨウシキ</t>
    </rPh>
    <rPh sb="2" eb="3">
      <t>ダイ</t>
    </rPh>
    <rPh sb="4" eb="5">
      <t>ゴウ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</si>
  <si>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</si>
  <si>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　交付決定を受けた令和７年度前橋市ＤＸ推進補助金の事業実績について、下記のとおり報告します。</t>
    <rPh sb="1" eb="3">
      <t>コウフ</t>
    </rPh>
    <rPh sb="3" eb="5">
      <t>ケッテイ</t>
    </rPh>
    <rPh sb="6" eb="7">
      <t>ウ</t>
    </rPh>
    <rPh sb="9" eb="11">
      <t>レイワ</t>
    </rPh>
    <rPh sb="19" eb="21">
      <t>スイシン</t>
    </rPh>
    <rPh sb="21" eb="24">
      <t>ホジョキン</t>
    </rPh>
    <phoneticPr fontId="4"/>
  </si>
  <si>
    <t>１　報告者</t>
    <rPh sb="2" eb="5">
      <t>ホウコクシャ</t>
    </rPh>
    <phoneticPr fontId="4"/>
  </si>
  <si>
    <t>２　事業の実施内容</t>
    <rPh sb="2" eb="4">
      <t>ジギョウ</t>
    </rPh>
    <rPh sb="5" eb="7">
      <t>ジッシ</t>
    </rPh>
    <rPh sb="7" eb="9">
      <t>ナイヨウ</t>
    </rPh>
    <phoneticPr fontId="4"/>
  </si>
  <si>
    <t>円</t>
    <rPh sb="0" eb="1">
      <t>エン</t>
    </rPh>
    <phoneticPr fontId="4"/>
  </si>
  <si>
    <t>事業所税加算額</t>
    <rPh sb="0" eb="3">
      <t>ジギョウショ</t>
    </rPh>
    <rPh sb="3" eb="4">
      <t>ゼイ</t>
    </rPh>
    <rPh sb="4" eb="6">
      <t>カサン</t>
    </rPh>
    <rPh sb="6" eb="7">
      <t>ガク</t>
    </rPh>
    <phoneticPr fontId="4"/>
  </si>
  <si>
    <t>(加算上限50万円 千円未満切捨て)</t>
    <rPh sb="10" eb="16">
      <t>センエンミマンキリス</t>
    </rPh>
    <phoneticPr fontId="4"/>
  </si>
  <si>
    <t>事業実施期間</t>
    <rPh sb="0" eb="2">
      <t>ジギョウ</t>
    </rPh>
    <rPh sb="2" eb="4">
      <t>ジッシ</t>
    </rPh>
    <rPh sb="4" eb="6">
      <t>キカン</t>
    </rPh>
    <phoneticPr fontId="4"/>
  </si>
  <si>
    <t>申請受付日から</t>
    <phoneticPr fontId="4"/>
  </si>
  <si>
    <t>３　添付書類</t>
    <rPh sb="2" eb="4">
      <t>テンプ</t>
    </rPh>
    <rPh sb="4" eb="6">
      <t>ショルイ</t>
    </rPh>
    <phoneticPr fontId="4"/>
  </si>
  <si>
    <t>　(1) 補助対象経費の契約額を証明する書類の写し（請求書、レシート等）
　(2) 補助対象経費の支払を証明する書類の写し（領収書、振込明細書等）
　(3) 完成写真（設置場所、型番、導入状況の分かるもの）</t>
    <rPh sb="92" eb="96">
      <t>ドウニュウジョウキョウ</t>
    </rPh>
    <phoneticPr fontId="4"/>
  </si>
  <si>
    <t>事業費実績内訳書</t>
    <rPh sb="0" eb="3">
      <t>ジギョウヒ</t>
    </rPh>
    <rPh sb="3" eb="5">
      <t>ジッセキ</t>
    </rPh>
    <rPh sb="5" eb="8">
      <t>ウチワケショ</t>
    </rPh>
    <phoneticPr fontId="4"/>
  </si>
  <si>
    <t>様式第５号</t>
    <rPh sb="0" eb="2">
      <t>ヨウシキ</t>
    </rPh>
    <rPh sb="2" eb="3">
      <t>ダイ</t>
    </rPh>
    <rPh sb="4" eb="5">
      <t>ゴウ</t>
    </rPh>
    <phoneticPr fontId="4"/>
  </si>
  <si>
    <t>補　助　金　交　付　請　求　書</t>
    <rPh sb="0" eb="1">
      <t>ホ</t>
    </rPh>
    <rPh sb="2" eb="3">
      <t>スケ</t>
    </rPh>
    <rPh sb="4" eb="5">
      <t>キン</t>
    </rPh>
    <rPh sb="6" eb="7">
      <t>コウ</t>
    </rPh>
    <rPh sb="8" eb="9">
      <t>ツキ</t>
    </rPh>
    <rPh sb="10" eb="11">
      <t>ショウ</t>
    </rPh>
    <rPh sb="12" eb="13">
      <t>モトム</t>
    </rPh>
    <rPh sb="14" eb="15">
      <t>ショ</t>
    </rPh>
    <phoneticPr fontId="4"/>
  </si>
  <si>
    <t>鉱業・採石業・砂利採取業</t>
  </si>
  <si>
    <t>協同組合（他に分類されないもの）</t>
  </si>
  <si>
    <t>　　　令和７年度ＤＸ推進補助金について、下記のとおり請求します。</t>
    <rPh sb="10" eb="12">
      <t>スイシン</t>
    </rPh>
    <rPh sb="12" eb="15">
      <t>ホジョキン</t>
    </rPh>
    <phoneticPr fontId="4"/>
  </si>
  <si>
    <t>卸売業・小売業</t>
  </si>
  <si>
    <t>金融業・保険業</t>
  </si>
  <si>
    <t>１　請求者</t>
    <rPh sb="2" eb="5">
      <t>セイキュウシャ</t>
    </rPh>
    <phoneticPr fontId="4"/>
  </si>
  <si>
    <t>不動産業・物品賃貸業</t>
  </si>
  <si>
    <t>学術研究・専門・技術サービス</t>
  </si>
  <si>
    <t>宿泊・飲食サービス</t>
  </si>
  <si>
    <t>生活関連サービス業・娯楽業</t>
  </si>
  <si>
    <t>教育・学習支援業</t>
  </si>
  <si>
    <t>なめし革・同製品・毛皮製造業</t>
  </si>
  <si>
    <t>その他の小売業</t>
  </si>
  <si>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</si>
  <si>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</si>
  <si>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</si>
  <si>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</si>
  <si>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</si>
  <si>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</si>
  <si>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</si>
  <si>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その他の製造業</t>
  </si>
  <si>
    <t>前橋市
記入欄</t>
    <rPh sb="0" eb="3">
      <t>マエバシシ</t>
    </rPh>
    <rPh sb="4" eb="6">
      <t>キニュウ</t>
    </rPh>
    <rPh sb="6" eb="7">
      <t>ラン</t>
    </rPh>
    <phoneticPr fontId="4"/>
  </si>
  <si>
    <t>受付日</t>
    <rPh sb="0" eb="2">
      <t>ウケツケ</t>
    </rPh>
    <rPh sb="2" eb="3">
      <t>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</si>
</sst>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ggge&quot;年&quot;m&quot;月&quot;d&quot;日&quot;\ "/>
    <numFmt numFmtId="177" formatCode="[DBNum3]&quot;&quot;#,###\ &quot;円&quot;"/>
    <numFmt numFmtId="178" formatCode="[DBNum3]&quot;&quot;#,###\ "/>
    <numFmt numFmtId="179" formatCode="&quot;〒&quot;@"/>
    <numFmt numFmtId="180" formatCode="[DBNum3]&quot;&quot;#,###"/>
    <numFmt numFmtId="181" formatCode="&quot;&quot;#,###\ &quot;円&quot;"/>
  </numFmts>
  <fonts count="23">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10"/>
      <color theme="1"/>
      <name val="游ゴシック"/>
      <family val="2"/>
      <charset val="128"/>
      <scheme val="minor"/>
    </font>
    <font>
      <b/>
      <sz val="12"/>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s>
  <borders count="1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right style="hair">
        <color indexed="64"/>
      </right>
      <top style="thin">
        <color indexed="64"/>
      </top>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style="thin">
        <color theme="1"/>
      </left>
      <right/>
      <top style="thin">
        <color indexed="64"/>
      </top>
      <bottom/>
      <diagonal/>
    </border>
    <border>
      <left/>
      <right/>
      <top style="hair">
        <color indexed="64"/>
      </top>
      <bottom style="medium">
        <color indexed="64"/>
      </bottom>
      <diagonal/>
    </border>
    <border>
      <left style="medium">
        <color indexed="64"/>
      </left>
      <right style="thin">
        <color indexed="64"/>
      </right>
      <top style="thin">
        <color indexed="64"/>
      </top>
      <bottom style="thin">
        <color theme="1"/>
      </bottom>
      <diagonal/>
    </border>
    <border>
      <left style="medium">
        <color indexed="64"/>
      </left>
      <right style="thin">
        <color indexed="64"/>
      </right>
      <top/>
      <bottom/>
      <diagonal/>
    </border>
    <border>
      <left style="medium">
        <color indexed="64"/>
      </left>
      <right style="thin">
        <color indexed="64"/>
      </right>
      <top style="thin">
        <color theme="1"/>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34">
    <xf numFmtId="0" fontId="0" fillId="0" borderId="0" xfId="0">
      <alignment vertical="center"/>
    </xf>
    <xf numFmtId="0" fontId="3" fillId="0" borderId="0" xfId="2" applyFont="1">
      <alignment vertical="center"/>
    </xf>
    <xf numFmtId="0" fontId="6" fillId="0" borderId="0" xfId="2" applyFont="1">
      <alignment vertical="center"/>
    </xf>
    <xf numFmtId="0" fontId="7" fillId="0" borderId="0" xfId="2" applyFont="1">
      <alignment vertical="center"/>
    </xf>
    <xf numFmtId="0" fontId="7" fillId="0" borderId="0" xfId="2" applyFont="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right" vertical="center"/>
    </xf>
    <xf numFmtId="0" fontId="6" fillId="0" borderId="15" xfId="2" applyFont="1" applyBorder="1" applyAlignment="1">
      <alignment horizontal="center" vertical="center"/>
    </xf>
    <xf numFmtId="0" fontId="6" fillId="0" borderId="16" xfId="2" applyFont="1" applyBorder="1">
      <alignment vertical="center"/>
    </xf>
    <xf numFmtId="0" fontId="6" fillId="0" borderId="20" xfId="2" applyFont="1" applyBorder="1">
      <alignment vertical="center"/>
    </xf>
    <xf numFmtId="0" fontId="6" fillId="0" borderId="34" xfId="2" applyFont="1" applyBorder="1" applyAlignment="1">
      <alignment horizontal="left" vertical="center"/>
    </xf>
    <xf numFmtId="0" fontId="6" fillId="0" borderId="34" xfId="2" applyFont="1" applyBorder="1">
      <alignment vertical="center"/>
    </xf>
    <xf numFmtId="0" fontId="6" fillId="0" borderId="39" xfId="2" applyFont="1" applyBorder="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54" xfId="2" applyFont="1" applyBorder="1" applyAlignment="1">
      <alignment horizontal="center" vertical="center"/>
    </xf>
    <xf numFmtId="0" fontId="6" fillId="0" borderId="55" xfId="2" applyFont="1" applyBorder="1" applyAlignment="1">
      <alignment horizontal="center" vertical="center"/>
    </xf>
    <xf numFmtId="0" fontId="6" fillId="0" borderId="52"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11" fillId="0" borderId="24" xfId="2" applyFont="1" applyBorder="1" applyAlignment="1">
      <alignment horizontal="center" vertical="center" wrapText="1"/>
    </xf>
    <xf numFmtId="0" fontId="6" fillId="0" borderId="23" xfId="2" applyFont="1" applyBorder="1" applyAlignment="1">
      <alignment horizontal="center" vertical="center"/>
    </xf>
    <xf numFmtId="0" fontId="11" fillId="0" borderId="24" xfId="2" applyFont="1" applyBorder="1" applyAlignment="1">
      <alignment horizontal="center" vertical="center"/>
    </xf>
    <xf numFmtId="0" fontId="6" fillId="0" borderId="2" xfId="2" applyFont="1" applyBorder="1" applyAlignment="1">
      <alignment horizontal="left" vertical="center"/>
    </xf>
    <xf numFmtId="0" fontId="6" fillId="0" borderId="46" xfId="2" applyFont="1" applyBorder="1" applyAlignment="1">
      <alignment horizontal="center" vertical="center"/>
    </xf>
    <xf numFmtId="0" fontId="7" fillId="0" borderId="26"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68" xfId="0" applyFont="1" applyBorder="1" applyAlignment="1">
      <alignment horizontal="center" vertical="center"/>
    </xf>
    <xf numFmtId="0" fontId="7" fillId="0" borderId="40" xfId="0" applyFont="1" applyBorder="1" applyAlignment="1">
      <alignment horizontal="center" vertical="center"/>
    </xf>
    <xf numFmtId="0" fontId="7" fillId="0" borderId="19" xfId="0" applyFont="1" applyBorder="1">
      <alignment vertical="center"/>
    </xf>
    <xf numFmtId="0" fontId="12" fillId="0" borderId="0" xfId="2" applyFont="1">
      <alignment vertical="center"/>
    </xf>
    <xf numFmtId="0" fontId="14" fillId="0" borderId="0" xfId="0" applyFont="1" applyAlignment="1">
      <alignment horizontal="center" vertical="center" wrapText="1"/>
    </xf>
    <xf numFmtId="177" fontId="6" fillId="0" borderId="0" xfId="0" applyNumberFormat="1" applyFont="1">
      <alignment vertical="center"/>
    </xf>
    <xf numFmtId="176" fontId="13" fillId="0" borderId="0" xfId="2" applyNumberFormat="1" applyFont="1">
      <alignment vertical="center"/>
    </xf>
    <xf numFmtId="0" fontId="7" fillId="3" borderId="3" xfId="2" applyFont="1" applyFill="1" applyBorder="1" applyAlignment="1">
      <alignment horizontal="center" vertical="center"/>
    </xf>
    <xf numFmtId="0" fontId="6" fillId="0" borderId="71" xfId="2" applyFont="1" applyBorder="1" applyAlignment="1">
      <alignment horizontal="left" vertical="center"/>
    </xf>
    <xf numFmtId="0" fontId="6" fillId="0" borderId="75" xfId="2" applyFont="1" applyBorder="1">
      <alignment vertical="center"/>
    </xf>
    <xf numFmtId="0" fontId="6" fillId="0" borderId="78" xfId="2" applyFont="1" applyBorder="1">
      <alignment vertical="center"/>
    </xf>
    <xf numFmtId="0" fontId="6" fillId="0" borderId="76" xfId="2" applyFont="1" applyBorder="1" applyAlignment="1">
      <alignment horizontal="left" vertical="center"/>
    </xf>
    <xf numFmtId="0" fontId="6" fillId="0" borderId="79" xfId="2" applyFont="1" applyBorder="1">
      <alignment vertical="center"/>
    </xf>
    <xf numFmtId="0" fontId="6" fillId="0" borderId="0" xfId="0" applyFont="1" applyAlignment="1">
      <alignment horizontal="left" vertical="top"/>
    </xf>
    <xf numFmtId="180" fontId="6" fillId="0" borderId="19" xfId="3" applyNumberFormat="1" applyFont="1" applyBorder="1">
      <alignment vertical="center"/>
    </xf>
    <xf numFmtId="180" fontId="6" fillId="0" borderId="26" xfId="3" applyNumberFormat="1" applyFont="1" applyBorder="1" applyAlignment="1">
      <alignment vertical="center"/>
    </xf>
    <xf numFmtId="180" fontId="6" fillId="0" borderId="30" xfId="3" applyNumberFormat="1" applyFont="1" applyBorder="1" applyAlignment="1">
      <alignment vertical="center"/>
    </xf>
    <xf numFmtId="180" fontId="6" fillId="0" borderId="0" xfId="3" applyNumberFormat="1" applyFont="1" applyBorder="1" applyAlignment="1">
      <alignment vertical="center"/>
    </xf>
    <xf numFmtId="180" fontId="6" fillId="0" borderId="72" xfId="2" applyNumberFormat="1" applyFont="1" applyBorder="1">
      <alignment vertical="center"/>
    </xf>
    <xf numFmtId="0" fontId="6" fillId="0" borderId="71" xfId="2" applyFont="1" applyBorder="1" applyAlignment="1">
      <alignment horizontal="left" vertical="center" shrinkToFit="1"/>
    </xf>
    <xf numFmtId="180" fontId="6" fillId="0" borderId="19" xfId="3" applyNumberFormat="1" applyFont="1" applyBorder="1" applyAlignment="1">
      <alignment vertical="center"/>
    </xf>
    <xf numFmtId="180" fontId="6" fillId="0" borderId="82" xfId="2" applyNumberFormat="1" applyFont="1" applyBorder="1">
      <alignment vertical="center"/>
    </xf>
    <xf numFmtId="180" fontId="6" fillId="0" borderId="3" xfId="2" applyNumberFormat="1" applyFont="1" applyBorder="1">
      <alignment vertical="center"/>
    </xf>
    <xf numFmtId="181" fontId="6" fillId="0" borderId="95" xfId="3" applyNumberFormat="1" applyFont="1" applyBorder="1" applyAlignment="1">
      <alignment horizontal="centerContinuous" vertical="center"/>
    </xf>
    <xf numFmtId="0" fontId="6" fillId="0" borderId="97" xfId="3" applyNumberFormat="1" applyFont="1" applyBorder="1" applyAlignment="1">
      <alignment horizontal="left" vertical="center"/>
    </xf>
    <xf numFmtId="177" fontId="6" fillId="0" borderId="96" xfId="3" applyNumberFormat="1" applyFont="1" applyBorder="1" applyAlignment="1">
      <alignment horizontal="right" vertical="center"/>
    </xf>
    <xf numFmtId="0" fontId="6" fillId="0" borderId="82" xfId="2" applyFont="1" applyBorder="1" applyAlignment="1">
      <alignment horizontal="center" vertical="center" wrapText="1"/>
    </xf>
    <xf numFmtId="0" fontId="6" fillId="6" borderId="0" xfId="0" applyFont="1" applyFill="1" applyAlignment="1">
      <alignment vertical="center" wrapText="1"/>
    </xf>
    <xf numFmtId="0" fontId="6" fillId="6" borderId="0" xfId="0" applyFont="1" applyFill="1" applyAlignment="1">
      <alignment horizontal="center" vertical="center" wrapText="1"/>
    </xf>
    <xf numFmtId="176" fontId="6" fillId="6" borderId="0" xfId="0" applyNumberFormat="1" applyFont="1" applyFill="1" applyAlignment="1">
      <alignment horizontal="center" vertical="center" shrinkToFit="1"/>
    </xf>
    <xf numFmtId="0" fontId="16" fillId="6" borderId="0" xfId="0" applyFont="1" applyFill="1" applyAlignment="1">
      <alignment horizontal="center" vertical="center" shrinkToFit="1"/>
    </xf>
    <xf numFmtId="0" fontId="6" fillId="6" borderId="0" xfId="0" applyFont="1" applyFill="1">
      <alignment vertical="center"/>
    </xf>
    <xf numFmtId="0" fontId="6" fillId="0" borderId="16" xfId="2" applyFont="1" applyBorder="1" applyAlignment="1">
      <alignment horizontal="center" vertical="center"/>
    </xf>
    <xf numFmtId="0" fontId="15" fillId="0" borderId="0" xfId="0" applyFont="1" applyAlignment="1">
      <alignment vertical="center" shrinkToFit="1"/>
    </xf>
    <xf numFmtId="176" fontId="6" fillId="0" borderId="0" xfId="0" applyNumberFormat="1" applyFont="1">
      <alignment vertical="center"/>
    </xf>
    <xf numFmtId="0" fontId="6" fillId="0" borderId="8" xfId="2" applyFont="1" applyBorder="1" applyAlignment="1">
      <alignment horizontal="center" vertical="center"/>
    </xf>
    <xf numFmtId="181" fontId="6" fillId="0" borderId="97" xfId="3" applyNumberFormat="1" applyFont="1" applyBorder="1" applyAlignment="1">
      <alignment vertical="center"/>
    </xf>
    <xf numFmtId="0" fontId="6" fillId="0" borderId="27" xfId="2" applyFont="1" applyBorder="1" applyAlignment="1">
      <alignment horizontal="left" vertical="center"/>
    </xf>
    <xf numFmtId="0" fontId="6" fillId="0" borderId="48" xfId="2" applyFont="1" applyBorder="1">
      <alignment vertical="center"/>
    </xf>
    <xf numFmtId="0" fontId="6" fillId="0" borderId="111" xfId="2" applyFont="1" applyBorder="1" applyAlignment="1">
      <alignment horizontal="center" vertical="center"/>
    </xf>
    <xf numFmtId="0" fontId="6" fillId="0" borderId="112" xfId="2" applyFont="1" applyBorder="1">
      <alignment vertical="center"/>
    </xf>
    <xf numFmtId="0" fontId="6" fillId="0" borderId="113" xfId="2" applyFont="1" applyBorder="1" applyAlignment="1">
      <alignment horizontal="center" vertical="center" shrinkToFit="1"/>
    </xf>
    <xf numFmtId="38" fontId="6" fillId="6" borderId="0" xfId="1" applyFont="1" applyFill="1" applyAlignment="1">
      <alignment vertical="center" wrapText="1"/>
    </xf>
    <xf numFmtId="38" fontId="6" fillId="6" borderId="0" xfId="1" applyFont="1" applyFill="1" applyBorder="1" applyAlignment="1">
      <alignment vertical="center" wrapText="1"/>
    </xf>
    <xf numFmtId="0" fontId="17" fillId="0" borderId="0" xfId="0" applyFont="1">
      <alignment vertical="center"/>
    </xf>
    <xf numFmtId="0" fontId="6" fillId="0" borderId="0" xfId="0" applyFont="1" applyAlignment="1">
      <alignment horizontal="right" vertical="center"/>
    </xf>
    <xf numFmtId="38" fontId="6" fillId="0" borderId="0" xfId="1" applyFont="1" applyBorder="1">
      <alignment vertical="center"/>
    </xf>
    <xf numFmtId="0" fontId="6" fillId="0" borderId="5" xfId="0" applyFont="1" applyBorder="1" applyAlignment="1">
      <alignment horizontal="center" vertical="center" wrapText="1"/>
    </xf>
    <xf numFmtId="0" fontId="6" fillId="0" borderId="120" xfId="0" applyFont="1" applyBorder="1" applyAlignment="1">
      <alignment horizontal="center" vertical="center" wrapText="1"/>
    </xf>
    <xf numFmtId="38" fontId="6" fillId="0" borderId="7" xfId="1" applyFont="1" applyFill="1" applyBorder="1" applyAlignment="1">
      <alignment horizontal="center" vertical="center" wrapText="1"/>
    </xf>
    <xf numFmtId="38" fontId="6" fillId="0" borderId="0" xfId="1" applyFont="1" applyFill="1" applyBorder="1" applyAlignment="1">
      <alignment horizontal="center" vertical="center" wrapText="1"/>
    </xf>
    <xf numFmtId="0" fontId="6" fillId="0" borderId="121" xfId="0" applyFont="1" applyBorder="1" applyAlignment="1">
      <alignment horizontal="center" vertical="center"/>
    </xf>
    <xf numFmtId="0" fontId="6" fillId="0" borderId="15" xfId="0" applyFont="1" applyBorder="1" applyAlignment="1">
      <alignment horizontal="center" vertical="center"/>
    </xf>
    <xf numFmtId="0" fontId="6" fillId="0" borderId="54" xfId="0" applyFont="1" applyBorder="1" applyAlignment="1">
      <alignment horizontal="left" vertical="center"/>
    </xf>
    <xf numFmtId="38" fontId="6" fillId="0" borderId="23" xfId="1" applyFont="1" applyFill="1" applyBorder="1" applyAlignment="1">
      <alignment horizontal="right" vertical="center"/>
    </xf>
    <xf numFmtId="38" fontId="6" fillId="0" borderId="0" xfId="1" applyFont="1" applyFill="1" applyBorder="1" applyAlignment="1">
      <alignment horizontal="right" vertical="center"/>
    </xf>
    <xf numFmtId="0" fontId="6" fillId="0" borderId="121" xfId="0" applyFont="1" applyBorder="1">
      <alignment vertical="center"/>
    </xf>
    <xf numFmtId="0" fontId="6" fillId="0" borderId="15" xfId="0" applyFont="1" applyBorder="1" applyAlignment="1">
      <alignment horizontal="center" vertical="center" shrinkToFit="1"/>
    </xf>
    <xf numFmtId="0" fontId="6" fillId="0" borderId="54" xfId="0" applyFont="1" applyBorder="1" applyAlignment="1">
      <alignment horizontal="left" vertical="center" shrinkToFit="1"/>
    </xf>
    <xf numFmtId="38" fontId="6" fillId="0" borderId="23" xfId="1" applyFont="1" applyFill="1" applyBorder="1" applyAlignment="1">
      <alignment horizontal="right" vertical="center" shrinkToFit="1"/>
    </xf>
    <xf numFmtId="38" fontId="6" fillId="0" borderId="0" xfId="1" applyFont="1" applyFill="1" applyBorder="1" applyAlignment="1">
      <alignment horizontal="right" vertical="center" shrinkToFit="1"/>
    </xf>
    <xf numFmtId="0" fontId="6" fillId="0" borderId="122" xfId="0" applyFont="1" applyBorder="1">
      <alignment vertical="center"/>
    </xf>
    <xf numFmtId="0" fontId="6" fillId="0" borderId="123" xfId="0" applyFont="1" applyBorder="1">
      <alignment vertical="center"/>
    </xf>
    <xf numFmtId="0" fontId="6" fillId="0" borderId="8" xfId="0" applyFont="1" applyBorder="1" applyAlignment="1">
      <alignment horizontal="center" vertical="center"/>
    </xf>
    <xf numFmtId="0" fontId="6" fillId="0" borderId="117" xfId="0" applyFont="1" applyBorder="1" applyAlignment="1">
      <alignment horizontal="left" vertical="center" shrinkToFit="1"/>
    </xf>
    <xf numFmtId="38" fontId="6" fillId="0" borderId="124" xfId="1" applyFont="1" applyFill="1" applyBorder="1" applyAlignment="1">
      <alignment horizontal="right" vertical="center" shrinkToFit="1"/>
    </xf>
    <xf numFmtId="0" fontId="6" fillId="0" borderId="126" xfId="0" applyFont="1" applyBorder="1">
      <alignment vertical="center"/>
    </xf>
    <xf numFmtId="0" fontId="6" fillId="0" borderId="0" xfId="0" applyFont="1" applyAlignment="1">
      <alignment horizontal="center" vertical="center" shrinkToFit="1"/>
    </xf>
    <xf numFmtId="38" fontId="6" fillId="0" borderId="0" xfId="1" applyFont="1">
      <alignment vertical="center"/>
    </xf>
    <xf numFmtId="38" fontId="6" fillId="0" borderId="0" xfId="1" applyFont="1" applyFill="1" applyBorder="1">
      <alignment vertical="center"/>
    </xf>
    <xf numFmtId="177" fontId="6" fillId="0" borderId="128" xfId="1" applyNumberFormat="1" applyFont="1" applyFill="1" applyBorder="1" applyAlignment="1">
      <alignment horizontal="right" vertical="center"/>
    </xf>
    <xf numFmtId="0" fontId="6" fillId="0" borderId="95" xfId="2" applyFont="1" applyBorder="1" applyAlignment="1">
      <alignment horizontal="left" vertical="center"/>
    </xf>
    <xf numFmtId="180" fontId="6" fillId="0" borderId="46" xfId="3" applyNumberFormat="1" applyFont="1" applyBorder="1" applyAlignment="1">
      <alignment horizontal="right" vertical="center"/>
    </xf>
    <xf numFmtId="38" fontId="6" fillId="0" borderId="20" xfId="1" applyFont="1" applyBorder="1" applyAlignment="1">
      <alignment horizontal="left" vertical="center"/>
    </xf>
    <xf numFmtId="177" fontId="6" fillId="0" borderId="23" xfId="1" applyNumberFormat="1" applyFont="1" applyFill="1" applyBorder="1" applyAlignment="1">
      <alignment horizontal="right" vertical="center"/>
    </xf>
    <xf numFmtId="177" fontId="6" fillId="0" borderId="127" xfId="1" applyNumberFormat="1" applyFont="1" applyFill="1" applyBorder="1" applyAlignment="1">
      <alignment horizontal="right" vertical="center"/>
    </xf>
    <xf numFmtId="178" fontId="6" fillId="6" borderId="86" xfId="0" applyNumberFormat="1" applyFont="1" applyFill="1" applyBorder="1" applyAlignment="1">
      <alignment horizontal="right" vertical="center"/>
    </xf>
    <xf numFmtId="0" fontId="6" fillId="6" borderId="86" xfId="0" applyFont="1" applyFill="1" applyBorder="1" applyAlignment="1">
      <alignment horizontal="center" vertical="center" shrinkToFit="1"/>
    </xf>
    <xf numFmtId="0" fontId="8" fillId="6" borderId="86" xfId="0" applyFont="1" applyFill="1" applyBorder="1" applyAlignment="1">
      <alignment horizontal="center" vertical="center" shrinkToFit="1"/>
    </xf>
    <xf numFmtId="0" fontId="8" fillId="6" borderId="102" xfId="0" applyFont="1" applyFill="1" applyBorder="1" applyAlignment="1">
      <alignment horizontal="center" vertical="center" shrinkToFit="1"/>
    </xf>
    <xf numFmtId="178" fontId="6" fillId="6" borderId="89" xfId="0" applyNumberFormat="1" applyFont="1" applyFill="1" applyBorder="1" applyAlignment="1">
      <alignment horizontal="right" vertical="center"/>
    </xf>
    <xf numFmtId="176" fontId="6" fillId="6" borderId="32" xfId="0" applyNumberFormat="1" applyFont="1" applyFill="1" applyBorder="1">
      <alignment vertical="center"/>
    </xf>
    <xf numFmtId="176" fontId="6" fillId="6" borderId="57" xfId="0" applyNumberFormat="1" applyFont="1" applyFill="1" applyBorder="1">
      <alignment vertical="center"/>
    </xf>
    <xf numFmtId="177" fontId="6" fillId="6" borderId="0" xfId="0" applyNumberFormat="1" applyFont="1" applyFill="1">
      <alignment vertical="center"/>
    </xf>
    <xf numFmtId="0" fontId="6" fillId="6" borderId="16" xfId="0" applyFont="1" applyFill="1" applyBorder="1" applyAlignment="1">
      <alignment horizontal="center" vertical="center" wrapText="1"/>
    </xf>
    <xf numFmtId="180" fontId="6" fillId="0" borderId="114" xfId="2" applyNumberFormat="1" applyFont="1" applyBorder="1" applyAlignment="1">
      <alignment horizontal="right" vertical="center"/>
    </xf>
    <xf numFmtId="180" fontId="6" fillId="0" borderId="26" xfId="2" applyNumberFormat="1" applyFont="1" applyBorder="1" applyAlignment="1">
      <alignment horizontal="right" vertical="center"/>
    </xf>
    <xf numFmtId="180" fontId="6" fillId="0" borderId="115" xfId="2" applyNumberFormat="1" applyFont="1" applyBorder="1" applyAlignment="1">
      <alignment horizontal="right" vertical="center"/>
    </xf>
    <xf numFmtId="180" fontId="6" fillId="0" borderId="30" xfId="2" applyNumberFormat="1" applyFont="1" applyBorder="1" applyAlignment="1">
      <alignment horizontal="right" vertical="center"/>
    </xf>
    <xf numFmtId="180" fontId="6" fillId="0" borderId="74" xfId="2" applyNumberFormat="1" applyFont="1" applyBorder="1" applyAlignment="1">
      <alignment horizontal="right" vertical="center"/>
    </xf>
    <xf numFmtId="180" fontId="6" fillId="0" borderId="72" xfId="2" applyNumberFormat="1" applyFont="1" applyBorder="1" applyAlignment="1">
      <alignment horizontal="right" vertical="center"/>
    </xf>
    <xf numFmtId="178" fontId="6" fillId="0" borderId="4" xfId="2" applyNumberFormat="1" applyFont="1" applyBorder="1" applyAlignment="1">
      <alignment horizontal="right" vertical="center"/>
    </xf>
    <xf numFmtId="178" fontId="6" fillId="0" borderId="3" xfId="2" applyNumberFormat="1" applyFont="1" applyBorder="1" applyAlignment="1">
      <alignment horizontal="right" vertical="center"/>
    </xf>
    <xf numFmtId="49" fontId="7" fillId="0" borderId="100" xfId="0" applyNumberFormat="1" applyFont="1" applyBorder="1" applyAlignment="1">
      <alignment horizontal="left" vertical="center"/>
    </xf>
    <xf numFmtId="49" fontId="7" fillId="0" borderId="99" xfId="0" applyNumberFormat="1"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180" fontId="6" fillId="0" borderId="19" xfId="2" applyNumberFormat="1" applyFont="1" applyBorder="1" applyAlignment="1">
      <alignment horizontal="right" vertical="center"/>
    </xf>
    <xf numFmtId="0" fontId="6" fillId="0" borderId="16" xfId="2" applyFont="1" applyBorder="1" applyAlignment="1">
      <alignment horizontal="center" vertical="center"/>
    </xf>
    <xf numFmtId="0" fontId="6" fillId="0" borderId="52" xfId="2" applyFont="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9" xfId="2" applyFont="1" applyBorder="1" applyAlignment="1">
      <alignment horizontal="left" vertical="center"/>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6" fillId="0" borderId="16" xfId="2" applyFont="1" applyBorder="1" applyAlignment="1">
      <alignment horizontal="left" vertical="center"/>
    </xf>
    <xf numFmtId="0" fontId="6" fillId="0" borderId="8" xfId="2" applyFont="1" applyBorder="1" applyAlignment="1">
      <alignment horizontal="center" vertical="center" wrapText="1"/>
    </xf>
    <xf numFmtId="0" fontId="6" fillId="0" borderId="12" xfId="2" applyFont="1" applyBorder="1" applyAlignment="1">
      <alignment horizontal="center" vertical="center"/>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6" fillId="3" borderId="5"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0" borderId="53" xfId="2" applyFont="1" applyBorder="1" applyAlignment="1">
      <alignment horizontal="left" vertical="center" wrapText="1"/>
    </xf>
    <xf numFmtId="0" fontId="6" fillId="0" borderId="32" xfId="2" applyFont="1" applyBorder="1" applyAlignment="1">
      <alignment horizontal="left" vertical="center" wrapText="1"/>
    </xf>
    <xf numFmtId="0" fontId="6" fillId="0" borderId="33" xfId="2" applyFont="1" applyBorder="1" applyAlignment="1">
      <alignment horizontal="left" vertical="center" wrapText="1"/>
    </xf>
    <xf numFmtId="0" fontId="6" fillId="0" borderId="12" xfId="2" applyFont="1" applyBorder="1" applyAlignment="1">
      <alignment horizontal="center" vertical="center" wrapText="1"/>
    </xf>
    <xf numFmtId="176" fontId="6" fillId="0" borderId="9" xfId="2" applyNumberFormat="1" applyFont="1" applyBorder="1" applyAlignment="1">
      <alignment horizontal="left" vertical="center"/>
    </xf>
    <xf numFmtId="176" fontId="6" fillId="0" borderId="13" xfId="2" applyNumberFormat="1" applyFont="1" applyBorder="1" applyAlignment="1">
      <alignment horizontal="left" vertical="center"/>
    </xf>
    <xf numFmtId="176" fontId="6" fillId="0" borderId="14" xfId="2" applyNumberFormat="1" applyFont="1" applyBorder="1" applyAlignment="1">
      <alignment horizontal="left" vertical="center"/>
    </xf>
    <xf numFmtId="58" fontId="6" fillId="0" borderId="9" xfId="2" applyNumberFormat="1" applyFont="1" applyBorder="1" applyAlignment="1">
      <alignment horizontal="left" vertical="center"/>
    </xf>
    <xf numFmtId="49" fontId="6" fillId="0" borderId="16" xfId="2" applyNumberFormat="1" applyFont="1" applyBorder="1" applyAlignment="1">
      <alignment horizontal="left" vertical="center" wrapText="1"/>
    </xf>
    <xf numFmtId="49" fontId="6" fillId="0" borderId="10" xfId="2" applyNumberFormat="1" applyFont="1" applyBorder="1" applyAlignment="1">
      <alignment horizontal="left" vertical="center" wrapText="1"/>
    </xf>
    <xf numFmtId="49" fontId="6" fillId="0" borderId="11" xfId="2" applyNumberFormat="1" applyFont="1" applyBorder="1" applyAlignment="1">
      <alignment horizontal="left" vertical="center" wrapText="1"/>
    </xf>
    <xf numFmtId="0" fontId="6" fillId="0" borderId="53" xfId="2" applyFont="1" applyBorder="1" applyAlignment="1">
      <alignment horizontal="left" vertical="center"/>
    </xf>
    <xf numFmtId="0" fontId="6" fillId="0" borderId="32" xfId="2" applyFont="1" applyBorder="1" applyAlignment="1">
      <alignment horizontal="left" vertical="center"/>
    </xf>
    <xf numFmtId="0" fontId="6" fillId="0" borderId="33" xfId="2" applyFont="1" applyBorder="1" applyAlignment="1">
      <alignment horizontal="left" vertical="center"/>
    </xf>
    <xf numFmtId="0" fontId="6" fillId="0" borderId="54" xfId="2" applyFont="1" applyBorder="1" applyAlignment="1">
      <alignment horizontal="left" vertical="center"/>
    </xf>
    <xf numFmtId="0" fontId="6" fillId="0" borderId="23" xfId="2" applyFont="1" applyBorder="1" applyAlignment="1">
      <alignment horizontal="left" vertical="center"/>
    </xf>
    <xf numFmtId="0" fontId="6" fillId="0" borderId="59" xfId="2" applyFont="1" applyBorder="1" applyAlignment="1">
      <alignment horizontal="left" vertical="center"/>
    </xf>
    <xf numFmtId="0" fontId="6" fillId="0" borderId="98" xfId="2" applyFont="1" applyBorder="1" applyAlignment="1">
      <alignment horizontal="left" vertical="center"/>
    </xf>
    <xf numFmtId="0" fontId="6" fillId="0" borderId="58" xfId="2" applyFont="1" applyBorder="1" applyAlignment="1">
      <alignment horizontal="left" vertical="center"/>
    </xf>
    <xf numFmtId="0" fontId="6" fillId="0" borderId="60" xfId="2" applyFont="1" applyBorder="1" applyAlignment="1">
      <alignment horizontal="left" vertical="center"/>
    </xf>
    <xf numFmtId="0" fontId="6" fillId="3" borderId="29" xfId="2" applyFont="1" applyFill="1" applyBorder="1" applyAlignment="1">
      <alignment horizontal="center" vertical="center"/>
    </xf>
    <xf numFmtId="0" fontId="6" fillId="3" borderId="61" xfId="2" applyFont="1" applyFill="1" applyBorder="1" applyAlignment="1">
      <alignment horizontal="center" vertical="center"/>
    </xf>
    <xf numFmtId="0" fontId="10" fillId="0" borderId="19" xfId="2" applyFont="1" applyBorder="1" applyAlignment="1">
      <alignment horizontal="center" vertical="center" wrapText="1"/>
    </xf>
    <xf numFmtId="0" fontId="6" fillId="3" borderId="28" xfId="2" applyFont="1" applyFill="1" applyBorder="1" applyAlignment="1">
      <alignment horizontal="center" vertical="center"/>
    </xf>
    <xf numFmtId="0" fontId="6" fillId="3" borderId="36"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2" xfId="2" applyFont="1" applyFill="1" applyBorder="1" applyAlignment="1">
      <alignment horizontal="center" vertical="center"/>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6" xfId="2" applyFont="1" applyBorder="1" applyAlignment="1">
      <alignment horizontal="left" vertical="center"/>
    </xf>
    <xf numFmtId="0" fontId="10" fillId="0" borderId="0" xfId="2" applyFont="1" applyAlignment="1">
      <alignment horizontal="center" vertical="center" wrapText="1"/>
    </xf>
    <xf numFmtId="0" fontId="6" fillId="3" borderId="70" xfId="2" applyFont="1" applyFill="1" applyBorder="1" applyAlignment="1">
      <alignment horizontal="center" vertical="center" wrapText="1"/>
    </xf>
    <xf numFmtId="0" fontId="6" fillId="3" borderId="73" xfId="2" applyFont="1" applyFill="1" applyBorder="1" applyAlignment="1">
      <alignment horizontal="center" vertical="center" wrapText="1"/>
    </xf>
    <xf numFmtId="0" fontId="8" fillId="0" borderId="16"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10" fillId="3" borderId="2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62" xfId="2" applyFont="1" applyFill="1" applyBorder="1" applyAlignment="1">
      <alignment horizontal="center" vertical="center" wrapText="1"/>
    </xf>
    <xf numFmtId="49" fontId="6" fillId="0" borderId="37" xfId="2" applyNumberFormat="1" applyFont="1" applyBorder="1" applyAlignment="1">
      <alignment horizontal="center" vertical="center"/>
    </xf>
    <xf numFmtId="49" fontId="6" fillId="0" borderId="38" xfId="2" applyNumberFormat="1" applyFont="1" applyBorder="1" applyAlignment="1">
      <alignment horizontal="center" vertical="center"/>
    </xf>
    <xf numFmtId="176" fontId="6" fillId="0" borderId="50"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3" borderId="43" xfId="2" applyFont="1" applyFill="1" applyBorder="1" applyAlignment="1">
      <alignment horizontal="left" vertical="center"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8" fillId="0" borderId="17" xfId="2" applyFont="1" applyBorder="1" applyAlignment="1">
      <alignment horizontal="left" vertical="top" wrapText="1"/>
    </xf>
    <xf numFmtId="0" fontId="8" fillId="0" borderId="0" xfId="2" applyFont="1" applyAlignment="1">
      <alignment horizontal="left" vertical="top" wrapText="1"/>
    </xf>
    <xf numFmtId="0" fontId="8" fillId="0" borderId="34" xfId="2" applyFont="1" applyBorder="1" applyAlignment="1">
      <alignment horizontal="left" vertical="top" wrapText="1"/>
    </xf>
    <xf numFmtId="0" fontId="8" fillId="0" borderId="46"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7" xfId="2" applyFont="1" applyFill="1" applyBorder="1" applyAlignment="1">
      <alignment horizontal="center" vertical="center"/>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1" xfId="2" applyFont="1" applyFill="1" applyBorder="1" applyAlignment="1">
      <alignment horizontal="center" vertical="center" wrapText="1"/>
    </xf>
    <xf numFmtId="0" fontId="6" fillId="3" borderId="64" xfId="2" applyFont="1" applyFill="1" applyBorder="1" applyAlignment="1">
      <alignment horizontal="center" vertical="center" wrapText="1"/>
    </xf>
    <xf numFmtId="0" fontId="6" fillId="3" borderId="72" xfId="2" applyFont="1" applyFill="1" applyBorder="1" applyAlignment="1">
      <alignment horizontal="center"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181" fontId="6" fillId="0" borderId="97" xfId="3" applyNumberFormat="1" applyFont="1" applyBorder="1" applyAlignment="1">
      <alignment horizontal="right" vertical="center"/>
    </xf>
    <xf numFmtId="180" fontId="6" fillId="0" borderId="26" xfId="3" applyNumberFormat="1" applyFont="1" applyBorder="1" applyAlignment="1">
      <alignment horizontal="right" vertical="center"/>
    </xf>
    <xf numFmtId="180" fontId="6" fillId="0" borderId="30" xfId="3" applyNumberFormat="1" applyFont="1" applyBorder="1" applyAlignment="1">
      <alignment horizontal="right" vertical="center"/>
    </xf>
    <xf numFmtId="180" fontId="6" fillId="0" borderId="110" xfId="3" applyNumberFormat="1" applyFont="1" applyBorder="1" applyAlignment="1">
      <alignment horizontal="right" vertical="center"/>
    </xf>
    <xf numFmtId="180" fontId="6" fillId="0" borderId="19" xfId="3" applyNumberFormat="1" applyFont="1" applyBorder="1" applyAlignment="1">
      <alignment horizontal="right" vertical="center"/>
    </xf>
    <xf numFmtId="0" fontId="6" fillId="3" borderId="80" xfId="2" applyFont="1" applyFill="1" applyBorder="1" applyAlignment="1">
      <alignment horizontal="center" vertical="center" wrapText="1"/>
    </xf>
    <xf numFmtId="0" fontId="6" fillId="3" borderId="81"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62"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6" fillId="3" borderId="125" xfId="2" applyFont="1" applyFill="1" applyBorder="1" applyAlignment="1">
      <alignment horizontal="center" vertical="center" wrapText="1"/>
    </xf>
    <xf numFmtId="0" fontId="6" fillId="3" borderId="77" xfId="2" applyFont="1" applyFill="1" applyBorder="1" applyAlignment="1">
      <alignment horizontal="center" vertical="center" wrapText="1"/>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7" fillId="0" borderId="67" xfId="0" applyFont="1" applyBorder="1" applyAlignment="1">
      <alignment horizontal="center" vertical="center"/>
    </xf>
    <xf numFmtId="0" fontId="7" fillId="0" borderId="69" xfId="0" applyFont="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2" xfId="3" applyFont="1" applyFill="1" applyBorder="1" applyAlignment="1">
      <alignment horizontal="left" vertical="center"/>
    </xf>
    <xf numFmtId="38" fontId="7" fillId="0" borderId="35" xfId="3" applyFont="1" applyFill="1" applyBorder="1" applyAlignment="1">
      <alignment horizontal="left" vertical="center"/>
    </xf>
    <xf numFmtId="38" fontId="7" fillId="0" borderId="0" xfId="3" applyFont="1" applyFill="1" applyBorder="1" applyAlignment="1">
      <alignment horizontal="left" vertical="center"/>
    </xf>
    <xf numFmtId="38" fontId="7" fillId="0" borderId="34" xfId="3" applyFont="1" applyFill="1" applyBorder="1" applyAlignment="1">
      <alignment horizontal="left" vertical="center"/>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6" fillId="6" borderId="0" xfId="0" applyFont="1" applyFill="1" applyAlignment="1">
      <alignment horizontal="left" vertical="center" wrapText="1"/>
    </xf>
    <xf numFmtId="0" fontId="6" fillId="6" borderId="86" xfId="0" applyFont="1" applyFill="1" applyBorder="1" applyAlignment="1">
      <alignment horizontal="left" vertical="center"/>
    </xf>
    <xf numFmtId="176" fontId="6" fillId="6" borderId="0" xfId="0" applyNumberFormat="1" applyFont="1" applyFill="1" applyAlignment="1">
      <alignment horizontal="right" vertical="center"/>
    </xf>
    <xf numFmtId="0" fontId="6" fillId="6" borderId="83" xfId="0" applyFont="1" applyFill="1" applyBorder="1" applyAlignment="1">
      <alignment vertical="center"/>
    </xf>
    <xf numFmtId="0" fontId="6" fillId="6" borderId="85" xfId="0" applyFont="1" applyFill="1" applyBorder="1" applyAlignment="1">
      <alignment horizontal="left" vertical="center"/>
    </xf>
    <xf numFmtId="0" fontId="6" fillId="6" borderId="87" xfId="0" applyFont="1" applyFill="1" applyBorder="1" applyAlignment="1">
      <alignment horizontal="left" vertical="center"/>
    </xf>
    <xf numFmtId="0" fontId="6" fillId="6" borderId="85" xfId="0" applyFont="1" applyFill="1" applyBorder="1" applyAlignment="1">
      <alignment horizontal="center" vertical="center"/>
    </xf>
    <xf numFmtId="0" fontId="6" fillId="6" borderId="87" xfId="0" applyFont="1" applyFill="1" applyBorder="1" applyAlignment="1">
      <alignment horizontal="center" vertical="center"/>
    </xf>
    <xf numFmtId="0" fontId="6" fillId="6" borderId="91" xfId="0" applyFont="1" applyFill="1" applyBorder="1" applyAlignment="1">
      <alignment horizontal="left" vertical="center"/>
    </xf>
    <xf numFmtId="0" fontId="6" fillId="6" borderId="92" xfId="0" applyFont="1" applyFill="1" applyBorder="1" applyAlignment="1">
      <alignment horizontal="left" vertical="center"/>
    </xf>
    <xf numFmtId="0" fontId="6" fillId="6" borderId="93" xfId="0" applyFont="1" applyFill="1" applyBorder="1"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top"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6" borderId="85" xfId="0" applyFont="1" applyFill="1" applyBorder="1" applyAlignment="1">
      <alignment horizontal="center" vertical="center" shrinkToFit="1"/>
    </xf>
    <xf numFmtId="0" fontId="6" fillId="6" borderId="86" xfId="0" applyFont="1" applyFill="1" applyBorder="1" applyAlignment="1">
      <alignment horizontal="center" vertical="center" shrinkToFit="1"/>
    </xf>
    <xf numFmtId="0" fontId="6" fillId="6" borderId="83" xfId="0" applyFont="1" applyFill="1" applyBorder="1" applyAlignment="1">
      <alignment vertical="center" wrapText="1"/>
    </xf>
    <xf numFmtId="0" fontId="6" fillId="6" borderId="83" xfId="0" applyFont="1" applyFill="1" applyBorder="1" applyAlignment="1">
      <alignment horizontal="left" vertical="center"/>
    </xf>
    <xf numFmtId="0" fontId="6" fillId="6" borderId="13" xfId="0" applyFont="1" applyFill="1" applyBorder="1" applyAlignment="1">
      <alignment horizontal="center" vertical="center"/>
    </xf>
    <xf numFmtId="177" fontId="8" fillId="6" borderId="86" xfId="0" applyNumberFormat="1" applyFont="1" applyFill="1" applyBorder="1" applyAlignment="1">
      <alignment vertical="center"/>
    </xf>
    <xf numFmtId="0" fontId="6" fillId="0" borderId="0" xfId="0" applyFont="1" applyAlignment="1">
      <alignment horizontal="left" vertical="center"/>
    </xf>
    <xf numFmtId="0" fontId="8" fillId="6" borderId="86" xfId="0" applyFont="1" applyFill="1" applyBorder="1" applyAlignment="1">
      <alignment horizontal="center" vertical="center" shrinkToFit="1"/>
    </xf>
    <xf numFmtId="0" fontId="8" fillId="6" borderId="87" xfId="0" applyFont="1" applyFill="1" applyBorder="1" applyAlignment="1">
      <alignment horizontal="center" vertical="center" shrinkToFit="1"/>
    </xf>
    <xf numFmtId="0" fontId="6" fillId="0" borderId="48" xfId="0" applyFont="1" applyBorder="1" applyAlignment="1">
      <alignment horizontal="left" vertical="center" wrapText="1" shrinkToFit="1"/>
    </xf>
    <xf numFmtId="0" fontId="6" fillId="0" borderId="1" xfId="0" applyFont="1" applyBorder="1" applyAlignment="1">
      <alignment horizontal="center" vertical="center"/>
    </xf>
    <xf numFmtId="0" fontId="6" fillId="0" borderId="64" xfId="0" applyFont="1" applyBorder="1" applyAlignment="1">
      <alignment horizontal="center" vertical="center"/>
    </xf>
    <xf numFmtId="0" fontId="17" fillId="6" borderId="9" xfId="0" applyFont="1" applyFill="1" applyBorder="1" applyAlignment="1">
      <alignment horizontal="right" vertical="center"/>
    </xf>
    <xf numFmtId="0" fontId="17" fillId="6" borderId="13" xfId="0" applyFont="1" applyFill="1" applyBorder="1" applyAlignment="1">
      <alignment horizontal="right" vertical="center"/>
    </xf>
    <xf numFmtId="0" fontId="17" fillId="6" borderId="55" xfId="0" applyFont="1" applyFill="1" applyBorder="1" applyAlignment="1">
      <alignment horizontal="right" vertical="center"/>
    </xf>
    <xf numFmtId="0" fontId="17" fillId="6" borderId="17" xfId="0" applyFont="1" applyFill="1" applyBorder="1" applyAlignment="1">
      <alignment horizontal="right" vertical="center"/>
    </xf>
    <xf numFmtId="0" fontId="17" fillId="6" borderId="0" xfId="0" applyFont="1" applyFill="1" applyAlignment="1">
      <alignment horizontal="right" vertical="center"/>
    </xf>
    <xf numFmtId="0" fontId="17" fillId="6" borderId="63" xfId="0" applyFont="1" applyFill="1" applyBorder="1" applyAlignment="1">
      <alignment horizontal="right" vertical="center"/>
    </xf>
    <xf numFmtId="0" fontId="17" fillId="6" borderId="53" xfId="0" applyFont="1" applyFill="1" applyBorder="1" applyAlignment="1">
      <alignment horizontal="right" vertical="center"/>
    </xf>
    <xf numFmtId="0" fontId="17" fillId="6" borderId="32" xfId="0" applyFont="1" applyFill="1" applyBorder="1" applyAlignment="1">
      <alignment horizontal="right" vertical="center"/>
    </xf>
    <xf numFmtId="0" fontId="17" fillId="6" borderId="57" xfId="0" applyFont="1" applyFill="1" applyBorder="1" applyAlignment="1">
      <alignment horizontal="right" vertical="center"/>
    </xf>
    <xf numFmtId="0" fontId="6" fillId="6" borderId="19" xfId="0" applyFont="1" applyFill="1" applyBorder="1" applyAlignment="1">
      <alignment horizontal="center" vertical="center"/>
    </xf>
    <xf numFmtId="0" fontId="6" fillId="0" borderId="3" xfId="0" applyFont="1" applyBorder="1" applyAlignment="1">
      <alignment horizontal="center" vertical="center"/>
    </xf>
    <xf numFmtId="0" fontId="6" fillId="0" borderId="50" xfId="0" applyFont="1" applyBorder="1" applyAlignment="1">
      <alignment horizontal="center" vertical="center"/>
    </xf>
    <xf numFmtId="0" fontId="6" fillId="0" borderId="125" xfId="0" applyFont="1" applyBorder="1" applyAlignment="1">
      <alignment horizontal="center" vertical="center"/>
    </xf>
    <xf numFmtId="176" fontId="6" fillId="6" borderId="16" xfId="0" applyNumberFormat="1" applyFont="1" applyFill="1" applyBorder="1" applyAlignment="1">
      <alignment horizontal="center" vertical="center"/>
    </xf>
    <xf numFmtId="176" fontId="6" fillId="6" borderId="10" xfId="0" applyNumberFormat="1" applyFont="1" applyFill="1" applyBorder="1" applyAlignment="1">
      <alignment horizontal="center" vertical="center"/>
    </xf>
    <xf numFmtId="178" fontId="6" fillId="6" borderId="85" xfId="0" applyNumberFormat="1" applyFont="1" applyFill="1" applyBorder="1" applyAlignment="1">
      <alignment horizontal="right" vertical="center"/>
    </xf>
    <xf numFmtId="178" fontId="6" fillId="6" borderId="86" xfId="0" applyNumberFormat="1" applyFont="1" applyFill="1" applyBorder="1" applyAlignment="1">
      <alignment horizontal="right" vertical="center"/>
    </xf>
    <xf numFmtId="177" fontId="8" fillId="6" borderId="102" xfId="0" applyNumberFormat="1" applyFont="1" applyFill="1" applyBorder="1" applyAlignment="1">
      <alignment vertical="center"/>
    </xf>
    <xf numFmtId="0" fontId="6" fillId="0" borderId="106"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177" fontId="6" fillId="6" borderId="89" xfId="0" applyNumberFormat="1" applyFont="1" applyFill="1" applyBorder="1" applyAlignment="1">
      <alignment vertical="center" shrinkToFit="1"/>
    </xf>
    <xf numFmtId="177" fontId="6" fillId="6" borderId="90" xfId="0" applyNumberFormat="1" applyFont="1" applyFill="1" applyBorder="1" applyAlignment="1">
      <alignment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6" fillId="0" borderId="90" xfId="0" applyFont="1" applyBorder="1" applyAlignment="1">
      <alignment horizontal="center" vertical="center" shrinkToFit="1"/>
    </xf>
    <xf numFmtId="178" fontId="6" fillId="6" borderId="88" xfId="0" applyNumberFormat="1" applyFont="1" applyFill="1" applyBorder="1" applyAlignment="1">
      <alignment horizontal="right" vertical="center"/>
    </xf>
    <xf numFmtId="178" fontId="6" fillId="6" borderId="89" xfId="0" applyNumberFormat="1" applyFont="1" applyFill="1" applyBorder="1" applyAlignment="1">
      <alignment horizontal="right" vertical="center"/>
    </xf>
    <xf numFmtId="176" fontId="6" fillId="6" borderId="32" xfId="0" applyNumberFormat="1" applyFont="1" applyFill="1" applyBorder="1" applyAlignment="1">
      <alignment horizontal="center" vertical="center"/>
    </xf>
    <xf numFmtId="0" fontId="6" fillId="6" borderId="103" xfId="0" applyFont="1" applyFill="1" applyBorder="1" applyAlignment="1">
      <alignment horizontal="left" vertical="center" shrinkToFit="1"/>
    </xf>
    <xf numFmtId="0" fontId="6" fillId="0" borderId="106" xfId="0" applyFont="1" applyBorder="1" applyAlignment="1">
      <alignment horizontal="center" vertical="center" wrapText="1" shrinkToFit="1"/>
    </xf>
    <xf numFmtId="0" fontId="6" fillId="0" borderId="103" xfId="0" applyFont="1" applyBorder="1" applyAlignment="1">
      <alignment horizontal="center" vertical="center" wrapText="1" shrinkToFit="1"/>
    </xf>
    <xf numFmtId="0" fontId="6" fillId="0" borderId="107" xfId="0" applyFont="1" applyBorder="1" applyAlignment="1">
      <alignment horizontal="center" vertical="center" wrapText="1" shrinkToFit="1"/>
    </xf>
    <xf numFmtId="0" fontId="6" fillId="6" borderId="0" xfId="0" applyFont="1" applyFill="1" applyAlignment="1">
      <alignment horizontal="center" vertical="center" wrapText="1"/>
    </xf>
    <xf numFmtId="0" fontId="15" fillId="0" borderId="0" xfId="0" applyFont="1" applyAlignment="1">
      <alignment horizontal="center" vertical="center" shrinkToFit="1"/>
    </xf>
    <xf numFmtId="0" fontId="6" fillId="6" borderId="83" xfId="0" applyFont="1" applyFill="1" applyBorder="1" applyAlignment="1">
      <alignment horizontal="center" vertical="center" wrapText="1"/>
    </xf>
    <xf numFmtId="0" fontId="6" fillId="6" borderId="83" xfId="0" applyFont="1" applyFill="1" applyBorder="1" applyAlignment="1">
      <alignment horizontal="center" vertical="center"/>
    </xf>
    <xf numFmtId="176" fontId="13" fillId="6" borderId="0" xfId="2" applyNumberFormat="1" applyFont="1" applyFill="1" applyAlignment="1">
      <alignment horizontal="right" vertical="center"/>
    </xf>
    <xf numFmtId="178" fontId="6" fillId="6"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6" borderId="54" xfId="0" applyFont="1" applyFill="1" applyBorder="1" applyAlignment="1">
      <alignment horizontal="center" vertical="center"/>
    </xf>
    <xf numFmtId="0" fontId="6" fillId="6" borderId="16" xfId="0" applyFont="1" applyFill="1" applyBorder="1" applyAlignment="1">
      <alignment horizontal="center" vertical="center" textRotation="255" wrapText="1"/>
    </xf>
    <xf numFmtId="0" fontId="6" fillId="6" borderId="54" xfId="0" applyFont="1" applyFill="1" applyBorder="1" applyAlignment="1">
      <alignment horizontal="center" vertical="center" textRotation="255" wrapText="1"/>
    </xf>
    <xf numFmtId="0" fontId="6" fillId="6" borderId="117" xfId="0" applyFont="1" applyFill="1" applyBorder="1" applyAlignment="1">
      <alignment horizontal="left" vertical="center" shrinkToFit="1"/>
    </xf>
    <xf numFmtId="0" fontId="6" fillId="6" borderId="116" xfId="0" applyFont="1" applyFill="1" applyBorder="1" applyAlignment="1">
      <alignment horizontal="left" vertical="center" shrinkToFit="1"/>
    </xf>
    <xf numFmtId="0" fontId="6" fillId="6" borderId="9"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6" fillId="6" borderId="118" xfId="0" applyFont="1" applyFill="1" applyBorder="1" applyAlignment="1">
      <alignment horizontal="center" vertical="center" wrapText="1"/>
    </xf>
    <xf numFmtId="0" fontId="6" fillId="6" borderId="119" xfId="0" applyFont="1" applyFill="1" applyBorder="1" applyAlignment="1">
      <alignment horizontal="center" vertical="center" wrapText="1"/>
    </xf>
    <xf numFmtId="38" fontId="6" fillId="6" borderId="9" xfId="0" applyNumberFormat="1" applyFont="1" applyFill="1" applyBorder="1" applyAlignment="1">
      <alignment horizontal="center" vertical="center" wrapText="1"/>
    </xf>
    <xf numFmtId="38" fontId="6" fillId="6" borderId="13" xfId="0" applyNumberFormat="1" applyFont="1" applyFill="1" applyBorder="1" applyAlignment="1">
      <alignment horizontal="center" vertical="center" wrapText="1"/>
    </xf>
    <xf numFmtId="38" fontId="6" fillId="6" borderId="55" xfId="0" applyNumberFormat="1" applyFont="1" applyFill="1" applyBorder="1" applyAlignment="1">
      <alignment horizontal="center" vertical="center" wrapText="1"/>
    </xf>
    <xf numFmtId="38" fontId="6" fillId="6" borderId="53" xfId="0" applyNumberFormat="1" applyFont="1" applyFill="1" applyBorder="1" applyAlignment="1">
      <alignment horizontal="center" vertical="center" wrapText="1"/>
    </xf>
    <xf numFmtId="38" fontId="6" fillId="6" borderId="32" xfId="0" applyNumberFormat="1" applyFont="1" applyFill="1" applyBorder="1" applyAlignment="1">
      <alignment horizontal="center" vertical="center" wrapText="1"/>
    </xf>
    <xf numFmtId="38" fontId="6" fillId="6" borderId="57" xfId="0" applyNumberFormat="1" applyFont="1" applyFill="1" applyBorder="1" applyAlignment="1">
      <alignment horizontal="center" vertical="center" wrapText="1"/>
    </xf>
    <xf numFmtId="0" fontId="7" fillId="6" borderId="0" xfId="0" applyFont="1" applyFill="1" applyAlignment="1">
      <alignment horizontal="left" vertical="center" wrapText="1"/>
    </xf>
    <xf numFmtId="0" fontId="7" fillId="6" borderId="0" xfId="0" applyFont="1" applyFill="1" applyAlignment="1">
      <alignment vertical="center" wrapText="1"/>
    </xf>
    <xf numFmtId="0" fontId="7" fillId="6" borderId="0" xfId="0" applyFont="1" applyFill="1" applyAlignment="1">
      <alignment horizontal="center" vertical="center" wrapText="1"/>
    </xf>
    <xf numFmtId="0" fontId="7" fillId="6" borderId="0" xfId="0" applyFont="1" applyFill="1" applyAlignment="1">
      <alignment horizontal="center" vertical="center" wrapText="1"/>
    </xf>
    <xf numFmtId="0" fontId="18" fillId="0" borderId="0" xfId="0" applyFont="1" applyAlignment="1">
      <alignment horizontal="center" vertical="center" wrapText="1"/>
    </xf>
    <xf numFmtId="0" fontId="7" fillId="0" borderId="0" xfId="0" applyFont="1">
      <alignment vertical="center"/>
    </xf>
    <xf numFmtId="176" fontId="7" fillId="6" borderId="0" xfId="0" applyNumberFormat="1" applyFont="1" applyFill="1" applyAlignment="1">
      <alignment horizontal="right" vertical="center"/>
    </xf>
    <xf numFmtId="0" fontId="7" fillId="0" borderId="0" xfId="0" applyFont="1" applyAlignment="1">
      <alignment horizontal="left"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7" fillId="0" borderId="87" xfId="0" applyFont="1" applyBorder="1" applyAlignment="1">
      <alignment horizontal="center" vertical="center" wrapText="1"/>
    </xf>
    <xf numFmtId="0" fontId="7" fillId="6" borderId="83" xfId="0" applyFont="1" applyFill="1" applyBorder="1" applyAlignment="1">
      <alignment vertical="center" wrapText="1"/>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6" borderId="83" xfId="0" applyFont="1" applyFill="1" applyBorder="1" applyAlignment="1">
      <alignment horizontal="left" vertical="center"/>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87" xfId="0" applyFont="1" applyBorder="1" applyAlignment="1">
      <alignment horizontal="center" vertical="center" shrinkToFit="1"/>
    </xf>
    <xf numFmtId="0" fontId="7" fillId="6" borderId="83" xfId="0" applyFont="1" applyFill="1" applyBorder="1" applyAlignment="1">
      <alignment vertical="center"/>
    </xf>
    <xf numFmtId="0" fontId="7" fillId="6" borderId="85" xfId="0" applyFont="1" applyFill="1" applyBorder="1" applyAlignment="1">
      <alignment horizontal="left" vertical="center"/>
    </xf>
    <xf numFmtId="0" fontId="7" fillId="6" borderId="86" xfId="0" applyFont="1" applyFill="1" applyBorder="1" applyAlignment="1">
      <alignment horizontal="left" vertical="center"/>
    </xf>
    <xf numFmtId="0" fontId="7" fillId="6" borderId="87" xfId="0" applyFont="1" applyFill="1" applyBorder="1" applyAlignment="1">
      <alignment horizontal="left" vertical="center"/>
    </xf>
    <xf numFmtId="0" fontId="7" fillId="6" borderId="85" xfId="0" applyFont="1" applyFill="1" applyBorder="1" applyAlignment="1">
      <alignment horizontal="center" vertical="center"/>
    </xf>
    <xf numFmtId="0" fontId="7" fillId="6" borderId="86" xfId="0" applyFont="1" applyFill="1" applyBorder="1" applyAlignment="1">
      <alignment horizontal="center" vertical="center"/>
    </xf>
    <xf numFmtId="0" fontId="7" fillId="6" borderId="87" xfId="0" applyFont="1" applyFill="1" applyBorder="1" applyAlignment="1">
      <alignment horizontal="center" vertical="center"/>
    </xf>
    <xf numFmtId="0" fontId="7" fillId="6" borderId="91" xfId="0" applyFont="1" applyFill="1" applyBorder="1" applyAlignment="1">
      <alignment horizontal="left" vertical="center"/>
    </xf>
    <xf numFmtId="0" fontId="7" fillId="6" borderId="92" xfId="0" applyFont="1" applyFill="1" applyBorder="1" applyAlignment="1">
      <alignment horizontal="left" vertical="center"/>
    </xf>
    <xf numFmtId="0" fontId="7" fillId="6" borderId="93" xfId="0" applyFont="1" applyFill="1" applyBorder="1" applyAlignment="1">
      <alignment horizontal="left" vertical="center"/>
    </xf>
    <xf numFmtId="0" fontId="7" fillId="0" borderId="53" xfId="0" applyFont="1" applyBorder="1" applyAlignment="1">
      <alignment horizontal="center" vertical="center"/>
    </xf>
    <xf numFmtId="0" fontId="7" fillId="0" borderId="32" xfId="0" applyFont="1" applyBorder="1" applyAlignment="1">
      <alignment horizontal="center" vertical="center"/>
    </xf>
    <xf numFmtId="0" fontId="7" fillId="0" borderId="57" xfId="0" applyFont="1" applyBorder="1" applyAlignment="1">
      <alignment horizontal="center" vertical="center"/>
    </xf>
    <xf numFmtId="0" fontId="7" fillId="6" borderId="101" xfId="0" applyFont="1" applyFill="1" applyBorder="1" applyAlignment="1">
      <alignment horizontal="left" vertical="center"/>
    </xf>
    <xf numFmtId="0" fontId="7" fillId="6" borderId="102" xfId="0" applyFont="1" applyFill="1" applyBorder="1" applyAlignment="1">
      <alignment horizontal="left" vertical="center"/>
    </xf>
    <xf numFmtId="0" fontId="7" fillId="6" borderId="101" xfId="0" applyFont="1" applyFill="1" applyBorder="1" applyAlignment="1">
      <alignment horizontal="center" vertical="center"/>
    </xf>
    <xf numFmtId="0" fontId="7" fillId="6" borderId="102" xfId="0" applyFont="1" applyFill="1" applyBorder="1" applyAlignment="1">
      <alignment horizontal="center" vertical="center"/>
    </xf>
    <xf numFmtId="176" fontId="7" fillId="6" borderId="101" xfId="0" applyNumberFormat="1" applyFont="1" applyFill="1" applyBorder="1" applyAlignment="1">
      <alignment horizontal="center" vertical="center" shrinkToFit="1"/>
    </xf>
    <xf numFmtId="176" fontId="7" fillId="6" borderId="86" xfId="0" applyNumberFormat="1" applyFont="1" applyFill="1" applyBorder="1" applyAlignment="1">
      <alignment horizontal="center" vertical="center" shrinkToFit="1"/>
    </xf>
    <xf numFmtId="176" fontId="7" fillId="6" borderId="102" xfId="0" applyNumberFormat="1" applyFont="1" applyFill="1" applyBorder="1" applyAlignment="1">
      <alignment horizontal="center" vertical="center" shrinkToFi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6" borderId="85" xfId="0" applyFont="1" applyFill="1" applyBorder="1" applyAlignment="1">
      <alignment horizontal="right" vertical="center" shrinkToFit="1"/>
    </xf>
    <xf numFmtId="0" fontId="7" fillId="6" borderId="86" xfId="0" applyFont="1" applyFill="1" applyBorder="1" applyAlignment="1">
      <alignment horizontal="left" vertical="center" shrinkToFit="1"/>
    </xf>
    <xf numFmtId="0" fontId="7" fillId="6" borderId="87" xfId="0" applyFont="1" applyFill="1" applyBorder="1" applyAlignment="1">
      <alignment horizontal="left" vertical="center" shrinkToFit="1"/>
    </xf>
    <xf numFmtId="0" fontId="7" fillId="6" borderId="86" xfId="0" applyFont="1" applyFill="1" applyBorder="1" applyAlignment="1">
      <alignment horizontal="right" vertical="center" shrinkToFit="1"/>
    </xf>
    <xf numFmtId="0" fontId="7" fillId="6" borderId="86" xfId="0" applyFont="1" applyFill="1" applyBorder="1" applyAlignment="1">
      <alignment horizontal="center" vertical="center" shrinkToFit="1"/>
    </xf>
    <xf numFmtId="0" fontId="7" fillId="6" borderId="87"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52" xfId="0" applyFont="1" applyBorder="1" applyAlignment="1">
      <alignment horizontal="center" vertical="center" shrinkToFit="1"/>
    </xf>
    <xf numFmtId="179" fontId="7" fillId="6" borderId="53" xfId="0" applyNumberFormat="1" applyFont="1" applyFill="1" applyBorder="1" applyAlignment="1">
      <alignment horizontal="left" vertical="center"/>
    </xf>
    <xf numFmtId="179" fontId="7" fillId="6" borderId="94" xfId="0" applyNumberFormat="1" applyFont="1" applyFill="1" applyBorder="1" applyAlignment="1">
      <alignment horizontal="left" vertical="center"/>
    </xf>
    <xf numFmtId="0" fontId="7" fillId="6" borderId="84" xfId="0" applyFont="1" applyFill="1" applyBorder="1" applyAlignment="1">
      <alignment horizontal="left" vertical="center"/>
    </xf>
    <xf numFmtId="0" fontId="7" fillId="6" borderId="32" xfId="0" applyFont="1" applyFill="1" applyBorder="1" applyAlignment="1">
      <alignment horizontal="left" vertical="center"/>
    </xf>
    <xf numFmtId="0" fontId="7" fillId="6" borderId="57" xfId="0" applyFont="1" applyFill="1" applyBorder="1" applyAlignment="1">
      <alignment horizontal="left" vertical="center"/>
    </xf>
    <xf numFmtId="0" fontId="7" fillId="0" borderId="85" xfId="0" applyFont="1" applyBorder="1" applyAlignment="1">
      <alignment horizontal="center" vertical="center" wrapText="1" shrinkToFit="1"/>
    </xf>
    <xf numFmtId="0" fontId="7" fillId="0" borderId="86" xfId="0" applyFont="1" applyBorder="1" applyAlignment="1">
      <alignment horizontal="center" vertical="center" wrapText="1" shrinkToFit="1"/>
    </xf>
    <xf numFmtId="0" fontId="7" fillId="0" borderId="87" xfId="0" applyFont="1" applyBorder="1" applyAlignment="1">
      <alignment horizontal="center" vertical="center" wrapText="1" shrinkToFit="1"/>
    </xf>
    <xf numFmtId="0" fontId="7" fillId="6" borderId="85" xfId="0" applyFont="1" applyFill="1" applyBorder="1" applyAlignment="1">
      <alignment horizontal="center" vertical="center" shrinkToFit="1"/>
    </xf>
    <xf numFmtId="0" fontId="19" fillId="6" borderId="86" xfId="0" applyFont="1" applyFill="1" applyBorder="1" applyAlignment="1">
      <alignment horizontal="center" vertical="center" shrinkToFit="1"/>
    </xf>
    <xf numFmtId="0" fontId="19" fillId="6" borderId="87" xfId="0" applyFont="1" applyFill="1" applyBorder="1" applyAlignment="1">
      <alignment horizontal="center" vertical="center" shrinkToFit="1"/>
    </xf>
    <xf numFmtId="0" fontId="20" fillId="6" borderId="85" xfId="0" applyFont="1" applyFill="1" applyBorder="1" applyAlignment="1">
      <alignment horizontal="left" vertical="center" wrapText="1" shrinkToFit="1"/>
    </xf>
    <xf numFmtId="0" fontId="20" fillId="6" borderId="86" xfId="0" applyFont="1" applyFill="1" applyBorder="1" applyAlignment="1">
      <alignment horizontal="left" vertical="center" wrapText="1" shrinkToFit="1"/>
    </xf>
    <xf numFmtId="0" fontId="20" fillId="6" borderId="87" xfId="0" applyFont="1" applyFill="1" applyBorder="1" applyAlignment="1">
      <alignment horizontal="left" vertical="center" wrapText="1" shrinkToFit="1"/>
    </xf>
    <xf numFmtId="0" fontId="7" fillId="0" borderId="83" xfId="2" applyFont="1" applyBorder="1" applyAlignment="1">
      <alignment horizontal="center" vertical="center"/>
    </xf>
    <xf numFmtId="0" fontId="7" fillId="0" borderId="83" xfId="2" applyFont="1" applyBorder="1" applyAlignment="1">
      <alignment horizontal="center" vertical="center" shrinkToFit="1"/>
    </xf>
    <xf numFmtId="0" fontId="7" fillId="0" borderId="5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57" xfId="0" applyFont="1" applyBorder="1" applyAlignment="1">
      <alignment horizontal="center" vertical="center" wrapText="1"/>
    </xf>
    <xf numFmtId="0" fontId="21" fillId="0" borderId="17"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63" xfId="0" applyFont="1" applyBorder="1" applyAlignment="1">
      <alignment horizontal="left" vertical="center" wrapText="1" shrinkToFit="1"/>
    </xf>
    <xf numFmtId="177" fontId="7" fillId="6" borderId="85" xfId="0" applyNumberFormat="1" applyFont="1" applyFill="1" applyBorder="1" applyAlignment="1">
      <alignment horizontal="right" vertical="center"/>
    </xf>
    <xf numFmtId="177" fontId="7" fillId="6" borderId="86" xfId="0" applyNumberFormat="1" applyFont="1" applyFill="1" applyBorder="1" applyAlignment="1">
      <alignment horizontal="right" vertical="center"/>
    </xf>
    <xf numFmtId="177" fontId="19" fillId="6" borderId="86" xfId="0" applyNumberFormat="1" applyFont="1" applyFill="1" applyBorder="1" applyAlignment="1">
      <alignment vertical="center"/>
    </xf>
    <xf numFmtId="177" fontId="19" fillId="6" borderId="87" xfId="0" applyNumberFormat="1" applyFont="1" applyFill="1" applyBorder="1" applyAlignment="1">
      <alignment vertical="center"/>
    </xf>
    <xf numFmtId="0" fontId="7" fillId="0" borderId="109" xfId="0" applyFont="1" applyBorder="1" applyAlignment="1">
      <alignment horizontal="center" vertical="center"/>
    </xf>
    <xf numFmtId="0" fontId="7" fillId="0" borderId="13" xfId="0" applyFont="1" applyBorder="1" applyAlignment="1">
      <alignment horizontal="center" vertical="center"/>
    </xf>
    <xf numFmtId="0" fontId="7" fillId="0" borderId="55" xfId="0" applyFont="1" applyBorder="1" applyAlignment="1">
      <alignment horizontal="center" vertical="center"/>
    </xf>
    <xf numFmtId="177" fontId="7" fillId="6" borderId="108" xfId="0" applyNumberFormat="1" applyFont="1" applyFill="1" applyBorder="1" applyAlignment="1">
      <alignment horizontal="right" vertical="center"/>
    </xf>
    <xf numFmtId="177" fontId="7" fillId="6" borderId="92" xfId="0" applyNumberFormat="1" applyFont="1" applyFill="1" applyBorder="1" applyAlignment="1">
      <alignment horizontal="right" vertical="center"/>
    </xf>
    <xf numFmtId="177" fontId="7" fillId="6" borderId="92" xfId="0" applyNumberFormat="1" applyFont="1" applyFill="1" applyBorder="1" applyAlignment="1">
      <alignment vertical="center" shrinkToFit="1"/>
    </xf>
    <xf numFmtId="177" fontId="7" fillId="6" borderId="105" xfId="0" applyNumberFormat="1" applyFont="1" applyFill="1" applyBorder="1" applyAlignment="1">
      <alignment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center" vertical="center" shrinkToFit="1"/>
    </xf>
    <xf numFmtId="0" fontId="7" fillId="6" borderId="9" xfId="0" applyFont="1" applyFill="1" applyBorder="1" applyAlignment="1">
      <alignment horizontal="center" vertical="center"/>
    </xf>
    <xf numFmtId="0" fontId="7" fillId="6" borderId="13" xfId="0" applyFont="1" applyFill="1" applyBorder="1" applyAlignment="1">
      <alignment horizontal="center" vertical="center"/>
    </xf>
    <xf numFmtId="176" fontId="7" fillId="6" borderId="13" xfId="0" applyNumberFormat="1" applyFont="1" applyFill="1" applyBorder="1" applyAlignment="1">
      <alignment horizontal="center" vertical="center"/>
    </xf>
    <xf numFmtId="176" fontId="7" fillId="6" borderId="13" xfId="0" applyNumberFormat="1" applyFont="1" applyFill="1" applyBorder="1" applyAlignment="1">
      <alignment vertical="center" shrinkToFit="1"/>
    </xf>
    <xf numFmtId="176" fontId="19" fillId="6" borderId="55" xfId="0" applyNumberFormat="1" applyFont="1" applyFill="1" applyBorder="1" applyAlignment="1">
      <alignment vertical="center" shrinkToFit="1"/>
    </xf>
    <xf numFmtId="0" fontId="7" fillId="0" borderId="5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57" xfId="0" applyFont="1" applyBorder="1">
      <alignment vertical="center"/>
    </xf>
    <xf numFmtId="176" fontId="7" fillId="6" borderId="0" xfId="0" applyNumberFormat="1" applyFont="1" applyFill="1" applyAlignment="1">
      <alignment horizontal="center" vertical="center" shrinkToFit="1"/>
    </xf>
    <xf numFmtId="0" fontId="22" fillId="6" borderId="0" xfId="0" applyFont="1" applyFill="1" applyAlignment="1">
      <alignment horizontal="center" vertical="center" shrinkToFit="1"/>
    </xf>
    <xf numFmtId="0" fontId="7" fillId="0" borderId="0" xfId="0" applyFont="1" applyAlignment="1">
      <alignment horizontal="left" vertical="center"/>
    </xf>
    <xf numFmtId="0" fontId="19" fillId="0" borderId="0" xfId="0" applyFont="1" applyAlignment="1">
      <alignment horizontal="left" vertical="top" wrapText="1"/>
    </xf>
  </cellXfs>
  <cellStyles count="4">
    <cellStyle name="桁区切り" xfId="1" builtinId="6"/>
    <cellStyle name="桁区切り 2" xfId="3"/>
    <cellStyle name="標準" xfId="0" builtinId="0"/>
    <cellStyle name="標準 2" xfId="2"/>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51</xdr:row>
      <xdr:rowOff>190500</xdr:rowOff>
    </xdr:from>
    <xdr:to>
      <xdr:col>11</xdr:col>
      <xdr:colOff>1571625</xdr:colOff>
      <xdr:row>53</xdr:row>
      <xdr:rowOff>9525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50</xdr:row>
      <xdr:rowOff>1</xdr:rowOff>
    </xdr:from>
    <xdr:to>
      <xdr:col>5</xdr:col>
      <xdr:colOff>1666876</xdr:colOff>
      <xdr:row>56</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r>
            <a:rPr lang="ja-JP" altLang="en-US" sz="1100">
              <a:solidFill>
                <a:schemeClr val="tx1"/>
              </a:solidFill>
              <a:latin typeface="ＭＳ 明朝" panose="02020609040205080304" pitchFamily="17" charset="-128"/>
              <a:ea typeface="ＭＳ 明朝" panose="02020609040205080304" pitchFamily="17" charset="-128"/>
            </a:rPr>
            <a:t>交付申請書を印刷又は</a:t>
          </a:r>
          <a:r>
            <a:rPr lang="en-US" altLang="ja-JP" sz="1100">
              <a:solidFill>
                <a:schemeClr val="tx1"/>
              </a:solidFill>
              <a:latin typeface="ＭＳ 明朝" panose="02020609040205080304" pitchFamily="17" charset="-128"/>
              <a:ea typeface="ＭＳ 明朝" panose="02020609040205080304" pitchFamily="17" charset="-128"/>
            </a:rPr>
            <a:t>PDF</a:t>
          </a:r>
          <a:r>
            <a:rPr lang="ja-JP" altLang="en-US" sz="1100">
              <a:solidFill>
                <a:schemeClr val="tx1"/>
              </a:solidFill>
              <a:latin typeface="ＭＳ 明朝" panose="02020609040205080304" pitchFamily="17" charset="-128"/>
              <a:ea typeface="ＭＳ 明朝" panose="02020609040205080304" pitchFamily="17" charset="-128"/>
            </a:rPr>
            <a:t>ﾌｧｲﾙとして保存してください。このファイルは引続き使用します。</a:t>
          </a:r>
        </a:p>
        <a:p>
          <a:r>
            <a:rPr lang="ja-JP" altLang="en-US" sz="1100">
              <a:solidFill>
                <a:schemeClr val="tx1"/>
              </a:solidFill>
              <a:latin typeface="ＭＳ 明朝" panose="02020609040205080304" pitchFamily="17" charset="-128"/>
              <a:ea typeface="ＭＳ 明朝" panose="02020609040205080304" pitchFamily="17" charset="-128"/>
            </a:rPr>
            <a:t>添付書類：見積書・確定申告書又は決算書・事業所税領収証ｺﾋﾟｰ</a:t>
          </a:r>
          <a:r>
            <a:rPr lang="en-US" altLang="ja-JP" sz="1100">
              <a:solidFill>
                <a:schemeClr val="tx1"/>
              </a:solidFill>
              <a:latin typeface="ＭＳ 明朝" panose="02020609040205080304" pitchFamily="17" charset="-128"/>
              <a:ea typeface="ＭＳ 明朝" panose="02020609040205080304" pitchFamily="17" charset="-128"/>
            </a:rPr>
            <a:t>(</a:t>
          </a:r>
          <a:r>
            <a:rPr lang="ja-JP" altLang="en-US" sz="1100">
              <a:solidFill>
                <a:schemeClr val="tx1"/>
              </a:solidFill>
              <a:latin typeface="ＭＳ 明朝" panose="02020609040205080304" pitchFamily="17" charset="-128"/>
              <a:ea typeface="ＭＳ 明朝" panose="02020609040205080304" pitchFamily="17" charset="-128"/>
            </a:rPr>
            <a:t>対象者のみ</a:t>
          </a:r>
          <a:r>
            <a:rPr lang="en-US" altLang="ja-JP" sz="1100">
              <a:solidFill>
                <a:schemeClr val="tx1"/>
              </a:solidFill>
              <a:latin typeface="ＭＳ 明朝" panose="02020609040205080304" pitchFamily="17" charset="-128"/>
              <a:ea typeface="ＭＳ 明朝" panose="02020609040205080304" pitchFamily="17" charset="-128"/>
            </a:rPr>
            <a:t>)</a:t>
          </a:r>
        </a:p>
        <a:p>
          <a:endParaRPr lang="en-US" altLang="ja-JP" sz="1100">
            <a:solidFill>
              <a:schemeClr val="tx1"/>
            </a:solidFill>
            <a:latin typeface="ＭＳ 明朝" panose="02020609040205080304" pitchFamily="17" charset="-128"/>
            <a:ea typeface="ＭＳ 明朝" panose="02020609040205080304" pitchFamily="17"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49</xdr:row>
      <xdr:rowOff>147431</xdr:rowOff>
    </xdr:from>
    <xdr:to>
      <xdr:col>4</xdr:col>
      <xdr:colOff>84068</xdr:colOff>
      <xdr:row>50</xdr:row>
      <xdr:rowOff>176006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77</xdr:row>
      <xdr:rowOff>217354</xdr:rowOff>
    </xdr:from>
    <xdr:to>
      <xdr:col>6</xdr:col>
      <xdr:colOff>10354</xdr:colOff>
      <xdr:row>83</xdr:row>
      <xdr:rowOff>24844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43922" y="21705754"/>
          <a:ext cx="5548107" cy="1407690"/>
          <a:chOff x="5822674" y="13769836"/>
          <a:chExt cx="5137289" cy="1161221"/>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実績報告書を印刷又は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添付書類：請求書・領収書（又は振込履歴の分かるもの）・完成写真（設置場所、型番、起動画面等導入状況の分かるもの）</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96</xdr:row>
      <xdr:rowOff>135080</xdr:rowOff>
    </xdr:from>
    <xdr:to>
      <xdr:col>5</xdr:col>
      <xdr:colOff>1683441</xdr:colOff>
      <xdr:row>100</xdr:row>
      <xdr:rowOff>265043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0500" y="24552210"/>
          <a:ext cx="5137289" cy="1190137"/>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請求書を印刷又は</a:t>
          </a:r>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ﾌｧｲﾙとして保存してください。このファイルは引続き使用します。</a:t>
          </a: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95</xdr:row>
      <xdr:rowOff>258530</xdr:rowOff>
    </xdr:from>
    <xdr:to>
      <xdr:col>4</xdr:col>
      <xdr:colOff>100633</xdr:colOff>
      <xdr:row>97</xdr:row>
      <xdr:rowOff>81930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103</xdr:row>
      <xdr:rowOff>10841</xdr:rowOff>
    </xdr:from>
    <xdr:to>
      <xdr:col>5</xdr:col>
      <xdr:colOff>1664804</xdr:colOff>
      <xdr:row>115</xdr:row>
      <xdr:rowOff>8283</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102</xdr:row>
      <xdr:rowOff>18334</xdr:rowOff>
    </xdr:from>
    <xdr:to>
      <xdr:col>4</xdr:col>
      <xdr:colOff>108915</xdr:colOff>
      <xdr:row>104</xdr:row>
      <xdr:rowOff>7386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51</xdr:row>
      <xdr:rowOff>219075</xdr:rowOff>
    </xdr:from>
    <xdr:to>
      <xdr:col>9</xdr:col>
      <xdr:colOff>352425</xdr:colOff>
      <xdr:row>53</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80</xdr:row>
      <xdr:rowOff>180975</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1544301" y="14506574"/>
          <a:ext cx="2962274" cy="7962901"/>
          <a:chOff x="11544300" y="13411200"/>
          <a:chExt cx="2676525" cy="600075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224199</xdr:colOff>
      <xdr:row>38</xdr:row>
      <xdr:rowOff>0</xdr:rowOff>
    </xdr:from>
    <xdr:to>
      <xdr:col>10</xdr:col>
      <xdr:colOff>224199</xdr:colOff>
      <xdr:row>38</xdr:row>
      <xdr:rowOff>1237</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224199</xdr:colOff>
      <xdr:row>31</xdr:row>
      <xdr:rowOff>0</xdr:rowOff>
    </xdr:from>
    <xdr:to>
      <xdr:col>9</xdr:col>
      <xdr:colOff>224199</xdr:colOff>
      <xdr:row>31</xdr:row>
      <xdr:rowOff>1237</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3653199" y="9344025"/>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2"/>
  <sheetViews>
    <sheetView tabSelected="1" zoomScaleNormal="100" zoomScaleSheetLayoutView="100" workbookViewId="0">
      <selection activeCell="N87" sqref="N87"/>
    </sheetView>
  </sheetViews>
  <sheetFormatPr defaultRowHeight="14.25"/>
  <cols>
    <col min="1" max="1" width="2.875" style="2" customWidth="1"/>
    <col min="2" max="2" width="15.5" style="2" customWidth="1"/>
    <col min="3" max="3" width="8.75" style="2" customWidth="1"/>
    <col min="4" max="4" width="5.5" style="2" customWidth="1"/>
    <col min="5" max="5" width="20.625" style="2" customWidth="1"/>
    <col min="6" max="6" width="22.625" style="2" customWidth="1"/>
    <col min="7" max="7" width="3.125" style="2" customWidth="1"/>
    <col min="8" max="8" width="2.875" style="2" customWidth="1"/>
    <col min="9" max="9" width="14.75" style="2" customWidth="1"/>
    <col min="10" max="10" width="9.375" style="2" customWidth="1"/>
    <col min="11" max="11" width="20.625" style="2" customWidth="1"/>
    <col min="12" max="12" width="22.625" style="2" customWidth="1"/>
    <col min="13" max="13" width="20.75" style="2" customWidth="1"/>
    <col min="14" max="14" width="3.25" style="2" customWidth="1"/>
    <col min="15" max="18" width="9" style="16" customWidth="1"/>
    <col min="19" max="19" width="16.875" style="16" customWidth="1"/>
    <col min="20" max="20" width="27.625" style="16" customWidth="1"/>
    <col min="21" max="21" width="48.375" style="16" customWidth="1"/>
    <col min="22" max="22" width="23.75" style="16" customWidth="1"/>
    <col min="23" max="23" width="30.875" style="16" customWidth="1"/>
    <col min="24" max="24" width="21.25" style="16" customWidth="1"/>
    <col min="25" max="25" width="29.875" style="16" customWidth="1"/>
    <col min="26" max="26" width="25.5" style="16" customWidth="1"/>
    <col min="27" max="27" width="19.625" style="16" customWidth="1"/>
    <col min="28" max="28" width="35.25" style="16"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2:28" ht="27" customHeight="1" thickBot="1">
      <c r="B1" s="1" t="s">
        <v>0</v>
      </c>
    </row>
    <row r="2" spans="2:28" ht="36" customHeight="1" thickBot="1">
      <c r="B2" s="131" t="s">
        <v>1</v>
      </c>
      <c r="C2" s="132"/>
      <c r="D2" s="132"/>
      <c r="E2" s="133"/>
      <c r="I2" s="2" t="s">
        <v>2</v>
      </c>
    </row>
    <row r="3" spans="2:28" s="3" customFormat="1" ht="21" customHeight="1" thickBot="1">
      <c r="E3" s="4"/>
      <c r="F3" s="4"/>
      <c r="O3" s="16"/>
      <c r="P3" s="16"/>
      <c r="Q3" s="16"/>
      <c r="R3" s="16"/>
      <c r="S3" s="16"/>
      <c r="T3" s="16"/>
      <c r="U3" s="16"/>
      <c r="V3" s="16"/>
      <c r="W3" s="16"/>
      <c r="X3" s="16"/>
      <c r="Y3" s="16"/>
      <c r="Z3" s="16"/>
      <c r="AA3" s="16"/>
      <c r="AB3" s="16"/>
    </row>
    <row r="4" spans="2:28" s="3" customFormat="1" ht="21" customHeight="1" thickBot="1">
      <c r="B4" s="140" t="s">
        <v>3</v>
      </c>
      <c r="C4" s="141"/>
      <c r="D4" s="38"/>
      <c r="E4" s="142"/>
      <c r="F4" s="143"/>
      <c r="I4" s="140" t="s">
        <v>3</v>
      </c>
      <c r="J4" s="141"/>
      <c r="K4" s="142">
        <v>45794</v>
      </c>
      <c r="L4" s="143"/>
      <c r="O4" s="16" t="s">
        <v>4</v>
      </c>
      <c r="P4" s="16" t="s">
        <v>5</v>
      </c>
      <c r="Q4" s="16" t="s">
        <v>6</v>
      </c>
      <c r="R4" s="16" t="s">
        <v>7</v>
      </c>
      <c r="S4" s="16" t="s">
        <v>8</v>
      </c>
      <c r="T4" s="16" t="s">
        <v>9</v>
      </c>
      <c r="U4" s="16" t="s">
        <v>10</v>
      </c>
      <c r="V4" s="16" t="s">
        <v>11</v>
      </c>
      <c r="W4" s="16" t="s">
        <v>12</v>
      </c>
      <c r="X4" s="16" t="s">
        <v>13</v>
      </c>
      <c r="Y4" s="16" t="s">
        <v>14</v>
      </c>
      <c r="Z4" s="16" t="s">
        <v>15</v>
      </c>
      <c r="AA4" s="16" t="s">
        <v>16</v>
      </c>
      <c r="AB4" s="16" t="s">
        <v>17</v>
      </c>
    </row>
    <row r="5" spans="2:28" s="3" customFormat="1" ht="21" customHeight="1" thickBot="1">
      <c r="E5" s="4"/>
      <c r="F5" s="4"/>
      <c r="O5" s="17" t="s">
        <v>18</v>
      </c>
      <c r="P5" s="17" t="s">
        <v>19</v>
      </c>
      <c r="Q5" s="17" t="s">
        <v>20</v>
      </c>
      <c r="R5" s="17" t="s">
        <v>21</v>
      </c>
      <c r="S5" s="17" t="s">
        <v>22</v>
      </c>
      <c r="T5" s="17" t="s">
        <v>23</v>
      </c>
      <c r="U5" s="17" t="s">
        <v>24</v>
      </c>
      <c r="V5" s="17" t="s">
        <v>25</v>
      </c>
      <c r="W5" s="17" t="s">
        <v>26</v>
      </c>
      <c r="X5" s="17" t="s">
        <v>27</v>
      </c>
      <c r="Y5" s="17" t="s">
        <v>28</v>
      </c>
      <c r="Z5" s="17" t="s">
        <v>29</v>
      </c>
      <c r="AA5" s="17" t="s">
        <v>30</v>
      </c>
      <c r="AB5" s="17" t="s">
        <v>31</v>
      </c>
    </row>
    <row r="6" spans="2:28" ht="21" customHeight="1">
      <c r="B6" s="144" t="s">
        <v>32</v>
      </c>
      <c r="C6" s="145"/>
      <c r="D6" s="145"/>
      <c r="E6" s="145"/>
      <c r="F6" s="146"/>
      <c r="G6" s="5"/>
      <c r="I6" s="144" t="s">
        <v>32</v>
      </c>
      <c r="J6" s="145"/>
      <c r="K6" s="145"/>
      <c r="L6" s="146"/>
      <c r="M6" s="5"/>
      <c r="P6" s="17" t="s">
        <v>33</v>
      </c>
      <c r="Q6" s="17" t="s">
        <v>34</v>
      </c>
      <c r="R6" s="17" t="s">
        <v>35</v>
      </c>
      <c r="S6" s="17" t="s">
        <v>36</v>
      </c>
      <c r="T6" s="17" t="s">
        <v>37</v>
      </c>
      <c r="U6" s="17" t="s">
        <v>38</v>
      </c>
      <c r="V6" s="17" t="s">
        <v>39</v>
      </c>
      <c r="W6" s="17" t="s">
        <v>40</v>
      </c>
      <c r="X6" s="17" t="s">
        <v>41</v>
      </c>
      <c r="Y6" s="17" t="s">
        <v>42</v>
      </c>
      <c r="AA6" s="17"/>
      <c r="AB6" s="17" t="s">
        <v>43</v>
      </c>
    </row>
    <row r="7" spans="2:28" ht="21" customHeight="1">
      <c r="B7" s="138" t="s">
        <v>44</v>
      </c>
      <c r="C7" s="147"/>
      <c r="D7" s="148"/>
      <c r="E7" s="148"/>
      <c r="F7" s="149"/>
      <c r="G7" s="5"/>
      <c r="I7" s="138" t="s">
        <v>44</v>
      </c>
      <c r="J7" s="147" t="s">
        <v>45</v>
      </c>
      <c r="K7" s="148"/>
      <c r="L7" s="149"/>
      <c r="M7" s="5"/>
      <c r="P7" s="17" t="s">
        <v>46</v>
      </c>
      <c r="Q7" s="17" t="s">
        <v>47</v>
      </c>
      <c r="R7" s="17" t="s">
        <v>48</v>
      </c>
      <c r="S7" s="17" t="s">
        <v>49</v>
      </c>
      <c r="T7" s="17" t="s">
        <v>50</v>
      </c>
      <c r="U7" s="17" t="s">
        <v>51</v>
      </c>
      <c r="V7" s="17" t="s">
        <v>52</v>
      </c>
      <c r="W7" s="17" t="s">
        <v>53</v>
      </c>
      <c r="X7" s="17" t="s">
        <v>54</v>
      </c>
      <c r="Y7" s="17" t="s">
        <v>55</v>
      </c>
      <c r="AB7" s="17" t="s">
        <v>56</v>
      </c>
    </row>
    <row r="8" spans="2:28" ht="21" customHeight="1">
      <c r="B8" s="139"/>
      <c r="C8" s="150"/>
      <c r="D8" s="151"/>
      <c r="E8" s="151"/>
      <c r="F8" s="152"/>
      <c r="I8" s="139"/>
      <c r="J8" s="150"/>
      <c r="K8" s="151"/>
      <c r="L8" s="152"/>
      <c r="Q8" s="17" t="s">
        <v>57</v>
      </c>
      <c r="S8" s="17" t="s">
        <v>58</v>
      </c>
      <c r="T8" s="17" t="s">
        <v>59</v>
      </c>
      <c r="U8" s="17" t="s">
        <v>60</v>
      </c>
      <c r="W8" s="17" t="s">
        <v>61</v>
      </c>
      <c r="AB8" s="17" t="s">
        <v>62</v>
      </c>
    </row>
    <row r="9" spans="2:28" ht="21" customHeight="1">
      <c r="B9" s="7" t="s">
        <v>63</v>
      </c>
      <c r="C9" s="134"/>
      <c r="D9" s="135"/>
      <c r="E9" s="135"/>
      <c r="F9" s="136"/>
      <c r="I9" s="7" t="s">
        <v>63</v>
      </c>
      <c r="J9" s="134" t="s">
        <v>64</v>
      </c>
      <c r="K9" s="135"/>
      <c r="L9" s="136"/>
      <c r="Q9" s="17" t="s">
        <v>65</v>
      </c>
      <c r="S9" s="17" t="s">
        <v>66</v>
      </c>
      <c r="T9" s="17" t="s">
        <v>67</v>
      </c>
      <c r="U9" s="17" t="s">
        <v>68</v>
      </c>
      <c r="AB9" s="17" t="s">
        <v>69</v>
      </c>
    </row>
    <row r="10" spans="2:28" ht="21" customHeight="1">
      <c r="B10" s="7" t="s">
        <v>70</v>
      </c>
      <c r="C10" s="137"/>
      <c r="D10" s="126"/>
      <c r="E10" s="126"/>
      <c r="F10" s="127"/>
      <c r="I10" s="7" t="s">
        <v>70</v>
      </c>
      <c r="J10" s="134" t="s">
        <v>71</v>
      </c>
      <c r="K10" s="135"/>
      <c r="L10" s="136"/>
      <c r="Q10" s="17" t="s">
        <v>72</v>
      </c>
      <c r="S10" s="17" t="s">
        <v>73</v>
      </c>
      <c r="T10" s="17" t="s">
        <v>74</v>
      </c>
      <c r="U10" s="17" t="s">
        <v>75</v>
      </c>
    </row>
    <row r="11" spans="2:28" ht="21" customHeight="1">
      <c r="B11" s="7" t="s">
        <v>76</v>
      </c>
      <c r="C11" s="134"/>
      <c r="D11" s="135"/>
      <c r="E11" s="135"/>
      <c r="F11" s="136"/>
      <c r="I11" s="7" t="s">
        <v>76</v>
      </c>
      <c r="J11" s="134" t="s">
        <v>77</v>
      </c>
      <c r="K11" s="135"/>
      <c r="L11" s="136"/>
      <c r="Q11" s="17" t="s">
        <v>78</v>
      </c>
      <c r="S11" s="17" t="s">
        <v>79</v>
      </c>
      <c r="T11" s="17" t="s">
        <v>80</v>
      </c>
    </row>
    <row r="12" spans="2:28" ht="21" customHeight="1">
      <c r="B12" s="7" t="s">
        <v>81</v>
      </c>
      <c r="C12" s="158"/>
      <c r="D12" s="159"/>
      <c r="E12" s="159"/>
      <c r="F12" s="160"/>
      <c r="H12" s="11"/>
      <c r="I12" s="19" t="s">
        <v>81</v>
      </c>
      <c r="J12" s="134" t="s">
        <v>82</v>
      </c>
      <c r="K12" s="135"/>
      <c r="L12" s="136"/>
      <c r="Q12" s="17" t="s">
        <v>83</v>
      </c>
      <c r="T12" s="17" t="s">
        <v>84</v>
      </c>
    </row>
    <row r="13" spans="2:28" ht="21" customHeight="1">
      <c r="B13" s="7" t="s">
        <v>85</v>
      </c>
      <c r="C13" s="137"/>
      <c r="D13" s="126"/>
      <c r="E13" s="126"/>
      <c r="F13" s="127"/>
      <c r="H13" s="11"/>
      <c r="I13" s="20" t="s">
        <v>85</v>
      </c>
      <c r="J13" s="164" t="s">
        <v>86</v>
      </c>
      <c r="K13" s="164"/>
      <c r="L13" s="165"/>
      <c r="Q13" s="16" t="s">
        <v>87</v>
      </c>
      <c r="T13" s="16" t="s">
        <v>88</v>
      </c>
    </row>
    <row r="14" spans="2:28" ht="21" customHeight="1">
      <c r="B14" s="7" t="s">
        <v>89</v>
      </c>
      <c r="C14" s="166"/>
      <c r="D14" s="167"/>
      <c r="E14" s="168"/>
      <c r="F14" s="169"/>
      <c r="H14" s="11"/>
      <c r="I14" s="20" t="s">
        <v>81</v>
      </c>
      <c r="J14" s="164" t="s">
        <v>90</v>
      </c>
      <c r="K14" s="164"/>
      <c r="L14" s="165"/>
      <c r="Q14" s="16" t="s">
        <v>91</v>
      </c>
      <c r="T14" s="16" t="s">
        <v>92</v>
      </c>
    </row>
    <row r="15" spans="2:28" ht="21" customHeight="1">
      <c r="B15" s="7" t="s">
        <v>93</v>
      </c>
      <c r="C15" s="129"/>
      <c r="D15" s="130"/>
      <c r="E15" s="18" t="s">
        <v>94</v>
      </c>
      <c r="F15" s="24" t="str">
        <f>IF(OR(C15&gt;20,AND(C15&gt;5,OR(C16="卸売業・小売業",C16="宿泊・飲食サービス",C16="生活関連サービス業・娯楽業",C16="学術研究・専門・技術サービス",C16="複合サービス事業",C16="サービス業(他に分類されないもの)"))),"その他","小規模事業者")</f>
        <v>小規模事業者</v>
      </c>
      <c r="G15" s="5"/>
      <c r="I15" s="7" t="s">
        <v>93</v>
      </c>
      <c r="J15" s="8">
        <v>21</v>
      </c>
      <c r="K15" s="18" t="s">
        <v>94</v>
      </c>
      <c r="L15" s="24" t="str">
        <f>IF(OR(J15&gt;20,AND(J15&gt;5,OR(J16="卸売業・小売業",J16="宿泊・飲食サービス",J16="生活関連サービス業・娯楽業",J16="学術研究・専門・技術サービス",J16="複合サービス事業",J16="サービス業(他に分類されないもの)"))),"その他","小規模事業者")</f>
        <v>その他</v>
      </c>
      <c r="M15" s="5"/>
      <c r="Q15" s="17" t="s">
        <v>95</v>
      </c>
      <c r="T15" s="16" t="s">
        <v>96</v>
      </c>
    </row>
    <row r="16" spans="2:28" ht="21" customHeight="1">
      <c r="B16" s="7" t="s">
        <v>97</v>
      </c>
      <c r="C16" s="137"/>
      <c r="D16" s="126"/>
      <c r="E16" s="126"/>
      <c r="F16" s="127"/>
      <c r="I16" s="13" t="s">
        <v>97</v>
      </c>
      <c r="J16" s="161" t="s">
        <v>98</v>
      </c>
      <c r="K16" s="162"/>
      <c r="L16" s="163"/>
      <c r="Q16" s="17" t="s">
        <v>99</v>
      </c>
      <c r="T16" s="17" t="s">
        <v>100</v>
      </c>
    </row>
    <row r="17" spans="2:20" ht="21" customHeight="1">
      <c r="B17" s="7" t="s">
        <v>101</v>
      </c>
      <c r="C17" s="137"/>
      <c r="D17" s="126"/>
      <c r="E17" s="126"/>
      <c r="F17" s="127"/>
      <c r="G17" s="5"/>
      <c r="I17" s="7" t="s">
        <v>101</v>
      </c>
      <c r="J17" s="137" t="s">
        <v>102</v>
      </c>
      <c r="K17" s="126"/>
      <c r="L17" s="127"/>
      <c r="M17" s="5"/>
      <c r="Q17" s="17" t="s">
        <v>103</v>
      </c>
      <c r="T17" s="17"/>
    </row>
    <row r="18" spans="2:20" ht="21" customHeight="1">
      <c r="B18" s="7" t="s">
        <v>104</v>
      </c>
      <c r="C18" s="154"/>
      <c r="D18" s="155"/>
      <c r="E18" s="155"/>
      <c r="F18" s="156"/>
      <c r="G18" s="5"/>
      <c r="I18" s="7" t="s">
        <v>104</v>
      </c>
      <c r="J18" s="157">
        <v>43831</v>
      </c>
      <c r="K18" s="135"/>
      <c r="L18" s="136"/>
      <c r="M18" s="5"/>
      <c r="Q18" s="17" t="s">
        <v>102</v>
      </c>
      <c r="T18" s="17"/>
    </row>
    <row r="19" spans="2:20" ht="21" customHeight="1">
      <c r="B19" s="138" t="s">
        <v>105</v>
      </c>
      <c r="C19" s="6" t="s">
        <v>106</v>
      </c>
      <c r="D19" s="126"/>
      <c r="E19" s="126"/>
      <c r="F19" s="127"/>
      <c r="I19" s="138" t="s">
        <v>107</v>
      </c>
      <c r="J19" s="6" t="s">
        <v>106</v>
      </c>
      <c r="K19" s="126" t="s">
        <v>108</v>
      </c>
      <c r="L19" s="127"/>
      <c r="M19" s="5"/>
      <c r="Q19" s="17" t="s">
        <v>109</v>
      </c>
      <c r="T19" s="17"/>
    </row>
    <row r="20" spans="2:20" ht="21" customHeight="1">
      <c r="B20" s="153"/>
      <c r="C20" s="63" t="s">
        <v>110</v>
      </c>
      <c r="D20" s="126"/>
      <c r="E20" s="126"/>
      <c r="F20" s="127"/>
      <c r="G20" s="5"/>
      <c r="I20" s="153"/>
      <c r="J20" s="137" t="s">
        <v>111</v>
      </c>
      <c r="K20" s="126"/>
      <c r="L20" s="127"/>
      <c r="Q20" s="17" t="s">
        <v>112</v>
      </c>
      <c r="T20" s="17"/>
    </row>
    <row r="21" spans="2:20" ht="21" customHeight="1" thickBot="1">
      <c r="B21" s="23" t="s">
        <v>113</v>
      </c>
      <c r="C21" s="27" t="s">
        <v>114</v>
      </c>
      <c r="D21" s="128"/>
      <c r="E21" s="128"/>
      <c r="F21" s="9" t="s">
        <v>115</v>
      </c>
      <c r="I21" s="23" t="s">
        <v>113</v>
      </c>
      <c r="J21" s="27" t="s">
        <v>114</v>
      </c>
      <c r="K21" s="45">
        <v>756000</v>
      </c>
      <c r="L21" s="9" t="s">
        <v>115</v>
      </c>
      <c r="M21" s="5"/>
      <c r="N21" s="5"/>
      <c r="Q21" s="17" t="s">
        <v>116</v>
      </c>
    </row>
    <row r="22" spans="2:20" ht="15" thickBot="1">
      <c r="B22" s="69"/>
      <c r="C22" s="69"/>
      <c r="D22" s="69"/>
      <c r="E22" s="69"/>
      <c r="F22" s="69"/>
      <c r="Q22" s="17" t="s">
        <v>117</v>
      </c>
    </row>
    <row r="23" spans="2:20" ht="21" customHeight="1">
      <c r="B23" s="175" t="s">
        <v>118</v>
      </c>
      <c r="C23" s="145"/>
      <c r="D23" s="145"/>
      <c r="E23" s="145"/>
      <c r="F23" s="176"/>
      <c r="I23" s="175" t="s">
        <v>118</v>
      </c>
      <c r="J23" s="145"/>
      <c r="K23" s="145"/>
      <c r="L23" s="176"/>
      <c r="Q23" s="17" t="s">
        <v>119</v>
      </c>
    </row>
    <row r="24" spans="2:20" ht="21" customHeight="1">
      <c r="B24" s="7" t="s">
        <v>120</v>
      </c>
      <c r="C24" s="137"/>
      <c r="D24" s="126"/>
      <c r="E24" s="126"/>
      <c r="F24" s="127"/>
      <c r="I24" s="7" t="s">
        <v>120</v>
      </c>
      <c r="J24" s="137" t="s">
        <v>121</v>
      </c>
      <c r="K24" s="126"/>
      <c r="L24" s="127"/>
      <c r="Q24" s="17" t="s">
        <v>122</v>
      </c>
    </row>
    <row r="25" spans="2:20" ht="86.25" customHeight="1">
      <c r="B25" s="70" t="s">
        <v>123</v>
      </c>
      <c r="C25" s="183"/>
      <c r="D25" s="184"/>
      <c r="E25" s="184"/>
      <c r="F25" s="185"/>
      <c r="I25" s="7" t="s">
        <v>123</v>
      </c>
      <c r="J25" s="183" t="s">
        <v>124</v>
      </c>
      <c r="K25" s="184"/>
      <c r="L25" s="185"/>
      <c r="Q25" s="17"/>
    </row>
    <row r="26" spans="2:20" ht="21" customHeight="1">
      <c r="B26" s="71" t="s">
        <v>125</v>
      </c>
      <c r="C26" s="137"/>
      <c r="D26" s="126"/>
      <c r="E26" s="126"/>
      <c r="F26" s="127"/>
      <c r="I26" s="66" t="s">
        <v>125</v>
      </c>
      <c r="J26" s="137" t="s">
        <v>126</v>
      </c>
      <c r="K26" s="126"/>
      <c r="L26" s="127"/>
      <c r="Q26" s="17"/>
    </row>
    <row r="27" spans="2:20" ht="21" customHeight="1" thickBot="1">
      <c r="B27" s="72" t="s">
        <v>127</v>
      </c>
      <c r="C27" s="177"/>
      <c r="D27" s="178"/>
      <c r="E27" s="178"/>
      <c r="F27" s="179"/>
      <c r="I27" s="25" t="s">
        <v>127</v>
      </c>
      <c r="J27" s="177" t="s">
        <v>128</v>
      </c>
      <c r="K27" s="178"/>
      <c r="L27" s="179"/>
      <c r="Q27" s="17"/>
    </row>
    <row r="28" spans="2:20" ht="21" customHeight="1" thickBot="1">
      <c r="Q28" s="17"/>
    </row>
    <row r="29" spans="2:20" ht="21" customHeight="1">
      <c r="B29" s="175" t="s">
        <v>129</v>
      </c>
      <c r="C29" s="145"/>
      <c r="D29" s="145"/>
      <c r="E29" s="145"/>
      <c r="F29" s="176"/>
      <c r="I29" s="175" t="s">
        <v>129</v>
      </c>
      <c r="J29" s="145"/>
      <c r="K29" s="145"/>
      <c r="L29" s="176"/>
    </row>
    <row r="30" spans="2:20" ht="21" customHeight="1">
      <c r="B30" s="173" t="s">
        <v>130</v>
      </c>
      <c r="C30" s="174"/>
      <c r="D30" s="116"/>
      <c r="E30" s="117"/>
      <c r="F30" s="10" t="s">
        <v>131</v>
      </c>
      <c r="I30" s="173" t="s">
        <v>130</v>
      </c>
      <c r="J30" s="174"/>
      <c r="K30" s="46">
        <v>4022222</v>
      </c>
      <c r="L30" s="10" t="s">
        <v>131</v>
      </c>
    </row>
    <row r="31" spans="2:20" ht="21" customHeight="1">
      <c r="B31" s="170" t="s">
        <v>132</v>
      </c>
      <c r="C31" s="171"/>
      <c r="D31" s="118"/>
      <c r="E31" s="119"/>
      <c r="F31" s="10" t="s">
        <v>131</v>
      </c>
      <c r="I31" s="170" t="s">
        <v>132</v>
      </c>
      <c r="J31" s="171"/>
      <c r="K31" s="47">
        <v>200000</v>
      </c>
      <c r="L31" s="22" t="s">
        <v>131</v>
      </c>
    </row>
    <row r="32" spans="2:20" ht="21" customHeight="1">
      <c r="B32" s="170" t="s">
        <v>133</v>
      </c>
      <c r="C32" s="171"/>
      <c r="D32" s="118"/>
      <c r="E32" s="119"/>
      <c r="F32" s="22" t="s">
        <v>131</v>
      </c>
      <c r="I32" s="170" t="s">
        <v>133</v>
      </c>
      <c r="J32" s="171"/>
      <c r="K32" s="47"/>
      <c r="L32" s="22"/>
    </row>
    <row r="33" spans="2:28" ht="21" customHeight="1">
      <c r="B33" s="170" t="s">
        <v>134</v>
      </c>
      <c r="C33" s="171"/>
      <c r="D33" s="118"/>
      <c r="E33" s="119"/>
      <c r="F33" s="22" t="s">
        <v>131</v>
      </c>
      <c r="I33" s="170" t="s">
        <v>134</v>
      </c>
      <c r="J33" s="171"/>
      <c r="K33" s="47"/>
      <c r="L33" s="22" t="s">
        <v>131</v>
      </c>
    </row>
    <row r="34" spans="2:28" ht="21" customHeight="1">
      <c r="B34" s="186" t="s">
        <v>135</v>
      </c>
      <c r="C34" s="187"/>
      <c r="D34" s="118"/>
      <c r="E34" s="119"/>
      <c r="F34" s="22" t="s">
        <v>131</v>
      </c>
      <c r="I34" s="186" t="s">
        <v>135</v>
      </c>
      <c r="J34" s="187"/>
      <c r="K34" s="47"/>
      <c r="L34" s="22"/>
    </row>
    <row r="35" spans="2:28" ht="21" customHeight="1">
      <c r="B35" s="186" t="s">
        <v>136</v>
      </c>
      <c r="C35" s="187"/>
      <c r="D35" s="118"/>
      <c r="E35" s="119"/>
      <c r="F35" s="22" t="s">
        <v>131</v>
      </c>
      <c r="I35" s="186" t="s">
        <v>136</v>
      </c>
      <c r="J35" s="187"/>
      <c r="K35" s="47"/>
      <c r="L35" s="22" t="s">
        <v>131</v>
      </c>
    </row>
    <row r="36" spans="2:28" ht="21" customHeight="1" thickBot="1">
      <c r="B36" s="188" t="s">
        <v>137</v>
      </c>
      <c r="C36" s="189"/>
      <c r="D36" s="118">
        <f>D30+IF((D31&gt;D30/2),D30/2,D31)+D32+D33</f>
        <v>0</v>
      </c>
      <c r="E36" s="119"/>
      <c r="F36" s="10" t="s">
        <v>131</v>
      </c>
      <c r="I36" s="188" t="s">
        <v>137</v>
      </c>
      <c r="J36" s="189"/>
      <c r="K36" s="48">
        <f>K30+IF((K31&gt;K30/2),K30/2,K31)+K32+K33</f>
        <v>4222222</v>
      </c>
      <c r="L36" s="10" t="s">
        <v>131</v>
      </c>
    </row>
    <row r="37" spans="2:28" ht="21" hidden="1" customHeight="1" thickBot="1">
      <c r="B37" s="56" t="s">
        <v>138</v>
      </c>
      <c r="C37" s="214">
        <f>ROUNDDOWN(IF(F15="小規模事業者",(MIN(D36/2,1500000)),(MIN(D36/3,1500000))),-3)</f>
        <v>0</v>
      </c>
      <c r="D37" s="214"/>
      <c r="E37" s="55" t="str">
        <f>"+事業所税加算"</f>
        <v>+事業所税加算</v>
      </c>
      <c r="F37" s="54">
        <f>IF(OR(D21="",D21=0),0,IF(D21&gt;500000,500000,D21))</f>
        <v>0</v>
      </c>
      <c r="I37" s="56" t="s">
        <v>138</v>
      </c>
      <c r="J37" s="67">
        <f>ROUNDDOWN(IF(L15="小規模事業者",(MIN(K36/2,1500000)),(MIN(K36/3,1500000))),-3)</f>
        <v>1407000</v>
      </c>
      <c r="K37" s="55" t="str">
        <f>"+事業所税加算"</f>
        <v>+事業所税加算</v>
      </c>
      <c r="L37" s="54">
        <f>IF(K21&gt;500000,500000,K21)</f>
        <v>500000</v>
      </c>
      <c r="N37" s="16"/>
      <c r="AB37" s="2"/>
    </row>
    <row r="38" spans="2:28" ht="21" customHeight="1" thickTop="1" thickBot="1">
      <c r="B38" s="181" t="s">
        <v>139</v>
      </c>
      <c r="C38" s="208"/>
      <c r="D38" s="120">
        <f>ROUNDDOWN(MIN(C37+F37,D36),-3)</f>
        <v>0</v>
      </c>
      <c r="E38" s="121"/>
      <c r="F38" s="50" t="str">
        <f>IF(E36=0,"円",IF(E36&lt;10000,"補助対象経費は1万円以上必要です","円"))</f>
        <v>円</v>
      </c>
      <c r="I38" s="181" t="s">
        <v>139</v>
      </c>
      <c r="J38" s="182"/>
      <c r="K38" s="49">
        <f>ROUNDDOWN(MIN(J37+L37,K36/2),-3)</f>
        <v>1907000</v>
      </c>
      <c r="L38" s="39" t="s">
        <v>115</v>
      </c>
    </row>
    <row r="39" spans="2:28" ht="21" customHeight="1" thickTop="1">
      <c r="B39" s="180" t="str">
        <f>IF(F15="その他","補助対象経費×1/3(上限150万円)+事業所税加算(最大50万円)千円未満切捨て、","補助対象経費×1/2(上限150万円)+事業所税加算(最大50万円)千円未満切捨て、")</f>
        <v>補助対象経費×1/2(上限150万円)+事業所税加算(最大50万円)千円未満切捨て、</v>
      </c>
      <c r="C39" s="180"/>
      <c r="D39" s="180"/>
      <c r="E39" s="180"/>
      <c r="F39" s="180"/>
      <c r="I39" s="180" t="s">
        <v>140</v>
      </c>
      <c r="J39" s="180"/>
      <c r="K39" s="180"/>
      <c r="L39" s="180"/>
    </row>
    <row r="40" spans="2:28" ht="21" customHeight="1" thickBot="1">
      <c r="B40" s="172"/>
      <c r="C40" s="172"/>
      <c r="D40" s="172"/>
      <c r="E40" s="172"/>
      <c r="F40" s="172"/>
      <c r="I40" s="172"/>
      <c r="J40" s="172"/>
      <c r="K40" s="172"/>
      <c r="L40" s="172"/>
    </row>
    <row r="41" spans="2:28" ht="21" customHeight="1" thickBot="1">
      <c r="B41" s="194" t="s">
        <v>141</v>
      </c>
      <c r="C41" s="197"/>
      <c r="D41" s="198"/>
      <c r="E41" s="198"/>
      <c r="F41" s="199"/>
      <c r="I41" s="194" t="s">
        <v>141</v>
      </c>
      <c r="J41" s="197" t="s">
        <v>142</v>
      </c>
      <c r="K41" s="198"/>
      <c r="L41" s="199"/>
    </row>
    <row r="42" spans="2:28" ht="21" customHeight="1" thickTop="1" thickBot="1">
      <c r="B42" s="195"/>
      <c r="C42" s="197"/>
      <c r="D42" s="198"/>
      <c r="E42" s="198"/>
      <c r="F42" s="199"/>
      <c r="I42" s="195"/>
      <c r="J42" s="197"/>
      <c r="K42" s="198"/>
      <c r="L42" s="199"/>
    </row>
    <row r="43" spans="2:28" ht="21" customHeight="1" thickTop="1" thickBot="1">
      <c r="B43" s="195"/>
      <c r="C43" s="197"/>
      <c r="D43" s="198"/>
      <c r="E43" s="198"/>
      <c r="F43" s="199"/>
      <c r="I43" s="195"/>
      <c r="J43" s="197"/>
      <c r="K43" s="198"/>
      <c r="L43" s="199"/>
    </row>
    <row r="44" spans="2:28" ht="21" customHeight="1" thickTop="1" thickBot="1">
      <c r="B44" s="196"/>
      <c r="C44" s="200"/>
      <c r="D44" s="201"/>
      <c r="E44" s="201"/>
      <c r="F44" s="202"/>
      <c r="I44" s="196"/>
      <c r="J44" s="200"/>
      <c r="K44" s="201"/>
      <c r="L44" s="202"/>
    </row>
    <row r="45" spans="2:28" ht="44.25" customHeight="1" thickBot="1"/>
    <row r="46" spans="2:28" ht="21" customHeight="1">
      <c r="B46" s="203" t="s">
        <v>143</v>
      </c>
      <c r="C46" s="204"/>
      <c r="D46" s="204"/>
      <c r="E46" s="204"/>
      <c r="F46" s="205"/>
      <c r="I46" s="203" t="s">
        <v>143</v>
      </c>
      <c r="J46" s="204"/>
      <c r="K46" s="204"/>
      <c r="L46" s="205"/>
    </row>
    <row r="47" spans="2:28" ht="21" customHeight="1">
      <c r="B47" s="190" t="s">
        <v>144</v>
      </c>
      <c r="C47" s="191"/>
      <c r="D47" s="191"/>
      <c r="E47" s="191"/>
      <c r="F47" s="12" t="s">
        <v>145</v>
      </c>
      <c r="I47" s="190" t="s">
        <v>144</v>
      </c>
      <c r="J47" s="191"/>
      <c r="K47" s="191"/>
      <c r="L47" s="12" t="s">
        <v>145</v>
      </c>
    </row>
    <row r="48" spans="2:28" ht="21" customHeight="1" thickBot="1">
      <c r="B48" s="192"/>
      <c r="C48" s="193"/>
      <c r="D48" s="193"/>
      <c r="E48" s="193"/>
      <c r="F48" s="9" t="s">
        <v>146</v>
      </c>
      <c r="I48" s="192">
        <v>45934</v>
      </c>
      <c r="J48" s="193"/>
      <c r="K48" s="193"/>
      <c r="L48" s="9" t="s">
        <v>146</v>
      </c>
    </row>
    <row r="49" spans="2:12" ht="21" customHeight="1"/>
    <row r="50" spans="2:12" ht="21" customHeight="1"/>
    <row r="51" spans="2:12" ht="21" customHeight="1"/>
    <row r="52" spans="2:12" ht="21" customHeight="1"/>
    <row r="53" spans="2:12" ht="21" customHeight="1"/>
    <row r="54" spans="2:12" ht="21" customHeight="1"/>
    <row r="55" spans="2:12" ht="21" customHeight="1"/>
    <row r="56" spans="2:12" ht="21" customHeight="1"/>
    <row r="57" spans="2:12" ht="21" customHeight="1" thickBot="1"/>
    <row r="58" spans="2:12" ht="34.5" customHeight="1" thickBot="1">
      <c r="B58" s="211" t="s">
        <v>147</v>
      </c>
      <c r="C58" s="212"/>
      <c r="D58" s="212"/>
      <c r="E58" s="212"/>
      <c r="F58" s="213"/>
    </row>
    <row r="59" spans="2:12" ht="21" customHeight="1" thickBot="1"/>
    <row r="60" spans="2:12" ht="21" customHeight="1" thickBot="1">
      <c r="B60" s="140" t="s">
        <v>148</v>
      </c>
      <c r="C60" s="141"/>
      <c r="D60" s="38"/>
      <c r="E60" s="142"/>
      <c r="F60" s="143"/>
      <c r="I60" s="140" t="s">
        <v>148</v>
      </c>
      <c r="J60" s="141"/>
      <c r="K60" s="142">
        <v>45960</v>
      </c>
      <c r="L60" s="143"/>
    </row>
    <row r="61" spans="2:12" ht="21" customHeight="1" thickBot="1"/>
    <row r="62" spans="2:12" ht="21" customHeight="1" thickBot="1">
      <c r="B62" s="206" t="s">
        <v>149</v>
      </c>
      <c r="C62" s="207"/>
      <c r="D62" s="122"/>
      <c r="E62" s="123"/>
      <c r="F62" s="26" t="s">
        <v>115</v>
      </c>
      <c r="I62" s="206" t="s">
        <v>149</v>
      </c>
      <c r="J62" s="207"/>
      <c r="K62" s="53">
        <f>K38</f>
        <v>1907000</v>
      </c>
      <c r="L62" s="26" t="s">
        <v>115</v>
      </c>
    </row>
    <row r="63" spans="2:12" ht="21" customHeight="1" thickBot="1"/>
    <row r="64" spans="2:12" ht="21" customHeight="1">
      <c r="B64" s="175" t="s">
        <v>150</v>
      </c>
      <c r="C64" s="145"/>
      <c r="D64" s="204"/>
      <c r="E64" s="204"/>
      <c r="F64" s="205"/>
      <c r="I64" s="175" t="s">
        <v>150</v>
      </c>
      <c r="J64" s="145"/>
      <c r="K64" s="145"/>
      <c r="L64" s="176"/>
    </row>
    <row r="65" spans="1:28" ht="21" customHeight="1">
      <c r="B65" s="173" t="s">
        <v>130</v>
      </c>
      <c r="C65" s="174"/>
      <c r="D65" s="215"/>
      <c r="E65" s="215"/>
      <c r="F65" s="68" t="s">
        <v>131</v>
      </c>
      <c r="I65" s="173" t="s">
        <v>130</v>
      </c>
      <c r="J65" s="174"/>
      <c r="K65" s="46">
        <v>4200000</v>
      </c>
      <c r="L65" s="10" t="s">
        <v>131</v>
      </c>
    </row>
    <row r="66" spans="1:28" ht="21" customHeight="1">
      <c r="B66" s="170" t="s">
        <v>132</v>
      </c>
      <c r="C66" s="171"/>
      <c r="D66" s="216"/>
      <c r="E66" s="216"/>
      <c r="F66" s="22" t="s">
        <v>131</v>
      </c>
      <c r="I66" s="170" t="s">
        <v>132</v>
      </c>
      <c r="J66" s="171"/>
      <c r="K66" s="47">
        <f>K31</f>
        <v>200000</v>
      </c>
      <c r="L66" s="22" t="s">
        <v>131</v>
      </c>
    </row>
    <row r="67" spans="1:28" ht="21" customHeight="1">
      <c r="B67" s="170" t="s">
        <v>133</v>
      </c>
      <c r="C67" s="171"/>
      <c r="D67" s="216"/>
      <c r="E67" s="216"/>
      <c r="F67" s="22" t="s">
        <v>131</v>
      </c>
      <c r="I67" s="170" t="s">
        <v>133</v>
      </c>
      <c r="J67" s="171"/>
      <c r="K67" s="47">
        <f>K32</f>
        <v>0</v>
      </c>
      <c r="L67" s="22" t="s">
        <v>131</v>
      </c>
    </row>
    <row r="68" spans="1:28" ht="21" customHeight="1">
      <c r="B68" s="170" t="s">
        <v>134</v>
      </c>
      <c r="C68" s="171"/>
      <c r="D68" s="216"/>
      <c r="E68" s="216"/>
      <c r="F68" s="22" t="s">
        <v>131</v>
      </c>
      <c r="I68" s="170" t="s">
        <v>134</v>
      </c>
      <c r="J68" s="171"/>
      <c r="K68" s="47">
        <f>K33</f>
        <v>0</v>
      </c>
      <c r="L68" s="22" t="s">
        <v>131</v>
      </c>
    </row>
    <row r="69" spans="1:28" ht="21" customHeight="1">
      <c r="B69" s="186" t="s">
        <v>135</v>
      </c>
      <c r="C69" s="187"/>
      <c r="D69" s="216"/>
      <c r="E69" s="216"/>
      <c r="F69" s="22" t="s">
        <v>131</v>
      </c>
      <c r="I69" s="186" t="s">
        <v>135</v>
      </c>
      <c r="J69" s="187"/>
      <c r="K69" s="47">
        <f t="shared" ref="K69" si="0">K35</f>
        <v>0</v>
      </c>
      <c r="L69" s="22" t="s">
        <v>131</v>
      </c>
    </row>
    <row r="70" spans="1:28" ht="21" customHeight="1" thickBot="1">
      <c r="B70" s="221" t="s">
        <v>136</v>
      </c>
      <c r="C70" s="222"/>
      <c r="D70" s="217"/>
      <c r="E70" s="217"/>
      <c r="F70" s="21" t="s">
        <v>131</v>
      </c>
      <c r="I70" s="221" t="s">
        <v>136</v>
      </c>
      <c r="J70" s="222"/>
      <c r="K70" s="51">
        <f>K35</f>
        <v>0</v>
      </c>
      <c r="L70" s="21" t="s">
        <v>131</v>
      </c>
    </row>
    <row r="71" spans="1:28" ht="21" customHeight="1" thickBot="1">
      <c r="B71" s="223" t="s">
        <v>137</v>
      </c>
      <c r="C71" s="224"/>
      <c r="D71" s="218">
        <f>D65+IF((D66&gt;D65/2),D65/2,D66)+D67+D68</f>
        <v>0</v>
      </c>
      <c r="E71" s="218"/>
      <c r="F71" s="102" t="s">
        <v>131</v>
      </c>
      <c r="I71" s="223" t="s">
        <v>137</v>
      </c>
      <c r="J71" s="224"/>
      <c r="K71" s="103">
        <f>K65+IF((K66&gt;K65/2),K65/2,K66)+K67+K68</f>
        <v>4400000</v>
      </c>
      <c r="L71" s="104" t="s">
        <v>131</v>
      </c>
    </row>
    <row r="72" spans="1:28" ht="21" hidden="1" customHeight="1" thickBot="1">
      <c r="B72" s="56" t="s">
        <v>138</v>
      </c>
      <c r="C72" s="214">
        <f>ROUNDDOWN(IF(F15="小規模事業者",(MIN(D71/2,1500000)),(MIN(D71/3,1500000))),-3)</f>
        <v>0</v>
      </c>
      <c r="D72" s="214"/>
      <c r="E72" s="55" t="str">
        <f>"+事業所税加算"</f>
        <v>+事業所税加算</v>
      </c>
      <c r="F72" s="54">
        <f>IF(D21&gt;500000,500000,D21)</f>
        <v>0</v>
      </c>
      <c r="I72" s="56" t="s">
        <v>138</v>
      </c>
      <c r="J72" s="67">
        <f>ROUNDDOWN(IF(M15="小規模事業者",(MIN(K71/2,1500000)),(MIN(K71/3,1500000))),-3)</f>
        <v>1466000</v>
      </c>
      <c r="K72" s="55" t="str">
        <f>"+事業所税加算"</f>
        <v>+事業所税加算</v>
      </c>
      <c r="L72" s="54">
        <f>IF(K21&gt;500000,500000,K21)</f>
        <v>500000</v>
      </c>
      <c r="M72" s="16"/>
      <c r="N72" s="16"/>
      <c r="AA72" s="2"/>
      <c r="AB72" s="2"/>
    </row>
    <row r="73" spans="1:28" ht="21" customHeight="1" thickTop="1" thickBot="1">
      <c r="A73" s="40"/>
      <c r="B73" s="181" t="s">
        <v>151</v>
      </c>
      <c r="C73" s="225"/>
      <c r="D73" s="57"/>
      <c r="E73" s="49">
        <f>MIN(ROUNDDOWN(MIN(C72+F72,2000000),-3),D62)</f>
        <v>0</v>
      </c>
      <c r="F73" s="42" t="s">
        <v>115</v>
      </c>
      <c r="G73" s="43"/>
      <c r="I73" s="219" t="s">
        <v>151</v>
      </c>
      <c r="J73" s="220"/>
      <c r="K73" s="52">
        <f>MIN(ROUNDDOWN(MIN(J72+L72,2000000),-3),K62)</f>
        <v>1907000</v>
      </c>
      <c r="L73" s="39" t="s">
        <v>115</v>
      </c>
    </row>
    <row r="74" spans="1:28" ht="21" customHeight="1" thickTop="1" thickBot="1">
      <c r="E74" s="41"/>
      <c r="I74" s="41"/>
      <c r="J74" s="41"/>
    </row>
    <row r="75" spans="1:28" ht="21" customHeight="1">
      <c r="B75" s="203" t="s">
        <v>152</v>
      </c>
      <c r="C75" s="204"/>
      <c r="D75" s="204"/>
      <c r="E75" s="204"/>
      <c r="F75" s="205"/>
      <c r="I75" s="203" t="s">
        <v>152</v>
      </c>
      <c r="J75" s="204"/>
      <c r="K75" s="204"/>
      <c r="L75" s="205"/>
    </row>
    <row r="76" spans="1:28" ht="21" customHeight="1">
      <c r="B76" s="190" t="s">
        <v>144</v>
      </c>
      <c r="C76" s="191"/>
      <c r="D76" s="191"/>
      <c r="E76" s="191"/>
      <c r="F76" s="12" t="s">
        <v>145</v>
      </c>
      <c r="I76" s="190" t="s">
        <v>144</v>
      </c>
      <c r="J76" s="191"/>
      <c r="K76" s="191"/>
      <c r="L76" s="12" t="s">
        <v>145</v>
      </c>
    </row>
    <row r="77" spans="1:28" ht="21" customHeight="1" thickBot="1">
      <c r="B77" s="192"/>
      <c r="C77" s="193"/>
      <c r="D77" s="193"/>
      <c r="E77" s="193"/>
      <c r="F77" s="9" t="s">
        <v>146</v>
      </c>
      <c r="I77" s="192">
        <v>45940</v>
      </c>
      <c r="J77" s="193"/>
      <c r="K77" s="193"/>
      <c r="L77" s="9" t="s">
        <v>146</v>
      </c>
    </row>
    <row r="78" spans="1:28" ht="21" customHeight="1"/>
    <row r="79" spans="1:28" ht="21" customHeight="1"/>
    <row r="80" spans="1:28" ht="21" customHeight="1"/>
    <row r="81" spans="2:12" ht="21" customHeight="1"/>
    <row r="82" spans="2:12" ht="21" customHeight="1"/>
    <row r="83" spans="2:12" ht="21" customHeight="1"/>
    <row r="84" spans="2:12" ht="21" customHeight="1" thickBot="1"/>
    <row r="85" spans="2:12" ht="33.75" customHeight="1" thickBot="1">
      <c r="B85" s="230" t="s">
        <v>153</v>
      </c>
      <c r="C85" s="231"/>
      <c r="D85" s="231"/>
      <c r="E85" s="231"/>
      <c r="F85" s="232"/>
    </row>
    <row r="86" spans="2:12" ht="21" customHeight="1" thickBot="1"/>
    <row r="87" spans="2:12" ht="21" customHeight="1" thickBot="1">
      <c r="B87" s="140" t="s">
        <v>154</v>
      </c>
      <c r="C87" s="141"/>
      <c r="D87" s="38"/>
      <c r="E87" s="142"/>
      <c r="F87" s="143"/>
      <c r="I87" s="140" t="s">
        <v>154</v>
      </c>
      <c r="J87" s="141"/>
      <c r="K87" s="142">
        <v>46006</v>
      </c>
      <c r="L87" s="143"/>
    </row>
    <row r="88" spans="2:12" ht="21" customHeight="1" thickBot="1"/>
    <row r="89" spans="2:12" ht="21" customHeight="1">
      <c r="B89" s="233" t="s">
        <v>155</v>
      </c>
      <c r="C89" s="234"/>
      <c r="D89" s="234"/>
      <c r="E89" s="234"/>
      <c r="F89" s="235"/>
      <c r="I89" s="233" t="s">
        <v>155</v>
      </c>
      <c r="J89" s="234"/>
      <c r="K89" s="234"/>
      <c r="L89" s="235"/>
    </row>
    <row r="90" spans="2:12" ht="21" customHeight="1">
      <c r="B90" s="236" t="s">
        <v>156</v>
      </c>
      <c r="C90" s="28" t="s">
        <v>157</v>
      </c>
      <c r="D90" s="209"/>
      <c r="E90" s="209"/>
      <c r="F90" s="210"/>
      <c r="I90" s="236" t="s">
        <v>156</v>
      </c>
      <c r="J90" s="28" t="s">
        <v>157</v>
      </c>
      <c r="K90" s="238" t="s">
        <v>158</v>
      </c>
      <c r="L90" s="239"/>
    </row>
    <row r="91" spans="2:12" ht="21" customHeight="1">
      <c r="B91" s="237"/>
      <c r="C91" s="29" t="s">
        <v>159</v>
      </c>
      <c r="D91" s="209"/>
      <c r="E91" s="209"/>
      <c r="F91" s="210"/>
      <c r="I91" s="237"/>
      <c r="J91" s="29" t="s">
        <v>159</v>
      </c>
      <c r="K91" s="240" t="s">
        <v>160</v>
      </c>
      <c r="L91" s="241"/>
    </row>
    <row r="92" spans="2:12" ht="21" customHeight="1">
      <c r="B92" s="228" t="s">
        <v>161</v>
      </c>
      <c r="C92" s="30" t="s">
        <v>162</v>
      </c>
      <c r="D92" s="209"/>
      <c r="E92" s="209"/>
      <c r="F92" s="210"/>
      <c r="I92" s="228" t="s">
        <v>161</v>
      </c>
      <c r="J92" s="30" t="s">
        <v>162</v>
      </c>
      <c r="K92" s="242" t="s">
        <v>163</v>
      </c>
      <c r="L92" s="243"/>
    </row>
    <row r="93" spans="2:12" ht="21" customHeight="1">
      <c r="B93" s="228"/>
      <c r="C93" s="31" t="s">
        <v>164</v>
      </c>
      <c r="D93" s="209"/>
      <c r="E93" s="209"/>
      <c r="F93" s="210"/>
      <c r="I93" s="228"/>
      <c r="J93" s="31" t="s">
        <v>164</v>
      </c>
      <c r="K93" s="244" t="s">
        <v>165</v>
      </c>
      <c r="L93" s="245"/>
    </row>
    <row r="94" spans="2:12" ht="21" customHeight="1">
      <c r="B94" s="228"/>
      <c r="C94" s="32" t="s">
        <v>166</v>
      </c>
      <c r="D94" s="209"/>
      <c r="E94" s="209"/>
      <c r="F94" s="210"/>
      <c r="I94" s="228"/>
      <c r="J94" s="32" t="s">
        <v>166</v>
      </c>
      <c r="K94" s="244" t="s">
        <v>167</v>
      </c>
      <c r="L94" s="245"/>
    </row>
    <row r="95" spans="2:12" ht="21" customHeight="1" thickBot="1">
      <c r="B95" s="229"/>
      <c r="C95" s="33" t="s">
        <v>168</v>
      </c>
      <c r="D95" s="124"/>
      <c r="E95" s="124"/>
      <c r="F95" s="125"/>
      <c r="I95" s="229"/>
      <c r="J95" s="33" t="s">
        <v>168</v>
      </c>
      <c r="K95" s="226" t="s">
        <v>169</v>
      </c>
      <c r="L95" s="227"/>
    </row>
    <row r="96" spans="2:12" ht="21" customHeight="1"/>
    <row r="97" spans="2:2" ht="21" customHeight="1">
      <c r="B97" s="34"/>
    </row>
    <row r="98" spans="2:2" ht="21" customHeight="1"/>
    <row r="99" spans="2:2" ht="21" customHeight="1"/>
    <row r="100" spans="2:2" ht="21" customHeight="1"/>
    <row r="101" spans="2:2" ht="21" customHeight="1"/>
    <row r="102" spans="2:2" ht="21" customHeight="1"/>
  </sheetData>
  <protectedRanges>
    <protectedRange sqref="D90:F95" name="範囲16"/>
    <protectedRange sqref="B77" name="範囲14"/>
    <protectedRange sqref="D65:E70" name="範囲13"/>
    <protectedRange sqref="D62:E62" name="範囲12"/>
    <protectedRange sqref="B48" name="範囲10"/>
    <protectedRange sqref="C41" name="範囲9"/>
    <protectedRange sqref="D30:E35" name="範囲8"/>
    <protectedRange sqref="C24:F27" name="範囲7"/>
    <protectedRange sqref="D21" name="範囲6"/>
    <protectedRange sqref="D19:F20" name="範囲5"/>
    <protectedRange sqref="C16:F18" name="範囲4"/>
    <protectedRange sqref="C15" name="範囲3"/>
    <protectedRange sqref="C7:F14" name="範囲2"/>
    <protectedRange sqref="E4:F4" name="範囲1"/>
    <protectedRange sqref="E60:F60" name="範囲11"/>
    <protectedRange sqref="E87:F87" name="範囲15"/>
  </protectedRanges>
  <mergeCells count="151">
    <mergeCell ref="C26:F26"/>
    <mergeCell ref="J26:L26"/>
    <mergeCell ref="K95:L95"/>
    <mergeCell ref="B92:B95"/>
    <mergeCell ref="B85:F85"/>
    <mergeCell ref="B87:C87"/>
    <mergeCell ref="E87:F87"/>
    <mergeCell ref="I76:K76"/>
    <mergeCell ref="I77:K77"/>
    <mergeCell ref="B89:F89"/>
    <mergeCell ref="B90:B91"/>
    <mergeCell ref="I87:J87"/>
    <mergeCell ref="K87:L87"/>
    <mergeCell ref="I89:L89"/>
    <mergeCell ref="I90:I91"/>
    <mergeCell ref="K90:L90"/>
    <mergeCell ref="K91:L91"/>
    <mergeCell ref="I92:I95"/>
    <mergeCell ref="K92:L92"/>
    <mergeCell ref="K93:L93"/>
    <mergeCell ref="K94:L94"/>
    <mergeCell ref="I69:J69"/>
    <mergeCell ref="I70:J70"/>
    <mergeCell ref="I71:J71"/>
    <mergeCell ref="D92:F92"/>
    <mergeCell ref="D93:F93"/>
    <mergeCell ref="D94:F94"/>
    <mergeCell ref="I64:L64"/>
    <mergeCell ref="I65:J65"/>
    <mergeCell ref="I66:J66"/>
    <mergeCell ref="I67:J67"/>
    <mergeCell ref="I73:J73"/>
    <mergeCell ref="I75:L75"/>
    <mergeCell ref="B75:F75"/>
    <mergeCell ref="B76:E76"/>
    <mergeCell ref="B77:E77"/>
    <mergeCell ref="B69:C69"/>
    <mergeCell ref="B70:C70"/>
    <mergeCell ref="B71:C71"/>
    <mergeCell ref="B73:C73"/>
    <mergeCell ref="B67:C67"/>
    <mergeCell ref="B68:C68"/>
    <mergeCell ref="B64:F64"/>
    <mergeCell ref="B65:C65"/>
    <mergeCell ref="B66:C66"/>
    <mergeCell ref="B62:C62"/>
    <mergeCell ref="I62:J62"/>
    <mergeCell ref="I68:J68"/>
    <mergeCell ref="B38:C38"/>
    <mergeCell ref="D90:F90"/>
    <mergeCell ref="D91:F91"/>
    <mergeCell ref="I33:J33"/>
    <mergeCell ref="I35:J35"/>
    <mergeCell ref="I36:J36"/>
    <mergeCell ref="B58:F58"/>
    <mergeCell ref="I60:J60"/>
    <mergeCell ref="C72:D72"/>
    <mergeCell ref="B34:C34"/>
    <mergeCell ref="C37:D37"/>
    <mergeCell ref="I34:J34"/>
    <mergeCell ref="D65:E65"/>
    <mergeCell ref="D66:E66"/>
    <mergeCell ref="D67:E67"/>
    <mergeCell ref="D68:E68"/>
    <mergeCell ref="D69:E69"/>
    <mergeCell ref="D70:E70"/>
    <mergeCell ref="D71:E71"/>
    <mergeCell ref="K60:L60"/>
    <mergeCell ref="B47:E47"/>
    <mergeCell ref="B48:E48"/>
    <mergeCell ref="I47:K47"/>
    <mergeCell ref="I48:K48"/>
    <mergeCell ref="B41:B44"/>
    <mergeCell ref="C41:F44"/>
    <mergeCell ref="I41:I44"/>
    <mergeCell ref="J41:L44"/>
    <mergeCell ref="B46:F46"/>
    <mergeCell ref="I46:L46"/>
    <mergeCell ref="B60:C60"/>
    <mergeCell ref="E60:F60"/>
    <mergeCell ref="I31:J31"/>
    <mergeCell ref="B40:F40"/>
    <mergeCell ref="I30:J30"/>
    <mergeCell ref="B29:F29"/>
    <mergeCell ref="I29:L29"/>
    <mergeCell ref="J27:L27"/>
    <mergeCell ref="B23:F23"/>
    <mergeCell ref="I23:L23"/>
    <mergeCell ref="B39:F39"/>
    <mergeCell ref="I38:J38"/>
    <mergeCell ref="I39:L39"/>
    <mergeCell ref="I40:L40"/>
    <mergeCell ref="J24:L24"/>
    <mergeCell ref="J25:L25"/>
    <mergeCell ref="B30:C30"/>
    <mergeCell ref="B32:C32"/>
    <mergeCell ref="B33:C33"/>
    <mergeCell ref="B35:C35"/>
    <mergeCell ref="C24:F24"/>
    <mergeCell ref="C25:F25"/>
    <mergeCell ref="C27:F27"/>
    <mergeCell ref="B36:C36"/>
    <mergeCell ref="B31:C31"/>
    <mergeCell ref="I32:J32"/>
    <mergeCell ref="K19:L19"/>
    <mergeCell ref="J20:L20"/>
    <mergeCell ref="C18:F18"/>
    <mergeCell ref="J18:L18"/>
    <mergeCell ref="C12:F12"/>
    <mergeCell ref="J12:L12"/>
    <mergeCell ref="C16:F16"/>
    <mergeCell ref="J16:L16"/>
    <mergeCell ref="C17:F17"/>
    <mergeCell ref="J17:L17"/>
    <mergeCell ref="C13:F13"/>
    <mergeCell ref="J13:L13"/>
    <mergeCell ref="C14:F14"/>
    <mergeCell ref="J14:L14"/>
    <mergeCell ref="D95:F95"/>
    <mergeCell ref="D20:F20"/>
    <mergeCell ref="D19:F19"/>
    <mergeCell ref="D21:E21"/>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19:B20"/>
    <mergeCell ref="I19:I20"/>
    <mergeCell ref="D30:E30"/>
    <mergeCell ref="D31:E31"/>
    <mergeCell ref="D32:E32"/>
    <mergeCell ref="D33:E33"/>
    <mergeCell ref="D34:E34"/>
    <mergeCell ref="D35:E35"/>
    <mergeCell ref="D36:E36"/>
    <mergeCell ref="D38:E38"/>
    <mergeCell ref="D62:E62"/>
  </mergeCells>
  <phoneticPr fontId="4"/>
  <conditionalFormatting sqref="E4:F4">
    <cfRule type="expression" dxfId="46" priority="138">
      <formula>$E$4=""</formula>
    </cfRule>
  </conditionalFormatting>
  <conditionalFormatting sqref="C9:F9">
    <cfRule type="expression" dxfId="45" priority="136">
      <formula>$C$9=""</formula>
    </cfRule>
  </conditionalFormatting>
  <conditionalFormatting sqref="C10:F10">
    <cfRule type="expression" dxfId="44" priority="135">
      <formula>$C$10=""</formula>
    </cfRule>
  </conditionalFormatting>
  <conditionalFormatting sqref="C11:F11">
    <cfRule type="expression" dxfId="43" priority="134">
      <formula>$C$11=""</formula>
    </cfRule>
  </conditionalFormatting>
  <conditionalFormatting sqref="C12:F12">
    <cfRule type="expression" dxfId="42" priority="133">
      <formula>$C$12=""</formula>
    </cfRule>
  </conditionalFormatting>
  <conditionalFormatting sqref="C17:D17">
    <cfRule type="expression" dxfId="41" priority="131">
      <formula>$C$17=""</formula>
    </cfRule>
  </conditionalFormatting>
  <conditionalFormatting sqref="C18:F18">
    <cfRule type="expression" dxfId="40" priority="129">
      <formula>$C$18=""</formula>
    </cfRule>
  </conditionalFormatting>
  <conditionalFormatting sqref="C20:D20">
    <cfRule type="expression" dxfId="39" priority="126">
      <formula>$C$20=""</formula>
    </cfRule>
  </conditionalFormatting>
  <conditionalFormatting sqref="F15">
    <cfRule type="expression" dxfId="38" priority="124">
      <formula>$F$15=""</formula>
    </cfRule>
  </conditionalFormatting>
  <conditionalFormatting sqref="B47:E47 B76:E76">
    <cfRule type="expression" dxfId="37" priority="115">
      <formula>$B$47=""</formula>
    </cfRule>
  </conditionalFormatting>
  <conditionalFormatting sqref="B48:E48">
    <cfRule type="expression" dxfId="36" priority="114">
      <formula>$B$48=""</formula>
    </cfRule>
  </conditionalFormatting>
  <conditionalFormatting sqref="C16:F16">
    <cfRule type="expression" dxfId="35" priority="85">
      <formula>$C$16=""</formula>
    </cfRule>
  </conditionalFormatting>
  <conditionalFormatting sqref="C13:F13">
    <cfRule type="expression" dxfId="34" priority="68">
      <formula>$C$13=""</formula>
    </cfRule>
    <cfRule type="expression" dxfId="33" priority="141">
      <formula>#REF!=""</formula>
    </cfRule>
  </conditionalFormatting>
  <conditionalFormatting sqref="C14:F14">
    <cfRule type="expression" dxfId="32" priority="67">
      <formula>$C$14=""</formula>
    </cfRule>
    <cfRule type="expression" dxfId="31" priority="142">
      <formula>#REF!=""</formula>
    </cfRule>
  </conditionalFormatting>
  <conditionalFormatting sqref="C15">
    <cfRule type="expression" dxfId="30" priority="78">
      <formula>$C$15=""</formula>
    </cfRule>
  </conditionalFormatting>
  <conditionalFormatting sqref="C27:F27">
    <cfRule type="expression" dxfId="29" priority="63">
      <formula>$C$27=""</formula>
    </cfRule>
  </conditionalFormatting>
  <conditionalFormatting sqref="C7:D7">
    <cfRule type="expression" dxfId="28" priority="62">
      <formula>$C$7=""</formula>
    </cfRule>
  </conditionalFormatting>
  <conditionalFormatting sqref="E60:F60">
    <cfRule type="expression" dxfId="27" priority="61">
      <formula>$E$60=""</formula>
    </cfRule>
  </conditionalFormatting>
  <conditionalFormatting sqref="D65">
    <cfRule type="expression" dxfId="26" priority="56">
      <formula>$D$65=0</formula>
    </cfRule>
  </conditionalFormatting>
  <conditionalFormatting sqref="B77:E77">
    <cfRule type="expression" dxfId="25" priority="54">
      <formula>$B$77=""</formula>
    </cfRule>
  </conditionalFormatting>
  <conditionalFormatting sqref="K67">
    <cfRule type="expression" dxfId="24" priority="51">
      <formula>AND(#REF!&lt;&gt;"",#REF!="")</formula>
    </cfRule>
  </conditionalFormatting>
  <conditionalFormatting sqref="K68">
    <cfRule type="expression" dxfId="23" priority="50">
      <formula>AND(#REF!&lt;&gt;"",$C$33="")</formula>
    </cfRule>
  </conditionalFormatting>
  <conditionalFormatting sqref="K69">
    <cfRule type="expression" dxfId="22" priority="49">
      <formula>AND(#REF!&lt;&gt;"",$C$33="")</formula>
    </cfRule>
  </conditionalFormatting>
  <conditionalFormatting sqref="I76:K76">
    <cfRule type="expression" dxfId="21" priority="47">
      <formula>$B$47=""</formula>
    </cfRule>
  </conditionalFormatting>
  <conditionalFormatting sqref="E87:F87">
    <cfRule type="expression" dxfId="20" priority="39">
      <formula>$E$87=""</formula>
    </cfRule>
  </conditionalFormatting>
  <conditionalFormatting sqref="I47:K47">
    <cfRule type="expression" dxfId="19" priority="26">
      <formula>$B$47=""</formula>
    </cfRule>
  </conditionalFormatting>
  <conditionalFormatting sqref="C24:F24">
    <cfRule type="expression" dxfId="18" priority="21">
      <formula>$C$24=""</formula>
    </cfRule>
  </conditionalFormatting>
  <conditionalFormatting sqref="C41:F44">
    <cfRule type="expression" dxfId="17" priority="18">
      <formula>$C$41=""</formula>
    </cfRule>
  </conditionalFormatting>
  <conditionalFormatting sqref="D90:F90">
    <cfRule type="expression" dxfId="16" priority="17">
      <formula>$D$90=""</formula>
    </cfRule>
  </conditionalFormatting>
  <conditionalFormatting sqref="D91:F91">
    <cfRule type="expression" dxfId="15" priority="16">
      <formula>$D$91=""</formula>
    </cfRule>
  </conditionalFormatting>
  <conditionalFormatting sqref="D92:F92">
    <cfRule type="expression" dxfId="14" priority="15">
      <formula>$D$92=""</formula>
    </cfRule>
  </conditionalFormatting>
  <conditionalFormatting sqref="D93:F93">
    <cfRule type="expression" dxfId="13" priority="14">
      <formula>$D$93=""</formula>
    </cfRule>
  </conditionalFormatting>
  <conditionalFormatting sqref="D94:F94">
    <cfRule type="expression" dxfId="12" priority="13">
      <formula>$D$94=""</formula>
    </cfRule>
  </conditionalFormatting>
  <conditionalFormatting sqref="D95:F95">
    <cfRule type="expression" dxfId="11" priority="12">
      <formula>$D$95=""</formula>
    </cfRule>
  </conditionalFormatting>
  <conditionalFormatting sqref="D20:F20">
    <cfRule type="expression" dxfId="10" priority="11">
      <formula>$D$20=""</formula>
    </cfRule>
  </conditionalFormatting>
  <conditionalFormatting sqref="D19:F19">
    <cfRule type="expression" dxfId="9" priority="10">
      <formula>$D$19=""</formula>
    </cfRule>
  </conditionalFormatting>
  <conditionalFormatting sqref="D21:E21">
    <cfRule type="expression" dxfId="8" priority="9">
      <formula>$D$21=""</formula>
    </cfRule>
  </conditionalFormatting>
  <conditionalFormatting sqref="L15">
    <cfRule type="expression" dxfId="7" priority="8">
      <formula>$F$15=""</formula>
    </cfRule>
  </conditionalFormatting>
  <conditionalFormatting sqref="K66">
    <cfRule type="expression" dxfId="6" priority="145">
      <formula>AND(#REF!&lt;&gt;"",$C$32="")</formula>
    </cfRule>
  </conditionalFormatting>
  <conditionalFormatting sqref="K33:K34">
    <cfRule type="expression" dxfId="5" priority="6">
      <formula>AND(#REF!&lt;&gt;"",$C$33="")</formula>
    </cfRule>
  </conditionalFormatting>
  <conditionalFormatting sqref="K35">
    <cfRule type="expression" dxfId="4" priority="5">
      <formula>AND(#REF!&lt;&gt;"",$C$33="")</formula>
    </cfRule>
  </conditionalFormatting>
  <conditionalFormatting sqref="K31:K32">
    <cfRule type="expression" dxfId="3" priority="7">
      <formula>AND(#REF!&lt;&gt;"",$C$32="")</formula>
    </cfRule>
  </conditionalFormatting>
  <conditionalFormatting sqref="C25:F25">
    <cfRule type="expression" dxfId="2" priority="3">
      <formula>$C$25=""</formula>
    </cfRule>
  </conditionalFormatting>
  <conditionalFormatting sqref="C26:F26">
    <cfRule type="expression" dxfId="1" priority="2">
      <formula>$C$26=""</formula>
    </cfRule>
  </conditionalFormatting>
  <conditionalFormatting sqref="D30:E30">
    <cfRule type="expression" dxfId="0" priority="1">
      <formula>$D$30=""</formula>
    </cfRule>
  </conditionalFormatting>
  <dataValidations count="6">
    <dataValidation type="list" allowBlank="1" showInputMessage="1" showErrorMessage="1" sqref="C17:F17">
      <formula1>INDIRECT($C$16)</formula1>
    </dataValidation>
    <dataValidation type="list" allowBlank="1" showInputMessage="1" showErrorMessage="1" sqref="C16:F16 J16:L16">
      <formula1>$O$4:$AB$4</formula1>
    </dataValidation>
    <dataValidation type="list" allowBlank="1" showInputMessage="1" showErrorMessage="1" sqref="J17:L17">
      <formula1>INDIRECT($J$16)</formula1>
    </dataValidation>
    <dataValidation type="list" allowBlank="1" showInputMessage="1" showErrorMessage="1" sqref="K94:L94 D94:F94">
      <formula1>"普通,当座"</formula1>
    </dataValidation>
    <dataValidation errorStyle="warning" operator="greaterThan" allowBlank="1" showInputMessage="1" showErrorMessage="1" errorTitle="補助条件を満たしていません" error="補助対象経費は税抜10万円以上必要です" sqref="D71 E36 K36"/>
    <dataValidation operator="greaterThan" allowBlank="1" showInputMessage="1" showErrorMessage="1" sqref="K30"/>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WVJ983024:WVL983024 C65519:F65519 IX17:IZ18 ST17:SV18 ACP17:ACR18 AML17:AMN18 AWH17:AWJ18 BGD17:BGF18 BPZ17:BQB18 BZV17:BZX18 CJR17:CJT18 CTN17:CTP18 DDJ17:DDL18 DNF17:DNH18 DXB17:DXD18 EGX17:EGZ18 EQT17:EQV18 FAP17:FAR18 FKL17:FKN18 FUH17:FUJ18 GED17:GEF18 GNZ17:GOB18 GXV17:GXX18 HHR17:HHT18 HRN17:HRP18 IBJ17:IBL18 ILF17:ILH18 IVB17:IVD18 JEX17:JEZ18 JOT17:JOV18 JYP17:JYR18 KIL17:KIN18 KSH17:KSJ18 LCD17:LCF18 LLZ17:LMB18 LVV17:LVX18 MFR17:MFT18 MPN17:MPP18 MZJ17:MZL18 NJF17:NJH18 NTB17:NTD18 OCX17:OCZ18 OMT17:OMV18 OWP17:OWR18 PGL17:PGN18 PQH17:PQJ18 QAD17:QAF18 QJZ17:QKB18 QTV17:QTX18 RDR17:RDT18 RNN17:RNP18 RXJ17:RXL18 SHF17:SHH18 SRB17:SRD18 TAX17:TAZ18 TKT17:TKV18 TUP17:TUR18 UEL17:UEN18 UOH17:UOJ18 UYD17:UYF18 VHZ17:VIB18 VRV17:VRX18 WBR17:WBT18 WLN17:WLP18 WVJ17:WVL18 IX65520:IZ65520 ST65520:SV65520 ACP65520:ACR65520 AML65520:AMN65520 AWH65520:AWJ65520 BGD65520:BGF65520 BPZ65520:BQB65520 BZV65520:BZX65520 CJR65520:CJT65520 CTN65520:CTP65520 DDJ65520:DDL65520 DNF65520:DNH65520 DXB65520:DXD65520 EGX65520:EGZ65520 EQT65520:EQV65520 FAP65520:FAR65520 FKL65520:FKN65520 FUH65520:FUJ65520 GED65520:GEF65520 GNZ65520:GOB65520 GXV65520:GXX65520 HHR65520:HHT65520 HRN65520:HRP65520 IBJ65520:IBL65520 ILF65520:ILH65520 IVB65520:IVD65520 JEX65520:JEZ65520 JOT65520:JOV65520 JYP65520:JYR65520 KIL65520:KIN65520 KSH65520:KSJ65520 LCD65520:LCF65520 LLZ65520:LMB65520 LVV65520:LVX65520 MFR65520:MFT65520 MPN65520:MPP65520 MZJ65520:MZL65520 NJF65520:NJH65520 NTB65520:NTD65520 OCX65520:OCZ65520 OMT65520:OMV65520 OWP65520:OWR65520 PGL65520:PGN65520 PQH65520:PQJ65520 QAD65520:QAF65520 QJZ65520:QKB65520 QTV65520:QTX65520 RDR65520:RDT65520 RNN65520:RNP65520 RXJ65520:RXL65520 SHF65520:SHH65520 SRB65520:SRD65520 TAX65520:TAZ65520 TKT65520:TKV65520 TUP65520:TUR65520 UEL65520:UEN65520 UOH65520:UOJ65520 UYD65520:UYF65520 VHZ65520:VIB65520 VRV65520:VRX65520 WBR65520:WBT65520 WLN65520:WLP65520 WVJ65520:WVL65520 C131055:F131055 IX131056:IZ131056 ST131056:SV131056 ACP131056:ACR131056 AML131056:AMN131056 AWH131056:AWJ131056 BGD131056:BGF131056 BPZ131056:BQB131056 BZV131056:BZX131056 CJR131056:CJT131056 CTN131056:CTP131056 DDJ131056:DDL131056 DNF131056:DNH131056 DXB131056:DXD131056 EGX131056:EGZ131056 EQT131056:EQV131056 FAP131056:FAR131056 FKL131056:FKN131056 FUH131056:FUJ131056 GED131056:GEF131056 GNZ131056:GOB131056 GXV131056:GXX131056 HHR131056:HHT131056 HRN131056:HRP131056 IBJ131056:IBL131056 ILF131056:ILH131056 IVB131056:IVD131056 JEX131056:JEZ131056 JOT131056:JOV131056 JYP131056:JYR131056 KIL131056:KIN131056 KSH131056:KSJ131056 LCD131056:LCF131056 LLZ131056:LMB131056 LVV131056:LVX131056 MFR131056:MFT131056 MPN131056:MPP131056 MZJ131056:MZL131056 NJF131056:NJH131056 NTB131056:NTD131056 OCX131056:OCZ131056 OMT131056:OMV131056 OWP131056:OWR131056 PGL131056:PGN131056 PQH131056:PQJ131056 QAD131056:QAF131056 QJZ131056:QKB131056 QTV131056:QTX131056 RDR131056:RDT131056 RNN131056:RNP131056 RXJ131056:RXL131056 SHF131056:SHH131056 SRB131056:SRD131056 TAX131056:TAZ131056 TKT131056:TKV131056 TUP131056:TUR131056 UEL131056:UEN131056 UOH131056:UOJ131056 UYD131056:UYF131056 VHZ131056:VIB131056 VRV131056:VRX131056 WBR131056:WBT131056 WLN131056:WLP131056 WVJ131056:WVL131056 C196591:F196591 IX196592:IZ196592 ST196592:SV196592 ACP196592:ACR196592 AML196592:AMN196592 AWH196592:AWJ196592 BGD196592:BGF196592 BPZ196592:BQB196592 BZV196592:BZX196592 CJR196592:CJT196592 CTN196592:CTP196592 DDJ196592:DDL196592 DNF196592:DNH196592 DXB196592:DXD196592 EGX196592:EGZ196592 EQT196592:EQV196592 FAP196592:FAR196592 FKL196592:FKN196592 FUH196592:FUJ196592 GED196592:GEF196592 GNZ196592:GOB196592 GXV196592:GXX196592 HHR196592:HHT196592 HRN196592:HRP196592 IBJ196592:IBL196592 ILF196592:ILH196592 IVB196592:IVD196592 JEX196592:JEZ196592 JOT196592:JOV196592 JYP196592:JYR196592 KIL196592:KIN196592 KSH196592:KSJ196592 LCD196592:LCF196592 LLZ196592:LMB196592 LVV196592:LVX196592 MFR196592:MFT196592 MPN196592:MPP196592 MZJ196592:MZL196592 NJF196592:NJH196592 NTB196592:NTD196592 OCX196592:OCZ196592 OMT196592:OMV196592 OWP196592:OWR196592 PGL196592:PGN196592 PQH196592:PQJ196592 QAD196592:QAF196592 QJZ196592:QKB196592 QTV196592:QTX196592 RDR196592:RDT196592 RNN196592:RNP196592 RXJ196592:RXL196592 SHF196592:SHH196592 SRB196592:SRD196592 TAX196592:TAZ196592 TKT196592:TKV196592 TUP196592:TUR196592 UEL196592:UEN196592 UOH196592:UOJ196592 UYD196592:UYF196592 VHZ196592:VIB196592 VRV196592:VRX196592 WBR196592:WBT196592 WLN196592:WLP196592 WVJ196592:WVL196592 C262127:F262127 IX262128:IZ262128 ST262128:SV262128 ACP262128:ACR262128 AML262128:AMN262128 AWH262128:AWJ262128 BGD262128:BGF262128 BPZ262128:BQB262128 BZV262128:BZX262128 CJR262128:CJT262128 CTN262128:CTP262128 DDJ262128:DDL262128 DNF262128:DNH262128 DXB262128:DXD262128 EGX262128:EGZ262128 EQT262128:EQV262128 FAP262128:FAR262128 FKL262128:FKN262128 FUH262128:FUJ262128 GED262128:GEF262128 GNZ262128:GOB262128 GXV262128:GXX262128 HHR262128:HHT262128 HRN262128:HRP262128 IBJ262128:IBL262128 ILF262128:ILH262128 IVB262128:IVD262128 JEX262128:JEZ262128 JOT262128:JOV262128 JYP262128:JYR262128 KIL262128:KIN262128 KSH262128:KSJ262128 LCD262128:LCF262128 LLZ262128:LMB262128 LVV262128:LVX262128 MFR262128:MFT262128 MPN262128:MPP262128 MZJ262128:MZL262128 NJF262128:NJH262128 NTB262128:NTD262128 OCX262128:OCZ262128 OMT262128:OMV262128 OWP262128:OWR262128 PGL262128:PGN262128 PQH262128:PQJ262128 QAD262128:QAF262128 QJZ262128:QKB262128 QTV262128:QTX262128 RDR262128:RDT262128 RNN262128:RNP262128 RXJ262128:RXL262128 SHF262128:SHH262128 SRB262128:SRD262128 TAX262128:TAZ262128 TKT262128:TKV262128 TUP262128:TUR262128 UEL262128:UEN262128 UOH262128:UOJ262128 UYD262128:UYF262128 VHZ262128:VIB262128 VRV262128:VRX262128 WBR262128:WBT262128 WLN262128:WLP262128 WVJ262128:WVL262128 C327663:F327663 IX327664:IZ327664 ST327664:SV327664 ACP327664:ACR327664 AML327664:AMN327664 AWH327664:AWJ327664 BGD327664:BGF327664 BPZ327664:BQB327664 BZV327664:BZX327664 CJR327664:CJT327664 CTN327664:CTP327664 DDJ327664:DDL327664 DNF327664:DNH327664 DXB327664:DXD327664 EGX327664:EGZ327664 EQT327664:EQV327664 FAP327664:FAR327664 FKL327664:FKN327664 FUH327664:FUJ327664 GED327664:GEF327664 GNZ327664:GOB327664 GXV327664:GXX327664 HHR327664:HHT327664 HRN327664:HRP327664 IBJ327664:IBL327664 ILF327664:ILH327664 IVB327664:IVD327664 JEX327664:JEZ327664 JOT327664:JOV327664 JYP327664:JYR327664 KIL327664:KIN327664 KSH327664:KSJ327664 LCD327664:LCF327664 LLZ327664:LMB327664 LVV327664:LVX327664 MFR327664:MFT327664 MPN327664:MPP327664 MZJ327664:MZL327664 NJF327664:NJH327664 NTB327664:NTD327664 OCX327664:OCZ327664 OMT327664:OMV327664 OWP327664:OWR327664 PGL327664:PGN327664 PQH327664:PQJ327664 QAD327664:QAF327664 QJZ327664:QKB327664 QTV327664:QTX327664 RDR327664:RDT327664 RNN327664:RNP327664 RXJ327664:RXL327664 SHF327664:SHH327664 SRB327664:SRD327664 TAX327664:TAZ327664 TKT327664:TKV327664 TUP327664:TUR327664 UEL327664:UEN327664 UOH327664:UOJ327664 UYD327664:UYF327664 VHZ327664:VIB327664 VRV327664:VRX327664 WBR327664:WBT327664 WLN327664:WLP327664 WVJ327664:WVL327664 C393199:F393199 IX393200:IZ393200 ST393200:SV393200 ACP393200:ACR393200 AML393200:AMN393200 AWH393200:AWJ393200 BGD393200:BGF393200 BPZ393200:BQB393200 BZV393200:BZX393200 CJR393200:CJT393200 CTN393200:CTP393200 DDJ393200:DDL393200 DNF393200:DNH393200 DXB393200:DXD393200 EGX393200:EGZ393200 EQT393200:EQV393200 FAP393200:FAR393200 FKL393200:FKN393200 FUH393200:FUJ393200 GED393200:GEF393200 GNZ393200:GOB393200 GXV393200:GXX393200 HHR393200:HHT393200 HRN393200:HRP393200 IBJ393200:IBL393200 ILF393200:ILH393200 IVB393200:IVD393200 JEX393200:JEZ393200 JOT393200:JOV393200 JYP393200:JYR393200 KIL393200:KIN393200 KSH393200:KSJ393200 LCD393200:LCF393200 LLZ393200:LMB393200 LVV393200:LVX393200 MFR393200:MFT393200 MPN393200:MPP393200 MZJ393200:MZL393200 NJF393200:NJH393200 NTB393200:NTD393200 OCX393200:OCZ393200 OMT393200:OMV393200 OWP393200:OWR393200 PGL393200:PGN393200 PQH393200:PQJ393200 QAD393200:QAF393200 QJZ393200:QKB393200 QTV393200:QTX393200 RDR393200:RDT393200 RNN393200:RNP393200 RXJ393200:RXL393200 SHF393200:SHH393200 SRB393200:SRD393200 TAX393200:TAZ393200 TKT393200:TKV393200 TUP393200:TUR393200 UEL393200:UEN393200 UOH393200:UOJ393200 UYD393200:UYF393200 VHZ393200:VIB393200 VRV393200:VRX393200 WBR393200:WBT393200 WLN393200:WLP393200 WVJ393200:WVL393200 C458735:F458735 IX458736:IZ458736 ST458736:SV458736 ACP458736:ACR458736 AML458736:AMN458736 AWH458736:AWJ458736 BGD458736:BGF458736 BPZ458736:BQB458736 BZV458736:BZX458736 CJR458736:CJT458736 CTN458736:CTP458736 DDJ458736:DDL458736 DNF458736:DNH458736 DXB458736:DXD458736 EGX458736:EGZ458736 EQT458736:EQV458736 FAP458736:FAR458736 FKL458736:FKN458736 FUH458736:FUJ458736 GED458736:GEF458736 GNZ458736:GOB458736 GXV458736:GXX458736 HHR458736:HHT458736 HRN458736:HRP458736 IBJ458736:IBL458736 ILF458736:ILH458736 IVB458736:IVD458736 JEX458736:JEZ458736 JOT458736:JOV458736 JYP458736:JYR458736 KIL458736:KIN458736 KSH458736:KSJ458736 LCD458736:LCF458736 LLZ458736:LMB458736 LVV458736:LVX458736 MFR458736:MFT458736 MPN458736:MPP458736 MZJ458736:MZL458736 NJF458736:NJH458736 NTB458736:NTD458736 OCX458736:OCZ458736 OMT458736:OMV458736 OWP458736:OWR458736 PGL458736:PGN458736 PQH458736:PQJ458736 QAD458736:QAF458736 QJZ458736:QKB458736 QTV458736:QTX458736 RDR458736:RDT458736 RNN458736:RNP458736 RXJ458736:RXL458736 SHF458736:SHH458736 SRB458736:SRD458736 TAX458736:TAZ458736 TKT458736:TKV458736 TUP458736:TUR458736 UEL458736:UEN458736 UOH458736:UOJ458736 UYD458736:UYF458736 VHZ458736:VIB458736 VRV458736:VRX458736 WBR458736:WBT458736 WLN458736:WLP458736 WVJ458736:WVL458736 C524271:F524271 IX524272:IZ524272 ST524272:SV524272 ACP524272:ACR524272 AML524272:AMN524272 AWH524272:AWJ524272 BGD524272:BGF524272 BPZ524272:BQB524272 BZV524272:BZX524272 CJR524272:CJT524272 CTN524272:CTP524272 DDJ524272:DDL524272 DNF524272:DNH524272 DXB524272:DXD524272 EGX524272:EGZ524272 EQT524272:EQV524272 FAP524272:FAR524272 FKL524272:FKN524272 FUH524272:FUJ524272 GED524272:GEF524272 GNZ524272:GOB524272 GXV524272:GXX524272 HHR524272:HHT524272 HRN524272:HRP524272 IBJ524272:IBL524272 ILF524272:ILH524272 IVB524272:IVD524272 JEX524272:JEZ524272 JOT524272:JOV524272 JYP524272:JYR524272 KIL524272:KIN524272 KSH524272:KSJ524272 LCD524272:LCF524272 LLZ524272:LMB524272 LVV524272:LVX524272 MFR524272:MFT524272 MPN524272:MPP524272 MZJ524272:MZL524272 NJF524272:NJH524272 NTB524272:NTD524272 OCX524272:OCZ524272 OMT524272:OMV524272 OWP524272:OWR524272 PGL524272:PGN524272 PQH524272:PQJ524272 QAD524272:QAF524272 QJZ524272:QKB524272 QTV524272:QTX524272 RDR524272:RDT524272 RNN524272:RNP524272 RXJ524272:RXL524272 SHF524272:SHH524272 SRB524272:SRD524272 TAX524272:TAZ524272 TKT524272:TKV524272 TUP524272:TUR524272 UEL524272:UEN524272 UOH524272:UOJ524272 UYD524272:UYF524272 VHZ524272:VIB524272 VRV524272:VRX524272 WBR524272:WBT524272 WLN524272:WLP524272 WVJ524272:WVL524272 C589807:F589807 IX589808:IZ589808 ST589808:SV589808 ACP589808:ACR589808 AML589808:AMN589808 AWH589808:AWJ589808 BGD589808:BGF589808 BPZ589808:BQB589808 BZV589808:BZX589808 CJR589808:CJT589808 CTN589808:CTP589808 DDJ589808:DDL589808 DNF589808:DNH589808 DXB589808:DXD589808 EGX589808:EGZ589808 EQT589808:EQV589808 FAP589808:FAR589808 FKL589808:FKN589808 FUH589808:FUJ589808 GED589808:GEF589808 GNZ589808:GOB589808 GXV589808:GXX589808 HHR589808:HHT589808 HRN589808:HRP589808 IBJ589808:IBL589808 ILF589808:ILH589808 IVB589808:IVD589808 JEX589808:JEZ589808 JOT589808:JOV589808 JYP589808:JYR589808 KIL589808:KIN589808 KSH589808:KSJ589808 LCD589808:LCF589808 LLZ589808:LMB589808 LVV589808:LVX589808 MFR589808:MFT589808 MPN589808:MPP589808 MZJ589808:MZL589808 NJF589808:NJH589808 NTB589808:NTD589808 OCX589808:OCZ589808 OMT589808:OMV589808 OWP589808:OWR589808 PGL589808:PGN589808 PQH589808:PQJ589808 QAD589808:QAF589808 QJZ589808:QKB589808 QTV589808:QTX589808 RDR589808:RDT589808 RNN589808:RNP589808 RXJ589808:RXL589808 SHF589808:SHH589808 SRB589808:SRD589808 TAX589808:TAZ589808 TKT589808:TKV589808 TUP589808:TUR589808 UEL589808:UEN589808 UOH589808:UOJ589808 UYD589808:UYF589808 VHZ589808:VIB589808 VRV589808:VRX589808 WBR589808:WBT589808 WLN589808:WLP589808 WVJ589808:WVL589808 C655343:F655343 IX655344:IZ655344 ST655344:SV655344 ACP655344:ACR655344 AML655344:AMN655344 AWH655344:AWJ655344 BGD655344:BGF655344 BPZ655344:BQB655344 BZV655344:BZX655344 CJR655344:CJT655344 CTN655344:CTP655344 DDJ655344:DDL655344 DNF655344:DNH655344 DXB655344:DXD655344 EGX655344:EGZ655344 EQT655344:EQV655344 FAP655344:FAR655344 FKL655344:FKN655344 FUH655344:FUJ655344 GED655344:GEF655344 GNZ655344:GOB655344 GXV655344:GXX655344 HHR655344:HHT655344 HRN655344:HRP655344 IBJ655344:IBL655344 ILF655344:ILH655344 IVB655344:IVD655344 JEX655344:JEZ655344 JOT655344:JOV655344 JYP655344:JYR655344 KIL655344:KIN655344 KSH655344:KSJ655344 LCD655344:LCF655344 LLZ655344:LMB655344 LVV655344:LVX655344 MFR655344:MFT655344 MPN655344:MPP655344 MZJ655344:MZL655344 NJF655344:NJH655344 NTB655344:NTD655344 OCX655344:OCZ655344 OMT655344:OMV655344 OWP655344:OWR655344 PGL655344:PGN655344 PQH655344:PQJ655344 QAD655344:QAF655344 QJZ655344:QKB655344 QTV655344:QTX655344 RDR655344:RDT655344 RNN655344:RNP655344 RXJ655344:RXL655344 SHF655344:SHH655344 SRB655344:SRD655344 TAX655344:TAZ655344 TKT655344:TKV655344 TUP655344:TUR655344 UEL655344:UEN655344 UOH655344:UOJ655344 UYD655344:UYF655344 VHZ655344:VIB655344 VRV655344:VRX655344 WBR655344:WBT655344 WLN655344:WLP655344 WVJ655344:WVL655344 C720879:F720879 IX720880:IZ720880 ST720880:SV720880 ACP720880:ACR720880 AML720880:AMN720880 AWH720880:AWJ720880 BGD720880:BGF720880 BPZ720880:BQB720880 BZV720880:BZX720880 CJR720880:CJT720880 CTN720880:CTP720880 DDJ720880:DDL720880 DNF720880:DNH720880 DXB720880:DXD720880 EGX720880:EGZ720880 EQT720880:EQV720880 FAP720880:FAR720880 FKL720880:FKN720880 FUH720880:FUJ720880 GED720880:GEF720880 GNZ720880:GOB720880 GXV720880:GXX720880 HHR720880:HHT720880 HRN720880:HRP720880 IBJ720880:IBL720880 ILF720880:ILH720880 IVB720880:IVD720880 JEX720880:JEZ720880 JOT720880:JOV720880 JYP720880:JYR720880 KIL720880:KIN720880 KSH720880:KSJ720880 LCD720880:LCF720880 LLZ720880:LMB720880 LVV720880:LVX720880 MFR720880:MFT720880 MPN720880:MPP720880 MZJ720880:MZL720880 NJF720880:NJH720880 NTB720880:NTD720880 OCX720880:OCZ720880 OMT720880:OMV720880 OWP720880:OWR720880 PGL720880:PGN720880 PQH720880:PQJ720880 QAD720880:QAF720880 QJZ720880:QKB720880 QTV720880:QTX720880 RDR720880:RDT720880 RNN720880:RNP720880 RXJ720880:RXL720880 SHF720880:SHH720880 SRB720880:SRD720880 TAX720880:TAZ720880 TKT720880:TKV720880 TUP720880:TUR720880 UEL720880:UEN720880 UOH720880:UOJ720880 UYD720880:UYF720880 VHZ720880:VIB720880 VRV720880:VRX720880 WBR720880:WBT720880 WLN720880:WLP720880 WVJ720880:WVL720880 C786415:F786415 IX786416:IZ786416 ST786416:SV786416 ACP786416:ACR786416 AML786416:AMN786416 AWH786416:AWJ786416 BGD786416:BGF786416 BPZ786416:BQB786416 BZV786416:BZX786416 CJR786416:CJT786416 CTN786416:CTP786416 DDJ786416:DDL786416 DNF786416:DNH786416 DXB786416:DXD786416 EGX786416:EGZ786416 EQT786416:EQV786416 FAP786416:FAR786416 FKL786416:FKN786416 FUH786416:FUJ786416 GED786416:GEF786416 GNZ786416:GOB786416 GXV786416:GXX786416 HHR786416:HHT786416 HRN786416:HRP786416 IBJ786416:IBL786416 ILF786416:ILH786416 IVB786416:IVD786416 JEX786416:JEZ786416 JOT786416:JOV786416 JYP786416:JYR786416 KIL786416:KIN786416 KSH786416:KSJ786416 LCD786416:LCF786416 LLZ786416:LMB786416 LVV786416:LVX786416 MFR786416:MFT786416 MPN786416:MPP786416 MZJ786416:MZL786416 NJF786416:NJH786416 NTB786416:NTD786416 OCX786416:OCZ786416 OMT786416:OMV786416 OWP786416:OWR786416 PGL786416:PGN786416 PQH786416:PQJ786416 QAD786416:QAF786416 QJZ786416:QKB786416 QTV786416:QTX786416 RDR786416:RDT786416 RNN786416:RNP786416 RXJ786416:RXL786416 SHF786416:SHH786416 SRB786416:SRD786416 TAX786416:TAZ786416 TKT786416:TKV786416 TUP786416:TUR786416 UEL786416:UEN786416 UOH786416:UOJ786416 UYD786416:UYF786416 VHZ786416:VIB786416 VRV786416:VRX786416 WBR786416:WBT786416 WLN786416:WLP786416 WVJ786416:WVL786416 C851951:F851951 IX851952:IZ851952 ST851952:SV851952 ACP851952:ACR851952 AML851952:AMN851952 AWH851952:AWJ851952 BGD851952:BGF851952 BPZ851952:BQB851952 BZV851952:BZX851952 CJR851952:CJT851952 CTN851952:CTP851952 DDJ851952:DDL851952 DNF851952:DNH851952 DXB851952:DXD851952 EGX851952:EGZ851952 EQT851952:EQV851952 FAP851952:FAR851952 FKL851952:FKN851952 FUH851952:FUJ851952 GED851952:GEF851952 GNZ851952:GOB851952 GXV851952:GXX851952 HHR851952:HHT851952 HRN851952:HRP851952 IBJ851952:IBL851952 ILF851952:ILH851952 IVB851952:IVD851952 JEX851952:JEZ851952 JOT851952:JOV851952 JYP851952:JYR851952 KIL851952:KIN851952 KSH851952:KSJ851952 LCD851952:LCF851952 LLZ851952:LMB851952 LVV851952:LVX851952 MFR851952:MFT851952 MPN851952:MPP851952 MZJ851952:MZL851952 NJF851952:NJH851952 NTB851952:NTD851952 OCX851952:OCZ851952 OMT851952:OMV851952 OWP851952:OWR851952 PGL851952:PGN851952 PQH851952:PQJ851952 QAD851952:QAF851952 QJZ851952:QKB851952 QTV851952:QTX851952 RDR851952:RDT851952 RNN851952:RNP851952 RXJ851952:RXL851952 SHF851952:SHH851952 SRB851952:SRD851952 TAX851952:TAZ851952 TKT851952:TKV851952 TUP851952:TUR851952 UEL851952:UEN851952 UOH851952:UOJ851952 UYD851952:UYF851952 VHZ851952:VIB851952 VRV851952:VRX851952 WBR851952:WBT851952 WLN851952:WLP851952 WVJ851952:WVL851952 C917487:F917487 IX917488:IZ917488 ST917488:SV917488 ACP917488:ACR917488 AML917488:AMN917488 AWH917488:AWJ917488 BGD917488:BGF917488 BPZ917488:BQB917488 BZV917488:BZX917488 CJR917488:CJT917488 CTN917488:CTP917488 DDJ917488:DDL917488 DNF917488:DNH917488 DXB917488:DXD917488 EGX917488:EGZ917488 EQT917488:EQV917488 FAP917488:FAR917488 FKL917488:FKN917488 FUH917488:FUJ917488 GED917488:GEF917488 GNZ917488:GOB917488 GXV917488:GXX917488 HHR917488:HHT917488 HRN917488:HRP917488 IBJ917488:IBL917488 ILF917488:ILH917488 IVB917488:IVD917488 JEX917488:JEZ917488 JOT917488:JOV917488 JYP917488:JYR917488 KIL917488:KIN917488 KSH917488:KSJ917488 LCD917488:LCF917488 LLZ917488:LMB917488 LVV917488:LVX917488 MFR917488:MFT917488 MPN917488:MPP917488 MZJ917488:MZL917488 NJF917488:NJH917488 NTB917488:NTD917488 OCX917488:OCZ917488 OMT917488:OMV917488 OWP917488:OWR917488 PGL917488:PGN917488 PQH917488:PQJ917488 QAD917488:QAF917488 QJZ917488:QKB917488 QTV917488:QTX917488 RDR917488:RDT917488 RNN917488:RNP917488 RXJ917488:RXL917488 SHF917488:SHH917488 SRB917488:SRD917488 TAX917488:TAZ917488 TKT917488:TKV917488 TUP917488:TUR917488 UEL917488:UEN917488 UOH917488:UOJ917488 UYD917488:UYF917488 VHZ917488:VIB917488 VRV917488:VRX917488 WBR917488:WBT917488 WLN917488:WLP917488 WVJ917488:WVL917488 C983023:F983023 IX983024:IZ983024 ST983024:SV983024 ACP983024:ACR983024 AML983024:AMN983024 AWH983024:AWJ983024 BGD983024:BGF983024 BPZ983024:BQB983024 BZV983024:BZX983024 CJR983024:CJT983024 CTN983024:CTP983024 DDJ983024:DDL983024 DNF983024:DNH983024 DXB983024:DXD983024 EGX983024:EGZ983024 EQT983024:EQV983024 FAP983024:FAR983024 FKL983024:FKN983024 FUH983024:FUJ983024 GED983024:GEF983024 GNZ983024:GOB983024 GXV983024:GXX983024 HHR983024:HHT983024 HRN983024:HRP983024 IBJ983024:IBL983024 ILF983024:ILH983024 IVB983024:IVD983024 JEX983024:JEZ983024 JOT983024:JOV983024 JYP983024:JYR983024 KIL983024:KIN983024 KSH983024:KSJ983024 LCD983024:LCF983024 LLZ983024:LMB983024 LVV983024:LVX983024 MFR983024:MFT983024 MPN983024:MPP983024 MZJ983024:MZL983024 NJF983024:NJH983024 NTB983024:NTD983024 OCX983024:OCZ983024 OMT983024:OMV983024 OWP983024:OWR983024 PGL983024:PGN983024 PQH983024:PQJ983024 QAD983024:QAF983024 QJZ983024:QKB983024 QTV983024:QTX983024 RDR983024:RDT983024 RNN983024:RNP983024 RXJ983024:RXL983024 SHF983024:SHH983024 SRB983024:SRD983024 TAX983024:TAZ983024 TKT983024:TKV983024 TUP983024:TUR983024 UEL983024:UEN983024 UOH983024:UOJ983024 UYD983024:UYF983024 VHZ983024:VIB983024 VRV983024:VRX983024 WBR983024:WBT983024 WLN983024:WLP983024 WVJ983064:WVK983064 WLN983064:WLO983064 WBR983064:WBS983064 VRV983064:VRW983064 VHZ983064:VIA983064 UYD983064:UYE983064 UOH983064:UOI983064 UEL983064:UEM983064 TUP983064:TUQ983064 TKT983064:TKU983064 TAX983064:TAY983064 SRB983064:SRC983064 SHF983064:SHG983064 RXJ983064:RXK983064 RNN983064:RNO983064 RDR983064:RDS983064 QTV983064:QTW983064 QJZ983064:QKA983064 QAD983064:QAE983064 PQH983064:PQI983064 PGL983064:PGM983064 OWP983064:OWQ983064 OMT983064:OMU983064 OCX983064:OCY983064 NTB983064:NTC983064 NJF983064:NJG983064 MZJ983064:MZK983064 MPN983064:MPO983064 MFR983064:MFS983064 LVV983064:LVW983064 LLZ983064:LMA983064 LCD983064:LCE983064 KSH983064:KSI983064 KIL983064:KIM983064 JYP983064:JYQ983064 JOT983064:JOU983064 JEX983064:JEY983064 IVB983064:IVC983064 ILF983064:ILG983064 IBJ983064:IBK983064 HRN983064:HRO983064 HHR983064:HHS983064 GXV983064:GXW983064 GNZ983064:GOA983064 GED983064:GEE983064 FUH983064:FUI983064 FKL983064:FKM983064 FAP983064:FAQ983064 EQT983064:EQU983064 EGX983064:EGY983064 DXB983064:DXC983064 DNF983064:DNG983064 DDJ983064:DDK983064 CTN983064:CTO983064 CJR983064:CJS983064 BZV983064:BZW983064 BPZ983064:BQA983064 BGD983064:BGE983064 AWH983064:AWI983064 AML983064:AMM983064 ACP983064:ACQ983064 ST983064:SU983064 IX983064:IY983064 C983063:E983063 WVJ917528:WVK917528 WLN917528:WLO917528 WBR917528:WBS917528 VRV917528:VRW917528 VHZ917528:VIA917528 UYD917528:UYE917528 UOH917528:UOI917528 UEL917528:UEM917528 TUP917528:TUQ917528 TKT917528:TKU917528 TAX917528:TAY917528 SRB917528:SRC917528 SHF917528:SHG917528 RXJ917528:RXK917528 RNN917528:RNO917528 RDR917528:RDS917528 QTV917528:QTW917528 QJZ917528:QKA917528 QAD917528:QAE917528 PQH917528:PQI917528 PGL917528:PGM917528 OWP917528:OWQ917528 OMT917528:OMU917528 OCX917528:OCY917528 NTB917528:NTC917528 NJF917528:NJG917528 MZJ917528:MZK917528 MPN917528:MPO917528 MFR917528:MFS917528 LVV917528:LVW917528 LLZ917528:LMA917528 LCD917528:LCE917528 KSH917528:KSI917528 KIL917528:KIM917528 JYP917528:JYQ917528 JOT917528:JOU917528 JEX917528:JEY917528 IVB917528:IVC917528 ILF917528:ILG917528 IBJ917528:IBK917528 HRN917528:HRO917528 HHR917528:HHS917528 GXV917528:GXW917528 GNZ917528:GOA917528 GED917528:GEE917528 FUH917528:FUI917528 FKL917528:FKM917528 FAP917528:FAQ917528 EQT917528:EQU917528 EGX917528:EGY917528 DXB917528:DXC917528 DNF917528:DNG917528 DDJ917528:DDK917528 CTN917528:CTO917528 CJR917528:CJS917528 BZV917528:BZW917528 BPZ917528:BQA917528 BGD917528:BGE917528 AWH917528:AWI917528 AML917528:AMM917528 ACP917528:ACQ917528 ST917528:SU917528 IX917528:IY917528 C917527:E917527 WVJ851992:WVK851992 WLN851992:WLO851992 WBR851992:WBS851992 VRV851992:VRW851992 VHZ851992:VIA851992 UYD851992:UYE851992 UOH851992:UOI851992 UEL851992:UEM851992 TUP851992:TUQ851992 TKT851992:TKU851992 TAX851992:TAY851992 SRB851992:SRC851992 SHF851992:SHG851992 RXJ851992:RXK851992 RNN851992:RNO851992 RDR851992:RDS851992 QTV851992:QTW851992 QJZ851992:QKA851992 QAD851992:QAE851992 PQH851992:PQI851992 PGL851992:PGM851992 OWP851992:OWQ851992 OMT851992:OMU851992 OCX851992:OCY851992 NTB851992:NTC851992 NJF851992:NJG851992 MZJ851992:MZK851992 MPN851992:MPO851992 MFR851992:MFS851992 LVV851992:LVW851992 LLZ851992:LMA851992 LCD851992:LCE851992 KSH851992:KSI851992 KIL851992:KIM851992 JYP851992:JYQ851992 JOT851992:JOU851992 JEX851992:JEY851992 IVB851992:IVC851992 ILF851992:ILG851992 IBJ851992:IBK851992 HRN851992:HRO851992 HHR851992:HHS851992 GXV851992:GXW851992 GNZ851992:GOA851992 GED851992:GEE851992 FUH851992:FUI851992 FKL851992:FKM851992 FAP851992:FAQ851992 EQT851992:EQU851992 EGX851992:EGY851992 DXB851992:DXC851992 DNF851992:DNG851992 DDJ851992:DDK851992 CTN851992:CTO851992 CJR851992:CJS851992 BZV851992:BZW851992 BPZ851992:BQA851992 BGD851992:BGE851992 AWH851992:AWI851992 AML851992:AMM851992 ACP851992:ACQ851992 ST851992:SU851992 IX851992:IY851992 C851991:E851991 WVJ786456:WVK786456 WLN786456:WLO786456 WBR786456:WBS786456 VRV786456:VRW786456 VHZ786456:VIA786456 UYD786456:UYE786456 UOH786456:UOI786456 UEL786456:UEM786456 TUP786456:TUQ786456 TKT786456:TKU786456 TAX786456:TAY786456 SRB786456:SRC786456 SHF786456:SHG786456 RXJ786456:RXK786456 RNN786456:RNO786456 RDR786456:RDS786456 QTV786456:QTW786456 QJZ786456:QKA786456 QAD786456:QAE786456 PQH786456:PQI786456 PGL786456:PGM786456 OWP786456:OWQ786456 OMT786456:OMU786456 OCX786456:OCY786456 NTB786456:NTC786456 NJF786456:NJG786456 MZJ786456:MZK786456 MPN786456:MPO786456 MFR786456:MFS786456 LVV786456:LVW786456 LLZ786456:LMA786456 LCD786456:LCE786456 KSH786456:KSI786456 KIL786456:KIM786456 JYP786456:JYQ786456 JOT786456:JOU786456 JEX786456:JEY786456 IVB786456:IVC786456 ILF786456:ILG786456 IBJ786456:IBK786456 HRN786456:HRO786456 HHR786456:HHS786456 GXV786456:GXW786456 GNZ786456:GOA786456 GED786456:GEE786456 FUH786456:FUI786456 FKL786456:FKM786456 FAP786456:FAQ786456 EQT786456:EQU786456 EGX786456:EGY786456 DXB786456:DXC786456 DNF786456:DNG786456 DDJ786456:DDK786456 CTN786456:CTO786456 CJR786456:CJS786456 BZV786456:BZW786456 BPZ786456:BQA786456 BGD786456:BGE786456 AWH786456:AWI786456 AML786456:AMM786456 ACP786456:ACQ786456 ST786456:SU786456 IX786456:IY786456 C786455:E786455 WVJ720920:WVK720920 WLN720920:WLO720920 WBR720920:WBS720920 VRV720920:VRW720920 VHZ720920:VIA720920 UYD720920:UYE720920 UOH720920:UOI720920 UEL720920:UEM720920 TUP720920:TUQ720920 TKT720920:TKU720920 TAX720920:TAY720920 SRB720920:SRC720920 SHF720920:SHG720920 RXJ720920:RXK720920 RNN720920:RNO720920 RDR720920:RDS720920 QTV720920:QTW720920 QJZ720920:QKA720920 QAD720920:QAE720920 PQH720920:PQI720920 PGL720920:PGM720920 OWP720920:OWQ720920 OMT720920:OMU720920 OCX720920:OCY720920 NTB720920:NTC720920 NJF720920:NJG720920 MZJ720920:MZK720920 MPN720920:MPO720920 MFR720920:MFS720920 LVV720920:LVW720920 LLZ720920:LMA720920 LCD720920:LCE720920 KSH720920:KSI720920 KIL720920:KIM720920 JYP720920:JYQ720920 JOT720920:JOU720920 JEX720920:JEY720920 IVB720920:IVC720920 ILF720920:ILG720920 IBJ720920:IBK720920 HRN720920:HRO720920 HHR720920:HHS720920 GXV720920:GXW720920 GNZ720920:GOA720920 GED720920:GEE720920 FUH720920:FUI720920 FKL720920:FKM720920 FAP720920:FAQ720920 EQT720920:EQU720920 EGX720920:EGY720920 DXB720920:DXC720920 DNF720920:DNG720920 DDJ720920:DDK720920 CTN720920:CTO720920 CJR720920:CJS720920 BZV720920:BZW720920 BPZ720920:BQA720920 BGD720920:BGE720920 AWH720920:AWI720920 AML720920:AMM720920 ACP720920:ACQ720920 ST720920:SU720920 IX720920:IY720920 C720919:E720919 WVJ655384:WVK655384 WLN655384:WLO655384 WBR655384:WBS655384 VRV655384:VRW655384 VHZ655384:VIA655384 UYD655384:UYE655384 UOH655384:UOI655384 UEL655384:UEM655384 TUP655384:TUQ655384 TKT655384:TKU655384 TAX655384:TAY655384 SRB655384:SRC655384 SHF655384:SHG655384 RXJ655384:RXK655384 RNN655384:RNO655384 RDR655384:RDS655384 QTV655384:QTW655384 QJZ655384:QKA655384 QAD655384:QAE655384 PQH655384:PQI655384 PGL655384:PGM655384 OWP655384:OWQ655384 OMT655384:OMU655384 OCX655384:OCY655384 NTB655384:NTC655384 NJF655384:NJG655384 MZJ655384:MZK655384 MPN655384:MPO655384 MFR655384:MFS655384 LVV655384:LVW655384 LLZ655384:LMA655384 LCD655384:LCE655384 KSH655384:KSI655384 KIL655384:KIM655384 JYP655384:JYQ655384 JOT655384:JOU655384 JEX655384:JEY655384 IVB655384:IVC655384 ILF655384:ILG655384 IBJ655384:IBK655384 HRN655384:HRO655384 HHR655384:HHS655384 GXV655384:GXW655384 GNZ655384:GOA655384 GED655384:GEE655384 FUH655384:FUI655384 FKL655384:FKM655384 FAP655384:FAQ655384 EQT655384:EQU655384 EGX655384:EGY655384 DXB655384:DXC655384 DNF655384:DNG655384 DDJ655384:DDK655384 CTN655384:CTO655384 CJR655384:CJS655384 BZV655384:BZW655384 BPZ655384:BQA655384 BGD655384:BGE655384 AWH655384:AWI655384 AML655384:AMM655384 ACP655384:ACQ655384 ST655384:SU655384 IX655384:IY655384 C655383:E655383 WVJ589848:WVK589848 WLN589848:WLO589848 WBR589848:WBS589848 VRV589848:VRW589848 VHZ589848:VIA589848 UYD589848:UYE589848 UOH589848:UOI589848 UEL589848:UEM589848 TUP589848:TUQ589848 TKT589848:TKU589848 TAX589848:TAY589848 SRB589848:SRC589848 SHF589848:SHG589848 RXJ589848:RXK589848 RNN589848:RNO589848 RDR589848:RDS589848 QTV589848:QTW589848 QJZ589848:QKA589848 QAD589848:QAE589848 PQH589848:PQI589848 PGL589848:PGM589848 OWP589848:OWQ589848 OMT589848:OMU589848 OCX589848:OCY589848 NTB589848:NTC589848 NJF589848:NJG589848 MZJ589848:MZK589848 MPN589848:MPO589848 MFR589848:MFS589848 LVV589848:LVW589848 LLZ589848:LMA589848 LCD589848:LCE589848 KSH589848:KSI589848 KIL589848:KIM589848 JYP589848:JYQ589848 JOT589848:JOU589848 JEX589848:JEY589848 IVB589848:IVC589848 ILF589848:ILG589848 IBJ589848:IBK589848 HRN589848:HRO589848 HHR589848:HHS589848 GXV589848:GXW589848 GNZ589848:GOA589848 GED589848:GEE589848 FUH589848:FUI589848 FKL589848:FKM589848 FAP589848:FAQ589848 EQT589848:EQU589848 EGX589848:EGY589848 DXB589848:DXC589848 DNF589848:DNG589848 DDJ589848:DDK589848 CTN589848:CTO589848 CJR589848:CJS589848 BZV589848:BZW589848 BPZ589848:BQA589848 BGD589848:BGE589848 AWH589848:AWI589848 AML589848:AMM589848 ACP589848:ACQ589848 ST589848:SU589848 IX589848:IY589848 C589847:E589847 WVJ524312:WVK524312 WLN524312:WLO524312 WBR524312:WBS524312 VRV524312:VRW524312 VHZ524312:VIA524312 UYD524312:UYE524312 UOH524312:UOI524312 UEL524312:UEM524312 TUP524312:TUQ524312 TKT524312:TKU524312 TAX524312:TAY524312 SRB524312:SRC524312 SHF524312:SHG524312 RXJ524312:RXK524312 RNN524312:RNO524312 RDR524312:RDS524312 QTV524312:QTW524312 QJZ524312:QKA524312 QAD524312:QAE524312 PQH524312:PQI524312 PGL524312:PGM524312 OWP524312:OWQ524312 OMT524312:OMU524312 OCX524312:OCY524312 NTB524312:NTC524312 NJF524312:NJG524312 MZJ524312:MZK524312 MPN524312:MPO524312 MFR524312:MFS524312 LVV524312:LVW524312 LLZ524312:LMA524312 LCD524312:LCE524312 KSH524312:KSI524312 KIL524312:KIM524312 JYP524312:JYQ524312 JOT524312:JOU524312 JEX524312:JEY524312 IVB524312:IVC524312 ILF524312:ILG524312 IBJ524312:IBK524312 HRN524312:HRO524312 HHR524312:HHS524312 GXV524312:GXW524312 GNZ524312:GOA524312 GED524312:GEE524312 FUH524312:FUI524312 FKL524312:FKM524312 FAP524312:FAQ524312 EQT524312:EQU524312 EGX524312:EGY524312 DXB524312:DXC524312 DNF524312:DNG524312 DDJ524312:DDK524312 CTN524312:CTO524312 CJR524312:CJS524312 BZV524312:BZW524312 BPZ524312:BQA524312 BGD524312:BGE524312 AWH524312:AWI524312 AML524312:AMM524312 ACP524312:ACQ524312 ST524312:SU524312 IX524312:IY524312 C524311:E524311 WVJ458776:WVK458776 WLN458776:WLO458776 WBR458776:WBS458776 VRV458776:VRW458776 VHZ458776:VIA458776 UYD458776:UYE458776 UOH458776:UOI458776 UEL458776:UEM458776 TUP458776:TUQ458776 TKT458776:TKU458776 TAX458776:TAY458776 SRB458776:SRC458776 SHF458776:SHG458776 RXJ458776:RXK458776 RNN458776:RNO458776 RDR458776:RDS458776 QTV458776:QTW458776 QJZ458776:QKA458776 QAD458776:QAE458776 PQH458776:PQI458776 PGL458776:PGM458776 OWP458776:OWQ458776 OMT458776:OMU458776 OCX458776:OCY458776 NTB458776:NTC458776 NJF458776:NJG458776 MZJ458776:MZK458776 MPN458776:MPO458776 MFR458776:MFS458776 LVV458776:LVW458776 LLZ458776:LMA458776 LCD458776:LCE458776 KSH458776:KSI458776 KIL458776:KIM458776 JYP458776:JYQ458776 JOT458776:JOU458776 JEX458776:JEY458776 IVB458776:IVC458776 ILF458776:ILG458776 IBJ458776:IBK458776 HRN458776:HRO458776 HHR458776:HHS458776 GXV458776:GXW458776 GNZ458776:GOA458776 GED458776:GEE458776 FUH458776:FUI458776 FKL458776:FKM458776 FAP458776:FAQ458776 EQT458776:EQU458776 EGX458776:EGY458776 DXB458776:DXC458776 DNF458776:DNG458776 DDJ458776:DDK458776 CTN458776:CTO458776 CJR458776:CJS458776 BZV458776:BZW458776 BPZ458776:BQA458776 BGD458776:BGE458776 AWH458776:AWI458776 AML458776:AMM458776 ACP458776:ACQ458776 ST458776:SU458776 IX458776:IY458776 C458775:E458775 WVJ393240:WVK393240 WLN393240:WLO393240 WBR393240:WBS393240 VRV393240:VRW393240 VHZ393240:VIA393240 UYD393240:UYE393240 UOH393240:UOI393240 UEL393240:UEM393240 TUP393240:TUQ393240 TKT393240:TKU393240 TAX393240:TAY393240 SRB393240:SRC393240 SHF393240:SHG393240 RXJ393240:RXK393240 RNN393240:RNO393240 RDR393240:RDS393240 QTV393240:QTW393240 QJZ393240:QKA393240 QAD393240:QAE393240 PQH393240:PQI393240 PGL393240:PGM393240 OWP393240:OWQ393240 OMT393240:OMU393240 OCX393240:OCY393240 NTB393240:NTC393240 NJF393240:NJG393240 MZJ393240:MZK393240 MPN393240:MPO393240 MFR393240:MFS393240 LVV393240:LVW393240 LLZ393240:LMA393240 LCD393240:LCE393240 KSH393240:KSI393240 KIL393240:KIM393240 JYP393240:JYQ393240 JOT393240:JOU393240 JEX393240:JEY393240 IVB393240:IVC393240 ILF393240:ILG393240 IBJ393240:IBK393240 HRN393240:HRO393240 HHR393240:HHS393240 GXV393240:GXW393240 GNZ393240:GOA393240 GED393240:GEE393240 FUH393240:FUI393240 FKL393240:FKM393240 FAP393240:FAQ393240 EQT393240:EQU393240 EGX393240:EGY393240 DXB393240:DXC393240 DNF393240:DNG393240 DDJ393240:DDK393240 CTN393240:CTO393240 CJR393240:CJS393240 BZV393240:BZW393240 BPZ393240:BQA393240 BGD393240:BGE393240 AWH393240:AWI393240 AML393240:AMM393240 ACP393240:ACQ393240 ST393240:SU393240 IX393240:IY393240 C393239:E393239 WVJ327704:WVK327704 WLN327704:WLO327704 WBR327704:WBS327704 VRV327704:VRW327704 VHZ327704:VIA327704 UYD327704:UYE327704 UOH327704:UOI327704 UEL327704:UEM327704 TUP327704:TUQ327704 TKT327704:TKU327704 TAX327704:TAY327704 SRB327704:SRC327704 SHF327704:SHG327704 RXJ327704:RXK327704 RNN327704:RNO327704 RDR327704:RDS327704 QTV327704:QTW327704 QJZ327704:QKA327704 QAD327704:QAE327704 PQH327704:PQI327704 PGL327704:PGM327704 OWP327704:OWQ327704 OMT327704:OMU327704 OCX327704:OCY327704 NTB327704:NTC327704 NJF327704:NJG327704 MZJ327704:MZK327704 MPN327704:MPO327704 MFR327704:MFS327704 LVV327704:LVW327704 LLZ327704:LMA327704 LCD327704:LCE327704 KSH327704:KSI327704 KIL327704:KIM327704 JYP327704:JYQ327704 JOT327704:JOU327704 JEX327704:JEY327704 IVB327704:IVC327704 ILF327704:ILG327704 IBJ327704:IBK327704 HRN327704:HRO327704 HHR327704:HHS327704 GXV327704:GXW327704 GNZ327704:GOA327704 GED327704:GEE327704 FUH327704:FUI327704 FKL327704:FKM327704 FAP327704:FAQ327704 EQT327704:EQU327704 EGX327704:EGY327704 DXB327704:DXC327704 DNF327704:DNG327704 DDJ327704:DDK327704 CTN327704:CTO327704 CJR327704:CJS327704 BZV327704:BZW327704 BPZ327704:BQA327704 BGD327704:BGE327704 AWH327704:AWI327704 AML327704:AMM327704 ACP327704:ACQ327704 ST327704:SU327704 IX327704:IY327704 C327703:E327703 WVJ262168:WVK262168 WLN262168:WLO262168 WBR262168:WBS262168 VRV262168:VRW262168 VHZ262168:VIA262168 UYD262168:UYE262168 UOH262168:UOI262168 UEL262168:UEM262168 TUP262168:TUQ262168 TKT262168:TKU262168 TAX262168:TAY262168 SRB262168:SRC262168 SHF262168:SHG262168 RXJ262168:RXK262168 RNN262168:RNO262168 RDR262168:RDS262168 QTV262168:QTW262168 QJZ262168:QKA262168 QAD262168:QAE262168 PQH262168:PQI262168 PGL262168:PGM262168 OWP262168:OWQ262168 OMT262168:OMU262168 OCX262168:OCY262168 NTB262168:NTC262168 NJF262168:NJG262168 MZJ262168:MZK262168 MPN262168:MPO262168 MFR262168:MFS262168 LVV262168:LVW262168 LLZ262168:LMA262168 LCD262168:LCE262168 KSH262168:KSI262168 KIL262168:KIM262168 JYP262168:JYQ262168 JOT262168:JOU262168 JEX262168:JEY262168 IVB262168:IVC262168 ILF262168:ILG262168 IBJ262168:IBK262168 HRN262168:HRO262168 HHR262168:HHS262168 GXV262168:GXW262168 GNZ262168:GOA262168 GED262168:GEE262168 FUH262168:FUI262168 FKL262168:FKM262168 FAP262168:FAQ262168 EQT262168:EQU262168 EGX262168:EGY262168 DXB262168:DXC262168 DNF262168:DNG262168 DDJ262168:DDK262168 CTN262168:CTO262168 CJR262168:CJS262168 BZV262168:BZW262168 BPZ262168:BQA262168 BGD262168:BGE262168 AWH262168:AWI262168 AML262168:AMM262168 ACP262168:ACQ262168 ST262168:SU262168 IX262168:IY262168 C262167:E262167 WVJ196632:WVK196632 WLN196632:WLO196632 WBR196632:WBS196632 VRV196632:VRW196632 VHZ196632:VIA196632 UYD196632:UYE196632 UOH196632:UOI196632 UEL196632:UEM196632 TUP196632:TUQ196632 TKT196632:TKU196632 TAX196632:TAY196632 SRB196632:SRC196632 SHF196632:SHG196632 RXJ196632:RXK196632 RNN196632:RNO196632 RDR196632:RDS196632 QTV196632:QTW196632 QJZ196632:QKA196632 QAD196632:QAE196632 PQH196632:PQI196632 PGL196632:PGM196632 OWP196632:OWQ196632 OMT196632:OMU196632 OCX196632:OCY196632 NTB196632:NTC196632 NJF196632:NJG196632 MZJ196632:MZK196632 MPN196632:MPO196632 MFR196632:MFS196632 LVV196632:LVW196632 LLZ196632:LMA196632 LCD196632:LCE196632 KSH196632:KSI196632 KIL196632:KIM196632 JYP196632:JYQ196632 JOT196632:JOU196632 JEX196632:JEY196632 IVB196632:IVC196632 ILF196632:ILG196632 IBJ196632:IBK196632 HRN196632:HRO196632 HHR196632:HHS196632 GXV196632:GXW196632 GNZ196632:GOA196632 GED196632:GEE196632 FUH196632:FUI196632 FKL196632:FKM196632 FAP196632:FAQ196632 EQT196632:EQU196632 EGX196632:EGY196632 DXB196632:DXC196632 DNF196632:DNG196632 DDJ196632:DDK196632 CTN196632:CTO196632 CJR196632:CJS196632 BZV196632:BZW196632 BPZ196632:BQA196632 BGD196632:BGE196632 AWH196632:AWI196632 AML196632:AMM196632 ACP196632:ACQ196632 ST196632:SU196632 IX196632:IY196632 C196631:E196631 WVJ131096:WVK131096 WLN131096:WLO131096 WBR131096:WBS131096 VRV131096:VRW131096 VHZ131096:VIA131096 UYD131096:UYE131096 UOH131096:UOI131096 UEL131096:UEM131096 TUP131096:TUQ131096 TKT131096:TKU131096 TAX131096:TAY131096 SRB131096:SRC131096 SHF131096:SHG131096 RXJ131096:RXK131096 RNN131096:RNO131096 RDR131096:RDS131096 QTV131096:QTW131096 QJZ131096:QKA131096 QAD131096:QAE131096 PQH131096:PQI131096 PGL131096:PGM131096 OWP131096:OWQ131096 OMT131096:OMU131096 OCX131096:OCY131096 NTB131096:NTC131096 NJF131096:NJG131096 MZJ131096:MZK131096 MPN131096:MPO131096 MFR131096:MFS131096 LVV131096:LVW131096 LLZ131096:LMA131096 LCD131096:LCE131096 KSH131096:KSI131096 KIL131096:KIM131096 JYP131096:JYQ131096 JOT131096:JOU131096 JEX131096:JEY131096 IVB131096:IVC131096 ILF131096:ILG131096 IBJ131096:IBK131096 HRN131096:HRO131096 HHR131096:HHS131096 GXV131096:GXW131096 GNZ131096:GOA131096 GED131096:GEE131096 FUH131096:FUI131096 FKL131096:FKM131096 FAP131096:FAQ131096 EQT131096:EQU131096 EGX131096:EGY131096 DXB131096:DXC131096 DNF131096:DNG131096 DDJ131096:DDK131096 CTN131096:CTO131096 CJR131096:CJS131096 BZV131096:BZW131096 BPZ131096:BQA131096 BGD131096:BGE131096 AWH131096:AWI131096 AML131096:AMM131096 ACP131096:ACQ131096 ST131096:SU131096 IX131096:IY131096 C131095:E131095 WVJ65560:WVK65560 WLN65560:WLO65560 WBR65560:WBS65560 VRV65560:VRW65560 VHZ65560:VIA65560 UYD65560:UYE65560 UOH65560:UOI65560 UEL65560:UEM65560 TUP65560:TUQ65560 TKT65560:TKU65560 TAX65560:TAY65560 SRB65560:SRC65560 SHF65560:SHG65560 RXJ65560:RXK65560 RNN65560:RNO65560 RDR65560:RDS65560 QTV65560:QTW65560 QJZ65560:QKA65560 QAD65560:QAE65560 PQH65560:PQI65560 PGL65560:PGM65560 OWP65560:OWQ65560 OMT65560:OMU65560 OCX65560:OCY65560 NTB65560:NTC65560 NJF65560:NJG65560 MZJ65560:MZK65560 MPN65560:MPO65560 MFR65560:MFS65560 LVV65560:LVW65560 LLZ65560:LMA65560 LCD65560:LCE65560 KSH65560:KSI65560 KIL65560:KIM65560 JYP65560:JYQ65560 JOT65560:JOU65560 JEX65560:JEY65560 IVB65560:IVC65560 ILF65560:ILG65560 IBJ65560:IBK65560 HRN65560:HRO65560 HHR65560:HHS65560 GXV65560:GXW65560 GNZ65560:GOA65560 GED65560:GEE65560 FUH65560:FUI65560 FKL65560:FKM65560 FAP65560:FAQ65560 EQT65560:EQU65560 EGX65560:EGY65560 DXB65560:DXC65560 DNF65560:DNG65560 DDJ65560:DDK65560 CTN65560:CTO65560 CJR65560:CJS65560 BZV65560:BZW65560 BPZ65560:BQA65560 BGD65560:BGE65560 AWH65560:AWI65560 AML65560:AMM65560 ACP65560:ACQ65560 ST65560:SU65560 IX65560:IY65560 C65559:E65559 WVJ983054:WVK983054 WLN983054:WLO983054 WBR983054:WBS983054 VRV983054:VRW983054 VHZ983054:VIA983054 UYD983054:UYE983054 UOH983054:UOI983054 UEL983054:UEM983054 TUP983054:TUQ983054 TKT983054:TKU983054 TAX983054:TAY983054 SRB983054:SRC983054 SHF983054:SHG983054 RXJ983054:RXK983054 RNN983054:RNO983054 RDR983054:RDS983054 QTV983054:QTW983054 QJZ983054:QKA983054 QAD983054:QAE983054 PQH983054:PQI983054 PGL983054:PGM983054 OWP983054:OWQ983054 OMT983054:OMU983054 OCX983054:OCY983054 NTB983054:NTC983054 NJF983054:NJG983054 MZJ983054:MZK983054 MPN983054:MPO983054 MFR983054:MFS983054 LVV983054:LVW983054 LLZ983054:LMA983054 LCD983054:LCE983054 KSH983054:KSI983054 KIL983054:KIM983054 JYP983054:JYQ983054 JOT983054:JOU983054 JEX983054:JEY983054 IVB983054:IVC983054 ILF983054:ILG983054 IBJ983054:IBK983054 HRN983054:HRO983054 HHR983054:HHS983054 GXV983054:GXW983054 GNZ983054:GOA983054 GED983054:GEE983054 FUH983054:FUI983054 FKL983054:FKM983054 FAP983054:FAQ983054 EQT983054:EQU983054 EGX983054:EGY983054 DXB983054:DXC983054 DNF983054:DNG983054 DDJ983054:DDK983054 CTN983054:CTO983054 CJR983054:CJS983054 BZV983054:BZW983054 BPZ983054:BQA983054 BGD983054:BGE983054 AWH983054:AWI983054 AML983054:AMM983054 ACP983054:ACQ983054 ST983054:SU983054 IX983054:IY983054 C983053:E983053 WVJ917518:WVK917518 WLN917518:WLO917518 WBR917518:WBS917518 VRV917518:VRW917518 VHZ917518:VIA917518 UYD917518:UYE917518 UOH917518:UOI917518 UEL917518:UEM917518 TUP917518:TUQ917518 TKT917518:TKU917518 TAX917518:TAY917518 SRB917518:SRC917518 SHF917518:SHG917518 RXJ917518:RXK917518 RNN917518:RNO917518 RDR917518:RDS917518 QTV917518:QTW917518 QJZ917518:QKA917518 QAD917518:QAE917518 PQH917518:PQI917518 PGL917518:PGM917518 OWP917518:OWQ917518 OMT917518:OMU917518 OCX917518:OCY917518 NTB917518:NTC917518 NJF917518:NJG917518 MZJ917518:MZK917518 MPN917518:MPO917518 MFR917518:MFS917518 LVV917518:LVW917518 LLZ917518:LMA917518 LCD917518:LCE917518 KSH917518:KSI917518 KIL917518:KIM917518 JYP917518:JYQ917518 JOT917518:JOU917518 JEX917518:JEY917518 IVB917518:IVC917518 ILF917518:ILG917518 IBJ917518:IBK917518 HRN917518:HRO917518 HHR917518:HHS917518 GXV917518:GXW917518 GNZ917518:GOA917518 GED917518:GEE917518 FUH917518:FUI917518 FKL917518:FKM917518 FAP917518:FAQ917518 EQT917518:EQU917518 EGX917518:EGY917518 DXB917518:DXC917518 DNF917518:DNG917518 DDJ917518:DDK917518 CTN917518:CTO917518 CJR917518:CJS917518 BZV917518:BZW917518 BPZ917518:BQA917518 BGD917518:BGE917518 AWH917518:AWI917518 AML917518:AMM917518 ACP917518:ACQ917518 ST917518:SU917518 IX917518:IY917518 C917517:E917517 WVJ851982:WVK851982 WLN851982:WLO851982 WBR851982:WBS851982 VRV851982:VRW851982 VHZ851982:VIA851982 UYD851982:UYE851982 UOH851982:UOI851982 UEL851982:UEM851982 TUP851982:TUQ851982 TKT851982:TKU851982 TAX851982:TAY851982 SRB851982:SRC851982 SHF851982:SHG851982 RXJ851982:RXK851982 RNN851982:RNO851982 RDR851982:RDS851982 QTV851982:QTW851982 QJZ851982:QKA851982 QAD851982:QAE851982 PQH851982:PQI851982 PGL851982:PGM851982 OWP851982:OWQ851982 OMT851982:OMU851982 OCX851982:OCY851982 NTB851982:NTC851982 NJF851982:NJG851982 MZJ851982:MZK851982 MPN851982:MPO851982 MFR851982:MFS851982 LVV851982:LVW851982 LLZ851982:LMA851982 LCD851982:LCE851982 KSH851982:KSI851982 KIL851982:KIM851982 JYP851982:JYQ851982 JOT851982:JOU851982 JEX851982:JEY851982 IVB851982:IVC851982 ILF851982:ILG851982 IBJ851982:IBK851982 HRN851982:HRO851982 HHR851982:HHS851982 GXV851982:GXW851982 GNZ851982:GOA851982 GED851982:GEE851982 FUH851982:FUI851982 FKL851982:FKM851982 FAP851982:FAQ851982 EQT851982:EQU851982 EGX851982:EGY851982 DXB851982:DXC851982 DNF851982:DNG851982 DDJ851982:DDK851982 CTN851982:CTO851982 CJR851982:CJS851982 BZV851982:BZW851982 BPZ851982:BQA851982 BGD851982:BGE851982 AWH851982:AWI851982 AML851982:AMM851982 ACP851982:ACQ851982 ST851982:SU851982 IX851982:IY851982 C851981:E851981 WVJ786446:WVK786446 WLN786446:WLO786446 WBR786446:WBS786446 VRV786446:VRW786446 VHZ786446:VIA786446 UYD786446:UYE786446 UOH786446:UOI786446 UEL786446:UEM786446 TUP786446:TUQ786446 TKT786446:TKU786446 TAX786446:TAY786446 SRB786446:SRC786446 SHF786446:SHG786446 RXJ786446:RXK786446 RNN786446:RNO786446 RDR786446:RDS786446 QTV786446:QTW786446 QJZ786446:QKA786446 QAD786446:QAE786446 PQH786446:PQI786446 PGL786446:PGM786446 OWP786446:OWQ786446 OMT786446:OMU786446 OCX786446:OCY786446 NTB786446:NTC786446 NJF786446:NJG786446 MZJ786446:MZK786446 MPN786446:MPO786446 MFR786446:MFS786446 LVV786446:LVW786446 LLZ786446:LMA786446 LCD786446:LCE786446 KSH786446:KSI786446 KIL786446:KIM786446 JYP786446:JYQ786446 JOT786446:JOU786446 JEX786446:JEY786446 IVB786446:IVC786446 ILF786446:ILG786446 IBJ786446:IBK786446 HRN786446:HRO786446 HHR786446:HHS786446 GXV786446:GXW786446 GNZ786446:GOA786446 GED786446:GEE786446 FUH786446:FUI786446 FKL786446:FKM786446 FAP786446:FAQ786446 EQT786446:EQU786446 EGX786446:EGY786446 DXB786446:DXC786446 DNF786446:DNG786446 DDJ786446:DDK786446 CTN786446:CTO786446 CJR786446:CJS786446 BZV786446:BZW786446 BPZ786446:BQA786446 BGD786446:BGE786446 AWH786446:AWI786446 AML786446:AMM786446 ACP786446:ACQ786446 ST786446:SU786446 IX786446:IY786446 C786445:E786445 WVJ720910:WVK720910 WLN720910:WLO720910 WBR720910:WBS720910 VRV720910:VRW720910 VHZ720910:VIA720910 UYD720910:UYE720910 UOH720910:UOI720910 UEL720910:UEM720910 TUP720910:TUQ720910 TKT720910:TKU720910 TAX720910:TAY720910 SRB720910:SRC720910 SHF720910:SHG720910 RXJ720910:RXK720910 RNN720910:RNO720910 RDR720910:RDS720910 QTV720910:QTW720910 QJZ720910:QKA720910 QAD720910:QAE720910 PQH720910:PQI720910 PGL720910:PGM720910 OWP720910:OWQ720910 OMT720910:OMU720910 OCX720910:OCY720910 NTB720910:NTC720910 NJF720910:NJG720910 MZJ720910:MZK720910 MPN720910:MPO720910 MFR720910:MFS720910 LVV720910:LVW720910 LLZ720910:LMA720910 LCD720910:LCE720910 KSH720910:KSI720910 KIL720910:KIM720910 JYP720910:JYQ720910 JOT720910:JOU720910 JEX720910:JEY720910 IVB720910:IVC720910 ILF720910:ILG720910 IBJ720910:IBK720910 HRN720910:HRO720910 HHR720910:HHS720910 GXV720910:GXW720910 GNZ720910:GOA720910 GED720910:GEE720910 FUH720910:FUI720910 FKL720910:FKM720910 FAP720910:FAQ720910 EQT720910:EQU720910 EGX720910:EGY720910 DXB720910:DXC720910 DNF720910:DNG720910 DDJ720910:DDK720910 CTN720910:CTO720910 CJR720910:CJS720910 BZV720910:BZW720910 BPZ720910:BQA720910 BGD720910:BGE720910 AWH720910:AWI720910 AML720910:AMM720910 ACP720910:ACQ720910 ST720910:SU720910 IX720910:IY720910 C720909:E720909 WVJ655374:WVK655374 WLN655374:WLO655374 WBR655374:WBS655374 VRV655374:VRW655374 VHZ655374:VIA655374 UYD655374:UYE655374 UOH655374:UOI655374 UEL655374:UEM655374 TUP655374:TUQ655374 TKT655374:TKU655374 TAX655374:TAY655374 SRB655374:SRC655374 SHF655374:SHG655374 RXJ655374:RXK655374 RNN655374:RNO655374 RDR655374:RDS655374 QTV655374:QTW655374 QJZ655374:QKA655374 QAD655374:QAE655374 PQH655374:PQI655374 PGL655374:PGM655374 OWP655374:OWQ655374 OMT655374:OMU655374 OCX655374:OCY655374 NTB655374:NTC655374 NJF655374:NJG655374 MZJ655374:MZK655374 MPN655374:MPO655374 MFR655374:MFS655374 LVV655374:LVW655374 LLZ655374:LMA655374 LCD655374:LCE655374 KSH655374:KSI655374 KIL655374:KIM655374 JYP655374:JYQ655374 JOT655374:JOU655374 JEX655374:JEY655374 IVB655374:IVC655374 ILF655374:ILG655374 IBJ655374:IBK655374 HRN655374:HRO655374 HHR655374:HHS655374 GXV655374:GXW655374 GNZ655374:GOA655374 GED655374:GEE655374 FUH655374:FUI655374 FKL655374:FKM655374 FAP655374:FAQ655374 EQT655374:EQU655374 EGX655374:EGY655374 DXB655374:DXC655374 DNF655374:DNG655374 DDJ655374:DDK655374 CTN655374:CTO655374 CJR655374:CJS655374 BZV655374:BZW655374 BPZ655374:BQA655374 BGD655374:BGE655374 AWH655374:AWI655374 AML655374:AMM655374 ACP655374:ACQ655374 ST655374:SU655374 IX655374:IY655374 C655373:E655373 WVJ589838:WVK589838 WLN589838:WLO589838 WBR589838:WBS589838 VRV589838:VRW589838 VHZ589838:VIA589838 UYD589838:UYE589838 UOH589838:UOI589838 UEL589838:UEM589838 TUP589838:TUQ589838 TKT589838:TKU589838 TAX589838:TAY589838 SRB589838:SRC589838 SHF589838:SHG589838 RXJ589838:RXK589838 RNN589838:RNO589838 RDR589838:RDS589838 QTV589838:QTW589838 QJZ589838:QKA589838 QAD589838:QAE589838 PQH589838:PQI589838 PGL589838:PGM589838 OWP589838:OWQ589838 OMT589838:OMU589838 OCX589838:OCY589838 NTB589838:NTC589838 NJF589838:NJG589838 MZJ589838:MZK589838 MPN589838:MPO589838 MFR589838:MFS589838 LVV589838:LVW589838 LLZ589838:LMA589838 LCD589838:LCE589838 KSH589838:KSI589838 KIL589838:KIM589838 JYP589838:JYQ589838 JOT589838:JOU589838 JEX589838:JEY589838 IVB589838:IVC589838 ILF589838:ILG589838 IBJ589838:IBK589838 HRN589838:HRO589838 HHR589838:HHS589838 GXV589838:GXW589838 GNZ589838:GOA589838 GED589838:GEE589838 FUH589838:FUI589838 FKL589838:FKM589838 FAP589838:FAQ589838 EQT589838:EQU589838 EGX589838:EGY589838 DXB589838:DXC589838 DNF589838:DNG589838 DDJ589838:DDK589838 CTN589838:CTO589838 CJR589838:CJS589838 BZV589838:BZW589838 BPZ589838:BQA589838 BGD589838:BGE589838 AWH589838:AWI589838 AML589838:AMM589838 ACP589838:ACQ589838 ST589838:SU589838 IX589838:IY589838 C589837:E589837 WVJ524302:WVK524302 WLN524302:WLO524302 WBR524302:WBS524302 VRV524302:VRW524302 VHZ524302:VIA524302 UYD524302:UYE524302 UOH524302:UOI524302 UEL524302:UEM524302 TUP524302:TUQ524302 TKT524302:TKU524302 TAX524302:TAY524302 SRB524302:SRC524302 SHF524302:SHG524302 RXJ524302:RXK524302 RNN524302:RNO524302 RDR524302:RDS524302 QTV524302:QTW524302 QJZ524302:QKA524302 QAD524302:QAE524302 PQH524302:PQI524302 PGL524302:PGM524302 OWP524302:OWQ524302 OMT524302:OMU524302 OCX524302:OCY524302 NTB524302:NTC524302 NJF524302:NJG524302 MZJ524302:MZK524302 MPN524302:MPO524302 MFR524302:MFS524302 LVV524302:LVW524302 LLZ524302:LMA524302 LCD524302:LCE524302 KSH524302:KSI524302 KIL524302:KIM524302 JYP524302:JYQ524302 JOT524302:JOU524302 JEX524302:JEY524302 IVB524302:IVC524302 ILF524302:ILG524302 IBJ524302:IBK524302 HRN524302:HRO524302 HHR524302:HHS524302 GXV524302:GXW524302 GNZ524302:GOA524302 GED524302:GEE524302 FUH524302:FUI524302 FKL524302:FKM524302 FAP524302:FAQ524302 EQT524302:EQU524302 EGX524302:EGY524302 DXB524302:DXC524302 DNF524302:DNG524302 DDJ524302:DDK524302 CTN524302:CTO524302 CJR524302:CJS524302 BZV524302:BZW524302 BPZ524302:BQA524302 BGD524302:BGE524302 AWH524302:AWI524302 AML524302:AMM524302 ACP524302:ACQ524302 ST524302:SU524302 IX524302:IY524302 C524301:E524301 WVJ458766:WVK458766 WLN458766:WLO458766 WBR458766:WBS458766 VRV458766:VRW458766 VHZ458766:VIA458766 UYD458766:UYE458766 UOH458766:UOI458766 UEL458766:UEM458766 TUP458766:TUQ458766 TKT458766:TKU458766 TAX458766:TAY458766 SRB458766:SRC458766 SHF458766:SHG458766 RXJ458766:RXK458766 RNN458766:RNO458766 RDR458766:RDS458766 QTV458766:QTW458766 QJZ458766:QKA458766 QAD458766:QAE458766 PQH458766:PQI458766 PGL458766:PGM458766 OWP458766:OWQ458766 OMT458766:OMU458766 OCX458766:OCY458766 NTB458766:NTC458766 NJF458766:NJG458766 MZJ458766:MZK458766 MPN458766:MPO458766 MFR458766:MFS458766 LVV458766:LVW458766 LLZ458766:LMA458766 LCD458766:LCE458766 KSH458766:KSI458766 KIL458766:KIM458766 JYP458766:JYQ458766 JOT458766:JOU458766 JEX458766:JEY458766 IVB458766:IVC458766 ILF458766:ILG458766 IBJ458766:IBK458766 HRN458766:HRO458766 HHR458766:HHS458766 GXV458766:GXW458766 GNZ458766:GOA458766 GED458766:GEE458766 FUH458766:FUI458766 FKL458766:FKM458766 FAP458766:FAQ458766 EQT458766:EQU458766 EGX458766:EGY458766 DXB458766:DXC458766 DNF458766:DNG458766 DDJ458766:DDK458766 CTN458766:CTO458766 CJR458766:CJS458766 BZV458766:BZW458766 BPZ458766:BQA458766 BGD458766:BGE458766 AWH458766:AWI458766 AML458766:AMM458766 ACP458766:ACQ458766 ST458766:SU458766 IX458766:IY458766 C458765:E458765 WVJ393230:WVK393230 WLN393230:WLO393230 WBR393230:WBS393230 VRV393230:VRW393230 VHZ393230:VIA393230 UYD393230:UYE393230 UOH393230:UOI393230 UEL393230:UEM393230 TUP393230:TUQ393230 TKT393230:TKU393230 TAX393230:TAY393230 SRB393230:SRC393230 SHF393230:SHG393230 RXJ393230:RXK393230 RNN393230:RNO393230 RDR393230:RDS393230 QTV393230:QTW393230 QJZ393230:QKA393230 QAD393230:QAE393230 PQH393230:PQI393230 PGL393230:PGM393230 OWP393230:OWQ393230 OMT393230:OMU393230 OCX393230:OCY393230 NTB393230:NTC393230 NJF393230:NJG393230 MZJ393230:MZK393230 MPN393230:MPO393230 MFR393230:MFS393230 LVV393230:LVW393230 LLZ393230:LMA393230 LCD393230:LCE393230 KSH393230:KSI393230 KIL393230:KIM393230 JYP393230:JYQ393230 JOT393230:JOU393230 JEX393230:JEY393230 IVB393230:IVC393230 ILF393230:ILG393230 IBJ393230:IBK393230 HRN393230:HRO393230 HHR393230:HHS393230 GXV393230:GXW393230 GNZ393230:GOA393230 GED393230:GEE393230 FUH393230:FUI393230 FKL393230:FKM393230 FAP393230:FAQ393230 EQT393230:EQU393230 EGX393230:EGY393230 DXB393230:DXC393230 DNF393230:DNG393230 DDJ393230:DDK393230 CTN393230:CTO393230 CJR393230:CJS393230 BZV393230:BZW393230 BPZ393230:BQA393230 BGD393230:BGE393230 AWH393230:AWI393230 AML393230:AMM393230 ACP393230:ACQ393230 ST393230:SU393230 IX393230:IY393230 C393229:E393229 WVJ327694:WVK327694 WLN327694:WLO327694 WBR327694:WBS327694 VRV327694:VRW327694 VHZ327694:VIA327694 UYD327694:UYE327694 UOH327694:UOI327694 UEL327694:UEM327694 TUP327694:TUQ327694 TKT327694:TKU327694 TAX327694:TAY327694 SRB327694:SRC327694 SHF327694:SHG327694 RXJ327694:RXK327694 RNN327694:RNO327694 RDR327694:RDS327694 QTV327694:QTW327694 QJZ327694:QKA327694 QAD327694:QAE327694 PQH327694:PQI327694 PGL327694:PGM327694 OWP327694:OWQ327694 OMT327694:OMU327694 OCX327694:OCY327694 NTB327694:NTC327694 NJF327694:NJG327694 MZJ327694:MZK327694 MPN327694:MPO327694 MFR327694:MFS327694 LVV327694:LVW327694 LLZ327694:LMA327694 LCD327694:LCE327694 KSH327694:KSI327694 KIL327694:KIM327694 JYP327694:JYQ327694 JOT327694:JOU327694 JEX327694:JEY327694 IVB327694:IVC327694 ILF327694:ILG327694 IBJ327694:IBK327694 HRN327694:HRO327694 HHR327694:HHS327694 GXV327694:GXW327694 GNZ327694:GOA327694 GED327694:GEE327694 FUH327694:FUI327694 FKL327694:FKM327694 FAP327694:FAQ327694 EQT327694:EQU327694 EGX327694:EGY327694 DXB327694:DXC327694 DNF327694:DNG327694 DDJ327694:DDK327694 CTN327694:CTO327694 CJR327694:CJS327694 BZV327694:BZW327694 BPZ327694:BQA327694 BGD327694:BGE327694 AWH327694:AWI327694 AML327694:AMM327694 ACP327694:ACQ327694 ST327694:SU327694 IX327694:IY327694 C327693:E327693 WVJ262158:WVK262158 WLN262158:WLO262158 WBR262158:WBS262158 VRV262158:VRW262158 VHZ262158:VIA262158 UYD262158:UYE262158 UOH262158:UOI262158 UEL262158:UEM262158 TUP262158:TUQ262158 TKT262158:TKU262158 TAX262158:TAY262158 SRB262158:SRC262158 SHF262158:SHG262158 RXJ262158:RXK262158 RNN262158:RNO262158 RDR262158:RDS262158 QTV262158:QTW262158 QJZ262158:QKA262158 QAD262158:QAE262158 PQH262158:PQI262158 PGL262158:PGM262158 OWP262158:OWQ262158 OMT262158:OMU262158 OCX262158:OCY262158 NTB262158:NTC262158 NJF262158:NJG262158 MZJ262158:MZK262158 MPN262158:MPO262158 MFR262158:MFS262158 LVV262158:LVW262158 LLZ262158:LMA262158 LCD262158:LCE262158 KSH262158:KSI262158 KIL262158:KIM262158 JYP262158:JYQ262158 JOT262158:JOU262158 JEX262158:JEY262158 IVB262158:IVC262158 ILF262158:ILG262158 IBJ262158:IBK262158 HRN262158:HRO262158 HHR262158:HHS262158 GXV262158:GXW262158 GNZ262158:GOA262158 GED262158:GEE262158 FUH262158:FUI262158 FKL262158:FKM262158 FAP262158:FAQ262158 EQT262158:EQU262158 EGX262158:EGY262158 DXB262158:DXC262158 DNF262158:DNG262158 DDJ262158:DDK262158 CTN262158:CTO262158 CJR262158:CJS262158 BZV262158:BZW262158 BPZ262158:BQA262158 BGD262158:BGE262158 AWH262158:AWI262158 AML262158:AMM262158 ACP262158:ACQ262158 ST262158:SU262158 IX262158:IY262158 C262157:E262157 WVJ196622:WVK196622 WLN196622:WLO196622 WBR196622:WBS196622 VRV196622:VRW196622 VHZ196622:VIA196622 UYD196622:UYE196622 UOH196622:UOI196622 UEL196622:UEM196622 TUP196622:TUQ196622 TKT196622:TKU196622 TAX196622:TAY196622 SRB196622:SRC196622 SHF196622:SHG196622 RXJ196622:RXK196622 RNN196622:RNO196622 RDR196622:RDS196622 QTV196622:QTW196622 QJZ196622:QKA196622 QAD196622:QAE196622 PQH196622:PQI196622 PGL196622:PGM196622 OWP196622:OWQ196622 OMT196622:OMU196622 OCX196622:OCY196622 NTB196622:NTC196622 NJF196622:NJG196622 MZJ196622:MZK196622 MPN196622:MPO196622 MFR196622:MFS196622 LVV196622:LVW196622 LLZ196622:LMA196622 LCD196622:LCE196622 KSH196622:KSI196622 KIL196622:KIM196622 JYP196622:JYQ196622 JOT196622:JOU196622 JEX196622:JEY196622 IVB196622:IVC196622 ILF196622:ILG196622 IBJ196622:IBK196622 HRN196622:HRO196622 HHR196622:HHS196622 GXV196622:GXW196622 GNZ196622:GOA196622 GED196622:GEE196622 FUH196622:FUI196622 FKL196622:FKM196622 FAP196622:FAQ196622 EQT196622:EQU196622 EGX196622:EGY196622 DXB196622:DXC196622 DNF196622:DNG196622 DDJ196622:DDK196622 CTN196622:CTO196622 CJR196622:CJS196622 BZV196622:BZW196622 BPZ196622:BQA196622 BGD196622:BGE196622 AWH196622:AWI196622 AML196622:AMM196622 ACP196622:ACQ196622 ST196622:SU196622 IX196622:IY196622 C196621:E196621 WVJ131086:WVK131086 WLN131086:WLO131086 WBR131086:WBS131086 VRV131086:VRW131086 VHZ131086:VIA131086 UYD131086:UYE131086 UOH131086:UOI131086 UEL131086:UEM131086 TUP131086:TUQ131086 TKT131086:TKU131086 TAX131086:TAY131086 SRB131086:SRC131086 SHF131086:SHG131086 RXJ131086:RXK131086 RNN131086:RNO131086 RDR131086:RDS131086 QTV131086:QTW131086 QJZ131086:QKA131086 QAD131086:QAE131086 PQH131086:PQI131086 PGL131086:PGM131086 OWP131086:OWQ131086 OMT131086:OMU131086 OCX131086:OCY131086 NTB131086:NTC131086 NJF131086:NJG131086 MZJ131086:MZK131086 MPN131086:MPO131086 MFR131086:MFS131086 LVV131086:LVW131086 LLZ131086:LMA131086 LCD131086:LCE131086 KSH131086:KSI131086 KIL131086:KIM131086 JYP131086:JYQ131086 JOT131086:JOU131086 JEX131086:JEY131086 IVB131086:IVC131086 ILF131086:ILG131086 IBJ131086:IBK131086 HRN131086:HRO131086 HHR131086:HHS131086 GXV131086:GXW131086 GNZ131086:GOA131086 GED131086:GEE131086 FUH131086:FUI131086 FKL131086:FKM131086 FAP131086:FAQ131086 EQT131086:EQU131086 EGX131086:EGY131086 DXB131086:DXC131086 DNF131086:DNG131086 DDJ131086:DDK131086 CTN131086:CTO131086 CJR131086:CJS131086 BZV131086:BZW131086 BPZ131086:BQA131086 BGD131086:BGE131086 AWH131086:AWI131086 AML131086:AMM131086 ACP131086:ACQ131086 ST131086:SU131086 IX131086:IY131086 C131085:E131085 WVJ65550:WVK65550 WLN65550:WLO65550 WBR65550:WBS65550 VRV65550:VRW65550 VHZ65550:VIA65550 UYD65550:UYE65550 UOH65550:UOI65550 UEL65550:UEM65550 TUP65550:TUQ65550 TKT65550:TKU65550 TAX65550:TAY65550 SRB65550:SRC65550 SHF65550:SHG65550 RXJ65550:RXK65550 RNN65550:RNO65550 RDR65550:RDS65550 QTV65550:QTW65550 QJZ65550:QKA65550 QAD65550:QAE65550 PQH65550:PQI65550 PGL65550:PGM65550 OWP65550:OWQ65550 OMT65550:OMU65550 OCX65550:OCY65550 NTB65550:NTC65550 NJF65550:NJG65550 MZJ65550:MZK65550 MPN65550:MPO65550 MFR65550:MFS65550 LVV65550:LVW65550 LLZ65550:LMA65550 LCD65550:LCE65550 KSH65550:KSI65550 KIL65550:KIM65550 JYP65550:JYQ65550 JOT65550:JOU65550 JEX65550:JEY65550 IVB65550:IVC65550 ILF65550:ILG65550 IBJ65550:IBK65550 HRN65550:HRO65550 HHR65550:HHS65550 GXV65550:GXW65550 GNZ65550:GOA65550 GED65550:GEE65550 FUH65550:FUI65550 FKL65550:FKM65550 FAP65550:FAQ65550 EQT65550:EQU65550 EGX65550:EGY65550 DXB65550:DXC65550 DNF65550:DNG65550 DDJ65550:DDK65550 CTN65550:CTO65550 CJR65550:CJS65550 BZV65550:BZW65550 BPZ65550:BQA65550 BGD65550:BGE65550 AWH65550:AWI65550 AML65550:AMM65550 ACP65550:ACQ65550 ST65550:SU65550 IX65550:IY65550 C65549:E65549 WVJ983049:WVK983049 WLN983049:WLO983049 WBR983049:WBS983049 VRV983049:VRW983049 VHZ983049:VIA983049 UYD983049:UYE983049 UOH983049:UOI983049 UEL983049:UEM983049 TUP983049:TUQ983049 TKT983049:TKU983049 TAX983049:TAY983049 SRB983049:SRC983049 SHF983049:SHG983049 RXJ983049:RXK983049 RNN983049:RNO983049 RDR983049:RDS983049 QTV983049:QTW983049 QJZ983049:QKA983049 QAD983049:QAE983049 PQH983049:PQI983049 PGL983049:PGM983049 OWP983049:OWQ983049 OMT983049:OMU983049 OCX983049:OCY983049 NTB983049:NTC983049 NJF983049:NJG983049 MZJ983049:MZK983049 MPN983049:MPO983049 MFR983049:MFS983049 LVV983049:LVW983049 LLZ983049:LMA983049 LCD983049:LCE983049 KSH983049:KSI983049 KIL983049:KIM983049 JYP983049:JYQ983049 JOT983049:JOU983049 JEX983049:JEY983049 IVB983049:IVC983049 ILF983049:ILG983049 IBJ983049:IBK983049 HRN983049:HRO983049 HHR983049:HHS983049 GXV983049:GXW983049 GNZ983049:GOA983049 GED983049:GEE983049 FUH983049:FUI983049 FKL983049:FKM983049 FAP983049:FAQ983049 EQT983049:EQU983049 EGX983049:EGY983049 DXB983049:DXC983049 DNF983049:DNG983049 DDJ983049:DDK983049 CTN983049:CTO983049 CJR983049:CJS983049 BZV983049:BZW983049 BPZ983049:BQA983049 BGD983049:BGE983049 AWH983049:AWI983049 AML983049:AMM983049 ACP983049:ACQ983049 ST983049:SU983049 IX983049:IY983049 C983048:E983048 WVJ917513:WVK917513 WLN917513:WLO917513 WBR917513:WBS917513 VRV917513:VRW917513 VHZ917513:VIA917513 UYD917513:UYE917513 UOH917513:UOI917513 UEL917513:UEM917513 TUP917513:TUQ917513 TKT917513:TKU917513 TAX917513:TAY917513 SRB917513:SRC917513 SHF917513:SHG917513 RXJ917513:RXK917513 RNN917513:RNO917513 RDR917513:RDS917513 QTV917513:QTW917513 QJZ917513:QKA917513 QAD917513:QAE917513 PQH917513:PQI917513 PGL917513:PGM917513 OWP917513:OWQ917513 OMT917513:OMU917513 OCX917513:OCY917513 NTB917513:NTC917513 NJF917513:NJG917513 MZJ917513:MZK917513 MPN917513:MPO917513 MFR917513:MFS917513 LVV917513:LVW917513 LLZ917513:LMA917513 LCD917513:LCE917513 KSH917513:KSI917513 KIL917513:KIM917513 JYP917513:JYQ917513 JOT917513:JOU917513 JEX917513:JEY917513 IVB917513:IVC917513 ILF917513:ILG917513 IBJ917513:IBK917513 HRN917513:HRO917513 HHR917513:HHS917513 GXV917513:GXW917513 GNZ917513:GOA917513 GED917513:GEE917513 FUH917513:FUI917513 FKL917513:FKM917513 FAP917513:FAQ917513 EQT917513:EQU917513 EGX917513:EGY917513 DXB917513:DXC917513 DNF917513:DNG917513 DDJ917513:DDK917513 CTN917513:CTO917513 CJR917513:CJS917513 BZV917513:BZW917513 BPZ917513:BQA917513 BGD917513:BGE917513 AWH917513:AWI917513 AML917513:AMM917513 ACP917513:ACQ917513 ST917513:SU917513 IX917513:IY917513 C917512:E917512 WVJ851977:WVK851977 WLN851977:WLO851977 WBR851977:WBS851977 VRV851977:VRW851977 VHZ851977:VIA851977 UYD851977:UYE851977 UOH851977:UOI851977 UEL851977:UEM851977 TUP851977:TUQ851977 TKT851977:TKU851977 TAX851977:TAY851977 SRB851977:SRC851977 SHF851977:SHG851977 RXJ851977:RXK851977 RNN851977:RNO851977 RDR851977:RDS851977 QTV851977:QTW851977 QJZ851977:QKA851977 QAD851977:QAE851977 PQH851977:PQI851977 PGL851977:PGM851977 OWP851977:OWQ851977 OMT851977:OMU851977 OCX851977:OCY851977 NTB851977:NTC851977 NJF851977:NJG851977 MZJ851977:MZK851977 MPN851977:MPO851977 MFR851977:MFS851977 LVV851977:LVW851977 LLZ851977:LMA851977 LCD851977:LCE851977 KSH851977:KSI851977 KIL851977:KIM851977 JYP851977:JYQ851977 JOT851977:JOU851977 JEX851977:JEY851977 IVB851977:IVC851977 ILF851977:ILG851977 IBJ851977:IBK851977 HRN851977:HRO851977 HHR851977:HHS851977 GXV851977:GXW851977 GNZ851977:GOA851977 GED851977:GEE851977 FUH851977:FUI851977 FKL851977:FKM851977 FAP851977:FAQ851977 EQT851977:EQU851977 EGX851977:EGY851977 DXB851977:DXC851977 DNF851977:DNG851977 DDJ851977:DDK851977 CTN851977:CTO851977 CJR851977:CJS851977 BZV851977:BZW851977 BPZ851977:BQA851977 BGD851977:BGE851977 AWH851977:AWI851977 AML851977:AMM851977 ACP851977:ACQ851977 ST851977:SU851977 IX851977:IY851977 C851976:E851976 WVJ786441:WVK786441 WLN786441:WLO786441 WBR786441:WBS786441 VRV786441:VRW786441 VHZ786441:VIA786441 UYD786441:UYE786441 UOH786441:UOI786441 UEL786441:UEM786441 TUP786441:TUQ786441 TKT786441:TKU786441 TAX786441:TAY786441 SRB786441:SRC786441 SHF786441:SHG786441 RXJ786441:RXK786441 RNN786441:RNO786441 RDR786441:RDS786441 QTV786441:QTW786441 QJZ786441:QKA786441 QAD786441:QAE786441 PQH786441:PQI786441 PGL786441:PGM786441 OWP786441:OWQ786441 OMT786441:OMU786441 OCX786441:OCY786441 NTB786441:NTC786441 NJF786441:NJG786441 MZJ786441:MZK786441 MPN786441:MPO786441 MFR786441:MFS786441 LVV786441:LVW786441 LLZ786441:LMA786441 LCD786441:LCE786441 KSH786441:KSI786441 KIL786441:KIM786441 JYP786441:JYQ786441 JOT786441:JOU786441 JEX786441:JEY786441 IVB786441:IVC786441 ILF786441:ILG786441 IBJ786441:IBK786441 HRN786441:HRO786441 HHR786441:HHS786441 GXV786441:GXW786441 GNZ786441:GOA786441 GED786441:GEE786441 FUH786441:FUI786441 FKL786441:FKM786441 FAP786441:FAQ786441 EQT786441:EQU786441 EGX786441:EGY786441 DXB786441:DXC786441 DNF786441:DNG786441 DDJ786441:DDK786441 CTN786441:CTO786441 CJR786441:CJS786441 BZV786441:BZW786441 BPZ786441:BQA786441 BGD786441:BGE786441 AWH786441:AWI786441 AML786441:AMM786441 ACP786441:ACQ786441 ST786441:SU786441 IX786441:IY786441 C786440:E786440 WVJ720905:WVK720905 WLN720905:WLO720905 WBR720905:WBS720905 VRV720905:VRW720905 VHZ720905:VIA720905 UYD720905:UYE720905 UOH720905:UOI720905 UEL720905:UEM720905 TUP720905:TUQ720905 TKT720905:TKU720905 TAX720905:TAY720905 SRB720905:SRC720905 SHF720905:SHG720905 RXJ720905:RXK720905 RNN720905:RNO720905 RDR720905:RDS720905 QTV720905:QTW720905 QJZ720905:QKA720905 QAD720905:QAE720905 PQH720905:PQI720905 PGL720905:PGM720905 OWP720905:OWQ720905 OMT720905:OMU720905 OCX720905:OCY720905 NTB720905:NTC720905 NJF720905:NJG720905 MZJ720905:MZK720905 MPN720905:MPO720905 MFR720905:MFS720905 LVV720905:LVW720905 LLZ720905:LMA720905 LCD720905:LCE720905 KSH720905:KSI720905 KIL720905:KIM720905 JYP720905:JYQ720905 JOT720905:JOU720905 JEX720905:JEY720905 IVB720905:IVC720905 ILF720905:ILG720905 IBJ720905:IBK720905 HRN720905:HRO720905 HHR720905:HHS720905 GXV720905:GXW720905 GNZ720905:GOA720905 GED720905:GEE720905 FUH720905:FUI720905 FKL720905:FKM720905 FAP720905:FAQ720905 EQT720905:EQU720905 EGX720905:EGY720905 DXB720905:DXC720905 DNF720905:DNG720905 DDJ720905:DDK720905 CTN720905:CTO720905 CJR720905:CJS720905 BZV720905:BZW720905 BPZ720905:BQA720905 BGD720905:BGE720905 AWH720905:AWI720905 AML720905:AMM720905 ACP720905:ACQ720905 ST720905:SU720905 IX720905:IY720905 C720904:E720904 WVJ655369:WVK655369 WLN655369:WLO655369 WBR655369:WBS655369 VRV655369:VRW655369 VHZ655369:VIA655369 UYD655369:UYE655369 UOH655369:UOI655369 UEL655369:UEM655369 TUP655369:TUQ655369 TKT655369:TKU655369 TAX655369:TAY655369 SRB655369:SRC655369 SHF655369:SHG655369 RXJ655369:RXK655369 RNN655369:RNO655369 RDR655369:RDS655369 QTV655369:QTW655369 QJZ655369:QKA655369 QAD655369:QAE655369 PQH655369:PQI655369 PGL655369:PGM655369 OWP655369:OWQ655369 OMT655369:OMU655369 OCX655369:OCY655369 NTB655369:NTC655369 NJF655369:NJG655369 MZJ655369:MZK655369 MPN655369:MPO655369 MFR655369:MFS655369 LVV655369:LVW655369 LLZ655369:LMA655369 LCD655369:LCE655369 KSH655369:KSI655369 KIL655369:KIM655369 JYP655369:JYQ655369 JOT655369:JOU655369 JEX655369:JEY655369 IVB655369:IVC655369 ILF655369:ILG655369 IBJ655369:IBK655369 HRN655369:HRO655369 HHR655369:HHS655369 GXV655369:GXW655369 GNZ655369:GOA655369 GED655369:GEE655369 FUH655369:FUI655369 FKL655369:FKM655369 FAP655369:FAQ655369 EQT655369:EQU655369 EGX655369:EGY655369 DXB655369:DXC655369 DNF655369:DNG655369 DDJ655369:DDK655369 CTN655369:CTO655369 CJR655369:CJS655369 BZV655369:BZW655369 BPZ655369:BQA655369 BGD655369:BGE655369 AWH655369:AWI655369 AML655369:AMM655369 ACP655369:ACQ655369 ST655369:SU655369 IX655369:IY655369 C655368:E655368 WVJ589833:WVK589833 WLN589833:WLO589833 WBR589833:WBS589833 VRV589833:VRW589833 VHZ589833:VIA589833 UYD589833:UYE589833 UOH589833:UOI589833 UEL589833:UEM589833 TUP589833:TUQ589833 TKT589833:TKU589833 TAX589833:TAY589833 SRB589833:SRC589833 SHF589833:SHG589833 RXJ589833:RXK589833 RNN589833:RNO589833 RDR589833:RDS589833 QTV589833:QTW589833 QJZ589833:QKA589833 QAD589833:QAE589833 PQH589833:PQI589833 PGL589833:PGM589833 OWP589833:OWQ589833 OMT589833:OMU589833 OCX589833:OCY589833 NTB589833:NTC589833 NJF589833:NJG589833 MZJ589833:MZK589833 MPN589833:MPO589833 MFR589833:MFS589833 LVV589833:LVW589833 LLZ589833:LMA589833 LCD589833:LCE589833 KSH589833:KSI589833 KIL589833:KIM589833 JYP589833:JYQ589833 JOT589833:JOU589833 JEX589833:JEY589833 IVB589833:IVC589833 ILF589833:ILG589833 IBJ589833:IBK589833 HRN589833:HRO589833 HHR589833:HHS589833 GXV589833:GXW589833 GNZ589833:GOA589833 GED589833:GEE589833 FUH589833:FUI589833 FKL589833:FKM589833 FAP589833:FAQ589833 EQT589833:EQU589833 EGX589833:EGY589833 DXB589833:DXC589833 DNF589833:DNG589833 DDJ589833:DDK589833 CTN589833:CTO589833 CJR589833:CJS589833 BZV589833:BZW589833 BPZ589833:BQA589833 BGD589833:BGE589833 AWH589833:AWI589833 AML589833:AMM589833 ACP589833:ACQ589833 ST589833:SU589833 IX589833:IY589833 C589832:E589832 WVJ524297:WVK524297 WLN524297:WLO524297 WBR524297:WBS524297 VRV524297:VRW524297 VHZ524297:VIA524297 UYD524297:UYE524297 UOH524297:UOI524297 UEL524297:UEM524297 TUP524297:TUQ524297 TKT524297:TKU524297 TAX524297:TAY524297 SRB524297:SRC524297 SHF524297:SHG524297 RXJ524297:RXK524297 RNN524297:RNO524297 RDR524297:RDS524297 QTV524297:QTW524297 QJZ524297:QKA524297 QAD524297:QAE524297 PQH524297:PQI524297 PGL524297:PGM524297 OWP524297:OWQ524297 OMT524297:OMU524297 OCX524297:OCY524297 NTB524297:NTC524297 NJF524297:NJG524297 MZJ524297:MZK524297 MPN524297:MPO524297 MFR524297:MFS524297 LVV524297:LVW524297 LLZ524297:LMA524297 LCD524297:LCE524297 KSH524297:KSI524297 KIL524297:KIM524297 JYP524297:JYQ524297 JOT524297:JOU524297 JEX524297:JEY524297 IVB524297:IVC524297 ILF524297:ILG524297 IBJ524297:IBK524297 HRN524297:HRO524297 HHR524297:HHS524297 GXV524297:GXW524297 GNZ524297:GOA524297 GED524297:GEE524297 FUH524297:FUI524297 FKL524297:FKM524297 FAP524297:FAQ524297 EQT524297:EQU524297 EGX524297:EGY524297 DXB524297:DXC524297 DNF524297:DNG524297 DDJ524297:DDK524297 CTN524297:CTO524297 CJR524297:CJS524297 BZV524297:BZW524297 BPZ524297:BQA524297 BGD524297:BGE524297 AWH524297:AWI524297 AML524297:AMM524297 ACP524297:ACQ524297 ST524297:SU524297 IX524297:IY524297 C524296:E524296 WVJ458761:WVK458761 WLN458761:WLO458761 WBR458761:WBS458761 VRV458761:VRW458761 VHZ458761:VIA458761 UYD458761:UYE458761 UOH458761:UOI458761 UEL458761:UEM458761 TUP458761:TUQ458761 TKT458761:TKU458761 TAX458761:TAY458761 SRB458761:SRC458761 SHF458761:SHG458761 RXJ458761:RXK458761 RNN458761:RNO458761 RDR458761:RDS458761 QTV458761:QTW458761 QJZ458761:QKA458761 QAD458761:QAE458761 PQH458761:PQI458761 PGL458761:PGM458761 OWP458761:OWQ458761 OMT458761:OMU458761 OCX458761:OCY458761 NTB458761:NTC458761 NJF458761:NJG458761 MZJ458761:MZK458761 MPN458761:MPO458761 MFR458761:MFS458761 LVV458761:LVW458761 LLZ458761:LMA458761 LCD458761:LCE458761 KSH458761:KSI458761 KIL458761:KIM458761 JYP458761:JYQ458761 JOT458761:JOU458761 JEX458761:JEY458761 IVB458761:IVC458761 ILF458761:ILG458761 IBJ458761:IBK458761 HRN458761:HRO458761 HHR458761:HHS458761 GXV458761:GXW458761 GNZ458761:GOA458761 GED458761:GEE458761 FUH458761:FUI458761 FKL458761:FKM458761 FAP458761:FAQ458761 EQT458761:EQU458761 EGX458761:EGY458761 DXB458761:DXC458761 DNF458761:DNG458761 DDJ458761:DDK458761 CTN458761:CTO458761 CJR458761:CJS458761 BZV458761:BZW458761 BPZ458761:BQA458761 BGD458761:BGE458761 AWH458761:AWI458761 AML458761:AMM458761 ACP458761:ACQ458761 ST458761:SU458761 IX458761:IY458761 C458760:E458760 WVJ393225:WVK393225 WLN393225:WLO393225 WBR393225:WBS393225 VRV393225:VRW393225 VHZ393225:VIA393225 UYD393225:UYE393225 UOH393225:UOI393225 UEL393225:UEM393225 TUP393225:TUQ393225 TKT393225:TKU393225 TAX393225:TAY393225 SRB393225:SRC393225 SHF393225:SHG393225 RXJ393225:RXK393225 RNN393225:RNO393225 RDR393225:RDS393225 QTV393225:QTW393225 QJZ393225:QKA393225 QAD393225:QAE393225 PQH393225:PQI393225 PGL393225:PGM393225 OWP393225:OWQ393225 OMT393225:OMU393225 OCX393225:OCY393225 NTB393225:NTC393225 NJF393225:NJG393225 MZJ393225:MZK393225 MPN393225:MPO393225 MFR393225:MFS393225 LVV393225:LVW393225 LLZ393225:LMA393225 LCD393225:LCE393225 KSH393225:KSI393225 KIL393225:KIM393225 JYP393225:JYQ393225 JOT393225:JOU393225 JEX393225:JEY393225 IVB393225:IVC393225 ILF393225:ILG393225 IBJ393225:IBK393225 HRN393225:HRO393225 HHR393225:HHS393225 GXV393225:GXW393225 GNZ393225:GOA393225 GED393225:GEE393225 FUH393225:FUI393225 FKL393225:FKM393225 FAP393225:FAQ393225 EQT393225:EQU393225 EGX393225:EGY393225 DXB393225:DXC393225 DNF393225:DNG393225 DDJ393225:DDK393225 CTN393225:CTO393225 CJR393225:CJS393225 BZV393225:BZW393225 BPZ393225:BQA393225 BGD393225:BGE393225 AWH393225:AWI393225 AML393225:AMM393225 ACP393225:ACQ393225 ST393225:SU393225 IX393225:IY393225 C393224:E393224 WVJ327689:WVK327689 WLN327689:WLO327689 WBR327689:WBS327689 VRV327689:VRW327689 VHZ327689:VIA327689 UYD327689:UYE327689 UOH327689:UOI327689 UEL327689:UEM327689 TUP327689:TUQ327689 TKT327689:TKU327689 TAX327689:TAY327689 SRB327689:SRC327689 SHF327689:SHG327689 RXJ327689:RXK327689 RNN327689:RNO327689 RDR327689:RDS327689 QTV327689:QTW327689 QJZ327689:QKA327689 QAD327689:QAE327689 PQH327689:PQI327689 PGL327689:PGM327689 OWP327689:OWQ327689 OMT327689:OMU327689 OCX327689:OCY327689 NTB327689:NTC327689 NJF327689:NJG327689 MZJ327689:MZK327689 MPN327689:MPO327689 MFR327689:MFS327689 LVV327689:LVW327689 LLZ327689:LMA327689 LCD327689:LCE327689 KSH327689:KSI327689 KIL327689:KIM327689 JYP327689:JYQ327689 JOT327689:JOU327689 JEX327689:JEY327689 IVB327689:IVC327689 ILF327689:ILG327689 IBJ327689:IBK327689 HRN327689:HRO327689 HHR327689:HHS327689 GXV327689:GXW327689 GNZ327689:GOA327689 GED327689:GEE327689 FUH327689:FUI327689 FKL327689:FKM327689 FAP327689:FAQ327689 EQT327689:EQU327689 EGX327689:EGY327689 DXB327689:DXC327689 DNF327689:DNG327689 DDJ327689:DDK327689 CTN327689:CTO327689 CJR327689:CJS327689 BZV327689:BZW327689 BPZ327689:BQA327689 BGD327689:BGE327689 AWH327689:AWI327689 AML327689:AMM327689 ACP327689:ACQ327689 ST327689:SU327689 IX327689:IY327689 C327688:E327688 WVJ262153:WVK262153 WLN262153:WLO262153 WBR262153:WBS262153 VRV262153:VRW262153 VHZ262153:VIA262153 UYD262153:UYE262153 UOH262153:UOI262153 UEL262153:UEM262153 TUP262153:TUQ262153 TKT262153:TKU262153 TAX262153:TAY262153 SRB262153:SRC262153 SHF262153:SHG262153 RXJ262153:RXK262153 RNN262153:RNO262153 RDR262153:RDS262153 QTV262153:QTW262153 QJZ262153:QKA262153 QAD262153:QAE262153 PQH262153:PQI262153 PGL262153:PGM262153 OWP262153:OWQ262153 OMT262153:OMU262153 OCX262153:OCY262153 NTB262153:NTC262153 NJF262153:NJG262153 MZJ262153:MZK262153 MPN262153:MPO262153 MFR262153:MFS262153 LVV262153:LVW262153 LLZ262153:LMA262153 LCD262153:LCE262153 KSH262153:KSI262153 KIL262153:KIM262153 JYP262153:JYQ262153 JOT262153:JOU262153 JEX262153:JEY262153 IVB262153:IVC262153 ILF262153:ILG262153 IBJ262153:IBK262153 HRN262153:HRO262153 HHR262153:HHS262153 GXV262153:GXW262153 GNZ262153:GOA262153 GED262153:GEE262153 FUH262153:FUI262153 FKL262153:FKM262153 FAP262153:FAQ262153 EQT262153:EQU262153 EGX262153:EGY262153 DXB262153:DXC262153 DNF262153:DNG262153 DDJ262153:DDK262153 CTN262153:CTO262153 CJR262153:CJS262153 BZV262153:BZW262153 BPZ262153:BQA262153 BGD262153:BGE262153 AWH262153:AWI262153 AML262153:AMM262153 ACP262153:ACQ262153 ST262153:SU262153 IX262153:IY262153 C262152:E262152 WVJ196617:WVK196617 WLN196617:WLO196617 WBR196617:WBS196617 VRV196617:VRW196617 VHZ196617:VIA196617 UYD196617:UYE196617 UOH196617:UOI196617 UEL196617:UEM196617 TUP196617:TUQ196617 TKT196617:TKU196617 TAX196617:TAY196617 SRB196617:SRC196617 SHF196617:SHG196617 RXJ196617:RXK196617 RNN196617:RNO196617 RDR196617:RDS196617 QTV196617:QTW196617 QJZ196617:QKA196617 QAD196617:QAE196617 PQH196617:PQI196617 PGL196617:PGM196617 OWP196617:OWQ196617 OMT196617:OMU196617 OCX196617:OCY196617 NTB196617:NTC196617 NJF196617:NJG196617 MZJ196617:MZK196617 MPN196617:MPO196617 MFR196617:MFS196617 LVV196617:LVW196617 LLZ196617:LMA196617 LCD196617:LCE196617 KSH196617:KSI196617 KIL196617:KIM196617 JYP196617:JYQ196617 JOT196617:JOU196617 JEX196617:JEY196617 IVB196617:IVC196617 ILF196617:ILG196617 IBJ196617:IBK196617 HRN196617:HRO196617 HHR196617:HHS196617 GXV196617:GXW196617 GNZ196617:GOA196617 GED196617:GEE196617 FUH196617:FUI196617 FKL196617:FKM196617 FAP196617:FAQ196617 EQT196617:EQU196617 EGX196617:EGY196617 DXB196617:DXC196617 DNF196617:DNG196617 DDJ196617:DDK196617 CTN196617:CTO196617 CJR196617:CJS196617 BZV196617:BZW196617 BPZ196617:BQA196617 BGD196617:BGE196617 AWH196617:AWI196617 AML196617:AMM196617 ACP196617:ACQ196617 ST196617:SU196617 IX196617:IY196617 C196616:E196616 WVJ131081:WVK131081 WLN131081:WLO131081 WBR131081:WBS131081 VRV131081:VRW131081 VHZ131081:VIA131081 UYD131081:UYE131081 UOH131081:UOI131081 UEL131081:UEM131081 TUP131081:TUQ131081 TKT131081:TKU131081 TAX131081:TAY131081 SRB131081:SRC131081 SHF131081:SHG131081 RXJ131081:RXK131081 RNN131081:RNO131081 RDR131081:RDS131081 QTV131081:QTW131081 QJZ131081:QKA131081 QAD131081:QAE131081 PQH131081:PQI131081 PGL131081:PGM131081 OWP131081:OWQ131081 OMT131081:OMU131081 OCX131081:OCY131081 NTB131081:NTC131081 NJF131081:NJG131081 MZJ131081:MZK131081 MPN131081:MPO131081 MFR131081:MFS131081 LVV131081:LVW131081 LLZ131081:LMA131081 LCD131081:LCE131081 KSH131081:KSI131081 KIL131081:KIM131081 JYP131081:JYQ131081 JOT131081:JOU131081 JEX131081:JEY131081 IVB131081:IVC131081 ILF131081:ILG131081 IBJ131081:IBK131081 HRN131081:HRO131081 HHR131081:HHS131081 GXV131081:GXW131081 GNZ131081:GOA131081 GED131081:GEE131081 FUH131081:FUI131081 FKL131081:FKM131081 FAP131081:FAQ131081 EQT131081:EQU131081 EGX131081:EGY131081 DXB131081:DXC131081 DNF131081:DNG131081 DDJ131081:DDK131081 CTN131081:CTO131081 CJR131081:CJS131081 BZV131081:BZW131081 BPZ131081:BQA131081 BGD131081:BGE131081 AWH131081:AWI131081 AML131081:AMM131081 ACP131081:ACQ131081 ST131081:SU131081 IX131081:IY131081 C131080:E131080 WVJ65545:WVK65545 WLN65545:WLO65545 WBR65545:WBS65545 VRV65545:VRW65545 VHZ65545:VIA65545 UYD65545:UYE65545 UOH65545:UOI65545 UEL65545:UEM65545 TUP65545:TUQ65545 TKT65545:TKU65545 TAX65545:TAY65545 SRB65545:SRC65545 SHF65545:SHG65545 RXJ65545:RXK65545 RNN65545:RNO65545 RDR65545:RDS65545 QTV65545:QTW65545 QJZ65545:QKA65545 QAD65545:QAE65545 PQH65545:PQI65545 PGL65545:PGM65545 OWP65545:OWQ65545 OMT65545:OMU65545 OCX65545:OCY65545 NTB65545:NTC65545 NJF65545:NJG65545 MZJ65545:MZK65545 MPN65545:MPO65545 MFR65545:MFS65545 LVV65545:LVW65545 LLZ65545:LMA65545 LCD65545:LCE65545 KSH65545:KSI65545 KIL65545:KIM65545 JYP65545:JYQ65545 JOT65545:JOU65545 JEX65545:JEY65545 IVB65545:IVC65545 ILF65545:ILG65545 IBJ65545:IBK65545 HRN65545:HRO65545 HHR65545:HHS65545 GXV65545:GXW65545 GNZ65545:GOA65545 GED65545:GEE65545 FUH65545:FUI65545 FKL65545:FKM65545 FAP65545:FAQ65545 EQT65545:EQU65545 EGX65545:EGY65545 DXB65545:DXC65545 DNF65545:DNG65545 DDJ65545:DDK65545 CTN65545:CTO65545 CJR65545:CJS65545 BZV65545:BZW65545 BPZ65545:BQA65545 BGD65545:BGE65545 AWH65545:AWI65545 AML65545:AMM65545 ACP65545:ACQ65545 ST65545:SU65545 IX65545:IY65545 C65544:E65544 WVP983054:WVQ983054 WLT983054:WLU983054 WBX983054:WBY983054 VSB983054:VSC983054 VIF983054:VIG983054 UYJ983054:UYK983054 UON983054:UOO983054 UER983054:UES983054 TUV983054:TUW983054 TKZ983054:TLA983054 TBD983054:TBE983054 SRH983054:SRI983054 SHL983054:SHM983054 RXP983054:RXQ983054 RNT983054:RNU983054 RDX983054:RDY983054 QUB983054:QUC983054 QKF983054:QKG983054 QAJ983054:QAK983054 PQN983054:PQO983054 PGR983054:PGS983054 OWV983054:OWW983054 OMZ983054:ONA983054 ODD983054:ODE983054 NTH983054:NTI983054 NJL983054:NJM983054 MZP983054:MZQ983054 MPT983054:MPU983054 MFX983054:MFY983054 LWB983054:LWC983054 LMF983054:LMG983054 LCJ983054:LCK983054 KSN983054:KSO983054 KIR983054:KIS983054 JYV983054:JYW983054 JOZ983054:JPA983054 JFD983054:JFE983054 IVH983054:IVI983054 ILL983054:ILM983054 IBP983054:IBQ983054 HRT983054:HRU983054 HHX983054:HHY983054 GYB983054:GYC983054 GOF983054:GOG983054 GEJ983054:GEK983054 FUN983054:FUO983054 FKR983054:FKS983054 FAV983054:FAW983054 EQZ983054:ERA983054 EHD983054:EHE983054 DXH983054:DXI983054 DNL983054:DNM983054 DDP983054:DDQ983054 CTT983054:CTU983054 CJX983054:CJY983054 CAB983054:CAC983054 BQF983054:BQG983054 BGJ983054:BGK983054 AWN983054:AWO983054 AMR983054:AMS983054 ACV983054:ACW983054 SZ983054:TA983054 JD983054:JE983054 J983053:K983053 WVP917518:WVQ917518 WLT917518:WLU917518 WBX917518:WBY917518 VSB917518:VSC917518 VIF917518:VIG917518 UYJ917518:UYK917518 UON917518:UOO917518 UER917518:UES917518 TUV917518:TUW917518 TKZ917518:TLA917518 TBD917518:TBE917518 SRH917518:SRI917518 SHL917518:SHM917518 RXP917518:RXQ917518 RNT917518:RNU917518 RDX917518:RDY917518 QUB917518:QUC917518 QKF917518:QKG917518 QAJ917518:QAK917518 PQN917518:PQO917518 PGR917518:PGS917518 OWV917518:OWW917518 OMZ917518:ONA917518 ODD917518:ODE917518 NTH917518:NTI917518 NJL917518:NJM917518 MZP917518:MZQ917518 MPT917518:MPU917518 MFX917518:MFY917518 LWB917518:LWC917518 LMF917518:LMG917518 LCJ917518:LCK917518 KSN917518:KSO917518 KIR917518:KIS917518 JYV917518:JYW917518 JOZ917518:JPA917518 JFD917518:JFE917518 IVH917518:IVI917518 ILL917518:ILM917518 IBP917518:IBQ917518 HRT917518:HRU917518 HHX917518:HHY917518 GYB917518:GYC917518 GOF917518:GOG917518 GEJ917518:GEK917518 FUN917518:FUO917518 FKR917518:FKS917518 FAV917518:FAW917518 EQZ917518:ERA917518 EHD917518:EHE917518 DXH917518:DXI917518 DNL917518:DNM917518 DDP917518:DDQ917518 CTT917518:CTU917518 CJX917518:CJY917518 CAB917518:CAC917518 BQF917518:BQG917518 BGJ917518:BGK917518 AWN917518:AWO917518 AMR917518:AMS917518 ACV917518:ACW917518 SZ917518:TA917518 JD917518:JE917518 J917517:K917517 WVP851982:WVQ851982 WLT851982:WLU851982 WBX851982:WBY851982 VSB851982:VSC851982 VIF851982:VIG851982 UYJ851982:UYK851982 UON851982:UOO851982 UER851982:UES851982 TUV851982:TUW851982 TKZ851982:TLA851982 TBD851982:TBE851982 SRH851982:SRI851982 SHL851982:SHM851982 RXP851982:RXQ851982 RNT851982:RNU851982 RDX851982:RDY851982 QUB851982:QUC851982 QKF851982:QKG851982 QAJ851982:QAK851982 PQN851982:PQO851982 PGR851982:PGS851982 OWV851982:OWW851982 OMZ851982:ONA851982 ODD851982:ODE851982 NTH851982:NTI851982 NJL851982:NJM851982 MZP851982:MZQ851982 MPT851982:MPU851982 MFX851982:MFY851982 LWB851982:LWC851982 LMF851982:LMG851982 LCJ851982:LCK851982 KSN851982:KSO851982 KIR851982:KIS851982 JYV851982:JYW851982 JOZ851982:JPA851982 JFD851982:JFE851982 IVH851982:IVI851982 ILL851982:ILM851982 IBP851982:IBQ851982 HRT851982:HRU851982 HHX851982:HHY851982 GYB851982:GYC851982 GOF851982:GOG851982 GEJ851982:GEK851982 FUN851982:FUO851982 FKR851982:FKS851982 FAV851982:FAW851982 EQZ851982:ERA851982 EHD851982:EHE851982 DXH851982:DXI851982 DNL851982:DNM851982 DDP851982:DDQ851982 CTT851982:CTU851982 CJX851982:CJY851982 CAB851982:CAC851982 BQF851982:BQG851982 BGJ851982:BGK851982 AWN851982:AWO851982 AMR851982:AMS851982 ACV851982:ACW851982 SZ851982:TA851982 JD851982:JE851982 J851981:K851981 WVP786446:WVQ786446 WLT786446:WLU786446 WBX786446:WBY786446 VSB786446:VSC786446 VIF786446:VIG786446 UYJ786446:UYK786446 UON786446:UOO786446 UER786446:UES786446 TUV786446:TUW786446 TKZ786446:TLA786446 TBD786446:TBE786446 SRH786446:SRI786446 SHL786446:SHM786446 RXP786446:RXQ786446 RNT786446:RNU786446 RDX786446:RDY786446 QUB786446:QUC786446 QKF786446:QKG786446 QAJ786446:QAK786446 PQN786446:PQO786446 PGR786446:PGS786446 OWV786446:OWW786446 OMZ786446:ONA786446 ODD786446:ODE786446 NTH786446:NTI786446 NJL786446:NJM786446 MZP786446:MZQ786446 MPT786446:MPU786446 MFX786446:MFY786446 LWB786446:LWC786446 LMF786446:LMG786446 LCJ786446:LCK786446 KSN786446:KSO786446 KIR786446:KIS786446 JYV786446:JYW786446 JOZ786446:JPA786446 JFD786446:JFE786446 IVH786446:IVI786446 ILL786446:ILM786446 IBP786446:IBQ786446 HRT786446:HRU786446 HHX786446:HHY786446 GYB786446:GYC786446 GOF786446:GOG786446 GEJ786446:GEK786446 FUN786446:FUO786446 FKR786446:FKS786446 FAV786446:FAW786446 EQZ786446:ERA786446 EHD786446:EHE786446 DXH786446:DXI786446 DNL786446:DNM786446 DDP786446:DDQ786446 CTT786446:CTU786446 CJX786446:CJY786446 CAB786446:CAC786446 BQF786446:BQG786446 BGJ786446:BGK786446 AWN786446:AWO786446 AMR786446:AMS786446 ACV786446:ACW786446 SZ786446:TA786446 JD786446:JE786446 J786445:K786445 WVP720910:WVQ720910 WLT720910:WLU720910 WBX720910:WBY720910 VSB720910:VSC720910 VIF720910:VIG720910 UYJ720910:UYK720910 UON720910:UOO720910 UER720910:UES720910 TUV720910:TUW720910 TKZ720910:TLA720910 TBD720910:TBE720910 SRH720910:SRI720910 SHL720910:SHM720910 RXP720910:RXQ720910 RNT720910:RNU720910 RDX720910:RDY720910 QUB720910:QUC720910 QKF720910:QKG720910 QAJ720910:QAK720910 PQN720910:PQO720910 PGR720910:PGS720910 OWV720910:OWW720910 OMZ720910:ONA720910 ODD720910:ODE720910 NTH720910:NTI720910 NJL720910:NJM720910 MZP720910:MZQ720910 MPT720910:MPU720910 MFX720910:MFY720910 LWB720910:LWC720910 LMF720910:LMG720910 LCJ720910:LCK720910 KSN720910:KSO720910 KIR720910:KIS720910 JYV720910:JYW720910 JOZ720910:JPA720910 JFD720910:JFE720910 IVH720910:IVI720910 ILL720910:ILM720910 IBP720910:IBQ720910 HRT720910:HRU720910 HHX720910:HHY720910 GYB720910:GYC720910 GOF720910:GOG720910 GEJ720910:GEK720910 FUN720910:FUO720910 FKR720910:FKS720910 FAV720910:FAW720910 EQZ720910:ERA720910 EHD720910:EHE720910 DXH720910:DXI720910 DNL720910:DNM720910 DDP720910:DDQ720910 CTT720910:CTU720910 CJX720910:CJY720910 CAB720910:CAC720910 BQF720910:BQG720910 BGJ720910:BGK720910 AWN720910:AWO720910 AMR720910:AMS720910 ACV720910:ACW720910 SZ720910:TA720910 JD720910:JE720910 J720909:K720909 WVP655374:WVQ655374 WLT655374:WLU655374 WBX655374:WBY655374 VSB655374:VSC655374 VIF655374:VIG655374 UYJ655374:UYK655374 UON655374:UOO655374 UER655374:UES655374 TUV655374:TUW655374 TKZ655374:TLA655374 TBD655374:TBE655374 SRH655374:SRI655374 SHL655374:SHM655374 RXP655374:RXQ655374 RNT655374:RNU655374 RDX655374:RDY655374 QUB655374:QUC655374 QKF655374:QKG655374 QAJ655374:QAK655374 PQN655374:PQO655374 PGR655374:PGS655374 OWV655374:OWW655374 OMZ655374:ONA655374 ODD655374:ODE655374 NTH655374:NTI655374 NJL655374:NJM655374 MZP655374:MZQ655374 MPT655374:MPU655374 MFX655374:MFY655374 LWB655374:LWC655374 LMF655374:LMG655374 LCJ655374:LCK655374 KSN655374:KSO655374 KIR655374:KIS655374 JYV655374:JYW655374 JOZ655374:JPA655374 JFD655374:JFE655374 IVH655374:IVI655374 ILL655374:ILM655374 IBP655374:IBQ655374 HRT655374:HRU655374 HHX655374:HHY655374 GYB655374:GYC655374 GOF655374:GOG655374 GEJ655374:GEK655374 FUN655374:FUO655374 FKR655374:FKS655374 FAV655374:FAW655374 EQZ655374:ERA655374 EHD655374:EHE655374 DXH655374:DXI655374 DNL655374:DNM655374 DDP655374:DDQ655374 CTT655374:CTU655374 CJX655374:CJY655374 CAB655374:CAC655374 BQF655374:BQG655374 BGJ655374:BGK655374 AWN655374:AWO655374 AMR655374:AMS655374 ACV655374:ACW655374 SZ655374:TA655374 JD655374:JE655374 J655373:K655373 WVP589838:WVQ589838 WLT589838:WLU589838 WBX589838:WBY589838 VSB589838:VSC589838 VIF589838:VIG589838 UYJ589838:UYK589838 UON589838:UOO589838 UER589838:UES589838 TUV589838:TUW589838 TKZ589838:TLA589838 TBD589838:TBE589838 SRH589838:SRI589838 SHL589838:SHM589838 RXP589838:RXQ589838 RNT589838:RNU589838 RDX589838:RDY589838 QUB589838:QUC589838 QKF589838:QKG589838 QAJ589838:QAK589838 PQN589838:PQO589838 PGR589838:PGS589838 OWV589838:OWW589838 OMZ589838:ONA589838 ODD589838:ODE589838 NTH589838:NTI589838 NJL589838:NJM589838 MZP589838:MZQ589838 MPT589838:MPU589838 MFX589838:MFY589838 LWB589838:LWC589838 LMF589838:LMG589838 LCJ589838:LCK589838 KSN589838:KSO589838 KIR589838:KIS589838 JYV589838:JYW589838 JOZ589838:JPA589838 JFD589838:JFE589838 IVH589838:IVI589838 ILL589838:ILM589838 IBP589838:IBQ589838 HRT589838:HRU589838 HHX589838:HHY589838 GYB589838:GYC589838 GOF589838:GOG589838 GEJ589838:GEK589838 FUN589838:FUO589838 FKR589838:FKS589838 FAV589838:FAW589838 EQZ589838:ERA589838 EHD589838:EHE589838 DXH589838:DXI589838 DNL589838:DNM589838 DDP589838:DDQ589838 CTT589838:CTU589838 CJX589838:CJY589838 CAB589838:CAC589838 BQF589838:BQG589838 BGJ589838:BGK589838 AWN589838:AWO589838 AMR589838:AMS589838 ACV589838:ACW589838 SZ589838:TA589838 JD589838:JE589838 J589837:K589837 WVP524302:WVQ524302 WLT524302:WLU524302 WBX524302:WBY524302 VSB524302:VSC524302 VIF524302:VIG524302 UYJ524302:UYK524302 UON524302:UOO524302 UER524302:UES524302 TUV524302:TUW524302 TKZ524302:TLA524302 TBD524302:TBE524302 SRH524302:SRI524302 SHL524302:SHM524302 RXP524302:RXQ524302 RNT524302:RNU524302 RDX524302:RDY524302 QUB524302:QUC524302 QKF524302:QKG524302 QAJ524302:QAK524302 PQN524302:PQO524302 PGR524302:PGS524302 OWV524302:OWW524302 OMZ524302:ONA524302 ODD524302:ODE524302 NTH524302:NTI524302 NJL524302:NJM524302 MZP524302:MZQ524302 MPT524302:MPU524302 MFX524302:MFY524302 LWB524302:LWC524302 LMF524302:LMG524302 LCJ524302:LCK524302 KSN524302:KSO524302 KIR524302:KIS524302 JYV524302:JYW524302 JOZ524302:JPA524302 JFD524302:JFE524302 IVH524302:IVI524302 ILL524302:ILM524302 IBP524302:IBQ524302 HRT524302:HRU524302 HHX524302:HHY524302 GYB524302:GYC524302 GOF524302:GOG524302 GEJ524302:GEK524302 FUN524302:FUO524302 FKR524302:FKS524302 FAV524302:FAW524302 EQZ524302:ERA524302 EHD524302:EHE524302 DXH524302:DXI524302 DNL524302:DNM524302 DDP524302:DDQ524302 CTT524302:CTU524302 CJX524302:CJY524302 CAB524302:CAC524302 BQF524302:BQG524302 BGJ524302:BGK524302 AWN524302:AWO524302 AMR524302:AMS524302 ACV524302:ACW524302 SZ524302:TA524302 JD524302:JE524302 J524301:K524301 WVP458766:WVQ458766 WLT458766:WLU458766 WBX458766:WBY458766 VSB458766:VSC458766 VIF458766:VIG458766 UYJ458766:UYK458766 UON458766:UOO458766 UER458766:UES458766 TUV458766:TUW458766 TKZ458766:TLA458766 TBD458766:TBE458766 SRH458766:SRI458766 SHL458766:SHM458766 RXP458766:RXQ458766 RNT458766:RNU458766 RDX458766:RDY458766 QUB458766:QUC458766 QKF458766:QKG458766 QAJ458766:QAK458766 PQN458766:PQO458766 PGR458766:PGS458766 OWV458766:OWW458766 OMZ458766:ONA458766 ODD458766:ODE458766 NTH458766:NTI458766 NJL458766:NJM458766 MZP458766:MZQ458766 MPT458766:MPU458766 MFX458766:MFY458766 LWB458766:LWC458766 LMF458766:LMG458766 LCJ458766:LCK458766 KSN458766:KSO458766 KIR458766:KIS458766 JYV458766:JYW458766 JOZ458766:JPA458766 JFD458766:JFE458766 IVH458766:IVI458766 ILL458766:ILM458766 IBP458766:IBQ458766 HRT458766:HRU458766 HHX458766:HHY458766 GYB458766:GYC458766 GOF458766:GOG458766 GEJ458766:GEK458766 FUN458766:FUO458766 FKR458766:FKS458766 FAV458766:FAW458766 EQZ458766:ERA458766 EHD458766:EHE458766 DXH458766:DXI458766 DNL458766:DNM458766 DDP458766:DDQ458766 CTT458766:CTU458766 CJX458766:CJY458766 CAB458766:CAC458766 BQF458766:BQG458766 BGJ458766:BGK458766 AWN458766:AWO458766 AMR458766:AMS458766 ACV458766:ACW458766 SZ458766:TA458766 JD458766:JE458766 J458765:K458765 WVP393230:WVQ393230 WLT393230:WLU393230 WBX393230:WBY393230 VSB393230:VSC393230 VIF393230:VIG393230 UYJ393230:UYK393230 UON393230:UOO393230 UER393230:UES393230 TUV393230:TUW393230 TKZ393230:TLA393230 TBD393230:TBE393230 SRH393230:SRI393230 SHL393230:SHM393230 RXP393230:RXQ393230 RNT393230:RNU393230 RDX393230:RDY393230 QUB393230:QUC393230 QKF393230:QKG393230 QAJ393230:QAK393230 PQN393230:PQO393230 PGR393230:PGS393230 OWV393230:OWW393230 OMZ393230:ONA393230 ODD393230:ODE393230 NTH393230:NTI393230 NJL393230:NJM393230 MZP393230:MZQ393230 MPT393230:MPU393230 MFX393230:MFY393230 LWB393230:LWC393230 LMF393230:LMG393230 LCJ393230:LCK393230 KSN393230:KSO393230 KIR393230:KIS393230 JYV393230:JYW393230 JOZ393230:JPA393230 JFD393230:JFE393230 IVH393230:IVI393230 ILL393230:ILM393230 IBP393230:IBQ393230 HRT393230:HRU393230 HHX393230:HHY393230 GYB393230:GYC393230 GOF393230:GOG393230 GEJ393230:GEK393230 FUN393230:FUO393230 FKR393230:FKS393230 FAV393230:FAW393230 EQZ393230:ERA393230 EHD393230:EHE393230 DXH393230:DXI393230 DNL393230:DNM393230 DDP393230:DDQ393230 CTT393230:CTU393230 CJX393230:CJY393230 CAB393230:CAC393230 BQF393230:BQG393230 BGJ393230:BGK393230 AWN393230:AWO393230 AMR393230:AMS393230 ACV393230:ACW393230 SZ393230:TA393230 JD393230:JE393230 J393229:K393229 WVP327694:WVQ327694 WLT327694:WLU327694 WBX327694:WBY327694 VSB327694:VSC327694 VIF327694:VIG327694 UYJ327694:UYK327694 UON327694:UOO327694 UER327694:UES327694 TUV327694:TUW327694 TKZ327694:TLA327694 TBD327694:TBE327694 SRH327694:SRI327694 SHL327694:SHM327694 RXP327694:RXQ327694 RNT327694:RNU327694 RDX327694:RDY327694 QUB327694:QUC327694 QKF327694:QKG327694 QAJ327694:QAK327694 PQN327694:PQO327694 PGR327694:PGS327694 OWV327694:OWW327694 OMZ327694:ONA327694 ODD327694:ODE327694 NTH327694:NTI327694 NJL327694:NJM327694 MZP327694:MZQ327694 MPT327694:MPU327694 MFX327694:MFY327694 LWB327694:LWC327694 LMF327694:LMG327694 LCJ327694:LCK327694 KSN327694:KSO327694 KIR327694:KIS327694 JYV327694:JYW327694 JOZ327694:JPA327694 JFD327694:JFE327694 IVH327694:IVI327694 ILL327694:ILM327694 IBP327694:IBQ327694 HRT327694:HRU327694 HHX327694:HHY327694 GYB327694:GYC327694 GOF327694:GOG327694 GEJ327694:GEK327694 FUN327694:FUO327694 FKR327694:FKS327694 FAV327694:FAW327694 EQZ327694:ERA327694 EHD327694:EHE327694 DXH327694:DXI327694 DNL327694:DNM327694 DDP327694:DDQ327694 CTT327694:CTU327694 CJX327694:CJY327694 CAB327694:CAC327694 BQF327694:BQG327694 BGJ327694:BGK327694 AWN327694:AWO327694 AMR327694:AMS327694 ACV327694:ACW327694 SZ327694:TA327694 JD327694:JE327694 J327693:K327693 WVP262158:WVQ262158 WLT262158:WLU262158 WBX262158:WBY262158 VSB262158:VSC262158 VIF262158:VIG262158 UYJ262158:UYK262158 UON262158:UOO262158 UER262158:UES262158 TUV262158:TUW262158 TKZ262158:TLA262158 TBD262158:TBE262158 SRH262158:SRI262158 SHL262158:SHM262158 RXP262158:RXQ262158 RNT262158:RNU262158 RDX262158:RDY262158 QUB262158:QUC262158 QKF262158:QKG262158 QAJ262158:QAK262158 PQN262158:PQO262158 PGR262158:PGS262158 OWV262158:OWW262158 OMZ262158:ONA262158 ODD262158:ODE262158 NTH262158:NTI262158 NJL262158:NJM262158 MZP262158:MZQ262158 MPT262158:MPU262158 MFX262158:MFY262158 LWB262158:LWC262158 LMF262158:LMG262158 LCJ262158:LCK262158 KSN262158:KSO262158 KIR262158:KIS262158 JYV262158:JYW262158 JOZ262158:JPA262158 JFD262158:JFE262158 IVH262158:IVI262158 ILL262158:ILM262158 IBP262158:IBQ262158 HRT262158:HRU262158 HHX262158:HHY262158 GYB262158:GYC262158 GOF262158:GOG262158 GEJ262158:GEK262158 FUN262158:FUO262158 FKR262158:FKS262158 FAV262158:FAW262158 EQZ262158:ERA262158 EHD262158:EHE262158 DXH262158:DXI262158 DNL262158:DNM262158 DDP262158:DDQ262158 CTT262158:CTU262158 CJX262158:CJY262158 CAB262158:CAC262158 BQF262158:BQG262158 BGJ262158:BGK262158 AWN262158:AWO262158 AMR262158:AMS262158 ACV262158:ACW262158 SZ262158:TA262158 JD262158:JE262158 J262157:K262157 WVP196622:WVQ196622 WLT196622:WLU196622 WBX196622:WBY196622 VSB196622:VSC196622 VIF196622:VIG196622 UYJ196622:UYK196622 UON196622:UOO196622 UER196622:UES196622 TUV196622:TUW196622 TKZ196622:TLA196622 TBD196622:TBE196622 SRH196622:SRI196622 SHL196622:SHM196622 RXP196622:RXQ196622 RNT196622:RNU196622 RDX196622:RDY196622 QUB196622:QUC196622 QKF196622:QKG196622 QAJ196622:QAK196622 PQN196622:PQO196622 PGR196622:PGS196622 OWV196622:OWW196622 OMZ196622:ONA196622 ODD196622:ODE196622 NTH196622:NTI196622 NJL196622:NJM196622 MZP196622:MZQ196622 MPT196622:MPU196622 MFX196622:MFY196622 LWB196622:LWC196622 LMF196622:LMG196622 LCJ196622:LCK196622 KSN196622:KSO196622 KIR196622:KIS196622 JYV196622:JYW196622 JOZ196622:JPA196622 JFD196622:JFE196622 IVH196622:IVI196622 ILL196622:ILM196622 IBP196622:IBQ196622 HRT196622:HRU196622 HHX196622:HHY196622 GYB196622:GYC196622 GOF196622:GOG196622 GEJ196622:GEK196622 FUN196622:FUO196622 FKR196622:FKS196622 FAV196622:FAW196622 EQZ196622:ERA196622 EHD196622:EHE196622 DXH196622:DXI196622 DNL196622:DNM196622 DDP196622:DDQ196622 CTT196622:CTU196622 CJX196622:CJY196622 CAB196622:CAC196622 BQF196622:BQG196622 BGJ196622:BGK196622 AWN196622:AWO196622 AMR196622:AMS196622 ACV196622:ACW196622 SZ196622:TA196622 JD196622:JE196622 J196621:K196621 WVP131086:WVQ131086 WLT131086:WLU131086 WBX131086:WBY131086 VSB131086:VSC131086 VIF131086:VIG131086 UYJ131086:UYK131086 UON131086:UOO131086 UER131086:UES131086 TUV131086:TUW131086 TKZ131086:TLA131086 TBD131086:TBE131086 SRH131086:SRI131086 SHL131086:SHM131086 RXP131086:RXQ131086 RNT131086:RNU131086 RDX131086:RDY131086 QUB131086:QUC131086 QKF131086:QKG131086 QAJ131086:QAK131086 PQN131086:PQO131086 PGR131086:PGS131086 OWV131086:OWW131086 OMZ131086:ONA131086 ODD131086:ODE131086 NTH131086:NTI131086 NJL131086:NJM131086 MZP131086:MZQ131086 MPT131086:MPU131086 MFX131086:MFY131086 LWB131086:LWC131086 LMF131086:LMG131086 LCJ131086:LCK131086 KSN131086:KSO131086 KIR131086:KIS131086 JYV131086:JYW131086 JOZ131086:JPA131086 JFD131086:JFE131086 IVH131086:IVI131086 ILL131086:ILM131086 IBP131086:IBQ131086 HRT131086:HRU131086 HHX131086:HHY131086 GYB131086:GYC131086 GOF131086:GOG131086 GEJ131086:GEK131086 FUN131086:FUO131086 FKR131086:FKS131086 FAV131086:FAW131086 EQZ131086:ERA131086 EHD131086:EHE131086 DXH131086:DXI131086 DNL131086:DNM131086 DDP131086:DDQ131086 CTT131086:CTU131086 CJX131086:CJY131086 CAB131086:CAC131086 BQF131086:BQG131086 BGJ131086:BGK131086 AWN131086:AWO131086 AMR131086:AMS131086 ACV131086:ACW131086 SZ131086:TA131086 JD131086:JE131086 J131085:K131085 WVP65550:WVQ65550 WLT65550:WLU65550 WBX65550:WBY65550 VSB65550:VSC65550 VIF65550:VIG65550 UYJ65550:UYK65550 UON65550:UOO65550 UER65550:UES65550 TUV65550:TUW65550 TKZ65550:TLA65550 TBD65550:TBE65550 SRH65550:SRI65550 SHL65550:SHM65550 RXP65550:RXQ65550 RNT65550:RNU65550 RDX65550:RDY65550 QUB65550:QUC65550 QKF65550:QKG65550 QAJ65550:QAK65550 PQN65550:PQO65550 PGR65550:PGS65550 OWV65550:OWW65550 OMZ65550:ONA65550 ODD65550:ODE65550 NTH65550:NTI65550 NJL65550:NJM65550 MZP65550:MZQ65550 MPT65550:MPU65550 MFX65550:MFY65550 LWB65550:LWC65550 LMF65550:LMG65550 LCJ65550:LCK65550 KSN65550:KSO65550 KIR65550:KIS65550 JYV65550:JYW65550 JOZ65550:JPA65550 JFD65550:JFE65550 IVH65550:IVI65550 ILL65550:ILM65550 IBP65550:IBQ65550 HRT65550:HRU65550 HHX65550:HHY65550 GYB65550:GYC65550 GOF65550:GOG65550 GEJ65550:GEK65550 FUN65550:FUO65550 FKR65550:FKS65550 FAV65550:FAW65550 EQZ65550:ERA65550 EHD65550:EHE65550 DXH65550:DXI65550 DNL65550:DNM65550 DDP65550:DDQ65550 CTT65550:CTU65550 CJX65550:CJY65550 CAB65550:CAC65550 BQF65550:BQG65550 BGJ65550:BGK65550 AWN65550:AWO65550 AMR65550:AMS65550 ACV65550:ACW65550 SZ65550:TA65550 JD65550:JE65550 J65549:K65549 WVP983049:WVQ983049 WLT983049:WLU983049 WBX983049:WBY983049 VSB983049:VSC983049 VIF983049:VIG983049 UYJ983049:UYK983049 UON983049:UOO983049 UER983049:UES983049 TUV983049:TUW983049 TKZ983049:TLA983049 TBD983049:TBE983049 SRH983049:SRI983049 SHL983049:SHM983049 RXP983049:RXQ983049 RNT983049:RNU983049 RDX983049:RDY983049 QUB983049:QUC983049 QKF983049:QKG983049 QAJ983049:QAK983049 PQN983049:PQO983049 PGR983049:PGS983049 OWV983049:OWW983049 OMZ983049:ONA983049 ODD983049:ODE983049 NTH983049:NTI983049 NJL983049:NJM983049 MZP983049:MZQ983049 MPT983049:MPU983049 MFX983049:MFY983049 LWB983049:LWC983049 LMF983049:LMG983049 LCJ983049:LCK983049 KSN983049:KSO983049 KIR983049:KIS983049 JYV983049:JYW983049 JOZ983049:JPA983049 JFD983049:JFE983049 IVH983049:IVI983049 ILL983049:ILM983049 IBP983049:IBQ983049 HRT983049:HRU983049 HHX983049:HHY983049 GYB983049:GYC983049 GOF983049:GOG983049 GEJ983049:GEK983049 FUN983049:FUO983049 FKR983049:FKS983049 FAV983049:FAW983049 EQZ983049:ERA983049 EHD983049:EHE983049 DXH983049:DXI983049 DNL983049:DNM983049 DDP983049:DDQ983049 CTT983049:CTU983049 CJX983049:CJY983049 CAB983049:CAC983049 BQF983049:BQG983049 BGJ983049:BGK983049 AWN983049:AWO983049 AMR983049:AMS983049 ACV983049:ACW983049 SZ983049:TA983049 JD983049:JE983049 J983048:K983048 WVP917513:WVQ917513 WLT917513:WLU917513 WBX917513:WBY917513 VSB917513:VSC917513 VIF917513:VIG917513 UYJ917513:UYK917513 UON917513:UOO917513 UER917513:UES917513 TUV917513:TUW917513 TKZ917513:TLA917513 TBD917513:TBE917513 SRH917513:SRI917513 SHL917513:SHM917513 RXP917513:RXQ917513 RNT917513:RNU917513 RDX917513:RDY917513 QUB917513:QUC917513 QKF917513:QKG917513 QAJ917513:QAK917513 PQN917513:PQO917513 PGR917513:PGS917513 OWV917513:OWW917513 OMZ917513:ONA917513 ODD917513:ODE917513 NTH917513:NTI917513 NJL917513:NJM917513 MZP917513:MZQ917513 MPT917513:MPU917513 MFX917513:MFY917513 LWB917513:LWC917513 LMF917513:LMG917513 LCJ917513:LCK917513 KSN917513:KSO917513 KIR917513:KIS917513 JYV917513:JYW917513 JOZ917513:JPA917513 JFD917513:JFE917513 IVH917513:IVI917513 ILL917513:ILM917513 IBP917513:IBQ917513 HRT917513:HRU917513 HHX917513:HHY917513 GYB917513:GYC917513 GOF917513:GOG917513 GEJ917513:GEK917513 FUN917513:FUO917513 FKR917513:FKS917513 FAV917513:FAW917513 EQZ917513:ERA917513 EHD917513:EHE917513 DXH917513:DXI917513 DNL917513:DNM917513 DDP917513:DDQ917513 CTT917513:CTU917513 CJX917513:CJY917513 CAB917513:CAC917513 BQF917513:BQG917513 BGJ917513:BGK917513 AWN917513:AWO917513 AMR917513:AMS917513 ACV917513:ACW917513 SZ917513:TA917513 JD917513:JE917513 J917512:K917512 WVP851977:WVQ851977 WLT851977:WLU851977 WBX851977:WBY851977 VSB851977:VSC851977 VIF851977:VIG851977 UYJ851977:UYK851977 UON851977:UOO851977 UER851977:UES851977 TUV851977:TUW851977 TKZ851977:TLA851977 TBD851977:TBE851977 SRH851977:SRI851977 SHL851977:SHM851977 RXP851977:RXQ851977 RNT851977:RNU851977 RDX851977:RDY851977 QUB851977:QUC851977 QKF851977:QKG851977 QAJ851977:QAK851977 PQN851977:PQO851977 PGR851977:PGS851977 OWV851977:OWW851977 OMZ851977:ONA851977 ODD851977:ODE851977 NTH851977:NTI851977 NJL851977:NJM851977 MZP851977:MZQ851977 MPT851977:MPU851977 MFX851977:MFY851977 LWB851977:LWC851977 LMF851977:LMG851977 LCJ851977:LCK851977 KSN851977:KSO851977 KIR851977:KIS851977 JYV851977:JYW851977 JOZ851977:JPA851977 JFD851977:JFE851977 IVH851977:IVI851977 ILL851977:ILM851977 IBP851977:IBQ851977 HRT851977:HRU851977 HHX851977:HHY851977 GYB851977:GYC851977 GOF851977:GOG851977 GEJ851977:GEK851977 FUN851977:FUO851977 FKR851977:FKS851977 FAV851977:FAW851977 EQZ851977:ERA851977 EHD851977:EHE851977 DXH851977:DXI851977 DNL851977:DNM851977 DDP851977:DDQ851977 CTT851977:CTU851977 CJX851977:CJY851977 CAB851977:CAC851977 BQF851977:BQG851977 BGJ851977:BGK851977 AWN851977:AWO851977 AMR851977:AMS851977 ACV851977:ACW851977 SZ851977:TA851977 JD851977:JE851977 J851976:K851976 WVP786441:WVQ786441 WLT786441:WLU786441 WBX786441:WBY786441 VSB786441:VSC786441 VIF786441:VIG786441 UYJ786441:UYK786441 UON786441:UOO786441 UER786441:UES786441 TUV786441:TUW786441 TKZ786441:TLA786441 TBD786441:TBE786441 SRH786441:SRI786441 SHL786441:SHM786441 RXP786441:RXQ786441 RNT786441:RNU786441 RDX786441:RDY786441 QUB786441:QUC786441 QKF786441:QKG786441 QAJ786441:QAK786441 PQN786441:PQO786441 PGR786441:PGS786441 OWV786441:OWW786441 OMZ786441:ONA786441 ODD786441:ODE786441 NTH786441:NTI786441 NJL786441:NJM786441 MZP786441:MZQ786441 MPT786441:MPU786441 MFX786441:MFY786441 LWB786441:LWC786441 LMF786441:LMG786441 LCJ786441:LCK786441 KSN786441:KSO786441 KIR786441:KIS786441 JYV786441:JYW786441 JOZ786441:JPA786441 JFD786441:JFE786441 IVH786441:IVI786441 ILL786441:ILM786441 IBP786441:IBQ786441 HRT786441:HRU786441 HHX786441:HHY786441 GYB786441:GYC786441 GOF786441:GOG786441 GEJ786441:GEK786441 FUN786441:FUO786441 FKR786441:FKS786441 FAV786441:FAW786441 EQZ786441:ERA786441 EHD786441:EHE786441 DXH786441:DXI786441 DNL786441:DNM786441 DDP786441:DDQ786441 CTT786441:CTU786441 CJX786441:CJY786441 CAB786441:CAC786441 BQF786441:BQG786441 BGJ786441:BGK786441 AWN786441:AWO786441 AMR786441:AMS786441 ACV786441:ACW786441 SZ786441:TA786441 JD786441:JE786441 J786440:K786440 WVP720905:WVQ720905 WLT720905:WLU720905 WBX720905:WBY720905 VSB720905:VSC720905 VIF720905:VIG720905 UYJ720905:UYK720905 UON720905:UOO720905 UER720905:UES720905 TUV720905:TUW720905 TKZ720905:TLA720905 TBD720905:TBE720905 SRH720905:SRI720905 SHL720905:SHM720905 RXP720905:RXQ720905 RNT720905:RNU720905 RDX720905:RDY720905 QUB720905:QUC720905 QKF720905:QKG720905 QAJ720905:QAK720905 PQN720905:PQO720905 PGR720905:PGS720905 OWV720905:OWW720905 OMZ720905:ONA720905 ODD720905:ODE720905 NTH720905:NTI720905 NJL720905:NJM720905 MZP720905:MZQ720905 MPT720905:MPU720905 MFX720905:MFY720905 LWB720905:LWC720905 LMF720905:LMG720905 LCJ720905:LCK720905 KSN720905:KSO720905 KIR720905:KIS720905 JYV720905:JYW720905 JOZ720905:JPA720905 JFD720905:JFE720905 IVH720905:IVI720905 ILL720905:ILM720905 IBP720905:IBQ720905 HRT720905:HRU720905 HHX720905:HHY720905 GYB720905:GYC720905 GOF720905:GOG720905 GEJ720905:GEK720905 FUN720905:FUO720905 FKR720905:FKS720905 FAV720905:FAW720905 EQZ720905:ERA720905 EHD720905:EHE720905 DXH720905:DXI720905 DNL720905:DNM720905 DDP720905:DDQ720905 CTT720905:CTU720905 CJX720905:CJY720905 CAB720905:CAC720905 BQF720905:BQG720905 BGJ720905:BGK720905 AWN720905:AWO720905 AMR720905:AMS720905 ACV720905:ACW720905 SZ720905:TA720905 JD720905:JE720905 J720904:K720904 WVP655369:WVQ655369 WLT655369:WLU655369 WBX655369:WBY655369 VSB655369:VSC655369 VIF655369:VIG655369 UYJ655369:UYK655369 UON655369:UOO655369 UER655369:UES655369 TUV655369:TUW655369 TKZ655369:TLA655369 TBD655369:TBE655369 SRH655369:SRI655369 SHL655369:SHM655369 RXP655369:RXQ655369 RNT655369:RNU655369 RDX655369:RDY655369 QUB655369:QUC655369 QKF655369:QKG655369 QAJ655369:QAK655369 PQN655369:PQO655369 PGR655369:PGS655369 OWV655369:OWW655369 OMZ655369:ONA655369 ODD655369:ODE655369 NTH655369:NTI655369 NJL655369:NJM655369 MZP655369:MZQ655369 MPT655369:MPU655369 MFX655369:MFY655369 LWB655369:LWC655369 LMF655369:LMG655369 LCJ655369:LCK655369 KSN655369:KSO655369 KIR655369:KIS655369 JYV655369:JYW655369 JOZ655369:JPA655369 JFD655369:JFE655369 IVH655369:IVI655369 ILL655369:ILM655369 IBP655369:IBQ655369 HRT655369:HRU655369 HHX655369:HHY655369 GYB655369:GYC655369 GOF655369:GOG655369 GEJ655369:GEK655369 FUN655369:FUO655369 FKR655369:FKS655369 FAV655369:FAW655369 EQZ655369:ERA655369 EHD655369:EHE655369 DXH655369:DXI655369 DNL655369:DNM655369 DDP655369:DDQ655369 CTT655369:CTU655369 CJX655369:CJY655369 CAB655369:CAC655369 BQF655369:BQG655369 BGJ655369:BGK655369 AWN655369:AWO655369 AMR655369:AMS655369 ACV655369:ACW655369 SZ655369:TA655369 JD655369:JE655369 J655368:K655368 WVP589833:WVQ589833 WLT589833:WLU589833 WBX589833:WBY589833 VSB589833:VSC589833 VIF589833:VIG589833 UYJ589833:UYK589833 UON589833:UOO589833 UER589833:UES589833 TUV589833:TUW589833 TKZ589833:TLA589833 TBD589833:TBE589833 SRH589833:SRI589833 SHL589833:SHM589833 RXP589833:RXQ589833 RNT589833:RNU589833 RDX589833:RDY589833 QUB589833:QUC589833 QKF589833:QKG589833 QAJ589833:QAK589833 PQN589833:PQO589833 PGR589833:PGS589833 OWV589833:OWW589833 OMZ589833:ONA589833 ODD589833:ODE589833 NTH589833:NTI589833 NJL589833:NJM589833 MZP589833:MZQ589833 MPT589833:MPU589833 MFX589833:MFY589833 LWB589833:LWC589833 LMF589833:LMG589833 LCJ589833:LCK589833 KSN589833:KSO589833 KIR589833:KIS589833 JYV589833:JYW589833 JOZ589833:JPA589833 JFD589833:JFE589833 IVH589833:IVI589833 ILL589833:ILM589833 IBP589833:IBQ589833 HRT589833:HRU589833 HHX589833:HHY589833 GYB589833:GYC589833 GOF589833:GOG589833 GEJ589833:GEK589833 FUN589833:FUO589833 FKR589833:FKS589833 FAV589833:FAW589833 EQZ589833:ERA589833 EHD589833:EHE589833 DXH589833:DXI589833 DNL589833:DNM589833 DDP589833:DDQ589833 CTT589833:CTU589833 CJX589833:CJY589833 CAB589833:CAC589833 BQF589833:BQG589833 BGJ589833:BGK589833 AWN589833:AWO589833 AMR589833:AMS589833 ACV589833:ACW589833 SZ589833:TA589833 JD589833:JE589833 J589832:K589832 WVP524297:WVQ524297 WLT524297:WLU524297 WBX524297:WBY524297 VSB524297:VSC524297 VIF524297:VIG524297 UYJ524297:UYK524297 UON524297:UOO524297 UER524297:UES524297 TUV524297:TUW524297 TKZ524297:TLA524297 TBD524297:TBE524297 SRH524297:SRI524297 SHL524297:SHM524297 RXP524297:RXQ524297 RNT524297:RNU524297 RDX524297:RDY524297 QUB524297:QUC524297 QKF524297:QKG524297 QAJ524297:QAK524297 PQN524297:PQO524297 PGR524297:PGS524297 OWV524297:OWW524297 OMZ524297:ONA524297 ODD524297:ODE524297 NTH524297:NTI524297 NJL524297:NJM524297 MZP524297:MZQ524297 MPT524297:MPU524297 MFX524297:MFY524297 LWB524297:LWC524297 LMF524297:LMG524297 LCJ524297:LCK524297 KSN524297:KSO524297 KIR524297:KIS524297 JYV524297:JYW524297 JOZ524297:JPA524297 JFD524297:JFE524297 IVH524297:IVI524297 ILL524297:ILM524297 IBP524297:IBQ524297 HRT524297:HRU524297 HHX524297:HHY524297 GYB524297:GYC524297 GOF524297:GOG524297 GEJ524297:GEK524297 FUN524297:FUO524297 FKR524297:FKS524297 FAV524297:FAW524297 EQZ524297:ERA524297 EHD524297:EHE524297 DXH524297:DXI524297 DNL524297:DNM524297 DDP524297:DDQ524297 CTT524297:CTU524297 CJX524297:CJY524297 CAB524297:CAC524297 BQF524297:BQG524297 BGJ524297:BGK524297 AWN524297:AWO524297 AMR524297:AMS524297 ACV524297:ACW524297 SZ524297:TA524297 JD524297:JE524297 J524296:K524296 WVP458761:WVQ458761 WLT458761:WLU458761 WBX458761:WBY458761 VSB458761:VSC458761 VIF458761:VIG458761 UYJ458761:UYK458761 UON458761:UOO458761 UER458761:UES458761 TUV458761:TUW458761 TKZ458761:TLA458761 TBD458761:TBE458761 SRH458761:SRI458761 SHL458761:SHM458761 RXP458761:RXQ458761 RNT458761:RNU458761 RDX458761:RDY458761 QUB458761:QUC458761 QKF458761:QKG458761 QAJ458761:QAK458761 PQN458761:PQO458761 PGR458761:PGS458761 OWV458761:OWW458761 OMZ458761:ONA458761 ODD458761:ODE458761 NTH458761:NTI458761 NJL458761:NJM458761 MZP458761:MZQ458761 MPT458761:MPU458761 MFX458761:MFY458761 LWB458761:LWC458761 LMF458761:LMG458761 LCJ458761:LCK458761 KSN458761:KSO458761 KIR458761:KIS458761 JYV458761:JYW458761 JOZ458761:JPA458761 JFD458761:JFE458761 IVH458761:IVI458761 ILL458761:ILM458761 IBP458761:IBQ458761 HRT458761:HRU458761 HHX458761:HHY458761 GYB458761:GYC458761 GOF458761:GOG458761 GEJ458761:GEK458761 FUN458761:FUO458761 FKR458761:FKS458761 FAV458761:FAW458761 EQZ458761:ERA458761 EHD458761:EHE458761 DXH458761:DXI458761 DNL458761:DNM458761 DDP458761:DDQ458761 CTT458761:CTU458761 CJX458761:CJY458761 CAB458761:CAC458761 BQF458761:BQG458761 BGJ458761:BGK458761 AWN458761:AWO458761 AMR458761:AMS458761 ACV458761:ACW458761 SZ458761:TA458761 JD458761:JE458761 J458760:K458760 WVP393225:WVQ393225 WLT393225:WLU393225 WBX393225:WBY393225 VSB393225:VSC393225 VIF393225:VIG393225 UYJ393225:UYK393225 UON393225:UOO393225 UER393225:UES393225 TUV393225:TUW393225 TKZ393225:TLA393225 TBD393225:TBE393225 SRH393225:SRI393225 SHL393225:SHM393225 RXP393225:RXQ393225 RNT393225:RNU393225 RDX393225:RDY393225 QUB393225:QUC393225 QKF393225:QKG393225 QAJ393225:QAK393225 PQN393225:PQO393225 PGR393225:PGS393225 OWV393225:OWW393225 OMZ393225:ONA393225 ODD393225:ODE393225 NTH393225:NTI393225 NJL393225:NJM393225 MZP393225:MZQ393225 MPT393225:MPU393225 MFX393225:MFY393225 LWB393225:LWC393225 LMF393225:LMG393225 LCJ393225:LCK393225 KSN393225:KSO393225 KIR393225:KIS393225 JYV393225:JYW393225 JOZ393225:JPA393225 JFD393225:JFE393225 IVH393225:IVI393225 ILL393225:ILM393225 IBP393225:IBQ393225 HRT393225:HRU393225 HHX393225:HHY393225 GYB393225:GYC393225 GOF393225:GOG393225 GEJ393225:GEK393225 FUN393225:FUO393225 FKR393225:FKS393225 FAV393225:FAW393225 EQZ393225:ERA393225 EHD393225:EHE393225 DXH393225:DXI393225 DNL393225:DNM393225 DDP393225:DDQ393225 CTT393225:CTU393225 CJX393225:CJY393225 CAB393225:CAC393225 BQF393225:BQG393225 BGJ393225:BGK393225 AWN393225:AWO393225 AMR393225:AMS393225 ACV393225:ACW393225 SZ393225:TA393225 JD393225:JE393225 J393224:K393224 WVP327689:WVQ327689 WLT327689:WLU327689 WBX327689:WBY327689 VSB327689:VSC327689 VIF327689:VIG327689 UYJ327689:UYK327689 UON327689:UOO327689 UER327689:UES327689 TUV327689:TUW327689 TKZ327689:TLA327689 TBD327689:TBE327689 SRH327689:SRI327689 SHL327689:SHM327689 RXP327689:RXQ327689 RNT327689:RNU327689 RDX327689:RDY327689 QUB327689:QUC327689 QKF327689:QKG327689 QAJ327689:QAK327689 PQN327689:PQO327689 PGR327689:PGS327689 OWV327689:OWW327689 OMZ327689:ONA327689 ODD327689:ODE327689 NTH327689:NTI327689 NJL327689:NJM327689 MZP327689:MZQ327689 MPT327689:MPU327689 MFX327689:MFY327689 LWB327689:LWC327689 LMF327689:LMG327689 LCJ327689:LCK327689 KSN327689:KSO327689 KIR327689:KIS327689 JYV327689:JYW327689 JOZ327689:JPA327689 JFD327689:JFE327689 IVH327689:IVI327689 ILL327689:ILM327689 IBP327689:IBQ327689 HRT327689:HRU327689 HHX327689:HHY327689 GYB327689:GYC327689 GOF327689:GOG327689 GEJ327689:GEK327689 FUN327689:FUO327689 FKR327689:FKS327689 FAV327689:FAW327689 EQZ327689:ERA327689 EHD327689:EHE327689 DXH327689:DXI327689 DNL327689:DNM327689 DDP327689:DDQ327689 CTT327689:CTU327689 CJX327689:CJY327689 CAB327689:CAC327689 BQF327689:BQG327689 BGJ327689:BGK327689 AWN327689:AWO327689 AMR327689:AMS327689 ACV327689:ACW327689 SZ327689:TA327689 JD327689:JE327689 J327688:K327688 WVP262153:WVQ262153 WLT262153:WLU262153 WBX262153:WBY262153 VSB262153:VSC262153 VIF262153:VIG262153 UYJ262153:UYK262153 UON262153:UOO262153 UER262153:UES262153 TUV262153:TUW262153 TKZ262153:TLA262153 TBD262153:TBE262153 SRH262153:SRI262153 SHL262153:SHM262153 RXP262153:RXQ262153 RNT262153:RNU262153 RDX262153:RDY262153 QUB262153:QUC262153 QKF262153:QKG262153 QAJ262153:QAK262153 PQN262153:PQO262153 PGR262153:PGS262153 OWV262153:OWW262153 OMZ262153:ONA262153 ODD262153:ODE262153 NTH262153:NTI262153 NJL262153:NJM262153 MZP262153:MZQ262153 MPT262153:MPU262153 MFX262153:MFY262153 LWB262153:LWC262153 LMF262153:LMG262153 LCJ262153:LCK262153 KSN262153:KSO262153 KIR262153:KIS262153 JYV262153:JYW262153 JOZ262153:JPA262153 JFD262153:JFE262153 IVH262153:IVI262153 ILL262153:ILM262153 IBP262153:IBQ262153 HRT262153:HRU262153 HHX262153:HHY262153 GYB262153:GYC262153 GOF262153:GOG262153 GEJ262153:GEK262153 FUN262153:FUO262153 FKR262153:FKS262153 FAV262153:FAW262153 EQZ262153:ERA262153 EHD262153:EHE262153 DXH262153:DXI262153 DNL262153:DNM262153 DDP262153:DDQ262153 CTT262153:CTU262153 CJX262153:CJY262153 CAB262153:CAC262153 BQF262153:BQG262153 BGJ262153:BGK262153 AWN262153:AWO262153 AMR262153:AMS262153 ACV262153:ACW262153 SZ262153:TA262153 JD262153:JE262153 J262152:K262152 WVP196617:WVQ196617 WLT196617:WLU196617 WBX196617:WBY196617 VSB196617:VSC196617 VIF196617:VIG196617 UYJ196617:UYK196617 UON196617:UOO196617 UER196617:UES196617 TUV196617:TUW196617 TKZ196617:TLA196617 TBD196617:TBE196617 SRH196617:SRI196617 SHL196617:SHM196617 RXP196617:RXQ196617 RNT196617:RNU196617 RDX196617:RDY196617 QUB196617:QUC196617 QKF196617:QKG196617 QAJ196617:QAK196617 PQN196617:PQO196617 PGR196617:PGS196617 OWV196617:OWW196617 OMZ196617:ONA196617 ODD196617:ODE196617 NTH196617:NTI196617 NJL196617:NJM196617 MZP196617:MZQ196617 MPT196617:MPU196617 MFX196617:MFY196617 LWB196617:LWC196617 LMF196617:LMG196617 LCJ196617:LCK196617 KSN196617:KSO196617 KIR196617:KIS196617 JYV196617:JYW196617 JOZ196617:JPA196617 JFD196617:JFE196617 IVH196617:IVI196617 ILL196617:ILM196617 IBP196617:IBQ196617 HRT196617:HRU196617 HHX196617:HHY196617 GYB196617:GYC196617 GOF196617:GOG196617 GEJ196617:GEK196617 FUN196617:FUO196617 FKR196617:FKS196617 FAV196617:FAW196617 EQZ196617:ERA196617 EHD196617:EHE196617 DXH196617:DXI196617 DNL196617:DNM196617 DDP196617:DDQ196617 CTT196617:CTU196617 CJX196617:CJY196617 CAB196617:CAC196617 BQF196617:BQG196617 BGJ196617:BGK196617 AWN196617:AWO196617 AMR196617:AMS196617 ACV196617:ACW196617 SZ196617:TA196617 JD196617:JE196617 J196616:K196616 WVP131081:WVQ131081 WLT131081:WLU131081 WBX131081:WBY131081 VSB131081:VSC131081 VIF131081:VIG131081 UYJ131081:UYK131081 UON131081:UOO131081 UER131081:UES131081 TUV131081:TUW131081 TKZ131081:TLA131081 TBD131081:TBE131081 SRH131081:SRI131081 SHL131081:SHM131081 RXP131081:RXQ131081 RNT131081:RNU131081 RDX131081:RDY131081 QUB131081:QUC131081 QKF131081:QKG131081 QAJ131081:QAK131081 PQN131081:PQO131081 PGR131081:PGS131081 OWV131081:OWW131081 OMZ131081:ONA131081 ODD131081:ODE131081 NTH131081:NTI131081 NJL131081:NJM131081 MZP131081:MZQ131081 MPT131081:MPU131081 MFX131081:MFY131081 LWB131081:LWC131081 LMF131081:LMG131081 LCJ131081:LCK131081 KSN131081:KSO131081 KIR131081:KIS131081 JYV131081:JYW131081 JOZ131081:JPA131081 JFD131081:JFE131081 IVH131081:IVI131081 ILL131081:ILM131081 IBP131081:IBQ131081 HRT131081:HRU131081 HHX131081:HHY131081 GYB131081:GYC131081 GOF131081:GOG131081 GEJ131081:GEK131081 FUN131081:FUO131081 FKR131081:FKS131081 FAV131081:FAW131081 EQZ131081:ERA131081 EHD131081:EHE131081 DXH131081:DXI131081 DNL131081:DNM131081 DDP131081:DDQ131081 CTT131081:CTU131081 CJX131081:CJY131081 CAB131081:CAC131081 BQF131081:BQG131081 BGJ131081:BGK131081 AWN131081:AWO131081 AMR131081:AMS131081 ACV131081:ACW131081 SZ131081:TA131081 JD131081:JE131081 J131080:K131080 WVP65545:WVQ65545 WLT65545:WLU65545 WBX65545:WBY65545 VSB65545:VSC65545 VIF65545:VIG65545 UYJ65545:UYK65545 UON65545:UOO65545 UER65545:UES65545 TUV65545:TUW65545 TKZ65545:TLA65545 TBD65545:TBE65545 SRH65545:SRI65545 SHL65545:SHM65545 RXP65545:RXQ65545 RNT65545:RNU65545 RDX65545:RDY65545 QUB65545:QUC65545 QKF65545:QKG65545 QAJ65545:QAK65545 PQN65545:PQO65545 PGR65545:PGS65545 OWV65545:OWW65545 OMZ65545:ONA65545 ODD65545:ODE65545 NTH65545:NTI65545 NJL65545:NJM65545 MZP65545:MZQ65545 MPT65545:MPU65545 MFX65545:MFY65545 LWB65545:LWC65545 LMF65545:LMG65545 LCJ65545:LCK65545 KSN65545:KSO65545 KIR65545:KIS65545 JYV65545:JYW65545 JOZ65545:JPA65545 JFD65545:JFE65545 IVH65545:IVI65545 ILL65545:ILM65545 IBP65545:IBQ65545 HRT65545:HRU65545 HHX65545:HHY65545 GYB65545:GYC65545 GOF65545:GOG65545 GEJ65545:GEK65545 FUN65545:FUO65545 FKR65545:FKS65545 FAV65545:FAW65545 EQZ65545:ERA65545 EHD65545:EHE65545 DXH65545:DXI65545 DNL65545:DNM65545 DDP65545:DDQ65545 CTT65545:CTU65545 CJX65545:CJY65545 CAB65545:CAC65545 BQF65545:BQG65545 BGJ65545:BGK65545 AWN65545:AWO65545 AMR65545:AMS65545 ACV65545:ACW65545 SZ65545:TA65545 JD65545:JE65545 J65544:K65544 WVJ983059:WVK983059 WLN983059:WLO983059 WBR983059:WBS983059 VRV983059:VRW983059 VHZ983059:VIA983059 UYD983059:UYE983059 UOH983059:UOI983059 UEL983059:UEM983059 TUP983059:TUQ983059 TKT983059:TKU983059 TAX983059:TAY983059 SRB983059:SRC983059 SHF983059:SHG983059 RXJ983059:RXK983059 RNN983059:RNO983059 RDR983059:RDS983059 QTV983059:QTW983059 QJZ983059:QKA983059 QAD983059:QAE983059 PQH983059:PQI983059 PGL983059:PGM983059 OWP983059:OWQ983059 OMT983059:OMU983059 OCX983059:OCY983059 NTB983059:NTC983059 NJF983059:NJG983059 MZJ983059:MZK983059 MPN983059:MPO983059 MFR983059:MFS983059 LVV983059:LVW983059 LLZ983059:LMA983059 LCD983059:LCE983059 KSH983059:KSI983059 KIL983059:KIM983059 JYP983059:JYQ983059 JOT983059:JOU983059 JEX983059:JEY983059 IVB983059:IVC983059 ILF983059:ILG983059 IBJ983059:IBK983059 HRN983059:HRO983059 HHR983059:HHS983059 GXV983059:GXW983059 GNZ983059:GOA983059 GED983059:GEE983059 FUH983059:FUI983059 FKL983059:FKM983059 FAP983059:FAQ983059 EQT983059:EQU983059 EGX983059:EGY983059 DXB983059:DXC983059 DNF983059:DNG983059 DDJ983059:DDK983059 CTN983059:CTO983059 CJR983059:CJS983059 BZV983059:BZW983059 BPZ983059:BQA983059 BGD983059:BGE983059 AWH983059:AWI983059 AML983059:AMM983059 ACP983059:ACQ983059 ST983059:SU983059 IX983059:IY983059 C983058:E983058 WVJ917523:WVK917523 WLN917523:WLO917523 WBR917523:WBS917523 VRV917523:VRW917523 VHZ917523:VIA917523 UYD917523:UYE917523 UOH917523:UOI917523 UEL917523:UEM917523 TUP917523:TUQ917523 TKT917523:TKU917523 TAX917523:TAY917523 SRB917523:SRC917523 SHF917523:SHG917523 RXJ917523:RXK917523 RNN917523:RNO917523 RDR917523:RDS917523 QTV917523:QTW917523 QJZ917523:QKA917523 QAD917523:QAE917523 PQH917523:PQI917523 PGL917523:PGM917523 OWP917523:OWQ917523 OMT917523:OMU917523 OCX917523:OCY917523 NTB917523:NTC917523 NJF917523:NJG917523 MZJ917523:MZK917523 MPN917523:MPO917523 MFR917523:MFS917523 LVV917523:LVW917523 LLZ917523:LMA917523 LCD917523:LCE917523 KSH917523:KSI917523 KIL917523:KIM917523 JYP917523:JYQ917523 JOT917523:JOU917523 JEX917523:JEY917523 IVB917523:IVC917523 ILF917523:ILG917523 IBJ917523:IBK917523 HRN917523:HRO917523 HHR917523:HHS917523 GXV917523:GXW917523 GNZ917523:GOA917523 GED917523:GEE917523 FUH917523:FUI917523 FKL917523:FKM917523 FAP917523:FAQ917523 EQT917523:EQU917523 EGX917523:EGY917523 DXB917523:DXC917523 DNF917523:DNG917523 DDJ917523:DDK917523 CTN917523:CTO917523 CJR917523:CJS917523 BZV917523:BZW917523 BPZ917523:BQA917523 BGD917523:BGE917523 AWH917523:AWI917523 AML917523:AMM917523 ACP917523:ACQ917523 ST917523:SU917523 IX917523:IY917523 C917522:E917522 WVJ851987:WVK851987 WLN851987:WLO851987 WBR851987:WBS851987 VRV851987:VRW851987 VHZ851987:VIA851987 UYD851987:UYE851987 UOH851987:UOI851987 UEL851987:UEM851987 TUP851987:TUQ851987 TKT851987:TKU851987 TAX851987:TAY851987 SRB851987:SRC851987 SHF851987:SHG851987 RXJ851987:RXK851987 RNN851987:RNO851987 RDR851987:RDS851987 QTV851987:QTW851987 QJZ851987:QKA851987 QAD851987:QAE851987 PQH851987:PQI851987 PGL851987:PGM851987 OWP851987:OWQ851987 OMT851987:OMU851987 OCX851987:OCY851987 NTB851987:NTC851987 NJF851987:NJG851987 MZJ851987:MZK851987 MPN851987:MPO851987 MFR851987:MFS851987 LVV851987:LVW851987 LLZ851987:LMA851987 LCD851987:LCE851987 KSH851987:KSI851987 KIL851987:KIM851987 JYP851987:JYQ851987 JOT851987:JOU851987 JEX851987:JEY851987 IVB851987:IVC851987 ILF851987:ILG851987 IBJ851987:IBK851987 HRN851987:HRO851987 HHR851987:HHS851987 GXV851987:GXW851987 GNZ851987:GOA851987 GED851987:GEE851987 FUH851987:FUI851987 FKL851987:FKM851987 FAP851987:FAQ851987 EQT851987:EQU851987 EGX851987:EGY851987 DXB851987:DXC851987 DNF851987:DNG851987 DDJ851987:DDK851987 CTN851987:CTO851987 CJR851987:CJS851987 BZV851987:BZW851987 BPZ851987:BQA851987 BGD851987:BGE851987 AWH851987:AWI851987 AML851987:AMM851987 ACP851987:ACQ851987 ST851987:SU851987 IX851987:IY851987 C851986:E851986 WVJ786451:WVK786451 WLN786451:WLO786451 WBR786451:WBS786451 VRV786451:VRW786451 VHZ786451:VIA786451 UYD786451:UYE786451 UOH786451:UOI786451 UEL786451:UEM786451 TUP786451:TUQ786451 TKT786451:TKU786451 TAX786451:TAY786451 SRB786451:SRC786451 SHF786451:SHG786451 RXJ786451:RXK786451 RNN786451:RNO786451 RDR786451:RDS786451 QTV786451:QTW786451 QJZ786451:QKA786451 QAD786451:QAE786451 PQH786451:PQI786451 PGL786451:PGM786451 OWP786451:OWQ786451 OMT786451:OMU786451 OCX786451:OCY786451 NTB786451:NTC786451 NJF786451:NJG786451 MZJ786451:MZK786451 MPN786451:MPO786451 MFR786451:MFS786451 LVV786451:LVW786451 LLZ786451:LMA786451 LCD786451:LCE786451 KSH786451:KSI786451 KIL786451:KIM786451 JYP786451:JYQ786451 JOT786451:JOU786451 JEX786451:JEY786451 IVB786451:IVC786451 ILF786451:ILG786451 IBJ786451:IBK786451 HRN786451:HRO786451 HHR786451:HHS786451 GXV786451:GXW786451 GNZ786451:GOA786451 GED786451:GEE786451 FUH786451:FUI786451 FKL786451:FKM786451 FAP786451:FAQ786451 EQT786451:EQU786451 EGX786451:EGY786451 DXB786451:DXC786451 DNF786451:DNG786451 DDJ786451:DDK786451 CTN786451:CTO786451 CJR786451:CJS786451 BZV786451:BZW786451 BPZ786451:BQA786451 BGD786451:BGE786451 AWH786451:AWI786451 AML786451:AMM786451 ACP786451:ACQ786451 ST786451:SU786451 IX786451:IY786451 C786450:E786450 WVJ720915:WVK720915 WLN720915:WLO720915 WBR720915:WBS720915 VRV720915:VRW720915 VHZ720915:VIA720915 UYD720915:UYE720915 UOH720915:UOI720915 UEL720915:UEM720915 TUP720915:TUQ720915 TKT720915:TKU720915 TAX720915:TAY720915 SRB720915:SRC720915 SHF720915:SHG720915 RXJ720915:RXK720915 RNN720915:RNO720915 RDR720915:RDS720915 QTV720915:QTW720915 QJZ720915:QKA720915 QAD720915:QAE720915 PQH720915:PQI720915 PGL720915:PGM720915 OWP720915:OWQ720915 OMT720915:OMU720915 OCX720915:OCY720915 NTB720915:NTC720915 NJF720915:NJG720915 MZJ720915:MZK720915 MPN720915:MPO720915 MFR720915:MFS720915 LVV720915:LVW720915 LLZ720915:LMA720915 LCD720915:LCE720915 KSH720915:KSI720915 KIL720915:KIM720915 JYP720915:JYQ720915 JOT720915:JOU720915 JEX720915:JEY720915 IVB720915:IVC720915 ILF720915:ILG720915 IBJ720915:IBK720915 HRN720915:HRO720915 HHR720915:HHS720915 GXV720915:GXW720915 GNZ720915:GOA720915 GED720915:GEE720915 FUH720915:FUI720915 FKL720915:FKM720915 FAP720915:FAQ720915 EQT720915:EQU720915 EGX720915:EGY720915 DXB720915:DXC720915 DNF720915:DNG720915 DDJ720915:DDK720915 CTN720915:CTO720915 CJR720915:CJS720915 BZV720915:BZW720915 BPZ720915:BQA720915 BGD720915:BGE720915 AWH720915:AWI720915 AML720915:AMM720915 ACP720915:ACQ720915 ST720915:SU720915 IX720915:IY720915 C720914:E720914 WVJ655379:WVK655379 WLN655379:WLO655379 WBR655379:WBS655379 VRV655379:VRW655379 VHZ655379:VIA655379 UYD655379:UYE655379 UOH655379:UOI655379 UEL655379:UEM655379 TUP655379:TUQ655379 TKT655379:TKU655379 TAX655379:TAY655379 SRB655379:SRC655379 SHF655379:SHG655379 RXJ655379:RXK655379 RNN655379:RNO655379 RDR655379:RDS655379 QTV655379:QTW655379 QJZ655379:QKA655379 QAD655379:QAE655379 PQH655379:PQI655379 PGL655379:PGM655379 OWP655379:OWQ655379 OMT655379:OMU655379 OCX655379:OCY655379 NTB655379:NTC655379 NJF655379:NJG655379 MZJ655379:MZK655379 MPN655379:MPO655379 MFR655379:MFS655379 LVV655379:LVW655379 LLZ655379:LMA655379 LCD655379:LCE655379 KSH655379:KSI655379 KIL655379:KIM655379 JYP655379:JYQ655379 JOT655379:JOU655379 JEX655379:JEY655379 IVB655379:IVC655379 ILF655379:ILG655379 IBJ655379:IBK655379 HRN655379:HRO655379 HHR655379:HHS655379 GXV655379:GXW655379 GNZ655379:GOA655379 GED655379:GEE655379 FUH655379:FUI655379 FKL655379:FKM655379 FAP655379:FAQ655379 EQT655379:EQU655379 EGX655379:EGY655379 DXB655379:DXC655379 DNF655379:DNG655379 DDJ655379:DDK655379 CTN655379:CTO655379 CJR655379:CJS655379 BZV655379:BZW655379 BPZ655379:BQA655379 BGD655379:BGE655379 AWH655379:AWI655379 AML655379:AMM655379 ACP655379:ACQ655379 ST655379:SU655379 IX655379:IY655379 C655378:E655378 WVJ589843:WVK589843 WLN589843:WLO589843 WBR589843:WBS589843 VRV589843:VRW589843 VHZ589843:VIA589843 UYD589843:UYE589843 UOH589843:UOI589843 UEL589843:UEM589843 TUP589843:TUQ589843 TKT589843:TKU589843 TAX589843:TAY589843 SRB589843:SRC589843 SHF589843:SHG589843 RXJ589843:RXK589843 RNN589843:RNO589843 RDR589843:RDS589843 QTV589843:QTW589843 QJZ589843:QKA589843 QAD589843:QAE589843 PQH589843:PQI589843 PGL589843:PGM589843 OWP589843:OWQ589843 OMT589843:OMU589843 OCX589843:OCY589843 NTB589843:NTC589843 NJF589843:NJG589843 MZJ589843:MZK589843 MPN589843:MPO589843 MFR589843:MFS589843 LVV589843:LVW589843 LLZ589843:LMA589843 LCD589843:LCE589843 KSH589843:KSI589843 KIL589843:KIM589843 JYP589843:JYQ589843 JOT589843:JOU589843 JEX589843:JEY589843 IVB589843:IVC589843 ILF589843:ILG589843 IBJ589843:IBK589843 HRN589843:HRO589843 HHR589843:HHS589843 GXV589843:GXW589843 GNZ589843:GOA589843 GED589843:GEE589843 FUH589843:FUI589843 FKL589843:FKM589843 FAP589843:FAQ589843 EQT589843:EQU589843 EGX589843:EGY589843 DXB589843:DXC589843 DNF589843:DNG589843 DDJ589843:DDK589843 CTN589843:CTO589843 CJR589843:CJS589843 BZV589843:BZW589843 BPZ589843:BQA589843 BGD589843:BGE589843 AWH589843:AWI589843 AML589843:AMM589843 ACP589843:ACQ589843 ST589843:SU589843 IX589843:IY589843 C589842:E589842 WVJ524307:WVK524307 WLN524307:WLO524307 WBR524307:WBS524307 VRV524307:VRW524307 VHZ524307:VIA524307 UYD524307:UYE524307 UOH524307:UOI524307 UEL524307:UEM524307 TUP524307:TUQ524307 TKT524307:TKU524307 TAX524307:TAY524307 SRB524307:SRC524307 SHF524307:SHG524307 RXJ524307:RXK524307 RNN524307:RNO524307 RDR524307:RDS524307 QTV524307:QTW524307 QJZ524307:QKA524307 QAD524307:QAE524307 PQH524307:PQI524307 PGL524307:PGM524307 OWP524307:OWQ524307 OMT524307:OMU524307 OCX524307:OCY524307 NTB524307:NTC524307 NJF524307:NJG524307 MZJ524307:MZK524307 MPN524307:MPO524307 MFR524307:MFS524307 LVV524307:LVW524307 LLZ524307:LMA524307 LCD524307:LCE524307 KSH524307:KSI524307 KIL524307:KIM524307 JYP524307:JYQ524307 JOT524307:JOU524307 JEX524307:JEY524307 IVB524307:IVC524307 ILF524307:ILG524307 IBJ524307:IBK524307 HRN524307:HRO524307 HHR524307:HHS524307 GXV524307:GXW524307 GNZ524307:GOA524307 GED524307:GEE524307 FUH524307:FUI524307 FKL524307:FKM524307 FAP524307:FAQ524307 EQT524307:EQU524307 EGX524307:EGY524307 DXB524307:DXC524307 DNF524307:DNG524307 DDJ524307:DDK524307 CTN524307:CTO524307 CJR524307:CJS524307 BZV524307:BZW524307 BPZ524307:BQA524307 BGD524307:BGE524307 AWH524307:AWI524307 AML524307:AMM524307 ACP524307:ACQ524307 ST524307:SU524307 IX524307:IY524307 C524306:E524306 WVJ458771:WVK458771 WLN458771:WLO458771 WBR458771:WBS458771 VRV458771:VRW458771 VHZ458771:VIA458771 UYD458771:UYE458771 UOH458771:UOI458771 UEL458771:UEM458771 TUP458771:TUQ458771 TKT458771:TKU458771 TAX458771:TAY458771 SRB458771:SRC458771 SHF458771:SHG458771 RXJ458771:RXK458771 RNN458771:RNO458771 RDR458771:RDS458771 QTV458771:QTW458771 QJZ458771:QKA458771 QAD458771:QAE458771 PQH458771:PQI458771 PGL458771:PGM458771 OWP458771:OWQ458771 OMT458771:OMU458771 OCX458771:OCY458771 NTB458771:NTC458771 NJF458771:NJG458771 MZJ458771:MZK458771 MPN458771:MPO458771 MFR458771:MFS458771 LVV458771:LVW458771 LLZ458771:LMA458771 LCD458771:LCE458771 KSH458771:KSI458771 KIL458771:KIM458771 JYP458771:JYQ458771 JOT458771:JOU458771 JEX458771:JEY458771 IVB458771:IVC458771 ILF458771:ILG458771 IBJ458771:IBK458771 HRN458771:HRO458771 HHR458771:HHS458771 GXV458771:GXW458771 GNZ458771:GOA458771 GED458771:GEE458771 FUH458771:FUI458771 FKL458771:FKM458771 FAP458771:FAQ458771 EQT458771:EQU458771 EGX458771:EGY458771 DXB458771:DXC458771 DNF458771:DNG458771 DDJ458771:DDK458771 CTN458771:CTO458771 CJR458771:CJS458771 BZV458771:BZW458771 BPZ458771:BQA458771 BGD458771:BGE458771 AWH458771:AWI458771 AML458771:AMM458771 ACP458771:ACQ458771 ST458771:SU458771 IX458771:IY458771 C458770:E458770 WVJ393235:WVK393235 WLN393235:WLO393235 WBR393235:WBS393235 VRV393235:VRW393235 VHZ393235:VIA393235 UYD393235:UYE393235 UOH393235:UOI393235 UEL393235:UEM393235 TUP393235:TUQ393235 TKT393235:TKU393235 TAX393235:TAY393235 SRB393235:SRC393235 SHF393235:SHG393235 RXJ393235:RXK393235 RNN393235:RNO393235 RDR393235:RDS393235 QTV393235:QTW393235 QJZ393235:QKA393235 QAD393235:QAE393235 PQH393235:PQI393235 PGL393235:PGM393235 OWP393235:OWQ393235 OMT393235:OMU393235 OCX393235:OCY393235 NTB393235:NTC393235 NJF393235:NJG393235 MZJ393235:MZK393235 MPN393235:MPO393235 MFR393235:MFS393235 LVV393235:LVW393235 LLZ393235:LMA393235 LCD393235:LCE393235 KSH393235:KSI393235 KIL393235:KIM393235 JYP393235:JYQ393235 JOT393235:JOU393235 JEX393235:JEY393235 IVB393235:IVC393235 ILF393235:ILG393235 IBJ393235:IBK393235 HRN393235:HRO393235 HHR393235:HHS393235 GXV393235:GXW393235 GNZ393235:GOA393235 GED393235:GEE393235 FUH393235:FUI393235 FKL393235:FKM393235 FAP393235:FAQ393235 EQT393235:EQU393235 EGX393235:EGY393235 DXB393235:DXC393235 DNF393235:DNG393235 DDJ393235:DDK393235 CTN393235:CTO393235 CJR393235:CJS393235 BZV393235:BZW393235 BPZ393235:BQA393235 BGD393235:BGE393235 AWH393235:AWI393235 AML393235:AMM393235 ACP393235:ACQ393235 ST393235:SU393235 IX393235:IY393235 C393234:E393234 WVJ327699:WVK327699 WLN327699:WLO327699 WBR327699:WBS327699 VRV327699:VRW327699 VHZ327699:VIA327699 UYD327699:UYE327699 UOH327699:UOI327699 UEL327699:UEM327699 TUP327699:TUQ327699 TKT327699:TKU327699 TAX327699:TAY327699 SRB327699:SRC327699 SHF327699:SHG327699 RXJ327699:RXK327699 RNN327699:RNO327699 RDR327699:RDS327699 QTV327699:QTW327699 QJZ327699:QKA327699 QAD327699:QAE327699 PQH327699:PQI327699 PGL327699:PGM327699 OWP327699:OWQ327699 OMT327699:OMU327699 OCX327699:OCY327699 NTB327699:NTC327699 NJF327699:NJG327699 MZJ327699:MZK327699 MPN327699:MPO327699 MFR327699:MFS327699 LVV327699:LVW327699 LLZ327699:LMA327699 LCD327699:LCE327699 KSH327699:KSI327699 KIL327699:KIM327699 JYP327699:JYQ327699 JOT327699:JOU327699 JEX327699:JEY327699 IVB327699:IVC327699 ILF327699:ILG327699 IBJ327699:IBK327699 HRN327699:HRO327699 HHR327699:HHS327699 GXV327699:GXW327699 GNZ327699:GOA327699 GED327699:GEE327699 FUH327699:FUI327699 FKL327699:FKM327699 FAP327699:FAQ327699 EQT327699:EQU327699 EGX327699:EGY327699 DXB327699:DXC327699 DNF327699:DNG327699 DDJ327699:DDK327699 CTN327699:CTO327699 CJR327699:CJS327699 BZV327699:BZW327699 BPZ327699:BQA327699 BGD327699:BGE327699 AWH327699:AWI327699 AML327699:AMM327699 ACP327699:ACQ327699 ST327699:SU327699 IX327699:IY327699 C327698:E327698 WVJ262163:WVK262163 WLN262163:WLO262163 WBR262163:WBS262163 VRV262163:VRW262163 VHZ262163:VIA262163 UYD262163:UYE262163 UOH262163:UOI262163 UEL262163:UEM262163 TUP262163:TUQ262163 TKT262163:TKU262163 TAX262163:TAY262163 SRB262163:SRC262163 SHF262163:SHG262163 RXJ262163:RXK262163 RNN262163:RNO262163 RDR262163:RDS262163 QTV262163:QTW262163 QJZ262163:QKA262163 QAD262163:QAE262163 PQH262163:PQI262163 PGL262163:PGM262163 OWP262163:OWQ262163 OMT262163:OMU262163 OCX262163:OCY262163 NTB262163:NTC262163 NJF262163:NJG262163 MZJ262163:MZK262163 MPN262163:MPO262163 MFR262163:MFS262163 LVV262163:LVW262163 LLZ262163:LMA262163 LCD262163:LCE262163 KSH262163:KSI262163 KIL262163:KIM262163 JYP262163:JYQ262163 JOT262163:JOU262163 JEX262163:JEY262163 IVB262163:IVC262163 ILF262163:ILG262163 IBJ262163:IBK262163 HRN262163:HRO262163 HHR262163:HHS262163 GXV262163:GXW262163 GNZ262163:GOA262163 GED262163:GEE262163 FUH262163:FUI262163 FKL262163:FKM262163 FAP262163:FAQ262163 EQT262163:EQU262163 EGX262163:EGY262163 DXB262163:DXC262163 DNF262163:DNG262163 DDJ262163:DDK262163 CTN262163:CTO262163 CJR262163:CJS262163 BZV262163:BZW262163 BPZ262163:BQA262163 BGD262163:BGE262163 AWH262163:AWI262163 AML262163:AMM262163 ACP262163:ACQ262163 ST262163:SU262163 IX262163:IY262163 C262162:E262162 WVJ196627:WVK196627 WLN196627:WLO196627 WBR196627:WBS196627 VRV196627:VRW196627 VHZ196627:VIA196627 UYD196627:UYE196627 UOH196627:UOI196627 UEL196627:UEM196627 TUP196627:TUQ196627 TKT196627:TKU196627 TAX196627:TAY196627 SRB196627:SRC196627 SHF196627:SHG196627 RXJ196627:RXK196627 RNN196627:RNO196627 RDR196627:RDS196627 QTV196627:QTW196627 QJZ196627:QKA196627 QAD196627:QAE196627 PQH196627:PQI196627 PGL196627:PGM196627 OWP196627:OWQ196627 OMT196627:OMU196627 OCX196627:OCY196627 NTB196627:NTC196627 NJF196627:NJG196627 MZJ196627:MZK196627 MPN196627:MPO196627 MFR196627:MFS196627 LVV196627:LVW196627 LLZ196627:LMA196627 LCD196627:LCE196627 KSH196627:KSI196627 KIL196627:KIM196627 JYP196627:JYQ196627 JOT196627:JOU196627 JEX196627:JEY196627 IVB196627:IVC196627 ILF196627:ILG196627 IBJ196627:IBK196627 HRN196627:HRO196627 HHR196627:HHS196627 GXV196627:GXW196627 GNZ196627:GOA196627 GED196627:GEE196627 FUH196627:FUI196627 FKL196627:FKM196627 FAP196627:FAQ196627 EQT196627:EQU196627 EGX196627:EGY196627 DXB196627:DXC196627 DNF196627:DNG196627 DDJ196627:DDK196627 CTN196627:CTO196627 CJR196627:CJS196627 BZV196627:BZW196627 BPZ196627:BQA196627 BGD196627:BGE196627 AWH196627:AWI196627 AML196627:AMM196627 ACP196627:ACQ196627 ST196627:SU196627 IX196627:IY196627 C196626:E196626 WVJ131091:WVK131091 WLN131091:WLO131091 WBR131091:WBS131091 VRV131091:VRW131091 VHZ131091:VIA131091 UYD131091:UYE131091 UOH131091:UOI131091 UEL131091:UEM131091 TUP131091:TUQ131091 TKT131091:TKU131091 TAX131091:TAY131091 SRB131091:SRC131091 SHF131091:SHG131091 RXJ131091:RXK131091 RNN131091:RNO131091 RDR131091:RDS131091 QTV131091:QTW131091 QJZ131091:QKA131091 QAD131091:QAE131091 PQH131091:PQI131091 PGL131091:PGM131091 OWP131091:OWQ131091 OMT131091:OMU131091 OCX131091:OCY131091 NTB131091:NTC131091 NJF131091:NJG131091 MZJ131091:MZK131091 MPN131091:MPO131091 MFR131091:MFS131091 LVV131091:LVW131091 LLZ131091:LMA131091 LCD131091:LCE131091 KSH131091:KSI131091 KIL131091:KIM131091 JYP131091:JYQ131091 JOT131091:JOU131091 JEX131091:JEY131091 IVB131091:IVC131091 ILF131091:ILG131091 IBJ131091:IBK131091 HRN131091:HRO131091 HHR131091:HHS131091 GXV131091:GXW131091 GNZ131091:GOA131091 GED131091:GEE131091 FUH131091:FUI131091 FKL131091:FKM131091 FAP131091:FAQ131091 EQT131091:EQU131091 EGX131091:EGY131091 DXB131091:DXC131091 DNF131091:DNG131091 DDJ131091:DDK131091 CTN131091:CTO131091 CJR131091:CJS131091 BZV131091:BZW131091 BPZ131091:BQA131091 BGD131091:BGE131091 AWH131091:AWI131091 AML131091:AMM131091 ACP131091:ACQ131091 ST131091:SU131091 IX131091:IY131091 C131090:E131090 WVJ65555:WVK65555 WLN65555:WLO65555 WBR65555:WBS65555 VRV65555:VRW65555 VHZ65555:VIA65555 UYD65555:UYE65555 UOH65555:UOI65555 UEL65555:UEM65555 TUP65555:TUQ65555 TKT65555:TKU65555 TAX65555:TAY65555 SRB65555:SRC65555 SHF65555:SHG65555 RXJ65555:RXK65555 RNN65555:RNO65555 RDR65555:RDS65555 QTV65555:QTW65555 QJZ65555:QKA65555 QAD65555:QAE65555 PQH65555:PQI65555 PGL65555:PGM65555 OWP65555:OWQ65555 OMT65555:OMU65555 OCX65555:OCY65555 NTB65555:NTC65555 NJF65555:NJG65555 MZJ65555:MZK65555 MPN65555:MPO65555 MFR65555:MFS65555 LVV65555:LVW65555 LLZ65555:LMA65555 LCD65555:LCE65555 KSH65555:KSI65555 KIL65555:KIM65555 JYP65555:JYQ65555 JOT65555:JOU65555 JEX65555:JEY65555 IVB65555:IVC65555 ILF65555:ILG65555 IBJ65555:IBK65555 HRN65555:HRO65555 HHR65555:HHS65555 GXV65555:GXW65555 GNZ65555:GOA65555 GED65555:GEE65555 FUH65555:FUI65555 FKL65555:FKM65555 FAP65555:FAQ65555 EQT65555:EQU65555 EGX65555:EGY65555 DXB65555:DXC65555 DNF65555:DNG65555 DDJ65555:DDK65555 CTN65555:CTO65555 CJR65555:CJS65555 BZV65555:BZW65555 BPZ65555:BQA65555 BGD65555:BGE65555 AWH65555:AWI65555 AML65555:AMM65555 ACP65555:ACQ65555 ST65555:SU65555 IX65555:IY65555 C65554:E65554 WVP983064:WVQ983064 WLT983064:WLU983064 WBX983064:WBY983064 VSB983064:VSC983064 VIF983064:VIG983064 UYJ983064:UYK983064 UON983064:UOO983064 UER983064:UES983064 TUV983064:TUW983064 TKZ983064:TLA983064 TBD983064:TBE983064 SRH983064:SRI983064 SHL983064:SHM983064 RXP983064:RXQ983064 RNT983064:RNU983064 RDX983064:RDY983064 QUB983064:QUC983064 QKF983064:QKG983064 QAJ983064:QAK983064 PQN983064:PQO983064 PGR983064:PGS983064 OWV983064:OWW983064 OMZ983064:ONA983064 ODD983064:ODE983064 NTH983064:NTI983064 NJL983064:NJM983064 MZP983064:MZQ983064 MPT983064:MPU983064 MFX983064:MFY983064 LWB983064:LWC983064 LMF983064:LMG983064 LCJ983064:LCK983064 KSN983064:KSO983064 KIR983064:KIS983064 JYV983064:JYW983064 JOZ983064:JPA983064 JFD983064:JFE983064 IVH983064:IVI983064 ILL983064:ILM983064 IBP983064:IBQ983064 HRT983064:HRU983064 HHX983064:HHY983064 GYB983064:GYC983064 GOF983064:GOG983064 GEJ983064:GEK983064 FUN983064:FUO983064 FKR983064:FKS983064 FAV983064:FAW983064 EQZ983064:ERA983064 EHD983064:EHE983064 DXH983064:DXI983064 DNL983064:DNM983064 DDP983064:DDQ983064 CTT983064:CTU983064 CJX983064:CJY983064 CAB983064:CAC983064 BQF983064:BQG983064 BGJ983064:BGK983064 AWN983064:AWO983064 AMR983064:AMS983064 ACV983064:ACW983064 SZ983064:TA983064 JD983064:JE983064 J983063:K983063 WVP917528:WVQ917528 WLT917528:WLU917528 WBX917528:WBY917528 VSB917528:VSC917528 VIF917528:VIG917528 UYJ917528:UYK917528 UON917528:UOO917528 UER917528:UES917528 TUV917528:TUW917528 TKZ917528:TLA917528 TBD917528:TBE917528 SRH917528:SRI917528 SHL917528:SHM917528 RXP917528:RXQ917528 RNT917528:RNU917528 RDX917528:RDY917528 QUB917528:QUC917528 QKF917528:QKG917528 QAJ917528:QAK917528 PQN917528:PQO917528 PGR917528:PGS917528 OWV917528:OWW917528 OMZ917528:ONA917528 ODD917528:ODE917528 NTH917528:NTI917528 NJL917528:NJM917528 MZP917528:MZQ917528 MPT917528:MPU917528 MFX917528:MFY917528 LWB917528:LWC917528 LMF917528:LMG917528 LCJ917528:LCK917528 KSN917528:KSO917528 KIR917528:KIS917528 JYV917528:JYW917528 JOZ917528:JPA917528 JFD917528:JFE917528 IVH917528:IVI917528 ILL917528:ILM917528 IBP917528:IBQ917528 HRT917528:HRU917528 HHX917528:HHY917528 GYB917528:GYC917528 GOF917528:GOG917528 GEJ917528:GEK917528 FUN917528:FUO917528 FKR917528:FKS917528 FAV917528:FAW917528 EQZ917528:ERA917528 EHD917528:EHE917528 DXH917528:DXI917528 DNL917528:DNM917528 DDP917528:DDQ917528 CTT917528:CTU917528 CJX917528:CJY917528 CAB917528:CAC917528 BQF917528:BQG917528 BGJ917528:BGK917528 AWN917528:AWO917528 AMR917528:AMS917528 ACV917528:ACW917528 SZ917528:TA917528 JD917528:JE917528 J917527:K917527 WVP851992:WVQ851992 WLT851992:WLU851992 WBX851992:WBY851992 VSB851992:VSC851992 VIF851992:VIG851992 UYJ851992:UYK851992 UON851992:UOO851992 UER851992:UES851992 TUV851992:TUW851992 TKZ851992:TLA851992 TBD851992:TBE851992 SRH851992:SRI851992 SHL851992:SHM851992 RXP851992:RXQ851992 RNT851992:RNU851992 RDX851992:RDY851992 QUB851992:QUC851992 QKF851992:QKG851992 QAJ851992:QAK851992 PQN851992:PQO851992 PGR851992:PGS851992 OWV851992:OWW851992 OMZ851992:ONA851992 ODD851992:ODE851992 NTH851992:NTI851992 NJL851992:NJM851992 MZP851992:MZQ851992 MPT851992:MPU851992 MFX851992:MFY851992 LWB851992:LWC851992 LMF851992:LMG851992 LCJ851992:LCK851992 KSN851992:KSO851992 KIR851992:KIS851992 JYV851992:JYW851992 JOZ851992:JPA851992 JFD851992:JFE851992 IVH851992:IVI851992 ILL851992:ILM851992 IBP851992:IBQ851992 HRT851992:HRU851992 HHX851992:HHY851992 GYB851992:GYC851992 GOF851992:GOG851992 GEJ851992:GEK851992 FUN851992:FUO851992 FKR851992:FKS851992 FAV851992:FAW851992 EQZ851992:ERA851992 EHD851992:EHE851992 DXH851992:DXI851992 DNL851992:DNM851992 DDP851992:DDQ851992 CTT851992:CTU851992 CJX851992:CJY851992 CAB851992:CAC851992 BQF851992:BQG851992 BGJ851992:BGK851992 AWN851992:AWO851992 AMR851992:AMS851992 ACV851992:ACW851992 SZ851992:TA851992 JD851992:JE851992 J851991:K851991 WVP786456:WVQ786456 WLT786456:WLU786456 WBX786456:WBY786456 VSB786456:VSC786456 VIF786456:VIG786456 UYJ786456:UYK786456 UON786456:UOO786456 UER786456:UES786456 TUV786456:TUW786456 TKZ786456:TLA786456 TBD786456:TBE786456 SRH786456:SRI786456 SHL786456:SHM786456 RXP786456:RXQ786456 RNT786456:RNU786456 RDX786456:RDY786456 QUB786456:QUC786456 QKF786456:QKG786456 QAJ786456:QAK786456 PQN786456:PQO786456 PGR786456:PGS786456 OWV786456:OWW786456 OMZ786456:ONA786456 ODD786456:ODE786456 NTH786456:NTI786456 NJL786456:NJM786456 MZP786456:MZQ786456 MPT786456:MPU786456 MFX786456:MFY786456 LWB786456:LWC786456 LMF786456:LMG786456 LCJ786456:LCK786456 KSN786456:KSO786456 KIR786456:KIS786456 JYV786456:JYW786456 JOZ786456:JPA786456 JFD786456:JFE786456 IVH786456:IVI786456 ILL786456:ILM786456 IBP786456:IBQ786456 HRT786456:HRU786456 HHX786456:HHY786456 GYB786456:GYC786456 GOF786456:GOG786456 GEJ786456:GEK786456 FUN786456:FUO786456 FKR786456:FKS786456 FAV786456:FAW786456 EQZ786456:ERA786456 EHD786456:EHE786456 DXH786456:DXI786456 DNL786456:DNM786456 DDP786456:DDQ786456 CTT786456:CTU786456 CJX786456:CJY786456 CAB786456:CAC786456 BQF786456:BQG786456 BGJ786456:BGK786456 AWN786456:AWO786456 AMR786456:AMS786456 ACV786456:ACW786456 SZ786456:TA786456 JD786456:JE786456 J786455:K786455 WVP720920:WVQ720920 WLT720920:WLU720920 WBX720920:WBY720920 VSB720920:VSC720920 VIF720920:VIG720920 UYJ720920:UYK720920 UON720920:UOO720920 UER720920:UES720920 TUV720920:TUW720920 TKZ720920:TLA720920 TBD720920:TBE720920 SRH720920:SRI720920 SHL720920:SHM720920 RXP720920:RXQ720920 RNT720920:RNU720920 RDX720920:RDY720920 QUB720920:QUC720920 QKF720920:QKG720920 QAJ720920:QAK720920 PQN720920:PQO720920 PGR720920:PGS720920 OWV720920:OWW720920 OMZ720920:ONA720920 ODD720920:ODE720920 NTH720920:NTI720920 NJL720920:NJM720920 MZP720920:MZQ720920 MPT720920:MPU720920 MFX720920:MFY720920 LWB720920:LWC720920 LMF720920:LMG720920 LCJ720920:LCK720920 KSN720920:KSO720920 KIR720920:KIS720920 JYV720920:JYW720920 JOZ720920:JPA720920 JFD720920:JFE720920 IVH720920:IVI720920 ILL720920:ILM720920 IBP720920:IBQ720920 HRT720920:HRU720920 HHX720920:HHY720920 GYB720920:GYC720920 GOF720920:GOG720920 GEJ720920:GEK720920 FUN720920:FUO720920 FKR720920:FKS720920 FAV720920:FAW720920 EQZ720920:ERA720920 EHD720920:EHE720920 DXH720920:DXI720920 DNL720920:DNM720920 DDP720920:DDQ720920 CTT720920:CTU720920 CJX720920:CJY720920 CAB720920:CAC720920 BQF720920:BQG720920 BGJ720920:BGK720920 AWN720920:AWO720920 AMR720920:AMS720920 ACV720920:ACW720920 SZ720920:TA720920 JD720920:JE720920 J720919:K720919 WVP655384:WVQ655384 WLT655384:WLU655384 WBX655384:WBY655384 VSB655384:VSC655384 VIF655384:VIG655384 UYJ655384:UYK655384 UON655384:UOO655384 UER655384:UES655384 TUV655384:TUW655384 TKZ655384:TLA655384 TBD655384:TBE655384 SRH655384:SRI655384 SHL655384:SHM655384 RXP655384:RXQ655384 RNT655384:RNU655384 RDX655384:RDY655384 QUB655384:QUC655384 QKF655384:QKG655384 QAJ655384:QAK655384 PQN655384:PQO655384 PGR655384:PGS655384 OWV655384:OWW655384 OMZ655384:ONA655384 ODD655384:ODE655384 NTH655384:NTI655384 NJL655384:NJM655384 MZP655384:MZQ655384 MPT655384:MPU655384 MFX655384:MFY655384 LWB655384:LWC655384 LMF655384:LMG655384 LCJ655384:LCK655384 KSN655384:KSO655384 KIR655384:KIS655384 JYV655384:JYW655384 JOZ655384:JPA655384 JFD655384:JFE655384 IVH655384:IVI655384 ILL655384:ILM655384 IBP655384:IBQ655384 HRT655384:HRU655384 HHX655384:HHY655384 GYB655384:GYC655384 GOF655384:GOG655384 GEJ655384:GEK655384 FUN655384:FUO655384 FKR655384:FKS655384 FAV655384:FAW655384 EQZ655384:ERA655384 EHD655384:EHE655384 DXH655384:DXI655384 DNL655384:DNM655384 DDP655384:DDQ655384 CTT655384:CTU655384 CJX655384:CJY655384 CAB655384:CAC655384 BQF655384:BQG655384 BGJ655384:BGK655384 AWN655384:AWO655384 AMR655384:AMS655384 ACV655384:ACW655384 SZ655384:TA655384 JD655384:JE655384 J655383:K655383 WVP589848:WVQ589848 WLT589848:WLU589848 WBX589848:WBY589848 VSB589848:VSC589848 VIF589848:VIG589848 UYJ589848:UYK589848 UON589848:UOO589848 UER589848:UES589848 TUV589848:TUW589848 TKZ589848:TLA589848 TBD589848:TBE589848 SRH589848:SRI589848 SHL589848:SHM589848 RXP589848:RXQ589848 RNT589848:RNU589848 RDX589848:RDY589848 QUB589848:QUC589848 QKF589848:QKG589848 QAJ589848:QAK589848 PQN589848:PQO589848 PGR589848:PGS589848 OWV589848:OWW589848 OMZ589848:ONA589848 ODD589848:ODE589848 NTH589848:NTI589848 NJL589848:NJM589848 MZP589848:MZQ589848 MPT589848:MPU589848 MFX589848:MFY589848 LWB589848:LWC589848 LMF589848:LMG589848 LCJ589848:LCK589848 KSN589848:KSO589848 KIR589848:KIS589848 JYV589848:JYW589848 JOZ589848:JPA589848 JFD589848:JFE589848 IVH589848:IVI589848 ILL589848:ILM589848 IBP589848:IBQ589848 HRT589848:HRU589848 HHX589848:HHY589848 GYB589848:GYC589848 GOF589848:GOG589848 GEJ589848:GEK589848 FUN589848:FUO589848 FKR589848:FKS589848 FAV589848:FAW589848 EQZ589848:ERA589848 EHD589848:EHE589848 DXH589848:DXI589848 DNL589848:DNM589848 DDP589848:DDQ589848 CTT589848:CTU589848 CJX589848:CJY589848 CAB589848:CAC589848 BQF589848:BQG589848 BGJ589848:BGK589848 AWN589848:AWO589848 AMR589848:AMS589848 ACV589848:ACW589848 SZ589848:TA589848 JD589848:JE589848 J589847:K589847 WVP524312:WVQ524312 WLT524312:WLU524312 WBX524312:WBY524312 VSB524312:VSC524312 VIF524312:VIG524312 UYJ524312:UYK524312 UON524312:UOO524312 UER524312:UES524312 TUV524312:TUW524312 TKZ524312:TLA524312 TBD524312:TBE524312 SRH524312:SRI524312 SHL524312:SHM524312 RXP524312:RXQ524312 RNT524312:RNU524312 RDX524312:RDY524312 QUB524312:QUC524312 QKF524312:QKG524312 QAJ524312:QAK524312 PQN524312:PQO524312 PGR524312:PGS524312 OWV524312:OWW524312 OMZ524312:ONA524312 ODD524312:ODE524312 NTH524312:NTI524312 NJL524312:NJM524312 MZP524312:MZQ524312 MPT524312:MPU524312 MFX524312:MFY524312 LWB524312:LWC524312 LMF524312:LMG524312 LCJ524312:LCK524312 KSN524312:KSO524312 KIR524312:KIS524312 JYV524312:JYW524312 JOZ524312:JPA524312 JFD524312:JFE524312 IVH524312:IVI524312 ILL524312:ILM524312 IBP524312:IBQ524312 HRT524312:HRU524312 HHX524312:HHY524312 GYB524312:GYC524312 GOF524312:GOG524312 GEJ524312:GEK524312 FUN524312:FUO524312 FKR524312:FKS524312 FAV524312:FAW524312 EQZ524312:ERA524312 EHD524312:EHE524312 DXH524312:DXI524312 DNL524312:DNM524312 DDP524312:DDQ524312 CTT524312:CTU524312 CJX524312:CJY524312 CAB524312:CAC524312 BQF524312:BQG524312 BGJ524312:BGK524312 AWN524312:AWO524312 AMR524312:AMS524312 ACV524312:ACW524312 SZ524312:TA524312 JD524312:JE524312 J524311:K524311 WVP458776:WVQ458776 WLT458776:WLU458776 WBX458776:WBY458776 VSB458776:VSC458776 VIF458776:VIG458776 UYJ458776:UYK458776 UON458776:UOO458776 UER458776:UES458776 TUV458776:TUW458776 TKZ458776:TLA458776 TBD458776:TBE458776 SRH458776:SRI458776 SHL458776:SHM458776 RXP458776:RXQ458776 RNT458776:RNU458776 RDX458776:RDY458776 QUB458776:QUC458776 QKF458776:QKG458776 QAJ458776:QAK458776 PQN458776:PQO458776 PGR458776:PGS458776 OWV458776:OWW458776 OMZ458776:ONA458776 ODD458776:ODE458776 NTH458776:NTI458776 NJL458776:NJM458776 MZP458776:MZQ458776 MPT458776:MPU458776 MFX458776:MFY458776 LWB458776:LWC458776 LMF458776:LMG458776 LCJ458776:LCK458776 KSN458776:KSO458776 KIR458776:KIS458776 JYV458776:JYW458776 JOZ458776:JPA458776 JFD458776:JFE458776 IVH458776:IVI458776 ILL458776:ILM458776 IBP458776:IBQ458776 HRT458776:HRU458776 HHX458776:HHY458776 GYB458776:GYC458776 GOF458776:GOG458776 GEJ458776:GEK458776 FUN458776:FUO458776 FKR458776:FKS458776 FAV458776:FAW458776 EQZ458776:ERA458776 EHD458776:EHE458776 DXH458776:DXI458776 DNL458776:DNM458776 DDP458776:DDQ458776 CTT458776:CTU458776 CJX458776:CJY458776 CAB458776:CAC458776 BQF458776:BQG458776 BGJ458776:BGK458776 AWN458776:AWO458776 AMR458776:AMS458776 ACV458776:ACW458776 SZ458776:TA458776 JD458776:JE458776 J458775:K458775 WVP393240:WVQ393240 WLT393240:WLU393240 WBX393240:WBY393240 VSB393240:VSC393240 VIF393240:VIG393240 UYJ393240:UYK393240 UON393240:UOO393240 UER393240:UES393240 TUV393240:TUW393240 TKZ393240:TLA393240 TBD393240:TBE393240 SRH393240:SRI393240 SHL393240:SHM393240 RXP393240:RXQ393240 RNT393240:RNU393240 RDX393240:RDY393240 QUB393240:QUC393240 QKF393240:QKG393240 QAJ393240:QAK393240 PQN393240:PQO393240 PGR393240:PGS393240 OWV393240:OWW393240 OMZ393240:ONA393240 ODD393240:ODE393240 NTH393240:NTI393240 NJL393240:NJM393240 MZP393240:MZQ393240 MPT393240:MPU393240 MFX393240:MFY393240 LWB393240:LWC393240 LMF393240:LMG393240 LCJ393240:LCK393240 KSN393240:KSO393240 KIR393240:KIS393240 JYV393240:JYW393240 JOZ393240:JPA393240 JFD393240:JFE393240 IVH393240:IVI393240 ILL393240:ILM393240 IBP393240:IBQ393240 HRT393240:HRU393240 HHX393240:HHY393240 GYB393240:GYC393240 GOF393240:GOG393240 GEJ393240:GEK393240 FUN393240:FUO393240 FKR393240:FKS393240 FAV393240:FAW393240 EQZ393240:ERA393240 EHD393240:EHE393240 DXH393240:DXI393240 DNL393240:DNM393240 DDP393240:DDQ393240 CTT393240:CTU393240 CJX393240:CJY393240 CAB393240:CAC393240 BQF393240:BQG393240 BGJ393240:BGK393240 AWN393240:AWO393240 AMR393240:AMS393240 ACV393240:ACW393240 SZ393240:TA393240 JD393240:JE393240 J393239:K393239 WVP327704:WVQ327704 WLT327704:WLU327704 WBX327704:WBY327704 VSB327704:VSC327704 VIF327704:VIG327704 UYJ327704:UYK327704 UON327704:UOO327704 UER327704:UES327704 TUV327704:TUW327704 TKZ327704:TLA327704 TBD327704:TBE327704 SRH327704:SRI327704 SHL327704:SHM327704 RXP327704:RXQ327704 RNT327704:RNU327704 RDX327704:RDY327704 QUB327704:QUC327704 QKF327704:QKG327704 QAJ327704:QAK327704 PQN327704:PQO327704 PGR327704:PGS327704 OWV327704:OWW327704 OMZ327704:ONA327704 ODD327704:ODE327704 NTH327704:NTI327704 NJL327704:NJM327704 MZP327704:MZQ327704 MPT327704:MPU327704 MFX327704:MFY327704 LWB327704:LWC327704 LMF327704:LMG327704 LCJ327704:LCK327704 KSN327704:KSO327704 KIR327704:KIS327704 JYV327704:JYW327704 JOZ327704:JPA327704 JFD327704:JFE327704 IVH327704:IVI327704 ILL327704:ILM327704 IBP327704:IBQ327704 HRT327704:HRU327704 HHX327704:HHY327704 GYB327704:GYC327704 GOF327704:GOG327704 GEJ327704:GEK327704 FUN327704:FUO327704 FKR327704:FKS327704 FAV327704:FAW327704 EQZ327704:ERA327704 EHD327704:EHE327704 DXH327704:DXI327704 DNL327704:DNM327704 DDP327704:DDQ327704 CTT327704:CTU327704 CJX327704:CJY327704 CAB327704:CAC327704 BQF327704:BQG327704 BGJ327704:BGK327704 AWN327704:AWO327704 AMR327704:AMS327704 ACV327704:ACW327704 SZ327704:TA327704 JD327704:JE327704 J327703:K327703 WVP262168:WVQ262168 WLT262168:WLU262168 WBX262168:WBY262168 VSB262168:VSC262168 VIF262168:VIG262168 UYJ262168:UYK262168 UON262168:UOO262168 UER262168:UES262168 TUV262168:TUW262168 TKZ262168:TLA262168 TBD262168:TBE262168 SRH262168:SRI262168 SHL262168:SHM262168 RXP262168:RXQ262168 RNT262168:RNU262168 RDX262168:RDY262168 QUB262168:QUC262168 QKF262168:QKG262168 QAJ262168:QAK262168 PQN262168:PQO262168 PGR262168:PGS262168 OWV262168:OWW262168 OMZ262168:ONA262168 ODD262168:ODE262168 NTH262168:NTI262168 NJL262168:NJM262168 MZP262168:MZQ262168 MPT262168:MPU262168 MFX262168:MFY262168 LWB262168:LWC262168 LMF262168:LMG262168 LCJ262168:LCK262168 KSN262168:KSO262168 KIR262168:KIS262168 JYV262168:JYW262168 JOZ262168:JPA262168 JFD262168:JFE262168 IVH262168:IVI262168 ILL262168:ILM262168 IBP262168:IBQ262168 HRT262168:HRU262168 HHX262168:HHY262168 GYB262168:GYC262168 GOF262168:GOG262168 GEJ262168:GEK262168 FUN262168:FUO262168 FKR262168:FKS262168 FAV262168:FAW262168 EQZ262168:ERA262168 EHD262168:EHE262168 DXH262168:DXI262168 DNL262168:DNM262168 DDP262168:DDQ262168 CTT262168:CTU262168 CJX262168:CJY262168 CAB262168:CAC262168 BQF262168:BQG262168 BGJ262168:BGK262168 AWN262168:AWO262168 AMR262168:AMS262168 ACV262168:ACW262168 SZ262168:TA262168 JD262168:JE262168 J262167:K262167 WVP196632:WVQ196632 WLT196632:WLU196632 WBX196632:WBY196632 VSB196632:VSC196632 VIF196632:VIG196632 UYJ196632:UYK196632 UON196632:UOO196632 UER196632:UES196632 TUV196632:TUW196632 TKZ196632:TLA196632 TBD196632:TBE196632 SRH196632:SRI196632 SHL196632:SHM196632 RXP196632:RXQ196632 RNT196632:RNU196632 RDX196632:RDY196632 QUB196632:QUC196632 QKF196632:QKG196632 QAJ196632:QAK196632 PQN196632:PQO196632 PGR196632:PGS196632 OWV196632:OWW196632 OMZ196632:ONA196632 ODD196632:ODE196632 NTH196632:NTI196632 NJL196632:NJM196632 MZP196632:MZQ196632 MPT196632:MPU196632 MFX196632:MFY196632 LWB196632:LWC196632 LMF196632:LMG196632 LCJ196632:LCK196632 KSN196632:KSO196632 KIR196632:KIS196632 JYV196632:JYW196632 JOZ196632:JPA196632 JFD196632:JFE196632 IVH196632:IVI196632 ILL196632:ILM196632 IBP196632:IBQ196632 HRT196632:HRU196632 HHX196632:HHY196632 GYB196632:GYC196632 GOF196632:GOG196632 GEJ196632:GEK196632 FUN196632:FUO196632 FKR196632:FKS196632 FAV196632:FAW196632 EQZ196632:ERA196632 EHD196632:EHE196632 DXH196632:DXI196632 DNL196632:DNM196632 DDP196632:DDQ196632 CTT196632:CTU196632 CJX196632:CJY196632 CAB196632:CAC196632 BQF196632:BQG196632 BGJ196632:BGK196632 AWN196632:AWO196632 AMR196632:AMS196632 ACV196632:ACW196632 SZ196632:TA196632 JD196632:JE196632 J196631:K196631 WVP131096:WVQ131096 WLT131096:WLU131096 WBX131096:WBY131096 VSB131096:VSC131096 VIF131096:VIG131096 UYJ131096:UYK131096 UON131096:UOO131096 UER131096:UES131096 TUV131096:TUW131096 TKZ131096:TLA131096 TBD131096:TBE131096 SRH131096:SRI131096 SHL131096:SHM131096 RXP131096:RXQ131096 RNT131096:RNU131096 RDX131096:RDY131096 QUB131096:QUC131096 QKF131096:QKG131096 QAJ131096:QAK131096 PQN131096:PQO131096 PGR131096:PGS131096 OWV131096:OWW131096 OMZ131096:ONA131096 ODD131096:ODE131096 NTH131096:NTI131096 NJL131096:NJM131096 MZP131096:MZQ131096 MPT131096:MPU131096 MFX131096:MFY131096 LWB131096:LWC131096 LMF131096:LMG131096 LCJ131096:LCK131096 KSN131096:KSO131096 KIR131096:KIS131096 JYV131096:JYW131096 JOZ131096:JPA131096 JFD131096:JFE131096 IVH131096:IVI131096 ILL131096:ILM131096 IBP131096:IBQ131096 HRT131096:HRU131096 HHX131096:HHY131096 GYB131096:GYC131096 GOF131096:GOG131096 GEJ131096:GEK131096 FUN131096:FUO131096 FKR131096:FKS131096 FAV131096:FAW131096 EQZ131096:ERA131096 EHD131096:EHE131096 DXH131096:DXI131096 DNL131096:DNM131096 DDP131096:DDQ131096 CTT131096:CTU131096 CJX131096:CJY131096 CAB131096:CAC131096 BQF131096:BQG131096 BGJ131096:BGK131096 AWN131096:AWO131096 AMR131096:AMS131096 ACV131096:ACW131096 SZ131096:TA131096 JD131096:JE131096 J131095:K131095 WVP65560:WVQ65560 WLT65560:WLU65560 WBX65560:WBY65560 VSB65560:VSC65560 VIF65560:VIG65560 UYJ65560:UYK65560 UON65560:UOO65560 UER65560:UES65560 TUV65560:TUW65560 TKZ65560:TLA65560 TBD65560:TBE65560 SRH65560:SRI65560 SHL65560:SHM65560 RXP65560:RXQ65560 RNT65560:RNU65560 RDX65560:RDY65560 QUB65560:QUC65560 QKF65560:QKG65560 QAJ65560:QAK65560 PQN65560:PQO65560 PGR65560:PGS65560 OWV65560:OWW65560 OMZ65560:ONA65560 ODD65560:ODE65560 NTH65560:NTI65560 NJL65560:NJM65560 MZP65560:MZQ65560 MPT65560:MPU65560 MFX65560:MFY65560 LWB65560:LWC65560 LMF65560:LMG65560 LCJ65560:LCK65560 KSN65560:KSO65560 KIR65560:KIS65560 JYV65560:JYW65560 JOZ65560:JPA65560 JFD65560:JFE65560 IVH65560:IVI65560 ILL65560:ILM65560 IBP65560:IBQ65560 HRT65560:HRU65560 HHX65560:HHY65560 GYB65560:GYC65560 GOF65560:GOG65560 GEJ65560:GEK65560 FUN65560:FUO65560 FKR65560:FKS65560 FAV65560:FAW65560 EQZ65560:ERA65560 EHD65560:EHE65560 DXH65560:DXI65560 DNL65560:DNM65560 DDP65560:DDQ65560 CTT65560:CTU65560 CJX65560:CJY65560 CAB65560:CAC65560 BQF65560:BQG65560 BGJ65560:BGK65560 AWN65560:AWO65560 AMR65560:AMS65560 ACV65560:ACW65560 SZ65560:TA65560 JD65560:JE65560 J65559:K65559 WVJ983069:WVK983069 WLN983069:WLO983069 WBR983069:WBS983069 VRV983069:VRW983069 VHZ983069:VIA983069 UYD983069:UYE983069 UOH983069:UOI983069 UEL983069:UEM983069 TUP983069:TUQ983069 TKT983069:TKU983069 TAX983069:TAY983069 SRB983069:SRC983069 SHF983069:SHG983069 RXJ983069:RXK983069 RNN983069:RNO983069 RDR983069:RDS983069 QTV983069:QTW983069 QJZ983069:QKA983069 QAD983069:QAE983069 PQH983069:PQI983069 PGL983069:PGM983069 OWP983069:OWQ983069 OMT983069:OMU983069 OCX983069:OCY983069 NTB983069:NTC983069 NJF983069:NJG983069 MZJ983069:MZK983069 MPN983069:MPO983069 MFR983069:MFS983069 LVV983069:LVW983069 LLZ983069:LMA983069 LCD983069:LCE983069 KSH983069:KSI983069 KIL983069:KIM983069 JYP983069:JYQ983069 JOT983069:JOU983069 JEX983069:JEY983069 IVB983069:IVC983069 ILF983069:ILG983069 IBJ983069:IBK983069 HRN983069:HRO983069 HHR983069:HHS983069 GXV983069:GXW983069 GNZ983069:GOA983069 GED983069:GEE983069 FUH983069:FUI983069 FKL983069:FKM983069 FAP983069:FAQ983069 EQT983069:EQU983069 EGX983069:EGY983069 DXB983069:DXC983069 DNF983069:DNG983069 DDJ983069:DDK983069 CTN983069:CTO983069 CJR983069:CJS983069 BZV983069:BZW983069 BPZ983069:BQA983069 BGD983069:BGE983069 AWH983069:AWI983069 AML983069:AMM983069 ACP983069:ACQ983069 ST983069:SU983069 IX983069:IY983069 C983068:E983068 WVJ917533:WVK917533 WLN917533:WLO917533 WBR917533:WBS917533 VRV917533:VRW917533 VHZ917533:VIA917533 UYD917533:UYE917533 UOH917533:UOI917533 UEL917533:UEM917533 TUP917533:TUQ917533 TKT917533:TKU917533 TAX917533:TAY917533 SRB917533:SRC917533 SHF917533:SHG917533 RXJ917533:RXK917533 RNN917533:RNO917533 RDR917533:RDS917533 QTV917533:QTW917533 QJZ917533:QKA917533 QAD917533:QAE917533 PQH917533:PQI917533 PGL917533:PGM917533 OWP917533:OWQ917533 OMT917533:OMU917533 OCX917533:OCY917533 NTB917533:NTC917533 NJF917533:NJG917533 MZJ917533:MZK917533 MPN917533:MPO917533 MFR917533:MFS917533 LVV917533:LVW917533 LLZ917533:LMA917533 LCD917533:LCE917533 KSH917533:KSI917533 KIL917533:KIM917533 JYP917533:JYQ917533 JOT917533:JOU917533 JEX917533:JEY917533 IVB917533:IVC917533 ILF917533:ILG917533 IBJ917533:IBK917533 HRN917533:HRO917533 HHR917533:HHS917533 GXV917533:GXW917533 GNZ917533:GOA917533 GED917533:GEE917533 FUH917533:FUI917533 FKL917533:FKM917533 FAP917533:FAQ917533 EQT917533:EQU917533 EGX917533:EGY917533 DXB917533:DXC917533 DNF917533:DNG917533 DDJ917533:DDK917533 CTN917533:CTO917533 CJR917533:CJS917533 BZV917533:BZW917533 BPZ917533:BQA917533 BGD917533:BGE917533 AWH917533:AWI917533 AML917533:AMM917533 ACP917533:ACQ917533 ST917533:SU917533 IX917533:IY917533 C917532:E917532 WVJ851997:WVK851997 WLN851997:WLO851997 WBR851997:WBS851997 VRV851997:VRW851997 VHZ851997:VIA851997 UYD851997:UYE851997 UOH851997:UOI851997 UEL851997:UEM851997 TUP851997:TUQ851997 TKT851997:TKU851997 TAX851997:TAY851997 SRB851997:SRC851997 SHF851997:SHG851997 RXJ851997:RXK851997 RNN851997:RNO851997 RDR851997:RDS851997 QTV851997:QTW851997 QJZ851997:QKA851997 QAD851997:QAE851997 PQH851997:PQI851997 PGL851997:PGM851997 OWP851997:OWQ851997 OMT851997:OMU851997 OCX851997:OCY851997 NTB851997:NTC851997 NJF851997:NJG851997 MZJ851997:MZK851997 MPN851997:MPO851997 MFR851997:MFS851997 LVV851997:LVW851997 LLZ851997:LMA851997 LCD851997:LCE851997 KSH851997:KSI851997 KIL851997:KIM851997 JYP851997:JYQ851997 JOT851997:JOU851997 JEX851997:JEY851997 IVB851997:IVC851997 ILF851997:ILG851997 IBJ851997:IBK851997 HRN851997:HRO851997 HHR851997:HHS851997 GXV851997:GXW851997 GNZ851997:GOA851997 GED851997:GEE851997 FUH851997:FUI851997 FKL851997:FKM851997 FAP851997:FAQ851997 EQT851997:EQU851997 EGX851997:EGY851997 DXB851997:DXC851997 DNF851997:DNG851997 DDJ851997:DDK851997 CTN851997:CTO851997 CJR851997:CJS851997 BZV851997:BZW851997 BPZ851997:BQA851997 BGD851997:BGE851997 AWH851997:AWI851997 AML851997:AMM851997 ACP851997:ACQ851997 ST851997:SU851997 IX851997:IY851997 C851996:E851996 WVJ786461:WVK786461 WLN786461:WLO786461 WBR786461:WBS786461 VRV786461:VRW786461 VHZ786461:VIA786461 UYD786461:UYE786461 UOH786461:UOI786461 UEL786461:UEM786461 TUP786461:TUQ786461 TKT786461:TKU786461 TAX786461:TAY786461 SRB786461:SRC786461 SHF786461:SHG786461 RXJ786461:RXK786461 RNN786461:RNO786461 RDR786461:RDS786461 QTV786461:QTW786461 QJZ786461:QKA786461 QAD786461:QAE786461 PQH786461:PQI786461 PGL786461:PGM786461 OWP786461:OWQ786461 OMT786461:OMU786461 OCX786461:OCY786461 NTB786461:NTC786461 NJF786461:NJG786461 MZJ786461:MZK786461 MPN786461:MPO786461 MFR786461:MFS786461 LVV786461:LVW786461 LLZ786461:LMA786461 LCD786461:LCE786461 KSH786461:KSI786461 KIL786461:KIM786461 JYP786461:JYQ786461 JOT786461:JOU786461 JEX786461:JEY786461 IVB786461:IVC786461 ILF786461:ILG786461 IBJ786461:IBK786461 HRN786461:HRO786461 HHR786461:HHS786461 GXV786461:GXW786461 GNZ786461:GOA786461 GED786461:GEE786461 FUH786461:FUI786461 FKL786461:FKM786461 FAP786461:FAQ786461 EQT786461:EQU786461 EGX786461:EGY786461 DXB786461:DXC786461 DNF786461:DNG786461 DDJ786461:DDK786461 CTN786461:CTO786461 CJR786461:CJS786461 BZV786461:BZW786461 BPZ786461:BQA786461 BGD786461:BGE786461 AWH786461:AWI786461 AML786461:AMM786461 ACP786461:ACQ786461 ST786461:SU786461 IX786461:IY786461 C786460:E786460 WVJ720925:WVK720925 WLN720925:WLO720925 WBR720925:WBS720925 VRV720925:VRW720925 VHZ720925:VIA720925 UYD720925:UYE720925 UOH720925:UOI720925 UEL720925:UEM720925 TUP720925:TUQ720925 TKT720925:TKU720925 TAX720925:TAY720925 SRB720925:SRC720925 SHF720925:SHG720925 RXJ720925:RXK720925 RNN720925:RNO720925 RDR720925:RDS720925 QTV720925:QTW720925 QJZ720925:QKA720925 QAD720925:QAE720925 PQH720925:PQI720925 PGL720925:PGM720925 OWP720925:OWQ720925 OMT720925:OMU720925 OCX720925:OCY720925 NTB720925:NTC720925 NJF720925:NJG720925 MZJ720925:MZK720925 MPN720925:MPO720925 MFR720925:MFS720925 LVV720925:LVW720925 LLZ720925:LMA720925 LCD720925:LCE720925 KSH720925:KSI720925 KIL720925:KIM720925 JYP720925:JYQ720925 JOT720925:JOU720925 JEX720925:JEY720925 IVB720925:IVC720925 ILF720925:ILG720925 IBJ720925:IBK720925 HRN720925:HRO720925 HHR720925:HHS720925 GXV720925:GXW720925 GNZ720925:GOA720925 GED720925:GEE720925 FUH720925:FUI720925 FKL720925:FKM720925 FAP720925:FAQ720925 EQT720925:EQU720925 EGX720925:EGY720925 DXB720925:DXC720925 DNF720925:DNG720925 DDJ720925:DDK720925 CTN720925:CTO720925 CJR720925:CJS720925 BZV720925:BZW720925 BPZ720925:BQA720925 BGD720925:BGE720925 AWH720925:AWI720925 AML720925:AMM720925 ACP720925:ACQ720925 ST720925:SU720925 IX720925:IY720925 C720924:E720924 WVJ655389:WVK655389 WLN655389:WLO655389 WBR655389:WBS655389 VRV655389:VRW655389 VHZ655389:VIA655389 UYD655389:UYE655389 UOH655389:UOI655389 UEL655389:UEM655389 TUP655389:TUQ655389 TKT655389:TKU655389 TAX655389:TAY655389 SRB655389:SRC655389 SHF655389:SHG655389 RXJ655389:RXK655389 RNN655389:RNO655389 RDR655389:RDS655389 QTV655389:QTW655389 QJZ655389:QKA655389 QAD655389:QAE655389 PQH655389:PQI655389 PGL655389:PGM655389 OWP655389:OWQ655389 OMT655389:OMU655389 OCX655389:OCY655389 NTB655389:NTC655389 NJF655389:NJG655389 MZJ655389:MZK655389 MPN655389:MPO655389 MFR655389:MFS655389 LVV655389:LVW655389 LLZ655389:LMA655389 LCD655389:LCE655389 KSH655389:KSI655389 KIL655389:KIM655389 JYP655389:JYQ655389 JOT655389:JOU655389 JEX655389:JEY655389 IVB655389:IVC655389 ILF655389:ILG655389 IBJ655389:IBK655389 HRN655389:HRO655389 HHR655389:HHS655389 GXV655389:GXW655389 GNZ655389:GOA655389 GED655389:GEE655389 FUH655389:FUI655389 FKL655389:FKM655389 FAP655389:FAQ655389 EQT655389:EQU655389 EGX655389:EGY655389 DXB655389:DXC655389 DNF655389:DNG655389 DDJ655389:DDK655389 CTN655389:CTO655389 CJR655389:CJS655389 BZV655389:BZW655389 BPZ655389:BQA655389 BGD655389:BGE655389 AWH655389:AWI655389 AML655389:AMM655389 ACP655389:ACQ655389 ST655389:SU655389 IX655389:IY655389 C655388:E655388 WVJ589853:WVK589853 WLN589853:WLO589853 WBR589853:WBS589853 VRV589853:VRW589853 VHZ589853:VIA589853 UYD589853:UYE589853 UOH589853:UOI589853 UEL589853:UEM589853 TUP589853:TUQ589853 TKT589853:TKU589853 TAX589853:TAY589853 SRB589853:SRC589853 SHF589853:SHG589853 RXJ589853:RXK589853 RNN589853:RNO589853 RDR589853:RDS589853 QTV589853:QTW589853 QJZ589853:QKA589853 QAD589853:QAE589853 PQH589853:PQI589853 PGL589853:PGM589853 OWP589853:OWQ589853 OMT589853:OMU589853 OCX589853:OCY589853 NTB589853:NTC589853 NJF589853:NJG589853 MZJ589853:MZK589853 MPN589853:MPO589853 MFR589853:MFS589853 LVV589853:LVW589853 LLZ589853:LMA589853 LCD589853:LCE589853 KSH589853:KSI589853 KIL589853:KIM589853 JYP589853:JYQ589853 JOT589853:JOU589853 JEX589853:JEY589853 IVB589853:IVC589853 ILF589853:ILG589853 IBJ589853:IBK589853 HRN589853:HRO589853 HHR589853:HHS589853 GXV589853:GXW589853 GNZ589853:GOA589853 GED589853:GEE589853 FUH589853:FUI589853 FKL589853:FKM589853 FAP589853:FAQ589853 EQT589853:EQU589853 EGX589853:EGY589853 DXB589853:DXC589853 DNF589853:DNG589853 DDJ589853:DDK589853 CTN589853:CTO589853 CJR589853:CJS589853 BZV589853:BZW589853 BPZ589853:BQA589853 BGD589853:BGE589853 AWH589853:AWI589853 AML589853:AMM589853 ACP589853:ACQ589853 ST589853:SU589853 IX589853:IY589853 C589852:E589852 WVJ524317:WVK524317 WLN524317:WLO524317 WBR524317:WBS524317 VRV524317:VRW524317 VHZ524317:VIA524317 UYD524317:UYE524317 UOH524317:UOI524317 UEL524317:UEM524317 TUP524317:TUQ524317 TKT524317:TKU524317 TAX524317:TAY524317 SRB524317:SRC524317 SHF524317:SHG524317 RXJ524317:RXK524317 RNN524317:RNO524317 RDR524317:RDS524317 QTV524317:QTW524317 QJZ524317:QKA524317 QAD524317:QAE524317 PQH524317:PQI524317 PGL524317:PGM524317 OWP524317:OWQ524317 OMT524317:OMU524317 OCX524317:OCY524317 NTB524317:NTC524317 NJF524317:NJG524317 MZJ524317:MZK524317 MPN524317:MPO524317 MFR524317:MFS524317 LVV524317:LVW524317 LLZ524317:LMA524317 LCD524317:LCE524317 KSH524317:KSI524317 KIL524317:KIM524317 JYP524317:JYQ524317 JOT524317:JOU524317 JEX524317:JEY524317 IVB524317:IVC524317 ILF524317:ILG524317 IBJ524317:IBK524317 HRN524317:HRO524317 HHR524317:HHS524317 GXV524317:GXW524317 GNZ524317:GOA524317 GED524317:GEE524317 FUH524317:FUI524317 FKL524317:FKM524317 FAP524317:FAQ524317 EQT524317:EQU524317 EGX524317:EGY524317 DXB524317:DXC524317 DNF524317:DNG524317 DDJ524317:DDK524317 CTN524317:CTO524317 CJR524317:CJS524317 BZV524317:BZW524317 BPZ524317:BQA524317 BGD524317:BGE524317 AWH524317:AWI524317 AML524317:AMM524317 ACP524317:ACQ524317 ST524317:SU524317 IX524317:IY524317 C524316:E524316 WVJ458781:WVK458781 WLN458781:WLO458781 WBR458781:WBS458781 VRV458781:VRW458781 VHZ458781:VIA458781 UYD458781:UYE458781 UOH458781:UOI458781 UEL458781:UEM458781 TUP458781:TUQ458781 TKT458781:TKU458781 TAX458781:TAY458781 SRB458781:SRC458781 SHF458781:SHG458781 RXJ458781:RXK458781 RNN458781:RNO458781 RDR458781:RDS458781 QTV458781:QTW458781 QJZ458781:QKA458781 QAD458781:QAE458781 PQH458781:PQI458781 PGL458781:PGM458781 OWP458781:OWQ458781 OMT458781:OMU458781 OCX458781:OCY458781 NTB458781:NTC458781 NJF458781:NJG458781 MZJ458781:MZK458781 MPN458781:MPO458781 MFR458781:MFS458781 LVV458781:LVW458781 LLZ458781:LMA458781 LCD458781:LCE458781 KSH458781:KSI458781 KIL458781:KIM458781 JYP458781:JYQ458781 JOT458781:JOU458781 JEX458781:JEY458781 IVB458781:IVC458781 ILF458781:ILG458781 IBJ458781:IBK458781 HRN458781:HRO458781 HHR458781:HHS458781 GXV458781:GXW458781 GNZ458781:GOA458781 GED458781:GEE458781 FUH458781:FUI458781 FKL458781:FKM458781 FAP458781:FAQ458781 EQT458781:EQU458781 EGX458781:EGY458781 DXB458781:DXC458781 DNF458781:DNG458781 DDJ458781:DDK458781 CTN458781:CTO458781 CJR458781:CJS458781 BZV458781:BZW458781 BPZ458781:BQA458781 BGD458781:BGE458781 AWH458781:AWI458781 AML458781:AMM458781 ACP458781:ACQ458781 ST458781:SU458781 IX458781:IY458781 C458780:E458780 WVJ393245:WVK393245 WLN393245:WLO393245 WBR393245:WBS393245 VRV393245:VRW393245 VHZ393245:VIA393245 UYD393245:UYE393245 UOH393245:UOI393245 UEL393245:UEM393245 TUP393245:TUQ393245 TKT393245:TKU393245 TAX393245:TAY393245 SRB393245:SRC393245 SHF393245:SHG393245 RXJ393245:RXK393245 RNN393245:RNO393245 RDR393245:RDS393245 QTV393245:QTW393245 QJZ393245:QKA393245 QAD393245:QAE393245 PQH393245:PQI393245 PGL393245:PGM393245 OWP393245:OWQ393245 OMT393245:OMU393245 OCX393245:OCY393245 NTB393245:NTC393245 NJF393245:NJG393245 MZJ393245:MZK393245 MPN393245:MPO393245 MFR393245:MFS393245 LVV393245:LVW393245 LLZ393245:LMA393245 LCD393245:LCE393245 KSH393245:KSI393245 KIL393245:KIM393245 JYP393245:JYQ393245 JOT393245:JOU393245 JEX393245:JEY393245 IVB393245:IVC393245 ILF393245:ILG393245 IBJ393245:IBK393245 HRN393245:HRO393245 HHR393245:HHS393245 GXV393245:GXW393245 GNZ393245:GOA393245 GED393245:GEE393245 FUH393245:FUI393245 FKL393245:FKM393245 FAP393245:FAQ393245 EQT393245:EQU393245 EGX393245:EGY393245 DXB393245:DXC393245 DNF393245:DNG393245 DDJ393245:DDK393245 CTN393245:CTO393245 CJR393245:CJS393245 BZV393245:BZW393245 BPZ393245:BQA393245 BGD393245:BGE393245 AWH393245:AWI393245 AML393245:AMM393245 ACP393245:ACQ393245 ST393245:SU393245 IX393245:IY393245 C393244:E393244 WVJ327709:WVK327709 WLN327709:WLO327709 WBR327709:WBS327709 VRV327709:VRW327709 VHZ327709:VIA327709 UYD327709:UYE327709 UOH327709:UOI327709 UEL327709:UEM327709 TUP327709:TUQ327709 TKT327709:TKU327709 TAX327709:TAY327709 SRB327709:SRC327709 SHF327709:SHG327709 RXJ327709:RXK327709 RNN327709:RNO327709 RDR327709:RDS327709 QTV327709:QTW327709 QJZ327709:QKA327709 QAD327709:QAE327709 PQH327709:PQI327709 PGL327709:PGM327709 OWP327709:OWQ327709 OMT327709:OMU327709 OCX327709:OCY327709 NTB327709:NTC327709 NJF327709:NJG327709 MZJ327709:MZK327709 MPN327709:MPO327709 MFR327709:MFS327709 LVV327709:LVW327709 LLZ327709:LMA327709 LCD327709:LCE327709 KSH327709:KSI327709 KIL327709:KIM327709 JYP327709:JYQ327709 JOT327709:JOU327709 JEX327709:JEY327709 IVB327709:IVC327709 ILF327709:ILG327709 IBJ327709:IBK327709 HRN327709:HRO327709 HHR327709:HHS327709 GXV327709:GXW327709 GNZ327709:GOA327709 GED327709:GEE327709 FUH327709:FUI327709 FKL327709:FKM327709 FAP327709:FAQ327709 EQT327709:EQU327709 EGX327709:EGY327709 DXB327709:DXC327709 DNF327709:DNG327709 DDJ327709:DDK327709 CTN327709:CTO327709 CJR327709:CJS327709 BZV327709:BZW327709 BPZ327709:BQA327709 BGD327709:BGE327709 AWH327709:AWI327709 AML327709:AMM327709 ACP327709:ACQ327709 ST327709:SU327709 IX327709:IY327709 C327708:E327708 WVJ262173:WVK262173 WLN262173:WLO262173 WBR262173:WBS262173 VRV262173:VRW262173 VHZ262173:VIA262173 UYD262173:UYE262173 UOH262173:UOI262173 UEL262173:UEM262173 TUP262173:TUQ262173 TKT262173:TKU262173 TAX262173:TAY262173 SRB262173:SRC262173 SHF262173:SHG262173 RXJ262173:RXK262173 RNN262173:RNO262173 RDR262173:RDS262173 QTV262173:QTW262173 QJZ262173:QKA262173 QAD262173:QAE262173 PQH262173:PQI262173 PGL262173:PGM262173 OWP262173:OWQ262173 OMT262173:OMU262173 OCX262173:OCY262173 NTB262173:NTC262173 NJF262173:NJG262173 MZJ262173:MZK262173 MPN262173:MPO262173 MFR262173:MFS262173 LVV262173:LVW262173 LLZ262173:LMA262173 LCD262173:LCE262173 KSH262173:KSI262173 KIL262173:KIM262173 JYP262173:JYQ262173 JOT262173:JOU262173 JEX262173:JEY262173 IVB262173:IVC262173 ILF262173:ILG262173 IBJ262173:IBK262173 HRN262173:HRO262173 HHR262173:HHS262173 GXV262173:GXW262173 GNZ262173:GOA262173 GED262173:GEE262173 FUH262173:FUI262173 FKL262173:FKM262173 FAP262173:FAQ262173 EQT262173:EQU262173 EGX262173:EGY262173 DXB262173:DXC262173 DNF262173:DNG262173 DDJ262173:DDK262173 CTN262173:CTO262173 CJR262173:CJS262173 BZV262173:BZW262173 BPZ262173:BQA262173 BGD262173:BGE262173 AWH262173:AWI262173 AML262173:AMM262173 ACP262173:ACQ262173 ST262173:SU262173 IX262173:IY262173 C262172:E262172 WVJ196637:WVK196637 WLN196637:WLO196637 WBR196637:WBS196637 VRV196637:VRW196637 VHZ196637:VIA196637 UYD196637:UYE196637 UOH196637:UOI196637 UEL196637:UEM196637 TUP196637:TUQ196637 TKT196637:TKU196637 TAX196637:TAY196637 SRB196637:SRC196637 SHF196637:SHG196637 RXJ196637:RXK196637 RNN196637:RNO196637 RDR196637:RDS196637 QTV196637:QTW196637 QJZ196637:QKA196637 QAD196637:QAE196637 PQH196637:PQI196637 PGL196637:PGM196637 OWP196637:OWQ196637 OMT196637:OMU196637 OCX196637:OCY196637 NTB196637:NTC196637 NJF196637:NJG196637 MZJ196637:MZK196637 MPN196637:MPO196637 MFR196637:MFS196637 LVV196637:LVW196637 LLZ196637:LMA196637 LCD196637:LCE196637 KSH196637:KSI196637 KIL196637:KIM196637 JYP196637:JYQ196637 JOT196637:JOU196637 JEX196637:JEY196637 IVB196637:IVC196637 ILF196637:ILG196637 IBJ196637:IBK196637 HRN196637:HRO196637 HHR196637:HHS196637 GXV196637:GXW196637 GNZ196637:GOA196637 GED196637:GEE196637 FUH196637:FUI196637 FKL196637:FKM196637 FAP196637:FAQ196637 EQT196637:EQU196637 EGX196637:EGY196637 DXB196637:DXC196637 DNF196637:DNG196637 DDJ196637:DDK196637 CTN196637:CTO196637 CJR196637:CJS196637 BZV196637:BZW196637 BPZ196637:BQA196637 BGD196637:BGE196637 AWH196637:AWI196637 AML196637:AMM196637 ACP196637:ACQ196637 ST196637:SU196637 IX196637:IY196637 C196636:E196636 WVJ131101:WVK131101 WLN131101:WLO131101 WBR131101:WBS131101 VRV131101:VRW131101 VHZ131101:VIA131101 UYD131101:UYE131101 UOH131101:UOI131101 UEL131101:UEM131101 TUP131101:TUQ131101 TKT131101:TKU131101 TAX131101:TAY131101 SRB131101:SRC131101 SHF131101:SHG131101 RXJ131101:RXK131101 RNN131101:RNO131101 RDR131101:RDS131101 QTV131101:QTW131101 QJZ131101:QKA131101 QAD131101:QAE131101 PQH131101:PQI131101 PGL131101:PGM131101 OWP131101:OWQ131101 OMT131101:OMU131101 OCX131101:OCY131101 NTB131101:NTC131101 NJF131101:NJG131101 MZJ131101:MZK131101 MPN131101:MPO131101 MFR131101:MFS131101 LVV131101:LVW131101 LLZ131101:LMA131101 LCD131101:LCE131101 KSH131101:KSI131101 KIL131101:KIM131101 JYP131101:JYQ131101 JOT131101:JOU131101 JEX131101:JEY131101 IVB131101:IVC131101 ILF131101:ILG131101 IBJ131101:IBK131101 HRN131101:HRO131101 HHR131101:HHS131101 GXV131101:GXW131101 GNZ131101:GOA131101 GED131101:GEE131101 FUH131101:FUI131101 FKL131101:FKM131101 FAP131101:FAQ131101 EQT131101:EQU131101 EGX131101:EGY131101 DXB131101:DXC131101 DNF131101:DNG131101 DDJ131101:DDK131101 CTN131101:CTO131101 CJR131101:CJS131101 BZV131101:BZW131101 BPZ131101:BQA131101 BGD131101:BGE131101 AWH131101:AWI131101 AML131101:AMM131101 ACP131101:ACQ131101 ST131101:SU131101 IX131101:IY131101 C131100:E131100 WVJ65565:WVK65565 WLN65565:WLO65565 WBR65565:WBS65565 VRV65565:VRW65565 VHZ65565:VIA65565 UYD65565:UYE65565 UOH65565:UOI65565 UEL65565:UEM65565 TUP65565:TUQ65565 TKT65565:TKU65565 TAX65565:TAY65565 SRB65565:SRC65565 SHF65565:SHG65565 RXJ65565:RXK65565 RNN65565:RNO65565 RDR65565:RDS65565 QTV65565:QTW65565 QJZ65565:QKA65565 QAD65565:QAE65565 PQH65565:PQI65565 PGL65565:PGM65565 OWP65565:OWQ65565 OMT65565:OMU65565 OCX65565:OCY65565 NTB65565:NTC65565 NJF65565:NJG65565 MZJ65565:MZK65565 MPN65565:MPO65565 MFR65565:MFS65565 LVV65565:LVW65565 LLZ65565:LMA65565 LCD65565:LCE65565 KSH65565:KSI65565 KIL65565:KIM65565 JYP65565:JYQ65565 JOT65565:JOU65565 JEX65565:JEY65565 IVB65565:IVC65565 ILF65565:ILG65565 IBJ65565:IBK65565 HRN65565:HRO65565 HHR65565:HHS65565 GXV65565:GXW65565 GNZ65565:GOA65565 GED65565:GEE65565 FUH65565:FUI65565 FKL65565:FKM65565 FAP65565:FAQ65565 EQT65565:EQU65565 EGX65565:EGY65565 DXB65565:DXC65565 DNF65565:DNG65565 DDJ65565:DDK65565 CTN65565:CTO65565 CJR65565:CJS65565 BZV65565:BZW65565 BPZ65565:BQA65565 BGD65565:BGE65565 AWH65565:AWI65565 AML65565:AMM65565 ACP65565:ACQ65565 ST65565:SU65565 IX65565:IY65565 C65564:E65564 WVP983069:WVQ983069 WLT983069:WLU983069 WBX983069:WBY983069 VSB983069:VSC983069 VIF983069:VIG983069 UYJ983069:UYK983069 UON983069:UOO983069 UER983069:UES983069 TUV983069:TUW983069 TKZ983069:TLA983069 TBD983069:TBE983069 SRH983069:SRI983069 SHL983069:SHM983069 RXP983069:RXQ983069 RNT983069:RNU983069 RDX983069:RDY983069 QUB983069:QUC983069 QKF983069:QKG983069 QAJ983069:QAK983069 PQN983069:PQO983069 PGR983069:PGS983069 OWV983069:OWW983069 OMZ983069:ONA983069 ODD983069:ODE983069 NTH983069:NTI983069 NJL983069:NJM983069 MZP983069:MZQ983069 MPT983069:MPU983069 MFX983069:MFY983069 LWB983069:LWC983069 LMF983069:LMG983069 LCJ983069:LCK983069 KSN983069:KSO983069 KIR983069:KIS983069 JYV983069:JYW983069 JOZ983069:JPA983069 JFD983069:JFE983069 IVH983069:IVI983069 ILL983069:ILM983069 IBP983069:IBQ983069 HRT983069:HRU983069 HHX983069:HHY983069 GYB983069:GYC983069 GOF983069:GOG983069 GEJ983069:GEK983069 FUN983069:FUO983069 FKR983069:FKS983069 FAV983069:FAW983069 EQZ983069:ERA983069 EHD983069:EHE983069 DXH983069:DXI983069 DNL983069:DNM983069 DDP983069:DDQ983069 CTT983069:CTU983069 CJX983069:CJY983069 CAB983069:CAC983069 BQF983069:BQG983069 BGJ983069:BGK983069 AWN983069:AWO983069 AMR983069:AMS983069 ACV983069:ACW983069 SZ983069:TA983069 JD983069:JE983069 J983068:K983068 WVP917533:WVQ917533 WLT917533:WLU917533 WBX917533:WBY917533 VSB917533:VSC917533 VIF917533:VIG917533 UYJ917533:UYK917533 UON917533:UOO917533 UER917533:UES917533 TUV917533:TUW917533 TKZ917533:TLA917533 TBD917533:TBE917533 SRH917533:SRI917533 SHL917533:SHM917533 RXP917533:RXQ917533 RNT917533:RNU917533 RDX917533:RDY917533 QUB917533:QUC917533 QKF917533:QKG917533 QAJ917533:QAK917533 PQN917533:PQO917533 PGR917533:PGS917533 OWV917533:OWW917533 OMZ917533:ONA917533 ODD917533:ODE917533 NTH917533:NTI917533 NJL917533:NJM917533 MZP917533:MZQ917533 MPT917533:MPU917533 MFX917533:MFY917533 LWB917533:LWC917533 LMF917533:LMG917533 LCJ917533:LCK917533 KSN917533:KSO917533 KIR917533:KIS917533 JYV917533:JYW917533 JOZ917533:JPA917533 JFD917533:JFE917533 IVH917533:IVI917533 ILL917533:ILM917533 IBP917533:IBQ917533 HRT917533:HRU917533 HHX917533:HHY917533 GYB917533:GYC917533 GOF917533:GOG917533 GEJ917533:GEK917533 FUN917533:FUO917533 FKR917533:FKS917533 FAV917533:FAW917533 EQZ917533:ERA917533 EHD917533:EHE917533 DXH917533:DXI917533 DNL917533:DNM917533 DDP917533:DDQ917533 CTT917533:CTU917533 CJX917533:CJY917533 CAB917533:CAC917533 BQF917533:BQG917533 BGJ917533:BGK917533 AWN917533:AWO917533 AMR917533:AMS917533 ACV917533:ACW917533 SZ917533:TA917533 JD917533:JE917533 J917532:K917532 WVP851997:WVQ851997 WLT851997:WLU851997 WBX851997:WBY851997 VSB851997:VSC851997 VIF851997:VIG851997 UYJ851997:UYK851997 UON851997:UOO851997 UER851997:UES851997 TUV851997:TUW851997 TKZ851997:TLA851997 TBD851997:TBE851997 SRH851997:SRI851997 SHL851997:SHM851997 RXP851997:RXQ851997 RNT851997:RNU851997 RDX851997:RDY851997 QUB851997:QUC851997 QKF851997:QKG851997 QAJ851997:QAK851997 PQN851997:PQO851997 PGR851997:PGS851997 OWV851997:OWW851997 OMZ851997:ONA851997 ODD851997:ODE851997 NTH851997:NTI851997 NJL851997:NJM851997 MZP851997:MZQ851997 MPT851997:MPU851997 MFX851997:MFY851997 LWB851997:LWC851997 LMF851997:LMG851997 LCJ851997:LCK851997 KSN851997:KSO851997 KIR851997:KIS851997 JYV851997:JYW851997 JOZ851997:JPA851997 JFD851997:JFE851997 IVH851997:IVI851997 ILL851997:ILM851997 IBP851997:IBQ851997 HRT851997:HRU851997 HHX851997:HHY851997 GYB851997:GYC851997 GOF851997:GOG851997 GEJ851997:GEK851997 FUN851997:FUO851997 FKR851997:FKS851997 FAV851997:FAW851997 EQZ851997:ERA851997 EHD851997:EHE851997 DXH851997:DXI851997 DNL851997:DNM851997 DDP851997:DDQ851997 CTT851997:CTU851997 CJX851997:CJY851997 CAB851997:CAC851997 BQF851997:BQG851997 BGJ851997:BGK851997 AWN851997:AWO851997 AMR851997:AMS851997 ACV851997:ACW851997 SZ851997:TA851997 JD851997:JE851997 J851996:K851996 WVP786461:WVQ786461 WLT786461:WLU786461 WBX786461:WBY786461 VSB786461:VSC786461 VIF786461:VIG786461 UYJ786461:UYK786461 UON786461:UOO786461 UER786461:UES786461 TUV786461:TUW786461 TKZ786461:TLA786461 TBD786461:TBE786461 SRH786461:SRI786461 SHL786461:SHM786461 RXP786461:RXQ786461 RNT786461:RNU786461 RDX786461:RDY786461 QUB786461:QUC786461 QKF786461:QKG786461 QAJ786461:QAK786461 PQN786461:PQO786461 PGR786461:PGS786461 OWV786461:OWW786461 OMZ786461:ONA786461 ODD786461:ODE786461 NTH786461:NTI786461 NJL786461:NJM786461 MZP786461:MZQ786461 MPT786461:MPU786461 MFX786461:MFY786461 LWB786461:LWC786461 LMF786461:LMG786461 LCJ786461:LCK786461 KSN786461:KSO786461 KIR786461:KIS786461 JYV786461:JYW786461 JOZ786461:JPA786461 JFD786461:JFE786461 IVH786461:IVI786461 ILL786461:ILM786461 IBP786461:IBQ786461 HRT786461:HRU786461 HHX786461:HHY786461 GYB786461:GYC786461 GOF786461:GOG786461 GEJ786461:GEK786461 FUN786461:FUO786461 FKR786461:FKS786461 FAV786461:FAW786461 EQZ786461:ERA786461 EHD786461:EHE786461 DXH786461:DXI786461 DNL786461:DNM786461 DDP786461:DDQ786461 CTT786461:CTU786461 CJX786461:CJY786461 CAB786461:CAC786461 BQF786461:BQG786461 BGJ786461:BGK786461 AWN786461:AWO786461 AMR786461:AMS786461 ACV786461:ACW786461 SZ786461:TA786461 JD786461:JE786461 J786460:K786460 WVP720925:WVQ720925 WLT720925:WLU720925 WBX720925:WBY720925 VSB720925:VSC720925 VIF720925:VIG720925 UYJ720925:UYK720925 UON720925:UOO720925 UER720925:UES720925 TUV720925:TUW720925 TKZ720925:TLA720925 TBD720925:TBE720925 SRH720925:SRI720925 SHL720925:SHM720925 RXP720925:RXQ720925 RNT720925:RNU720925 RDX720925:RDY720925 QUB720925:QUC720925 QKF720925:QKG720925 QAJ720925:QAK720925 PQN720925:PQO720925 PGR720925:PGS720925 OWV720925:OWW720925 OMZ720925:ONA720925 ODD720925:ODE720925 NTH720925:NTI720925 NJL720925:NJM720925 MZP720925:MZQ720925 MPT720925:MPU720925 MFX720925:MFY720925 LWB720925:LWC720925 LMF720925:LMG720925 LCJ720925:LCK720925 KSN720925:KSO720925 KIR720925:KIS720925 JYV720925:JYW720925 JOZ720925:JPA720925 JFD720925:JFE720925 IVH720925:IVI720925 ILL720925:ILM720925 IBP720925:IBQ720925 HRT720925:HRU720925 HHX720925:HHY720925 GYB720925:GYC720925 GOF720925:GOG720925 GEJ720925:GEK720925 FUN720925:FUO720925 FKR720925:FKS720925 FAV720925:FAW720925 EQZ720925:ERA720925 EHD720925:EHE720925 DXH720925:DXI720925 DNL720925:DNM720925 DDP720925:DDQ720925 CTT720925:CTU720925 CJX720925:CJY720925 CAB720925:CAC720925 BQF720925:BQG720925 BGJ720925:BGK720925 AWN720925:AWO720925 AMR720925:AMS720925 ACV720925:ACW720925 SZ720925:TA720925 JD720925:JE720925 J720924:K720924 WVP655389:WVQ655389 WLT655389:WLU655389 WBX655389:WBY655389 VSB655389:VSC655389 VIF655389:VIG655389 UYJ655389:UYK655389 UON655389:UOO655389 UER655389:UES655389 TUV655389:TUW655389 TKZ655389:TLA655389 TBD655389:TBE655389 SRH655389:SRI655389 SHL655389:SHM655389 RXP655389:RXQ655389 RNT655389:RNU655389 RDX655389:RDY655389 QUB655389:QUC655389 QKF655389:QKG655389 QAJ655389:QAK655389 PQN655389:PQO655389 PGR655389:PGS655389 OWV655389:OWW655389 OMZ655389:ONA655389 ODD655389:ODE655389 NTH655389:NTI655389 NJL655389:NJM655389 MZP655389:MZQ655389 MPT655389:MPU655389 MFX655389:MFY655389 LWB655389:LWC655389 LMF655389:LMG655389 LCJ655389:LCK655389 KSN655389:KSO655389 KIR655389:KIS655389 JYV655389:JYW655389 JOZ655389:JPA655389 JFD655389:JFE655389 IVH655389:IVI655389 ILL655389:ILM655389 IBP655389:IBQ655389 HRT655389:HRU655389 HHX655389:HHY655389 GYB655389:GYC655389 GOF655389:GOG655389 GEJ655389:GEK655389 FUN655389:FUO655389 FKR655389:FKS655389 FAV655389:FAW655389 EQZ655389:ERA655389 EHD655389:EHE655389 DXH655389:DXI655389 DNL655389:DNM655389 DDP655389:DDQ655389 CTT655389:CTU655389 CJX655389:CJY655389 CAB655389:CAC655389 BQF655389:BQG655389 BGJ655389:BGK655389 AWN655389:AWO655389 AMR655389:AMS655389 ACV655389:ACW655389 SZ655389:TA655389 JD655389:JE655389 J655388:K655388 WVP589853:WVQ589853 WLT589853:WLU589853 WBX589853:WBY589853 VSB589853:VSC589853 VIF589853:VIG589853 UYJ589853:UYK589853 UON589853:UOO589853 UER589853:UES589853 TUV589853:TUW589853 TKZ589853:TLA589853 TBD589853:TBE589853 SRH589853:SRI589853 SHL589853:SHM589853 RXP589853:RXQ589853 RNT589853:RNU589853 RDX589853:RDY589853 QUB589853:QUC589853 QKF589853:QKG589853 QAJ589853:QAK589853 PQN589853:PQO589853 PGR589853:PGS589853 OWV589853:OWW589853 OMZ589853:ONA589853 ODD589853:ODE589853 NTH589853:NTI589853 NJL589853:NJM589853 MZP589853:MZQ589853 MPT589853:MPU589853 MFX589853:MFY589853 LWB589853:LWC589853 LMF589853:LMG589853 LCJ589853:LCK589853 KSN589853:KSO589853 KIR589853:KIS589853 JYV589853:JYW589853 JOZ589853:JPA589853 JFD589853:JFE589853 IVH589853:IVI589853 ILL589853:ILM589853 IBP589853:IBQ589853 HRT589853:HRU589853 HHX589853:HHY589853 GYB589853:GYC589853 GOF589853:GOG589853 GEJ589853:GEK589853 FUN589853:FUO589853 FKR589853:FKS589853 FAV589853:FAW589853 EQZ589853:ERA589853 EHD589853:EHE589853 DXH589853:DXI589853 DNL589853:DNM589853 DDP589853:DDQ589853 CTT589853:CTU589853 CJX589853:CJY589853 CAB589853:CAC589853 BQF589853:BQG589853 BGJ589853:BGK589853 AWN589853:AWO589853 AMR589853:AMS589853 ACV589853:ACW589853 SZ589853:TA589853 JD589853:JE589853 J589852:K589852 WVP524317:WVQ524317 WLT524317:WLU524317 WBX524317:WBY524317 VSB524317:VSC524317 VIF524317:VIG524317 UYJ524317:UYK524317 UON524317:UOO524317 UER524317:UES524317 TUV524317:TUW524317 TKZ524317:TLA524317 TBD524317:TBE524317 SRH524317:SRI524317 SHL524317:SHM524317 RXP524317:RXQ524317 RNT524317:RNU524317 RDX524317:RDY524317 QUB524317:QUC524317 QKF524317:QKG524317 QAJ524317:QAK524317 PQN524317:PQO524317 PGR524317:PGS524317 OWV524317:OWW524317 OMZ524317:ONA524317 ODD524317:ODE524317 NTH524317:NTI524317 NJL524317:NJM524317 MZP524317:MZQ524317 MPT524317:MPU524317 MFX524317:MFY524317 LWB524317:LWC524317 LMF524317:LMG524317 LCJ524317:LCK524317 KSN524317:KSO524317 KIR524317:KIS524317 JYV524317:JYW524317 JOZ524317:JPA524317 JFD524317:JFE524317 IVH524317:IVI524317 ILL524317:ILM524317 IBP524317:IBQ524317 HRT524317:HRU524317 HHX524317:HHY524317 GYB524317:GYC524317 GOF524317:GOG524317 GEJ524317:GEK524317 FUN524317:FUO524317 FKR524317:FKS524317 FAV524317:FAW524317 EQZ524317:ERA524317 EHD524317:EHE524317 DXH524317:DXI524317 DNL524317:DNM524317 DDP524317:DDQ524317 CTT524317:CTU524317 CJX524317:CJY524317 CAB524317:CAC524317 BQF524317:BQG524317 BGJ524317:BGK524317 AWN524317:AWO524317 AMR524317:AMS524317 ACV524317:ACW524317 SZ524317:TA524317 JD524317:JE524317 J524316:K524316 WVP458781:WVQ458781 WLT458781:WLU458781 WBX458781:WBY458781 VSB458781:VSC458781 VIF458781:VIG458781 UYJ458781:UYK458781 UON458781:UOO458781 UER458781:UES458781 TUV458781:TUW458781 TKZ458781:TLA458781 TBD458781:TBE458781 SRH458781:SRI458781 SHL458781:SHM458781 RXP458781:RXQ458781 RNT458781:RNU458781 RDX458781:RDY458781 QUB458781:QUC458781 QKF458781:QKG458781 QAJ458781:QAK458781 PQN458781:PQO458781 PGR458781:PGS458781 OWV458781:OWW458781 OMZ458781:ONA458781 ODD458781:ODE458781 NTH458781:NTI458781 NJL458781:NJM458781 MZP458781:MZQ458781 MPT458781:MPU458781 MFX458781:MFY458781 LWB458781:LWC458781 LMF458781:LMG458781 LCJ458781:LCK458781 KSN458781:KSO458781 KIR458781:KIS458781 JYV458781:JYW458781 JOZ458781:JPA458781 JFD458781:JFE458781 IVH458781:IVI458781 ILL458781:ILM458781 IBP458781:IBQ458781 HRT458781:HRU458781 HHX458781:HHY458781 GYB458781:GYC458781 GOF458781:GOG458781 GEJ458781:GEK458781 FUN458781:FUO458781 FKR458781:FKS458781 FAV458781:FAW458781 EQZ458781:ERA458781 EHD458781:EHE458781 DXH458781:DXI458781 DNL458781:DNM458781 DDP458781:DDQ458781 CTT458781:CTU458781 CJX458781:CJY458781 CAB458781:CAC458781 BQF458781:BQG458781 BGJ458781:BGK458781 AWN458781:AWO458781 AMR458781:AMS458781 ACV458781:ACW458781 SZ458781:TA458781 JD458781:JE458781 J458780:K458780 WVP393245:WVQ393245 WLT393245:WLU393245 WBX393245:WBY393245 VSB393245:VSC393245 VIF393245:VIG393245 UYJ393245:UYK393245 UON393245:UOO393245 UER393245:UES393245 TUV393245:TUW393245 TKZ393245:TLA393245 TBD393245:TBE393245 SRH393245:SRI393245 SHL393245:SHM393245 RXP393245:RXQ393245 RNT393245:RNU393245 RDX393245:RDY393245 QUB393245:QUC393245 QKF393245:QKG393245 QAJ393245:QAK393245 PQN393245:PQO393245 PGR393245:PGS393245 OWV393245:OWW393245 OMZ393245:ONA393245 ODD393245:ODE393245 NTH393245:NTI393245 NJL393245:NJM393245 MZP393245:MZQ393245 MPT393245:MPU393245 MFX393245:MFY393245 LWB393245:LWC393245 LMF393245:LMG393245 LCJ393245:LCK393245 KSN393245:KSO393245 KIR393245:KIS393245 JYV393245:JYW393245 JOZ393245:JPA393245 JFD393245:JFE393245 IVH393245:IVI393245 ILL393245:ILM393245 IBP393245:IBQ393245 HRT393245:HRU393245 HHX393245:HHY393245 GYB393245:GYC393245 GOF393245:GOG393245 GEJ393245:GEK393245 FUN393245:FUO393245 FKR393245:FKS393245 FAV393245:FAW393245 EQZ393245:ERA393245 EHD393245:EHE393245 DXH393245:DXI393245 DNL393245:DNM393245 DDP393245:DDQ393245 CTT393245:CTU393245 CJX393245:CJY393245 CAB393245:CAC393245 BQF393245:BQG393245 BGJ393245:BGK393245 AWN393245:AWO393245 AMR393245:AMS393245 ACV393245:ACW393245 SZ393245:TA393245 JD393245:JE393245 J393244:K393244 WVP327709:WVQ327709 WLT327709:WLU327709 WBX327709:WBY327709 VSB327709:VSC327709 VIF327709:VIG327709 UYJ327709:UYK327709 UON327709:UOO327709 UER327709:UES327709 TUV327709:TUW327709 TKZ327709:TLA327709 TBD327709:TBE327709 SRH327709:SRI327709 SHL327709:SHM327709 RXP327709:RXQ327709 RNT327709:RNU327709 RDX327709:RDY327709 QUB327709:QUC327709 QKF327709:QKG327709 QAJ327709:QAK327709 PQN327709:PQO327709 PGR327709:PGS327709 OWV327709:OWW327709 OMZ327709:ONA327709 ODD327709:ODE327709 NTH327709:NTI327709 NJL327709:NJM327709 MZP327709:MZQ327709 MPT327709:MPU327709 MFX327709:MFY327709 LWB327709:LWC327709 LMF327709:LMG327709 LCJ327709:LCK327709 KSN327709:KSO327709 KIR327709:KIS327709 JYV327709:JYW327709 JOZ327709:JPA327709 JFD327709:JFE327709 IVH327709:IVI327709 ILL327709:ILM327709 IBP327709:IBQ327709 HRT327709:HRU327709 HHX327709:HHY327709 GYB327709:GYC327709 GOF327709:GOG327709 GEJ327709:GEK327709 FUN327709:FUO327709 FKR327709:FKS327709 FAV327709:FAW327709 EQZ327709:ERA327709 EHD327709:EHE327709 DXH327709:DXI327709 DNL327709:DNM327709 DDP327709:DDQ327709 CTT327709:CTU327709 CJX327709:CJY327709 CAB327709:CAC327709 BQF327709:BQG327709 BGJ327709:BGK327709 AWN327709:AWO327709 AMR327709:AMS327709 ACV327709:ACW327709 SZ327709:TA327709 JD327709:JE327709 J327708:K327708 WVP262173:WVQ262173 WLT262173:WLU262173 WBX262173:WBY262173 VSB262173:VSC262173 VIF262173:VIG262173 UYJ262173:UYK262173 UON262173:UOO262173 UER262173:UES262173 TUV262173:TUW262173 TKZ262173:TLA262173 TBD262173:TBE262173 SRH262173:SRI262173 SHL262173:SHM262173 RXP262173:RXQ262173 RNT262173:RNU262173 RDX262173:RDY262173 QUB262173:QUC262173 QKF262173:QKG262173 QAJ262173:QAK262173 PQN262173:PQO262173 PGR262173:PGS262173 OWV262173:OWW262173 OMZ262173:ONA262173 ODD262173:ODE262173 NTH262173:NTI262173 NJL262173:NJM262173 MZP262173:MZQ262173 MPT262173:MPU262173 MFX262173:MFY262173 LWB262173:LWC262173 LMF262173:LMG262173 LCJ262173:LCK262173 KSN262173:KSO262173 KIR262173:KIS262173 JYV262173:JYW262173 JOZ262173:JPA262173 JFD262173:JFE262173 IVH262173:IVI262173 ILL262173:ILM262173 IBP262173:IBQ262173 HRT262173:HRU262173 HHX262173:HHY262173 GYB262173:GYC262173 GOF262173:GOG262173 GEJ262173:GEK262173 FUN262173:FUO262173 FKR262173:FKS262173 FAV262173:FAW262173 EQZ262173:ERA262173 EHD262173:EHE262173 DXH262173:DXI262173 DNL262173:DNM262173 DDP262173:DDQ262173 CTT262173:CTU262173 CJX262173:CJY262173 CAB262173:CAC262173 BQF262173:BQG262173 BGJ262173:BGK262173 AWN262173:AWO262173 AMR262173:AMS262173 ACV262173:ACW262173 SZ262173:TA262173 JD262173:JE262173 J262172:K262172 WVP196637:WVQ196637 WLT196637:WLU196637 WBX196637:WBY196637 VSB196637:VSC196637 VIF196637:VIG196637 UYJ196637:UYK196637 UON196637:UOO196637 UER196637:UES196637 TUV196637:TUW196637 TKZ196637:TLA196637 TBD196637:TBE196637 SRH196637:SRI196637 SHL196637:SHM196637 RXP196637:RXQ196637 RNT196637:RNU196637 RDX196637:RDY196637 QUB196637:QUC196637 QKF196637:QKG196637 QAJ196637:QAK196637 PQN196637:PQO196637 PGR196637:PGS196637 OWV196637:OWW196637 OMZ196637:ONA196637 ODD196637:ODE196637 NTH196637:NTI196637 NJL196637:NJM196637 MZP196637:MZQ196637 MPT196637:MPU196637 MFX196637:MFY196637 LWB196637:LWC196637 LMF196637:LMG196637 LCJ196637:LCK196637 KSN196637:KSO196637 KIR196637:KIS196637 JYV196637:JYW196637 JOZ196637:JPA196637 JFD196637:JFE196637 IVH196637:IVI196637 ILL196637:ILM196637 IBP196637:IBQ196637 HRT196637:HRU196637 HHX196637:HHY196637 GYB196637:GYC196637 GOF196637:GOG196637 GEJ196637:GEK196637 FUN196637:FUO196637 FKR196637:FKS196637 FAV196637:FAW196637 EQZ196637:ERA196637 EHD196637:EHE196637 DXH196637:DXI196637 DNL196637:DNM196637 DDP196637:DDQ196637 CTT196637:CTU196637 CJX196637:CJY196637 CAB196637:CAC196637 BQF196637:BQG196637 BGJ196637:BGK196637 AWN196637:AWO196637 AMR196637:AMS196637 ACV196637:ACW196637 SZ196637:TA196637 JD196637:JE196637 J196636:K196636 WVP131101:WVQ131101 WLT131101:WLU131101 WBX131101:WBY131101 VSB131101:VSC131101 VIF131101:VIG131101 UYJ131101:UYK131101 UON131101:UOO131101 UER131101:UES131101 TUV131101:TUW131101 TKZ131101:TLA131101 TBD131101:TBE131101 SRH131101:SRI131101 SHL131101:SHM131101 RXP131101:RXQ131101 RNT131101:RNU131101 RDX131101:RDY131101 QUB131101:QUC131101 QKF131101:QKG131101 QAJ131101:QAK131101 PQN131101:PQO131101 PGR131101:PGS131101 OWV131101:OWW131101 OMZ131101:ONA131101 ODD131101:ODE131101 NTH131101:NTI131101 NJL131101:NJM131101 MZP131101:MZQ131101 MPT131101:MPU131101 MFX131101:MFY131101 LWB131101:LWC131101 LMF131101:LMG131101 LCJ131101:LCK131101 KSN131101:KSO131101 KIR131101:KIS131101 JYV131101:JYW131101 JOZ131101:JPA131101 JFD131101:JFE131101 IVH131101:IVI131101 ILL131101:ILM131101 IBP131101:IBQ131101 HRT131101:HRU131101 HHX131101:HHY131101 GYB131101:GYC131101 GOF131101:GOG131101 GEJ131101:GEK131101 FUN131101:FUO131101 FKR131101:FKS131101 FAV131101:FAW131101 EQZ131101:ERA131101 EHD131101:EHE131101 DXH131101:DXI131101 DNL131101:DNM131101 DDP131101:DDQ131101 CTT131101:CTU131101 CJX131101:CJY131101 CAB131101:CAC131101 BQF131101:BQG131101 BGJ131101:BGK131101 AWN131101:AWO131101 AMR131101:AMS131101 ACV131101:ACW131101 SZ131101:TA131101 JD131101:JE131101 J131100:K131100 WVP65565:WVQ65565 WLT65565:WLU65565 WBX65565:WBY65565 VSB65565:VSC65565 VIF65565:VIG65565 UYJ65565:UYK65565 UON65565:UOO65565 UER65565:UES65565 TUV65565:TUW65565 TKZ65565:TLA65565 TBD65565:TBE65565 SRH65565:SRI65565 SHL65565:SHM65565 RXP65565:RXQ65565 RNT65565:RNU65565 RDX65565:RDY65565 QUB65565:QUC65565 QKF65565:QKG65565 QAJ65565:QAK65565 PQN65565:PQO65565 PGR65565:PGS65565 OWV65565:OWW65565 OMZ65565:ONA65565 ODD65565:ODE65565 NTH65565:NTI65565 NJL65565:NJM65565 MZP65565:MZQ65565 MPT65565:MPU65565 MFX65565:MFY65565 LWB65565:LWC65565 LMF65565:LMG65565 LCJ65565:LCK65565 KSN65565:KSO65565 KIR65565:KIS65565 JYV65565:JYW65565 JOZ65565:JPA65565 JFD65565:JFE65565 IVH65565:IVI65565 ILL65565:ILM65565 IBP65565:IBQ65565 HRT65565:HRU65565 HHX65565:HHY65565 GYB65565:GYC65565 GOF65565:GOG65565 GEJ65565:GEK65565 FUN65565:FUO65565 FKR65565:FKS65565 FAV65565:FAW65565 EQZ65565:ERA65565 EHD65565:EHE65565 DXH65565:DXI65565 DNL65565:DNM65565 DDP65565:DDQ65565 CTT65565:CTU65565 CJX65565:CJY65565 CAB65565:CAC65565 BQF65565:BQG65565 BGJ65565:BGK65565 AWN65565:AWO65565 AMR65565:AMS65565 ACV65565:ACW65565 SZ65565:TA65565 JD65565:JE65565 J65564:K65564 WVP983059:WVQ983059 WLT983059:WLU983059 WBX983059:WBY983059 VSB983059:VSC983059 VIF983059:VIG983059 UYJ983059:UYK983059 UON983059:UOO983059 UER983059:UES983059 TUV983059:TUW983059 TKZ983059:TLA983059 TBD983059:TBE983059 SRH983059:SRI983059 SHL983059:SHM983059 RXP983059:RXQ983059 RNT983059:RNU983059 RDX983059:RDY983059 QUB983059:QUC983059 QKF983059:QKG983059 QAJ983059:QAK983059 PQN983059:PQO983059 PGR983059:PGS983059 OWV983059:OWW983059 OMZ983059:ONA983059 ODD983059:ODE983059 NTH983059:NTI983059 NJL983059:NJM983059 MZP983059:MZQ983059 MPT983059:MPU983059 MFX983059:MFY983059 LWB983059:LWC983059 LMF983059:LMG983059 LCJ983059:LCK983059 KSN983059:KSO983059 KIR983059:KIS983059 JYV983059:JYW983059 JOZ983059:JPA983059 JFD983059:JFE983059 IVH983059:IVI983059 ILL983059:ILM983059 IBP983059:IBQ983059 HRT983059:HRU983059 HHX983059:HHY983059 GYB983059:GYC983059 GOF983059:GOG983059 GEJ983059:GEK983059 FUN983059:FUO983059 FKR983059:FKS983059 FAV983059:FAW983059 EQZ983059:ERA983059 EHD983059:EHE983059 DXH983059:DXI983059 DNL983059:DNM983059 DDP983059:DDQ983059 CTT983059:CTU983059 CJX983059:CJY983059 CAB983059:CAC983059 BQF983059:BQG983059 BGJ983059:BGK983059 AWN983059:AWO983059 AMR983059:AMS983059 ACV983059:ACW983059 SZ983059:TA983059 JD983059:JE983059 J983058:K983058 WVP917523:WVQ917523 WLT917523:WLU917523 WBX917523:WBY917523 VSB917523:VSC917523 VIF917523:VIG917523 UYJ917523:UYK917523 UON917523:UOO917523 UER917523:UES917523 TUV917523:TUW917523 TKZ917523:TLA917523 TBD917523:TBE917523 SRH917523:SRI917523 SHL917523:SHM917523 RXP917523:RXQ917523 RNT917523:RNU917523 RDX917523:RDY917523 QUB917523:QUC917523 QKF917523:QKG917523 QAJ917523:QAK917523 PQN917523:PQO917523 PGR917523:PGS917523 OWV917523:OWW917523 OMZ917523:ONA917523 ODD917523:ODE917523 NTH917523:NTI917523 NJL917523:NJM917523 MZP917523:MZQ917523 MPT917523:MPU917523 MFX917523:MFY917523 LWB917523:LWC917523 LMF917523:LMG917523 LCJ917523:LCK917523 KSN917523:KSO917523 KIR917523:KIS917523 JYV917523:JYW917523 JOZ917523:JPA917523 JFD917523:JFE917523 IVH917523:IVI917523 ILL917523:ILM917523 IBP917523:IBQ917523 HRT917523:HRU917523 HHX917523:HHY917523 GYB917523:GYC917523 GOF917523:GOG917523 GEJ917523:GEK917523 FUN917523:FUO917523 FKR917523:FKS917523 FAV917523:FAW917523 EQZ917523:ERA917523 EHD917523:EHE917523 DXH917523:DXI917523 DNL917523:DNM917523 DDP917523:DDQ917523 CTT917523:CTU917523 CJX917523:CJY917523 CAB917523:CAC917523 BQF917523:BQG917523 BGJ917523:BGK917523 AWN917523:AWO917523 AMR917523:AMS917523 ACV917523:ACW917523 SZ917523:TA917523 JD917523:JE917523 J917522:K917522 WVP851987:WVQ851987 WLT851987:WLU851987 WBX851987:WBY851987 VSB851987:VSC851987 VIF851987:VIG851987 UYJ851987:UYK851987 UON851987:UOO851987 UER851987:UES851987 TUV851987:TUW851987 TKZ851987:TLA851987 TBD851987:TBE851987 SRH851987:SRI851987 SHL851987:SHM851987 RXP851987:RXQ851987 RNT851987:RNU851987 RDX851987:RDY851987 QUB851987:QUC851987 QKF851987:QKG851987 QAJ851987:QAK851987 PQN851987:PQO851987 PGR851987:PGS851987 OWV851987:OWW851987 OMZ851987:ONA851987 ODD851987:ODE851987 NTH851987:NTI851987 NJL851987:NJM851987 MZP851987:MZQ851987 MPT851987:MPU851987 MFX851987:MFY851987 LWB851987:LWC851987 LMF851987:LMG851987 LCJ851987:LCK851987 KSN851987:KSO851987 KIR851987:KIS851987 JYV851987:JYW851987 JOZ851987:JPA851987 JFD851987:JFE851987 IVH851987:IVI851987 ILL851987:ILM851987 IBP851987:IBQ851987 HRT851987:HRU851987 HHX851987:HHY851987 GYB851987:GYC851987 GOF851987:GOG851987 GEJ851987:GEK851987 FUN851987:FUO851987 FKR851987:FKS851987 FAV851987:FAW851987 EQZ851987:ERA851987 EHD851987:EHE851987 DXH851987:DXI851987 DNL851987:DNM851987 DDP851987:DDQ851987 CTT851987:CTU851987 CJX851987:CJY851987 CAB851987:CAC851987 BQF851987:BQG851987 BGJ851987:BGK851987 AWN851987:AWO851987 AMR851987:AMS851987 ACV851987:ACW851987 SZ851987:TA851987 JD851987:JE851987 J851986:K851986 WVP786451:WVQ786451 WLT786451:WLU786451 WBX786451:WBY786451 VSB786451:VSC786451 VIF786451:VIG786451 UYJ786451:UYK786451 UON786451:UOO786451 UER786451:UES786451 TUV786451:TUW786451 TKZ786451:TLA786451 TBD786451:TBE786451 SRH786451:SRI786451 SHL786451:SHM786451 RXP786451:RXQ786451 RNT786451:RNU786451 RDX786451:RDY786451 QUB786451:QUC786451 QKF786451:QKG786451 QAJ786451:QAK786451 PQN786451:PQO786451 PGR786451:PGS786451 OWV786451:OWW786451 OMZ786451:ONA786451 ODD786451:ODE786451 NTH786451:NTI786451 NJL786451:NJM786451 MZP786451:MZQ786451 MPT786451:MPU786451 MFX786451:MFY786451 LWB786451:LWC786451 LMF786451:LMG786451 LCJ786451:LCK786451 KSN786451:KSO786451 KIR786451:KIS786451 JYV786451:JYW786451 JOZ786451:JPA786451 JFD786451:JFE786451 IVH786451:IVI786451 ILL786451:ILM786451 IBP786451:IBQ786451 HRT786451:HRU786451 HHX786451:HHY786451 GYB786451:GYC786451 GOF786451:GOG786451 GEJ786451:GEK786451 FUN786451:FUO786451 FKR786451:FKS786451 FAV786451:FAW786451 EQZ786451:ERA786451 EHD786451:EHE786451 DXH786451:DXI786451 DNL786451:DNM786451 DDP786451:DDQ786451 CTT786451:CTU786451 CJX786451:CJY786451 CAB786451:CAC786451 BQF786451:BQG786451 BGJ786451:BGK786451 AWN786451:AWO786451 AMR786451:AMS786451 ACV786451:ACW786451 SZ786451:TA786451 JD786451:JE786451 J786450:K786450 WVP720915:WVQ720915 WLT720915:WLU720915 WBX720915:WBY720915 VSB720915:VSC720915 VIF720915:VIG720915 UYJ720915:UYK720915 UON720915:UOO720915 UER720915:UES720915 TUV720915:TUW720915 TKZ720915:TLA720915 TBD720915:TBE720915 SRH720915:SRI720915 SHL720915:SHM720915 RXP720915:RXQ720915 RNT720915:RNU720915 RDX720915:RDY720915 QUB720915:QUC720915 QKF720915:QKG720915 QAJ720915:QAK720915 PQN720915:PQO720915 PGR720915:PGS720915 OWV720915:OWW720915 OMZ720915:ONA720915 ODD720915:ODE720915 NTH720915:NTI720915 NJL720915:NJM720915 MZP720915:MZQ720915 MPT720915:MPU720915 MFX720915:MFY720915 LWB720915:LWC720915 LMF720915:LMG720915 LCJ720915:LCK720915 KSN720915:KSO720915 KIR720915:KIS720915 JYV720915:JYW720915 JOZ720915:JPA720915 JFD720915:JFE720915 IVH720915:IVI720915 ILL720915:ILM720915 IBP720915:IBQ720915 HRT720915:HRU720915 HHX720915:HHY720915 GYB720915:GYC720915 GOF720915:GOG720915 GEJ720915:GEK720915 FUN720915:FUO720915 FKR720915:FKS720915 FAV720915:FAW720915 EQZ720915:ERA720915 EHD720915:EHE720915 DXH720915:DXI720915 DNL720915:DNM720915 DDP720915:DDQ720915 CTT720915:CTU720915 CJX720915:CJY720915 CAB720915:CAC720915 BQF720915:BQG720915 BGJ720915:BGK720915 AWN720915:AWO720915 AMR720915:AMS720915 ACV720915:ACW720915 SZ720915:TA720915 JD720915:JE720915 J720914:K720914 WVP655379:WVQ655379 WLT655379:WLU655379 WBX655379:WBY655379 VSB655379:VSC655379 VIF655379:VIG655379 UYJ655379:UYK655379 UON655379:UOO655379 UER655379:UES655379 TUV655379:TUW655379 TKZ655379:TLA655379 TBD655379:TBE655379 SRH655379:SRI655379 SHL655379:SHM655379 RXP655379:RXQ655379 RNT655379:RNU655379 RDX655379:RDY655379 QUB655379:QUC655379 QKF655379:QKG655379 QAJ655379:QAK655379 PQN655379:PQO655379 PGR655379:PGS655379 OWV655379:OWW655379 OMZ655379:ONA655379 ODD655379:ODE655379 NTH655379:NTI655379 NJL655379:NJM655379 MZP655379:MZQ655379 MPT655379:MPU655379 MFX655379:MFY655379 LWB655379:LWC655379 LMF655379:LMG655379 LCJ655379:LCK655379 KSN655379:KSO655379 KIR655379:KIS655379 JYV655379:JYW655379 JOZ655379:JPA655379 JFD655379:JFE655379 IVH655379:IVI655379 ILL655379:ILM655379 IBP655379:IBQ655379 HRT655379:HRU655379 HHX655379:HHY655379 GYB655379:GYC655379 GOF655379:GOG655379 GEJ655379:GEK655379 FUN655379:FUO655379 FKR655379:FKS655379 FAV655379:FAW655379 EQZ655379:ERA655379 EHD655379:EHE655379 DXH655379:DXI655379 DNL655379:DNM655379 DDP655379:DDQ655379 CTT655379:CTU655379 CJX655379:CJY655379 CAB655379:CAC655379 BQF655379:BQG655379 BGJ655379:BGK655379 AWN655379:AWO655379 AMR655379:AMS655379 ACV655379:ACW655379 SZ655379:TA655379 JD655379:JE655379 J655378:K655378 WVP589843:WVQ589843 WLT589843:WLU589843 WBX589843:WBY589843 VSB589843:VSC589843 VIF589843:VIG589843 UYJ589843:UYK589843 UON589843:UOO589843 UER589843:UES589843 TUV589843:TUW589843 TKZ589843:TLA589843 TBD589843:TBE589843 SRH589843:SRI589843 SHL589843:SHM589843 RXP589843:RXQ589843 RNT589843:RNU589843 RDX589843:RDY589843 QUB589843:QUC589843 QKF589843:QKG589843 QAJ589843:QAK589843 PQN589843:PQO589843 PGR589843:PGS589843 OWV589843:OWW589843 OMZ589843:ONA589843 ODD589843:ODE589843 NTH589843:NTI589843 NJL589843:NJM589843 MZP589843:MZQ589843 MPT589843:MPU589843 MFX589843:MFY589843 LWB589843:LWC589843 LMF589843:LMG589843 LCJ589843:LCK589843 KSN589843:KSO589843 KIR589843:KIS589843 JYV589843:JYW589843 JOZ589843:JPA589843 JFD589843:JFE589843 IVH589843:IVI589843 ILL589843:ILM589843 IBP589843:IBQ589843 HRT589843:HRU589843 HHX589843:HHY589843 GYB589843:GYC589843 GOF589843:GOG589843 GEJ589843:GEK589843 FUN589843:FUO589843 FKR589843:FKS589843 FAV589843:FAW589843 EQZ589843:ERA589843 EHD589843:EHE589843 DXH589843:DXI589843 DNL589843:DNM589843 DDP589843:DDQ589843 CTT589843:CTU589843 CJX589843:CJY589843 CAB589843:CAC589843 BQF589843:BQG589843 BGJ589843:BGK589843 AWN589843:AWO589843 AMR589843:AMS589843 ACV589843:ACW589843 SZ589843:TA589843 JD589843:JE589843 J589842:K589842 WVP524307:WVQ524307 WLT524307:WLU524307 WBX524307:WBY524307 VSB524307:VSC524307 VIF524307:VIG524307 UYJ524307:UYK524307 UON524307:UOO524307 UER524307:UES524307 TUV524307:TUW524307 TKZ524307:TLA524307 TBD524307:TBE524307 SRH524307:SRI524307 SHL524307:SHM524307 RXP524307:RXQ524307 RNT524307:RNU524307 RDX524307:RDY524307 QUB524307:QUC524307 QKF524307:QKG524307 QAJ524307:QAK524307 PQN524307:PQO524307 PGR524307:PGS524307 OWV524307:OWW524307 OMZ524307:ONA524307 ODD524307:ODE524307 NTH524307:NTI524307 NJL524307:NJM524307 MZP524307:MZQ524307 MPT524307:MPU524307 MFX524307:MFY524307 LWB524307:LWC524307 LMF524307:LMG524307 LCJ524307:LCK524307 KSN524307:KSO524307 KIR524307:KIS524307 JYV524307:JYW524307 JOZ524307:JPA524307 JFD524307:JFE524307 IVH524307:IVI524307 ILL524307:ILM524307 IBP524307:IBQ524307 HRT524307:HRU524307 HHX524307:HHY524307 GYB524307:GYC524307 GOF524307:GOG524307 GEJ524307:GEK524307 FUN524307:FUO524307 FKR524307:FKS524307 FAV524307:FAW524307 EQZ524307:ERA524307 EHD524307:EHE524307 DXH524307:DXI524307 DNL524307:DNM524307 DDP524307:DDQ524307 CTT524307:CTU524307 CJX524307:CJY524307 CAB524307:CAC524307 BQF524307:BQG524307 BGJ524307:BGK524307 AWN524307:AWO524307 AMR524307:AMS524307 ACV524307:ACW524307 SZ524307:TA524307 JD524307:JE524307 J524306:K524306 WVP458771:WVQ458771 WLT458771:WLU458771 WBX458771:WBY458771 VSB458771:VSC458771 VIF458771:VIG458771 UYJ458771:UYK458771 UON458771:UOO458771 UER458771:UES458771 TUV458771:TUW458771 TKZ458771:TLA458771 TBD458771:TBE458771 SRH458771:SRI458771 SHL458771:SHM458771 RXP458771:RXQ458771 RNT458771:RNU458771 RDX458771:RDY458771 QUB458771:QUC458771 QKF458771:QKG458771 QAJ458771:QAK458771 PQN458771:PQO458771 PGR458771:PGS458771 OWV458771:OWW458771 OMZ458771:ONA458771 ODD458771:ODE458771 NTH458771:NTI458771 NJL458771:NJM458771 MZP458771:MZQ458771 MPT458771:MPU458771 MFX458771:MFY458771 LWB458771:LWC458771 LMF458771:LMG458771 LCJ458771:LCK458771 KSN458771:KSO458771 KIR458771:KIS458771 JYV458771:JYW458771 JOZ458771:JPA458771 JFD458771:JFE458771 IVH458771:IVI458771 ILL458771:ILM458771 IBP458771:IBQ458771 HRT458771:HRU458771 HHX458771:HHY458771 GYB458771:GYC458771 GOF458771:GOG458771 GEJ458771:GEK458771 FUN458771:FUO458771 FKR458771:FKS458771 FAV458771:FAW458771 EQZ458771:ERA458771 EHD458771:EHE458771 DXH458771:DXI458771 DNL458771:DNM458771 DDP458771:DDQ458771 CTT458771:CTU458771 CJX458771:CJY458771 CAB458771:CAC458771 BQF458771:BQG458771 BGJ458771:BGK458771 AWN458771:AWO458771 AMR458771:AMS458771 ACV458771:ACW458771 SZ458771:TA458771 JD458771:JE458771 J458770:K458770 WVP393235:WVQ393235 WLT393235:WLU393235 WBX393235:WBY393235 VSB393235:VSC393235 VIF393235:VIG393235 UYJ393235:UYK393235 UON393235:UOO393235 UER393235:UES393235 TUV393235:TUW393235 TKZ393235:TLA393235 TBD393235:TBE393235 SRH393235:SRI393235 SHL393235:SHM393235 RXP393235:RXQ393235 RNT393235:RNU393235 RDX393235:RDY393235 QUB393235:QUC393235 QKF393235:QKG393235 QAJ393235:QAK393235 PQN393235:PQO393235 PGR393235:PGS393235 OWV393235:OWW393235 OMZ393235:ONA393235 ODD393235:ODE393235 NTH393235:NTI393235 NJL393235:NJM393235 MZP393235:MZQ393235 MPT393235:MPU393235 MFX393235:MFY393235 LWB393235:LWC393235 LMF393235:LMG393235 LCJ393235:LCK393235 KSN393235:KSO393235 KIR393235:KIS393235 JYV393235:JYW393235 JOZ393235:JPA393235 JFD393235:JFE393235 IVH393235:IVI393235 ILL393235:ILM393235 IBP393235:IBQ393235 HRT393235:HRU393235 HHX393235:HHY393235 GYB393235:GYC393235 GOF393235:GOG393235 GEJ393235:GEK393235 FUN393235:FUO393235 FKR393235:FKS393235 FAV393235:FAW393235 EQZ393235:ERA393235 EHD393235:EHE393235 DXH393235:DXI393235 DNL393235:DNM393235 DDP393235:DDQ393235 CTT393235:CTU393235 CJX393235:CJY393235 CAB393235:CAC393235 BQF393235:BQG393235 BGJ393235:BGK393235 AWN393235:AWO393235 AMR393235:AMS393235 ACV393235:ACW393235 SZ393235:TA393235 JD393235:JE393235 J393234:K393234 WVP327699:WVQ327699 WLT327699:WLU327699 WBX327699:WBY327699 VSB327699:VSC327699 VIF327699:VIG327699 UYJ327699:UYK327699 UON327699:UOO327699 UER327699:UES327699 TUV327699:TUW327699 TKZ327699:TLA327699 TBD327699:TBE327699 SRH327699:SRI327699 SHL327699:SHM327699 RXP327699:RXQ327699 RNT327699:RNU327699 RDX327699:RDY327699 QUB327699:QUC327699 QKF327699:QKG327699 QAJ327699:QAK327699 PQN327699:PQO327699 PGR327699:PGS327699 OWV327699:OWW327699 OMZ327699:ONA327699 ODD327699:ODE327699 NTH327699:NTI327699 NJL327699:NJM327699 MZP327699:MZQ327699 MPT327699:MPU327699 MFX327699:MFY327699 LWB327699:LWC327699 LMF327699:LMG327699 LCJ327699:LCK327699 KSN327699:KSO327699 KIR327699:KIS327699 JYV327699:JYW327699 JOZ327699:JPA327699 JFD327699:JFE327699 IVH327699:IVI327699 ILL327699:ILM327699 IBP327699:IBQ327699 HRT327699:HRU327699 HHX327699:HHY327699 GYB327699:GYC327699 GOF327699:GOG327699 GEJ327699:GEK327699 FUN327699:FUO327699 FKR327699:FKS327699 FAV327699:FAW327699 EQZ327699:ERA327699 EHD327699:EHE327699 DXH327699:DXI327699 DNL327699:DNM327699 DDP327699:DDQ327699 CTT327699:CTU327699 CJX327699:CJY327699 CAB327699:CAC327699 BQF327699:BQG327699 BGJ327699:BGK327699 AWN327699:AWO327699 AMR327699:AMS327699 ACV327699:ACW327699 SZ327699:TA327699 JD327699:JE327699 J327698:K327698 WVP262163:WVQ262163 WLT262163:WLU262163 WBX262163:WBY262163 VSB262163:VSC262163 VIF262163:VIG262163 UYJ262163:UYK262163 UON262163:UOO262163 UER262163:UES262163 TUV262163:TUW262163 TKZ262163:TLA262163 TBD262163:TBE262163 SRH262163:SRI262163 SHL262163:SHM262163 RXP262163:RXQ262163 RNT262163:RNU262163 RDX262163:RDY262163 QUB262163:QUC262163 QKF262163:QKG262163 QAJ262163:QAK262163 PQN262163:PQO262163 PGR262163:PGS262163 OWV262163:OWW262163 OMZ262163:ONA262163 ODD262163:ODE262163 NTH262163:NTI262163 NJL262163:NJM262163 MZP262163:MZQ262163 MPT262163:MPU262163 MFX262163:MFY262163 LWB262163:LWC262163 LMF262163:LMG262163 LCJ262163:LCK262163 KSN262163:KSO262163 KIR262163:KIS262163 JYV262163:JYW262163 JOZ262163:JPA262163 JFD262163:JFE262163 IVH262163:IVI262163 ILL262163:ILM262163 IBP262163:IBQ262163 HRT262163:HRU262163 HHX262163:HHY262163 GYB262163:GYC262163 GOF262163:GOG262163 GEJ262163:GEK262163 FUN262163:FUO262163 FKR262163:FKS262163 FAV262163:FAW262163 EQZ262163:ERA262163 EHD262163:EHE262163 DXH262163:DXI262163 DNL262163:DNM262163 DDP262163:DDQ262163 CTT262163:CTU262163 CJX262163:CJY262163 CAB262163:CAC262163 BQF262163:BQG262163 BGJ262163:BGK262163 AWN262163:AWO262163 AMR262163:AMS262163 ACV262163:ACW262163 SZ262163:TA262163 JD262163:JE262163 J262162:K262162 WVP196627:WVQ196627 WLT196627:WLU196627 WBX196627:WBY196627 VSB196627:VSC196627 VIF196627:VIG196627 UYJ196627:UYK196627 UON196627:UOO196627 UER196627:UES196627 TUV196627:TUW196627 TKZ196627:TLA196627 TBD196627:TBE196627 SRH196627:SRI196627 SHL196627:SHM196627 RXP196627:RXQ196627 RNT196627:RNU196627 RDX196627:RDY196627 QUB196627:QUC196627 QKF196627:QKG196627 QAJ196627:QAK196627 PQN196627:PQO196627 PGR196627:PGS196627 OWV196627:OWW196627 OMZ196627:ONA196627 ODD196627:ODE196627 NTH196627:NTI196627 NJL196627:NJM196627 MZP196627:MZQ196627 MPT196627:MPU196627 MFX196627:MFY196627 LWB196627:LWC196627 LMF196627:LMG196627 LCJ196627:LCK196627 KSN196627:KSO196627 KIR196627:KIS196627 JYV196627:JYW196627 JOZ196627:JPA196627 JFD196627:JFE196627 IVH196627:IVI196627 ILL196627:ILM196627 IBP196627:IBQ196627 HRT196627:HRU196627 HHX196627:HHY196627 GYB196627:GYC196627 GOF196627:GOG196627 GEJ196627:GEK196627 FUN196627:FUO196627 FKR196627:FKS196627 FAV196627:FAW196627 EQZ196627:ERA196627 EHD196627:EHE196627 DXH196627:DXI196627 DNL196627:DNM196627 DDP196627:DDQ196627 CTT196627:CTU196627 CJX196627:CJY196627 CAB196627:CAC196627 BQF196627:BQG196627 BGJ196627:BGK196627 AWN196627:AWO196627 AMR196627:AMS196627 ACV196627:ACW196627 SZ196627:TA196627 JD196627:JE196627 J196626:K196626 WVP131091:WVQ131091 WLT131091:WLU131091 WBX131091:WBY131091 VSB131091:VSC131091 VIF131091:VIG131091 UYJ131091:UYK131091 UON131091:UOO131091 UER131091:UES131091 TUV131091:TUW131091 TKZ131091:TLA131091 TBD131091:TBE131091 SRH131091:SRI131091 SHL131091:SHM131091 RXP131091:RXQ131091 RNT131091:RNU131091 RDX131091:RDY131091 QUB131091:QUC131091 QKF131091:QKG131091 QAJ131091:QAK131091 PQN131091:PQO131091 PGR131091:PGS131091 OWV131091:OWW131091 OMZ131091:ONA131091 ODD131091:ODE131091 NTH131091:NTI131091 NJL131091:NJM131091 MZP131091:MZQ131091 MPT131091:MPU131091 MFX131091:MFY131091 LWB131091:LWC131091 LMF131091:LMG131091 LCJ131091:LCK131091 KSN131091:KSO131091 KIR131091:KIS131091 JYV131091:JYW131091 JOZ131091:JPA131091 JFD131091:JFE131091 IVH131091:IVI131091 ILL131091:ILM131091 IBP131091:IBQ131091 HRT131091:HRU131091 HHX131091:HHY131091 GYB131091:GYC131091 GOF131091:GOG131091 GEJ131091:GEK131091 FUN131091:FUO131091 FKR131091:FKS131091 FAV131091:FAW131091 EQZ131091:ERA131091 EHD131091:EHE131091 DXH131091:DXI131091 DNL131091:DNM131091 DDP131091:DDQ131091 CTT131091:CTU131091 CJX131091:CJY131091 CAB131091:CAC131091 BQF131091:BQG131091 BGJ131091:BGK131091 AWN131091:AWO131091 AMR131091:AMS131091 ACV131091:ACW131091 SZ131091:TA131091 JD131091:JE131091 J131090:K131090 WVP65555:WVQ65555 WLT65555:WLU65555 WBX65555:WBY65555 VSB65555:VSC65555 VIF65555:VIG65555 UYJ65555:UYK65555 UON65555:UOO65555 UER65555:UES65555 TUV65555:TUW65555 TKZ65555:TLA65555 TBD65555:TBE65555 SRH65555:SRI65555 SHL65555:SHM65555 RXP65555:RXQ65555 RNT65555:RNU65555 RDX65555:RDY65555 QUB65555:QUC65555 QKF65555:QKG65555 QAJ65555:QAK65555 PQN65555:PQO65555 PGR65555:PGS65555 OWV65555:OWW65555 OMZ65555:ONA65555 ODD65555:ODE65555 NTH65555:NTI65555 NJL65555:NJM65555 MZP65555:MZQ65555 MPT65555:MPU65555 MFX65555:MFY65555 LWB65555:LWC65555 LMF65555:LMG65555 LCJ65555:LCK65555 KSN65555:KSO65555 KIR65555:KIS65555 JYV65555:JYW65555 JOZ65555:JPA65555 JFD65555:JFE65555 IVH65555:IVI65555 ILL65555:ILM65555 IBP65555:IBQ65555 HRT65555:HRU65555 HHX65555:HHY65555 GYB65555:GYC65555 GOF65555:GOG65555 GEJ65555:GEK65555 FUN65555:FUO65555 FKR65555:FKS65555 FAV65555:FAW65555 EQZ65555:ERA65555 EHD65555:EHE65555 DXH65555:DXI65555 DNL65555:DNM65555 DDP65555:DDQ65555 CTT65555:CTU65555 CJX65555:CJY65555 CAB65555:CAC65555 BQF65555:BQG65555 BGJ65555:BGK65555 AWN65555:AWO65555 AMR65555:AMS65555 ACV65555:ACW65555 SZ65555:TA65555 JD65555:JE65555 J65554:K65554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P38"/>
  <sheetViews>
    <sheetView showGridLines="0" view="pageBreakPreview" zoomScale="115" zoomScaleNormal="100" zoomScaleSheetLayoutView="115" zoomScalePageLayoutView="70" workbookViewId="0">
      <selection activeCell="K4" sqref="K4:P4"/>
    </sheetView>
  </sheetViews>
  <sheetFormatPr defaultRowHeight="15" customHeight="1"/>
  <cols>
    <col min="1" max="25" width="5.625" style="14" customWidth="1"/>
    <col min="26" max="16384" width="9" style="14"/>
  </cols>
  <sheetData>
    <row r="1" spans="1:16" ht="15" customHeight="1">
      <c r="A1" s="337" t="s">
        <v>170</v>
      </c>
      <c r="B1" s="337"/>
      <c r="C1" s="337"/>
      <c r="D1" s="338"/>
      <c r="E1" s="338"/>
      <c r="F1" s="338"/>
      <c r="G1" s="338"/>
      <c r="H1" s="338"/>
      <c r="I1" s="338"/>
      <c r="J1" s="338"/>
      <c r="K1" s="338"/>
      <c r="L1" s="338"/>
      <c r="M1" s="338"/>
      <c r="N1" s="338"/>
      <c r="O1" s="338"/>
      <c r="P1" s="338"/>
    </row>
    <row r="2" spans="1:16" ht="15" customHeight="1">
      <c r="A2" s="339" t="s">
        <v>171</v>
      </c>
      <c r="B2" s="339"/>
      <c r="C2" s="339"/>
      <c r="D2" s="339"/>
      <c r="E2" s="339"/>
      <c r="F2" s="339"/>
      <c r="G2" s="339"/>
      <c r="H2" s="339"/>
      <c r="I2" s="339"/>
      <c r="J2" s="339"/>
      <c r="K2" s="339"/>
      <c r="L2" s="339"/>
      <c r="M2" s="339"/>
      <c r="N2" s="339"/>
      <c r="O2" s="339"/>
      <c r="P2" s="339"/>
    </row>
    <row r="3" spans="1:16" ht="15" customHeight="1">
      <c r="A3" s="340"/>
      <c r="B3" s="340"/>
      <c r="C3" s="340"/>
      <c r="D3" s="340"/>
      <c r="E3" s="340"/>
      <c r="F3" s="340"/>
      <c r="G3" s="340"/>
      <c r="H3" s="340"/>
      <c r="I3" s="340"/>
      <c r="J3" s="340"/>
      <c r="K3" s="340"/>
      <c r="L3" s="340"/>
      <c r="M3" s="340"/>
      <c r="N3" s="340"/>
      <c r="O3" s="340"/>
      <c r="P3" s="340"/>
    </row>
    <row r="4" spans="1:16" ht="15" customHeight="1">
      <c r="A4" s="341"/>
      <c r="B4" s="341"/>
      <c r="C4" s="341"/>
      <c r="D4" s="341"/>
      <c r="E4" s="341"/>
      <c r="F4" s="341"/>
      <c r="G4" s="341"/>
      <c r="H4" s="341"/>
      <c r="I4" s="342"/>
      <c r="J4" s="342"/>
      <c r="K4" s="343" t="str">
        <f>IF(入力シート!E4="","令和　　　年　　　　月　　　　日",入力シート!E4)</f>
        <v>令和　　　年　　　　月　　　　日</v>
      </c>
      <c r="L4" s="343"/>
      <c r="M4" s="343"/>
      <c r="N4" s="343"/>
      <c r="O4" s="343"/>
      <c r="P4" s="343"/>
    </row>
    <row r="5" spans="1:16" ht="15" customHeight="1">
      <c r="A5" s="342"/>
      <c r="B5" s="342"/>
      <c r="C5" s="342"/>
      <c r="D5" s="342"/>
      <c r="E5" s="342"/>
      <c r="F5" s="342"/>
      <c r="G5" s="342"/>
      <c r="H5" s="342"/>
      <c r="I5" s="342"/>
      <c r="J5" s="342"/>
      <c r="K5" s="342"/>
      <c r="L5" s="342"/>
      <c r="M5" s="342"/>
      <c r="N5" s="342"/>
      <c r="O5" s="342"/>
      <c r="P5" s="342"/>
    </row>
    <row r="6" spans="1:16" ht="15" customHeight="1">
      <c r="A6" s="342" t="s">
        <v>172</v>
      </c>
      <c r="B6" s="342"/>
      <c r="C6" s="342"/>
      <c r="D6" s="342"/>
      <c r="E6" s="342"/>
      <c r="F6" s="342"/>
      <c r="G6" s="342"/>
      <c r="H6" s="342"/>
      <c r="I6" s="342"/>
      <c r="J6" s="342"/>
      <c r="K6" s="342"/>
      <c r="L6" s="342"/>
      <c r="M6" s="342"/>
      <c r="N6" s="342"/>
      <c r="O6" s="342"/>
      <c r="P6" s="342"/>
    </row>
    <row r="7" spans="1:16" ht="6.75" customHeight="1">
      <c r="A7" s="342"/>
      <c r="B7" s="342"/>
      <c r="C7" s="342"/>
      <c r="D7" s="342"/>
      <c r="E7" s="342"/>
      <c r="F7" s="342"/>
      <c r="G7" s="342"/>
      <c r="H7" s="342"/>
      <c r="I7" s="342"/>
      <c r="J7" s="342"/>
      <c r="K7" s="342"/>
      <c r="L7" s="342"/>
      <c r="M7" s="342"/>
      <c r="N7" s="342"/>
      <c r="O7" s="342"/>
      <c r="P7" s="342"/>
    </row>
    <row r="8" spans="1:16" ht="15" customHeight="1">
      <c r="A8" s="344" t="s">
        <v>173</v>
      </c>
      <c r="B8" s="344"/>
      <c r="C8" s="344"/>
      <c r="D8" s="344"/>
      <c r="E8" s="344"/>
      <c r="F8" s="344"/>
      <c r="G8" s="344"/>
      <c r="H8" s="344"/>
      <c r="I8" s="344"/>
      <c r="J8" s="344"/>
      <c r="K8" s="344"/>
      <c r="L8" s="344"/>
      <c r="M8" s="344"/>
      <c r="N8" s="344"/>
      <c r="O8" s="344"/>
      <c r="P8" s="344"/>
    </row>
    <row r="9" spans="1:16" ht="15" customHeight="1">
      <c r="A9" s="344"/>
      <c r="B9" s="344"/>
      <c r="C9" s="344"/>
      <c r="D9" s="344"/>
      <c r="E9" s="344"/>
      <c r="F9" s="344"/>
      <c r="G9" s="344"/>
      <c r="H9" s="344"/>
      <c r="I9" s="344"/>
      <c r="J9" s="344"/>
      <c r="K9" s="344"/>
      <c r="L9" s="344"/>
      <c r="M9" s="344"/>
      <c r="N9" s="344"/>
      <c r="O9" s="344"/>
      <c r="P9" s="344"/>
    </row>
    <row r="10" spans="1:16" ht="8.25" customHeight="1">
      <c r="A10" s="342"/>
      <c r="B10" s="342"/>
      <c r="C10" s="342"/>
      <c r="D10" s="342"/>
      <c r="E10" s="342"/>
      <c r="F10" s="342"/>
      <c r="G10" s="342"/>
      <c r="H10" s="342"/>
      <c r="I10" s="342"/>
      <c r="J10" s="342"/>
      <c r="K10" s="342"/>
      <c r="L10" s="342"/>
      <c r="M10" s="342"/>
      <c r="N10" s="342"/>
      <c r="O10" s="342"/>
      <c r="P10" s="342"/>
    </row>
    <row r="11" spans="1:16" ht="15" customHeight="1">
      <c r="A11" s="342" t="s">
        <v>174</v>
      </c>
      <c r="B11" s="342"/>
      <c r="C11" s="342"/>
      <c r="D11" s="342"/>
      <c r="E11" s="342"/>
      <c r="F11" s="342"/>
      <c r="G11" s="342"/>
      <c r="H11" s="342"/>
      <c r="I11" s="342"/>
      <c r="J11" s="342"/>
      <c r="K11" s="342"/>
      <c r="L11" s="342"/>
      <c r="M11" s="342"/>
      <c r="N11" s="342"/>
      <c r="O11" s="342"/>
      <c r="P11" s="342"/>
    </row>
    <row r="12" spans="1:16" ht="30" customHeight="1">
      <c r="A12" s="345" t="s">
        <v>175</v>
      </c>
      <c r="B12" s="346"/>
      <c r="C12" s="347"/>
      <c r="D12" s="348" t="str">
        <f>IF(入力シート!C7="","",入力シート!C7)</f>
        <v/>
      </c>
      <c r="E12" s="348"/>
      <c r="F12" s="348"/>
      <c r="G12" s="348"/>
      <c r="H12" s="348"/>
      <c r="I12" s="348"/>
      <c r="J12" s="348"/>
      <c r="K12" s="348"/>
      <c r="L12" s="348"/>
      <c r="M12" s="348"/>
      <c r="N12" s="348"/>
      <c r="O12" s="348"/>
      <c r="P12" s="348"/>
    </row>
    <row r="13" spans="1:16" ht="21.95" customHeight="1">
      <c r="A13" s="349" t="s">
        <v>176</v>
      </c>
      <c r="B13" s="350"/>
      <c r="C13" s="351"/>
      <c r="D13" s="352" t="str">
        <f>IF(入力シート!C9="","",入力シート!C9)</f>
        <v/>
      </c>
      <c r="E13" s="352"/>
      <c r="F13" s="352"/>
      <c r="G13" s="352"/>
      <c r="H13" s="352"/>
      <c r="I13" s="352"/>
      <c r="J13" s="352"/>
      <c r="K13" s="352"/>
      <c r="L13" s="352"/>
      <c r="M13" s="352"/>
      <c r="N13" s="352"/>
      <c r="O13" s="352"/>
      <c r="P13" s="352"/>
    </row>
    <row r="14" spans="1:16" ht="21.95" customHeight="1">
      <c r="A14" s="353" t="s">
        <v>177</v>
      </c>
      <c r="B14" s="354"/>
      <c r="C14" s="355"/>
      <c r="D14" s="356" t="str">
        <f>IF(入力シート!C10="","",入力シート!C10&amp;"　"&amp;入力シート!C11)</f>
        <v/>
      </c>
      <c r="E14" s="356"/>
      <c r="F14" s="356"/>
      <c r="G14" s="356"/>
      <c r="H14" s="356"/>
      <c r="I14" s="356"/>
      <c r="J14" s="356"/>
      <c r="K14" s="356"/>
      <c r="L14" s="356"/>
      <c r="M14" s="356"/>
      <c r="N14" s="356"/>
      <c r="O14" s="356"/>
      <c r="P14" s="356"/>
    </row>
    <row r="15" spans="1:16" ht="21.95" customHeight="1">
      <c r="A15" s="349" t="s">
        <v>178</v>
      </c>
      <c r="B15" s="350"/>
      <c r="C15" s="351"/>
      <c r="D15" s="357" t="str">
        <f>IF(入力シート!C11="","",入力シート!C11)</f>
        <v/>
      </c>
      <c r="E15" s="358"/>
      <c r="F15" s="358"/>
      <c r="G15" s="358"/>
      <c r="H15" s="359"/>
      <c r="I15" s="360" t="s">
        <v>179</v>
      </c>
      <c r="J15" s="361"/>
      <c r="K15" s="362"/>
      <c r="L15" s="363" t="str">
        <f>IF(入力シート!C12="","",入力シート!C12)</f>
        <v/>
      </c>
      <c r="M15" s="364"/>
      <c r="N15" s="364"/>
      <c r="O15" s="364"/>
      <c r="P15" s="365"/>
    </row>
    <row r="16" spans="1:16" ht="21.95" customHeight="1">
      <c r="A16" s="349" t="s">
        <v>180</v>
      </c>
      <c r="B16" s="350"/>
      <c r="C16" s="351"/>
      <c r="D16" s="357" t="str">
        <f>IF(入力シート!C13="","",入力シート!C13)</f>
        <v/>
      </c>
      <c r="E16" s="358"/>
      <c r="F16" s="358"/>
      <c r="G16" s="358"/>
      <c r="H16" s="359"/>
      <c r="I16" s="360" t="s">
        <v>179</v>
      </c>
      <c r="J16" s="361"/>
      <c r="K16" s="362"/>
      <c r="L16" s="357" t="str">
        <f>IF(入力シート!C14="","",入力シート!C14)</f>
        <v/>
      </c>
      <c r="M16" s="358"/>
      <c r="N16" s="358"/>
      <c r="O16" s="358"/>
      <c r="P16" s="359"/>
    </row>
    <row r="17" spans="1:16" ht="21.95" customHeight="1">
      <c r="A17" s="366" t="s">
        <v>181</v>
      </c>
      <c r="B17" s="367"/>
      <c r="C17" s="368"/>
      <c r="D17" s="369" t="str">
        <f>IF(入力シート!C15="","",入力シート!C15)</f>
        <v/>
      </c>
      <c r="E17" s="358"/>
      <c r="F17" s="358"/>
      <c r="G17" s="358"/>
      <c r="H17" s="370"/>
      <c r="I17" s="371" t="s">
        <v>182</v>
      </c>
      <c r="J17" s="361"/>
      <c r="K17" s="372"/>
      <c r="L17" s="373" t="str">
        <f>IF(入力シート!C18="","　　　年　　　月　　　日",入力シート!C18)</f>
        <v>　　　年　　　月　　　日</v>
      </c>
      <c r="M17" s="374"/>
      <c r="N17" s="374"/>
      <c r="O17" s="374"/>
      <c r="P17" s="375"/>
    </row>
    <row r="18" spans="1:16" ht="21.95" customHeight="1">
      <c r="A18" s="376" t="s">
        <v>183</v>
      </c>
      <c r="B18" s="377"/>
      <c r="C18" s="377"/>
      <c r="D18" s="378" t="s">
        <v>184</v>
      </c>
      <c r="E18" s="379" t="str">
        <f>IF(入力シート!C16="","",入力シート!C16)</f>
        <v/>
      </c>
      <c r="F18" s="379"/>
      <c r="G18" s="379"/>
      <c r="H18" s="380"/>
      <c r="I18" s="381" t="s">
        <v>185</v>
      </c>
      <c r="J18" s="382" t="str">
        <f>IF(入力シート!C17="","",入力シート!C17)</f>
        <v/>
      </c>
      <c r="K18" s="382"/>
      <c r="L18" s="382"/>
      <c r="M18" s="382"/>
      <c r="N18" s="382"/>
      <c r="O18" s="382"/>
      <c r="P18" s="383"/>
    </row>
    <row r="19" spans="1:16" ht="21.95" customHeight="1">
      <c r="A19" s="384" t="s">
        <v>186</v>
      </c>
      <c r="B19" s="385"/>
      <c r="C19" s="386"/>
      <c r="D19" s="387" t="str">
        <f>IF(入力シート!D19="","",入力シート!D19)</f>
        <v/>
      </c>
      <c r="E19" s="388"/>
      <c r="F19" s="389" t="str">
        <f>IF(入力シート!D20="","前橋市","前橋市"&amp;入力シート!D20)</f>
        <v>前橋市</v>
      </c>
      <c r="G19" s="390"/>
      <c r="H19" s="390"/>
      <c r="I19" s="390"/>
      <c r="J19" s="390"/>
      <c r="K19" s="390"/>
      <c r="L19" s="390"/>
      <c r="M19" s="390"/>
      <c r="N19" s="390"/>
      <c r="O19" s="390"/>
      <c r="P19" s="391"/>
    </row>
    <row r="20" spans="1:16" ht="9.75" customHeight="1">
      <c r="A20" s="342"/>
      <c r="B20" s="342"/>
      <c r="C20" s="342"/>
      <c r="D20" s="342"/>
      <c r="E20" s="342"/>
      <c r="F20" s="342"/>
      <c r="G20" s="342"/>
      <c r="H20" s="342"/>
      <c r="I20" s="342"/>
      <c r="J20" s="342"/>
      <c r="K20" s="342"/>
      <c r="L20" s="342"/>
      <c r="M20" s="342"/>
      <c r="N20" s="342"/>
      <c r="O20" s="342"/>
      <c r="P20" s="342"/>
    </row>
    <row r="21" spans="1:16" ht="15" customHeight="1">
      <c r="A21" s="342" t="s">
        <v>187</v>
      </c>
      <c r="B21" s="342"/>
      <c r="C21" s="342"/>
      <c r="D21" s="342"/>
      <c r="E21" s="342"/>
      <c r="F21" s="342"/>
      <c r="G21" s="342"/>
      <c r="H21" s="342"/>
      <c r="I21" s="342"/>
      <c r="J21" s="342"/>
      <c r="K21" s="342"/>
      <c r="L21" s="342"/>
      <c r="M21" s="342"/>
      <c r="N21" s="342"/>
      <c r="O21" s="342"/>
      <c r="P21" s="342"/>
    </row>
    <row r="22" spans="1:16" ht="27" customHeight="1">
      <c r="A22" s="392" t="s">
        <v>188</v>
      </c>
      <c r="B22" s="393"/>
      <c r="C22" s="394"/>
      <c r="D22" s="395" t="s">
        <v>189</v>
      </c>
      <c r="E22" s="382"/>
      <c r="F22" s="382"/>
      <c r="G22" s="382" t="str">
        <f>IF(入力シート!C24="","",入力シート!C24)</f>
        <v/>
      </c>
      <c r="H22" s="382"/>
      <c r="I22" s="382"/>
      <c r="J22" s="382"/>
      <c r="K22" s="382"/>
      <c r="L22" s="382"/>
      <c r="M22" s="382"/>
      <c r="N22" s="396" t="s">
        <v>190</v>
      </c>
      <c r="O22" s="396"/>
      <c r="P22" s="397"/>
    </row>
    <row r="23" spans="1:16" ht="54" customHeight="1">
      <c r="A23" s="392" t="s">
        <v>123</v>
      </c>
      <c r="B23" s="393"/>
      <c r="C23" s="394"/>
      <c r="D23" s="398" t="str">
        <f>IF(入力シート!C25="","",入力シート!C25)</f>
        <v/>
      </c>
      <c r="E23" s="399"/>
      <c r="F23" s="399"/>
      <c r="G23" s="399"/>
      <c r="H23" s="399"/>
      <c r="I23" s="399"/>
      <c r="J23" s="399"/>
      <c r="K23" s="399"/>
      <c r="L23" s="399"/>
      <c r="M23" s="399"/>
      <c r="N23" s="399"/>
      <c r="O23" s="399"/>
      <c r="P23" s="400"/>
    </row>
    <row r="24" spans="1:16" ht="21" customHeight="1">
      <c r="A24" s="401" t="s">
        <v>125</v>
      </c>
      <c r="B24" s="401"/>
      <c r="C24" s="401"/>
      <c r="D24" s="398" t="str">
        <f>IF(入力シート!C26="","",入力シート!C26)</f>
        <v/>
      </c>
      <c r="E24" s="399"/>
      <c r="F24" s="399"/>
      <c r="G24" s="399"/>
      <c r="H24" s="399"/>
      <c r="I24" s="399"/>
      <c r="J24" s="399"/>
      <c r="K24" s="399"/>
      <c r="L24" s="399"/>
      <c r="M24" s="399"/>
      <c r="N24" s="399"/>
      <c r="O24" s="399"/>
      <c r="P24" s="400"/>
    </row>
    <row r="25" spans="1:16" ht="21" customHeight="1">
      <c r="A25" s="402" t="s">
        <v>127</v>
      </c>
      <c r="B25" s="402"/>
      <c r="C25" s="402"/>
      <c r="D25" s="398" t="str">
        <f>IF(入力シート!C27="","",入力シート!C27)</f>
        <v/>
      </c>
      <c r="E25" s="399"/>
      <c r="F25" s="399"/>
      <c r="G25" s="399"/>
      <c r="H25" s="399"/>
      <c r="I25" s="399"/>
      <c r="J25" s="399"/>
      <c r="K25" s="399"/>
      <c r="L25" s="399"/>
      <c r="M25" s="399"/>
      <c r="N25" s="399"/>
      <c r="O25" s="399"/>
      <c r="P25" s="400"/>
    </row>
    <row r="26" spans="1:16" ht="63.75" customHeight="1">
      <c r="A26" s="403" t="s">
        <v>191</v>
      </c>
      <c r="B26" s="404"/>
      <c r="C26" s="405"/>
      <c r="D26" s="406" t="str">
        <f>IF(入力シート!C41="","",入力シート!C41)</f>
        <v/>
      </c>
      <c r="E26" s="407"/>
      <c r="F26" s="407"/>
      <c r="G26" s="407"/>
      <c r="H26" s="407"/>
      <c r="I26" s="407"/>
      <c r="J26" s="407"/>
      <c r="K26" s="407"/>
      <c r="L26" s="407"/>
      <c r="M26" s="407"/>
      <c r="N26" s="407"/>
      <c r="O26" s="407"/>
      <c r="P26" s="408"/>
    </row>
    <row r="27" spans="1:16" ht="21.95" customHeight="1">
      <c r="A27" s="376" t="s">
        <v>192</v>
      </c>
      <c r="B27" s="377"/>
      <c r="C27" s="377"/>
      <c r="D27" s="409">
        <f>入力シート!D36</f>
        <v>0</v>
      </c>
      <c r="E27" s="410"/>
      <c r="F27" s="410"/>
      <c r="G27" s="410"/>
      <c r="H27" s="410"/>
      <c r="I27" s="411" t="s">
        <v>193</v>
      </c>
      <c r="J27" s="411"/>
      <c r="K27" s="411"/>
      <c r="L27" s="411"/>
      <c r="M27" s="411"/>
      <c r="N27" s="411"/>
      <c r="O27" s="411"/>
      <c r="P27" s="412"/>
    </row>
    <row r="28" spans="1:16" ht="21.95" customHeight="1">
      <c r="A28" s="376" t="s">
        <v>194</v>
      </c>
      <c r="B28" s="377"/>
      <c r="C28" s="377"/>
      <c r="D28" s="409">
        <f>入力シート!D21</f>
        <v>0</v>
      </c>
      <c r="E28" s="410"/>
      <c r="F28" s="410"/>
      <c r="G28" s="410"/>
      <c r="H28" s="410"/>
      <c r="I28" s="411" t="s">
        <v>195</v>
      </c>
      <c r="J28" s="411"/>
      <c r="K28" s="411"/>
      <c r="L28" s="411"/>
      <c r="M28" s="411"/>
      <c r="N28" s="411"/>
      <c r="O28" s="411"/>
      <c r="P28" s="412"/>
    </row>
    <row r="29" spans="1:16" ht="21.95" customHeight="1">
      <c r="A29" s="413" t="s">
        <v>139</v>
      </c>
      <c r="B29" s="414"/>
      <c r="C29" s="415"/>
      <c r="D29" s="416">
        <f>入力シート!D38</f>
        <v>0</v>
      </c>
      <c r="E29" s="417"/>
      <c r="F29" s="417"/>
      <c r="G29" s="417"/>
      <c r="H29" s="417"/>
      <c r="I29" s="418" t="s">
        <v>196</v>
      </c>
      <c r="J29" s="418"/>
      <c r="K29" s="418"/>
      <c r="L29" s="418"/>
      <c r="M29" s="418"/>
      <c r="N29" s="418"/>
      <c r="O29" s="418"/>
      <c r="P29" s="419"/>
    </row>
    <row r="30" spans="1:16" ht="21.95" customHeight="1">
      <c r="A30" s="420" t="s">
        <v>197</v>
      </c>
      <c r="B30" s="421"/>
      <c r="C30" s="421"/>
      <c r="D30" s="422" t="s">
        <v>198</v>
      </c>
      <c r="E30" s="423"/>
      <c r="F30" s="423"/>
      <c r="G30" s="424" t="str">
        <f>IF(入力シート!B48="","令和　　　年　　　　月　　　　日",入力シート!B48)</f>
        <v>令和　　　年　　　　月　　　　日</v>
      </c>
      <c r="H30" s="424"/>
      <c r="I30" s="424"/>
      <c r="J30" s="424"/>
      <c r="K30" s="424"/>
      <c r="L30" s="424"/>
      <c r="M30" s="424"/>
      <c r="N30" s="424"/>
      <c r="O30" s="425" t="s">
        <v>199</v>
      </c>
      <c r="P30" s="426"/>
    </row>
    <row r="31" spans="1:16" ht="13.5" customHeight="1">
      <c r="A31" s="427"/>
      <c r="B31" s="428"/>
      <c r="C31" s="428"/>
      <c r="D31" s="366" t="s">
        <v>200</v>
      </c>
      <c r="E31" s="367"/>
      <c r="F31" s="367"/>
      <c r="G31" s="367"/>
      <c r="H31" s="367"/>
      <c r="I31" s="367"/>
      <c r="J31" s="367"/>
      <c r="K31" s="367"/>
      <c r="L31" s="367"/>
      <c r="M31" s="367"/>
      <c r="N31" s="367"/>
      <c r="O31" s="367"/>
      <c r="P31" s="429"/>
    </row>
    <row r="32" spans="1:16" s="62" customFormat="1" ht="4.5" customHeight="1">
      <c r="A32" s="340"/>
      <c r="B32" s="340"/>
      <c r="C32" s="340"/>
      <c r="D32" s="430"/>
      <c r="E32" s="430"/>
      <c r="F32" s="430"/>
      <c r="G32" s="430"/>
      <c r="H32" s="430"/>
      <c r="I32" s="430"/>
      <c r="J32" s="430"/>
      <c r="K32" s="430"/>
      <c r="L32" s="430"/>
      <c r="M32" s="431"/>
      <c r="N32" s="431"/>
      <c r="O32" s="431"/>
      <c r="P32" s="431"/>
    </row>
    <row r="33" spans="1:16" ht="15" customHeight="1">
      <c r="A33" s="432" t="s">
        <v>201</v>
      </c>
      <c r="B33" s="432"/>
      <c r="C33" s="432"/>
      <c r="D33" s="432"/>
      <c r="E33" s="432"/>
      <c r="F33" s="432"/>
      <c r="G33" s="432"/>
      <c r="H33" s="432"/>
      <c r="I33" s="432"/>
      <c r="J33" s="432"/>
      <c r="K33" s="432"/>
      <c r="L33" s="432"/>
      <c r="M33" s="432"/>
      <c r="N33" s="432"/>
      <c r="O33" s="432"/>
      <c r="P33" s="342"/>
    </row>
    <row r="34" spans="1:16" ht="25.5" customHeight="1">
      <c r="A34" s="433" t="s">
        <v>202</v>
      </c>
      <c r="B34" s="433"/>
      <c r="C34" s="433"/>
      <c r="D34" s="433"/>
      <c r="E34" s="433"/>
      <c r="F34" s="433"/>
      <c r="G34" s="433"/>
      <c r="H34" s="433"/>
      <c r="I34" s="433"/>
      <c r="J34" s="433"/>
      <c r="K34" s="433"/>
      <c r="L34" s="433"/>
      <c r="M34" s="433"/>
      <c r="N34" s="433"/>
      <c r="O34" s="433"/>
      <c r="P34" s="433"/>
    </row>
    <row r="35" spans="1:16" ht="25.5" customHeight="1">
      <c r="A35" s="433"/>
      <c r="B35" s="433"/>
      <c r="C35" s="433"/>
      <c r="D35" s="433"/>
      <c r="E35" s="433"/>
      <c r="F35" s="433"/>
      <c r="G35" s="433"/>
      <c r="H35" s="433"/>
      <c r="I35" s="433"/>
      <c r="J35" s="433"/>
      <c r="K35" s="433"/>
      <c r="L35" s="433"/>
      <c r="M35" s="433"/>
      <c r="N35" s="433"/>
      <c r="O35" s="433"/>
      <c r="P35" s="433"/>
    </row>
    <row r="36" spans="1:16" ht="25.5" customHeight="1">
      <c r="A36" s="433"/>
      <c r="B36" s="433"/>
      <c r="C36" s="433"/>
      <c r="D36" s="433"/>
      <c r="E36" s="433"/>
      <c r="F36" s="433"/>
      <c r="G36" s="433"/>
      <c r="H36" s="433"/>
      <c r="I36" s="433"/>
      <c r="J36" s="433"/>
      <c r="K36" s="433"/>
      <c r="L36" s="433"/>
      <c r="M36" s="433"/>
      <c r="N36" s="433"/>
      <c r="O36" s="433"/>
      <c r="P36" s="433"/>
    </row>
    <row r="37" spans="1:16" ht="15" customHeight="1">
      <c r="A37" s="344" t="s">
        <v>203</v>
      </c>
      <c r="B37" s="344"/>
      <c r="C37" s="344"/>
      <c r="D37" s="344"/>
      <c r="E37" s="344"/>
      <c r="F37" s="344"/>
      <c r="G37" s="344"/>
      <c r="H37" s="344"/>
      <c r="I37" s="344"/>
      <c r="J37" s="344"/>
      <c r="K37" s="344"/>
      <c r="L37" s="344"/>
      <c r="M37" s="344"/>
      <c r="N37" s="344"/>
      <c r="O37" s="344"/>
      <c r="P37" s="342"/>
    </row>
    <row r="38" spans="1:16" ht="90" customHeight="1">
      <c r="A38" s="433" t="s">
        <v>204</v>
      </c>
      <c r="B38" s="433"/>
      <c r="C38" s="433"/>
      <c r="D38" s="433"/>
      <c r="E38" s="433"/>
      <c r="F38" s="433"/>
      <c r="G38" s="433"/>
      <c r="H38" s="433"/>
      <c r="I38" s="433"/>
      <c r="J38" s="433"/>
      <c r="K38" s="433"/>
      <c r="L38" s="433"/>
      <c r="M38" s="433"/>
      <c r="N38" s="433"/>
      <c r="O38" s="433"/>
      <c r="P38" s="433"/>
    </row>
  </sheetData>
  <sheetProtection formatCells="0"/>
  <protectedRanges>
    <protectedRange sqref="O4" name="範囲18"/>
    <protectedRange sqref="K4" name="範囲17"/>
    <protectedRange sqref="M4" name="範囲16"/>
    <protectedRange sqref="N22 G22 P22:P25 M23:M25 K22:K25 I23:J25" name="範囲10"/>
    <protectedRange sqref="F19:G19" name="範囲8"/>
    <protectedRange sqref="D18:G18 I18:J18 L18:P18" name="範囲6"/>
    <protectedRange sqref="N17" name="範囲5"/>
    <protectedRange sqref="D17" name="範囲2"/>
    <protectedRange sqref="D19:E19" name="範囲1"/>
    <protectedRange sqref="D26:P26" name="範囲12"/>
    <protectedRange sqref="D27:D28" name="範囲13"/>
    <protectedRange sqref="M27:M28" name="範囲14"/>
    <protectedRange sqref="D32:G32 E30" name="範囲15"/>
    <protectedRange sqref="D26:P26" name="範囲19"/>
  </protectedRanges>
  <mergeCells count="57">
    <mergeCell ref="A33:O33"/>
    <mergeCell ref="A25:C25"/>
    <mergeCell ref="A23:C23"/>
    <mergeCell ref="D23:P23"/>
    <mergeCell ref="G22:M22"/>
    <mergeCell ref="A24:C24"/>
    <mergeCell ref="A22:C22"/>
    <mergeCell ref="N22:P22"/>
    <mergeCell ref="I27:P27"/>
    <mergeCell ref="D26:P26"/>
    <mergeCell ref="D24:P24"/>
    <mergeCell ref="D25:P25"/>
    <mergeCell ref="F19:P19"/>
    <mergeCell ref="E18:H18"/>
    <mergeCell ref="A30:C31"/>
    <mergeCell ref="D30:F30"/>
    <mergeCell ref="D31:O31"/>
    <mergeCell ref="G30:N30"/>
    <mergeCell ref="J18:P18"/>
    <mergeCell ref="A26:C26"/>
    <mergeCell ref="A27:C27"/>
    <mergeCell ref="A29:C29"/>
    <mergeCell ref="D27:H27"/>
    <mergeCell ref="A28:C28"/>
    <mergeCell ref="D29:H29"/>
    <mergeCell ref="I29:P29"/>
    <mergeCell ref="I28:P28"/>
    <mergeCell ref="D28:H28"/>
    <mergeCell ref="A37:O37"/>
    <mergeCell ref="A34:P36"/>
    <mergeCell ref="A38:P38"/>
    <mergeCell ref="A12:C12"/>
    <mergeCell ref="A13:C13"/>
    <mergeCell ref="A14:C14"/>
    <mergeCell ref="A15:C15"/>
    <mergeCell ref="A16:C16"/>
    <mergeCell ref="A17:C17"/>
    <mergeCell ref="A18:C18"/>
    <mergeCell ref="A19:C19"/>
    <mergeCell ref="D15:H15"/>
    <mergeCell ref="D22:F22"/>
    <mergeCell ref="D12:P12"/>
    <mergeCell ref="D13:P13"/>
    <mergeCell ref="D19:E19"/>
    <mergeCell ref="A2:P2"/>
    <mergeCell ref="A1:C1"/>
    <mergeCell ref="A8:P9"/>
    <mergeCell ref="D17:H17"/>
    <mergeCell ref="L17:P17"/>
    <mergeCell ref="K4:P4"/>
    <mergeCell ref="I17:K17"/>
    <mergeCell ref="D14:P14"/>
    <mergeCell ref="D16:H16"/>
    <mergeCell ref="I15:K15"/>
    <mergeCell ref="I16:K16"/>
    <mergeCell ref="L15:P15"/>
    <mergeCell ref="L16:P16"/>
  </mergeCells>
  <phoneticPr fontId="4"/>
  <pageMargins left="0.70866141732283472" right="0.70866141732283472" top="0.74803149606299213" bottom="0.74803149606299213" header="0.31496062992125984" footer="0.31496062992125984"/>
  <pageSetup paperSize="9" scale="88" fitToHeight="0" orientation="portrait" r:id="rId1"/>
  <headerFooter>
    <oddHeader>&amp;R&amp;"ＭＳ 明朝,標準"&amp;14ＤＸ推進</oddHeader>
    <firstHeader>&amp;RＤＸ推進</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2"/>
  <sheetViews>
    <sheetView showGridLines="0" view="pageLayout" zoomScaleNormal="85" zoomScaleSheetLayoutView="100" workbookViewId="0">
      <selection activeCell="F14" sqref="F14"/>
    </sheetView>
  </sheetViews>
  <sheetFormatPr defaultRowHeight="15" customHeight="1"/>
  <cols>
    <col min="1" max="1" width="7.75" style="14" customWidth="1"/>
    <col min="2" max="2" width="24.625" style="14" customWidth="1"/>
    <col min="3" max="3" width="23.125" style="99" customWidth="1"/>
    <col min="4" max="4" width="2.75" style="77" customWidth="1"/>
    <col min="5" max="5" width="21.5" style="14" customWidth="1"/>
    <col min="6" max="16384" width="9" style="14"/>
  </cols>
  <sheetData>
    <row r="1" spans="1:5" ht="15" customHeight="1">
      <c r="A1" s="58" t="s">
        <v>205</v>
      </c>
      <c r="B1" s="58"/>
      <c r="C1" s="73"/>
      <c r="D1" s="74"/>
    </row>
    <row r="2" spans="1:5" s="75" customFormat="1" ht="16.5">
      <c r="A2" s="282" t="str">
        <f>IF(入力シート!C9="","",入力シート!C9)</f>
        <v/>
      </c>
      <c r="B2" s="283"/>
      <c r="C2" s="283"/>
      <c r="D2" s="283"/>
      <c r="E2" s="284"/>
    </row>
    <row r="3" spans="1:5" s="75" customFormat="1" ht="16.5">
      <c r="A3" s="285" t="str">
        <f>IF(入力シート!C10="","",入力シート!C10)</f>
        <v/>
      </c>
      <c r="B3" s="286"/>
      <c r="C3" s="286"/>
      <c r="D3" s="286"/>
      <c r="E3" s="287"/>
    </row>
    <row r="4" spans="1:5" s="75" customFormat="1" ht="16.5">
      <c r="A4" s="288" t="str">
        <f>IF(入力シート!C11="","",入力シート!C11)</f>
        <v/>
      </c>
      <c r="B4" s="289"/>
      <c r="C4" s="289"/>
      <c r="D4" s="289"/>
      <c r="E4" s="290"/>
    </row>
    <row r="5" spans="1:5" ht="15" customHeight="1">
      <c r="A5" s="274" t="s">
        <v>206</v>
      </c>
      <c r="B5" s="274"/>
      <c r="C5" s="274"/>
      <c r="D5" s="74"/>
      <c r="E5" s="76" t="s">
        <v>207</v>
      </c>
    </row>
    <row r="6" spans="1:5" ht="7.5" customHeight="1" thickBot="1">
      <c r="A6" s="291"/>
      <c r="B6" s="291"/>
      <c r="C6" s="291"/>
    </row>
    <row r="7" spans="1:5" ht="36" customHeight="1">
      <c r="A7" s="78" t="s">
        <v>208</v>
      </c>
      <c r="B7" s="79" t="s">
        <v>209</v>
      </c>
      <c r="C7" s="80" t="s">
        <v>210</v>
      </c>
      <c r="D7" s="81"/>
      <c r="E7" s="82" t="s">
        <v>211</v>
      </c>
    </row>
    <row r="8" spans="1:5" ht="36" customHeight="1">
      <c r="A8" s="83">
        <v>1</v>
      </c>
      <c r="B8" s="84" t="str">
        <f>入力シート!B30</f>
        <v>ｿﾌﾄｳｪｱ導入費(A)</v>
      </c>
      <c r="C8" s="105" t="str">
        <f>IF(入力シート!D30="","",入力シート!D30)</f>
        <v/>
      </c>
      <c r="D8" s="86"/>
      <c r="E8" s="87"/>
    </row>
    <row r="9" spans="1:5" ht="36" customHeight="1">
      <c r="A9" s="88">
        <v>2</v>
      </c>
      <c r="B9" s="84" t="str">
        <f>入力シート!B31</f>
        <v>附属ﾊｰﾄﾞｳｪｱ購入費(B)</v>
      </c>
      <c r="C9" s="105" t="str">
        <f>IF(入力シート!D31="","",入力シート!D31)</f>
        <v/>
      </c>
      <c r="D9" s="91"/>
      <c r="E9" s="92"/>
    </row>
    <row r="10" spans="1:5" ht="36" customHeight="1">
      <c r="A10" s="83">
        <v>3</v>
      </c>
      <c r="B10" s="84" t="str">
        <f>入力シート!B32</f>
        <v>システム使用料(C)</v>
      </c>
      <c r="C10" s="85" t="str">
        <f>IF(入力シート!D32="","",入力シート!D32)</f>
        <v/>
      </c>
      <c r="D10" s="91"/>
      <c r="E10" s="93"/>
    </row>
    <row r="11" spans="1:5" ht="36" customHeight="1">
      <c r="A11" s="83">
        <v>4</v>
      </c>
      <c r="B11" s="84" t="str">
        <f>入力シート!B33</f>
        <v>初期設定費(D)</v>
      </c>
      <c r="C11" s="85" t="str">
        <f>IF(入力シート!D33="","",入力シート!D33)</f>
        <v/>
      </c>
      <c r="D11" s="91"/>
      <c r="E11" s="87"/>
    </row>
    <row r="12" spans="1:5" ht="36" customHeight="1">
      <c r="A12" s="88">
        <v>5</v>
      </c>
      <c r="B12" s="84" t="str">
        <f>入力シート!B34</f>
        <v>保守・保証料（対象外）</v>
      </c>
      <c r="C12" s="85" t="str">
        <f>IF(入力シート!D34="","",入力シート!D34)</f>
        <v/>
      </c>
      <c r="D12" s="91"/>
      <c r="E12" s="87"/>
    </row>
    <row r="13" spans="1:5" ht="36" customHeight="1">
      <c r="A13" s="83">
        <v>6</v>
      </c>
      <c r="B13" s="84" t="str">
        <f>入力シート!B35</f>
        <v>消耗品購入費（対象外）</v>
      </c>
      <c r="C13" s="85" t="str">
        <f>IF(入力シート!D35="","",入力シート!D35)</f>
        <v/>
      </c>
      <c r="D13" s="91"/>
      <c r="E13" s="92"/>
    </row>
    <row r="14" spans="1:5" ht="36" customHeight="1">
      <c r="A14" s="83">
        <v>7</v>
      </c>
      <c r="B14" s="89"/>
      <c r="C14" s="90"/>
      <c r="D14" s="91"/>
      <c r="E14" s="93"/>
    </row>
    <row r="15" spans="1:5" ht="36" customHeight="1">
      <c r="A15" s="88">
        <v>8</v>
      </c>
      <c r="B15" s="89"/>
      <c r="C15" s="90"/>
      <c r="D15" s="91"/>
      <c r="E15" s="87"/>
    </row>
    <row r="16" spans="1:5" ht="36" customHeight="1">
      <c r="A16" s="83">
        <v>9</v>
      </c>
      <c r="B16" s="89"/>
      <c r="C16" s="90"/>
      <c r="D16" s="91"/>
      <c r="E16" s="87"/>
    </row>
    <row r="17" spans="1:5" ht="36" customHeight="1" thickBot="1">
      <c r="A17" s="94">
        <v>10</v>
      </c>
      <c r="B17" s="95"/>
      <c r="C17" s="96"/>
      <c r="D17" s="91"/>
      <c r="E17" s="87"/>
    </row>
    <row r="18" spans="1:5" ht="36" customHeight="1" thickBot="1">
      <c r="A18" s="280" t="s">
        <v>192</v>
      </c>
      <c r="B18" s="292"/>
      <c r="C18" s="101">
        <f>IF(入力シート!D36="","",入力シート!D36)</f>
        <v>0</v>
      </c>
      <c r="D18" s="36"/>
      <c r="E18" s="92"/>
    </row>
    <row r="19" spans="1:5" ht="36" customHeight="1" thickBot="1">
      <c r="A19" s="280" t="s">
        <v>212</v>
      </c>
      <c r="B19" s="281"/>
      <c r="C19" s="101" t="str">
        <f>IF(入力シート!D21="","",入力シート!D21)</f>
        <v/>
      </c>
      <c r="D19" s="36"/>
      <c r="E19" s="97"/>
    </row>
    <row r="20" spans="1:5" ht="36" customHeight="1" thickBot="1">
      <c r="A20" s="293" t="s">
        <v>139</v>
      </c>
      <c r="B20" s="294"/>
      <c r="C20" s="106">
        <f>IF(入力シート!D38="","",入力シート!D38)</f>
        <v>0</v>
      </c>
      <c r="D20" s="36"/>
      <c r="E20" s="97"/>
    </row>
    <row r="21" spans="1:5" ht="63" customHeight="1">
      <c r="A21" s="279" t="s">
        <v>213</v>
      </c>
      <c r="B21" s="279"/>
      <c r="C21" s="279"/>
      <c r="D21" s="98"/>
    </row>
    <row r="22" spans="1:5" ht="15" customHeight="1">
      <c r="D22" s="100"/>
    </row>
  </sheetData>
  <sheetProtection formatCells="0"/>
  <protectedRanges>
    <protectedRange sqref="D18:D19" name="範囲13"/>
  </protectedRanges>
  <mergeCells count="8">
    <mergeCell ref="A21:C21"/>
    <mergeCell ref="A19:B19"/>
    <mergeCell ref="A2:E2"/>
    <mergeCell ref="A3:E3"/>
    <mergeCell ref="A4:E4"/>
    <mergeCell ref="A5:C6"/>
    <mergeCell ref="A18:B18"/>
    <mergeCell ref="A20:B20"/>
  </mergeCells>
  <phoneticPr fontId="4"/>
  <pageMargins left="0.70866141732283472" right="0.70866141732283472" top="0.74803149606299213" bottom="0.74803149606299213" header="0.31496062992125984" footer="0.31496062992125984"/>
  <pageSetup paperSize="9" fitToHeight="0" orientation="portrait" r:id="rId1"/>
  <headerFooter differentFirst="1">
    <firstHeader>&amp;R&amp;"ＭＳ 明朝,標準"&amp;14ＤＸ推進</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1"/>
  <sheetViews>
    <sheetView showGridLines="0" view="pageLayout" zoomScaleNormal="100" zoomScaleSheetLayoutView="100" workbookViewId="0">
      <selection activeCell="P9" sqref="P9"/>
    </sheetView>
  </sheetViews>
  <sheetFormatPr defaultRowHeight="15" customHeight="1"/>
  <cols>
    <col min="1" max="7" width="5.625" style="14" customWidth="1"/>
    <col min="8" max="8" width="3.125" style="14" customWidth="1"/>
    <col min="9" max="24" width="5.625" style="14" customWidth="1"/>
    <col min="25" max="16384" width="9" style="14"/>
  </cols>
  <sheetData>
    <row r="1" spans="1:15" ht="15" customHeight="1">
      <c r="A1" s="246" t="s">
        <v>214</v>
      </c>
      <c r="B1" s="246"/>
      <c r="C1" s="246"/>
      <c r="D1" s="58"/>
      <c r="E1" s="58"/>
      <c r="F1" s="58"/>
      <c r="G1" s="58"/>
      <c r="H1" s="58"/>
      <c r="I1" s="58"/>
      <c r="J1" s="58"/>
      <c r="K1" s="58"/>
      <c r="L1" s="58"/>
      <c r="M1" s="58"/>
      <c r="N1" s="58"/>
      <c r="O1" s="58"/>
    </row>
    <row r="2" spans="1:15" ht="15" customHeight="1">
      <c r="A2" s="35"/>
      <c r="B2" s="35"/>
      <c r="C2" s="35"/>
      <c r="D2" s="35"/>
      <c r="E2" s="35"/>
      <c r="F2" s="35"/>
      <c r="G2" s="35"/>
      <c r="H2" s="35"/>
    </row>
    <row r="3" spans="1:15" ht="15" customHeight="1">
      <c r="A3" s="315" t="s">
        <v>215</v>
      </c>
      <c r="B3" s="315"/>
      <c r="C3" s="315"/>
      <c r="D3" s="315"/>
      <c r="E3" s="315"/>
      <c r="F3" s="315"/>
      <c r="G3" s="315"/>
      <c r="H3" s="315"/>
      <c r="I3" s="315"/>
      <c r="J3" s="315"/>
      <c r="K3" s="315"/>
      <c r="L3" s="315"/>
      <c r="M3" s="315"/>
      <c r="N3" s="315"/>
      <c r="O3" s="315"/>
    </row>
    <row r="4" spans="1:15" ht="15" customHeight="1">
      <c r="A4" s="59"/>
      <c r="B4" s="59"/>
      <c r="C4" s="59"/>
      <c r="D4" s="59"/>
      <c r="E4" s="59"/>
      <c r="F4" s="59"/>
      <c r="G4" s="59"/>
      <c r="H4" s="59"/>
      <c r="I4" s="59"/>
      <c r="J4" s="59"/>
      <c r="K4" s="59"/>
      <c r="L4" s="59"/>
      <c r="M4" s="59"/>
      <c r="N4" s="59"/>
      <c r="O4" s="59"/>
    </row>
    <row r="5" spans="1:15" ht="15" customHeight="1">
      <c r="A5" s="35"/>
      <c r="B5" s="35"/>
      <c r="C5" s="35"/>
      <c r="D5" s="35"/>
      <c r="E5" s="35"/>
      <c r="F5" s="35"/>
      <c r="G5" s="35"/>
      <c r="H5" s="35"/>
      <c r="J5" s="248" t="str">
        <f>IF(入力シート!E60="","　　　　年　　　　月　　　　日",入力シート!E60)</f>
        <v>　　　　年　　　　月　　　　日</v>
      </c>
      <c r="K5" s="248"/>
      <c r="L5" s="248"/>
      <c r="M5" s="248"/>
      <c r="N5" s="248"/>
      <c r="O5" s="248"/>
    </row>
    <row r="7" spans="1:15" ht="15" customHeight="1">
      <c r="A7" s="14" t="s">
        <v>172</v>
      </c>
    </row>
    <row r="8" spans="1:15" ht="6.75" customHeight="1"/>
    <row r="9" spans="1:15" ht="15" customHeight="1">
      <c r="A9" s="257" t="s">
        <v>216</v>
      </c>
      <c r="B9" s="257"/>
      <c r="C9" s="257"/>
      <c r="D9" s="257"/>
      <c r="E9" s="257"/>
      <c r="F9" s="257"/>
      <c r="G9" s="257"/>
      <c r="H9" s="257"/>
      <c r="I9" s="257"/>
      <c r="J9" s="257"/>
      <c r="K9" s="257"/>
      <c r="L9" s="257"/>
      <c r="M9" s="257"/>
      <c r="N9" s="257"/>
      <c r="O9" s="257"/>
    </row>
    <row r="10" spans="1:15" ht="15" customHeight="1">
      <c r="A10" s="257"/>
      <c r="B10" s="257"/>
      <c r="C10" s="257"/>
      <c r="D10" s="257"/>
      <c r="E10" s="257"/>
      <c r="F10" s="257"/>
      <c r="G10" s="257"/>
      <c r="H10" s="257"/>
      <c r="I10" s="257"/>
      <c r="J10" s="257"/>
      <c r="K10" s="257"/>
      <c r="L10" s="257"/>
      <c r="M10" s="257"/>
      <c r="N10" s="257"/>
      <c r="O10" s="257"/>
    </row>
    <row r="11" spans="1:15" ht="8.25" customHeight="1"/>
    <row r="12" spans="1:15" ht="15" customHeight="1">
      <c r="A12" s="14" t="s">
        <v>217</v>
      </c>
    </row>
    <row r="13" spans="1:15" ht="30" customHeight="1">
      <c r="A13" s="259" t="s">
        <v>175</v>
      </c>
      <c r="B13" s="260"/>
      <c r="C13" s="261"/>
      <c r="D13" s="272" t="str">
        <f>IF(入力シート!C7="","",入力シート!C7)</f>
        <v/>
      </c>
      <c r="E13" s="272"/>
      <c r="F13" s="272"/>
      <c r="G13" s="272"/>
      <c r="H13" s="272"/>
      <c r="I13" s="272"/>
      <c r="J13" s="272"/>
      <c r="K13" s="272"/>
      <c r="L13" s="272"/>
      <c r="M13" s="272"/>
      <c r="N13" s="272"/>
      <c r="O13" s="272"/>
    </row>
    <row r="14" spans="1:15" ht="27" customHeight="1">
      <c r="A14" s="262" t="s">
        <v>176</v>
      </c>
      <c r="B14" s="263"/>
      <c r="C14" s="264"/>
      <c r="D14" s="273" t="str">
        <f>IF(入力シート!C9="","",入力シート!C9)</f>
        <v/>
      </c>
      <c r="E14" s="273"/>
      <c r="F14" s="273"/>
      <c r="G14" s="273"/>
      <c r="H14" s="273"/>
      <c r="I14" s="273"/>
      <c r="J14" s="273"/>
      <c r="K14" s="273"/>
      <c r="L14" s="273"/>
      <c r="M14" s="273"/>
      <c r="N14" s="273"/>
      <c r="O14" s="273"/>
    </row>
    <row r="15" spans="1:15" ht="27" customHeight="1">
      <c r="A15" s="265" t="s">
        <v>177</v>
      </c>
      <c r="B15" s="266"/>
      <c r="C15" s="267"/>
      <c r="D15" s="249" t="str">
        <f>IF(入力シート!C10="","",入力シート!C10&amp;"　"&amp;入力シート!C11)</f>
        <v/>
      </c>
      <c r="E15" s="249"/>
      <c r="F15" s="249"/>
      <c r="G15" s="249"/>
      <c r="H15" s="249"/>
      <c r="I15" s="249"/>
      <c r="J15" s="249"/>
      <c r="K15" s="249"/>
      <c r="L15" s="249"/>
      <c r="M15" s="249"/>
      <c r="N15" s="249"/>
      <c r="O15" s="249"/>
    </row>
    <row r="16" spans="1:15" ht="27" customHeight="1">
      <c r="A16" s="262" t="s">
        <v>178</v>
      </c>
      <c r="B16" s="263"/>
      <c r="C16" s="264"/>
      <c r="D16" s="250" t="str">
        <f>IF(入力シート!C11="","",入力シート!C11)</f>
        <v/>
      </c>
      <c r="E16" s="247"/>
      <c r="F16" s="247"/>
      <c r="G16" s="247"/>
      <c r="H16" s="251"/>
      <c r="I16" s="252" t="s">
        <v>179</v>
      </c>
      <c r="J16" s="253"/>
      <c r="K16" s="254" t="str">
        <f>IF(入力シート!C12="","",入力シート!C12)</f>
        <v/>
      </c>
      <c r="L16" s="255"/>
      <c r="M16" s="255"/>
      <c r="N16" s="255"/>
      <c r="O16" s="256"/>
    </row>
    <row r="17" spans="1:15" ht="27" customHeight="1">
      <c r="A17" s="262" t="s">
        <v>180</v>
      </c>
      <c r="B17" s="263"/>
      <c r="C17" s="264"/>
      <c r="D17" s="250" t="str">
        <f>IF(入力シート!C13="","",入力シート!C13)</f>
        <v/>
      </c>
      <c r="E17" s="247"/>
      <c r="F17" s="247"/>
      <c r="G17" s="247"/>
      <c r="H17" s="251"/>
      <c r="I17" s="252" t="s">
        <v>179</v>
      </c>
      <c r="J17" s="253"/>
      <c r="K17" s="250" t="str">
        <f>IF(入力シート!C14="","",入力シート!C14)</f>
        <v/>
      </c>
      <c r="L17" s="247"/>
      <c r="M17" s="247"/>
      <c r="N17" s="247"/>
      <c r="O17" s="251"/>
    </row>
    <row r="18" spans="1:15" ht="9.75" customHeight="1"/>
    <row r="19" spans="1:15" ht="15" customHeight="1">
      <c r="A19" s="14" t="s">
        <v>218</v>
      </c>
    </row>
    <row r="20" spans="1:15" ht="27" customHeight="1">
      <c r="A20" s="312" t="s">
        <v>188</v>
      </c>
      <c r="B20" s="313"/>
      <c r="C20" s="314"/>
      <c r="D20" s="270" t="s">
        <v>189</v>
      </c>
      <c r="E20" s="271"/>
      <c r="F20" s="271"/>
      <c r="G20" s="311" t="str">
        <f>IF(入力シート!C24="","",入力シート!C24)</f>
        <v/>
      </c>
      <c r="H20" s="311"/>
      <c r="I20" s="311"/>
      <c r="J20" s="311"/>
      <c r="K20" s="311"/>
      <c r="L20" s="311"/>
      <c r="M20" s="277" t="s">
        <v>190</v>
      </c>
      <c r="N20" s="277"/>
      <c r="O20" s="278"/>
    </row>
    <row r="21" spans="1:15" ht="27" customHeight="1">
      <c r="A21" s="268" t="s">
        <v>149</v>
      </c>
      <c r="B21" s="269"/>
      <c r="C21" s="269"/>
      <c r="D21" s="297">
        <f>入力シート!D62</f>
        <v>0</v>
      </c>
      <c r="E21" s="298"/>
      <c r="F21" s="298"/>
      <c r="G21" s="298"/>
      <c r="H21" s="107" t="s">
        <v>219</v>
      </c>
      <c r="I21" s="108"/>
      <c r="J21" s="108"/>
      <c r="K21" s="108"/>
      <c r="L21" s="109"/>
      <c r="M21" s="109"/>
      <c r="N21" s="109"/>
      <c r="O21" s="110"/>
    </row>
    <row r="22" spans="1:15" ht="27" customHeight="1">
      <c r="A22" s="268" t="s">
        <v>192</v>
      </c>
      <c r="B22" s="269"/>
      <c r="C22" s="269"/>
      <c r="D22" s="297">
        <f>入力シート!D71</f>
        <v>0</v>
      </c>
      <c r="E22" s="298"/>
      <c r="F22" s="298"/>
      <c r="G22" s="298"/>
      <c r="H22" s="107" t="s">
        <v>219</v>
      </c>
      <c r="I22" s="275" t="s">
        <v>193</v>
      </c>
      <c r="J22" s="275"/>
      <c r="K22" s="275"/>
      <c r="L22" s="275"/>
      <c r="M22" s="275"/>
      <c r="N22" s="275"/>
      <c r="O22" s="299"/>
    </row>
    <row r="23" spans="1:15" ht="27" customHeight="1">
      <c r="A23" s="268" t="s">
        <v>220</v>
      </c>
      <c r="B23" s="269"/>
      <c r="C23" s="269"/>
      <c r="D23" s="297" t="str">
        <f>IF(入力シート!D21="","",MIN(入力シート!D21,500000))</f>
        <v/>
      </c>
      <c r="E23" s="298"/>
      <c r="F23" s="298"/>
      <c r="G23" s="298"/>
      <c r="H23" s="107" t="s">
        <v>219</v>
      </c>
      <c r="I23" s="275" t="s">
        <v>221</v>
      </c>
      <c r="J23" s="275"/>
      <c r="K23" s="275"/>
      <c r="L23" s="275"/>
      <c r="M23" s="275"/>
      <c r="N23" s="275"/>
      <c r="O23" s="299"/>
    </row>
    <row r="24" spans="1:15" ht="27" customHeight="1">
      <c r="A24" s="300" t="s">
        <v>151</v>
      </c>
      <c r="B24" s="301"/>
      <c r="C24" s="302"/>
      <c r="D24" s="308">
        <f>入力シート!E73</f>
        <v>0</v>
      </c>
      <c r="E24" s="309"/>
      <c r="F24" s="309"/>
      <c r="G24" s="309"/>
      <c r="H24" s="111" t="s">
        <v>219</v>
      </c>
      <c r="I24" s="303" t="s">
        <v>196</v>
      </c>
      <c r="J24" s="303"/>
      <c r="K24" s="303"/>
      <c r="L24" s="303"/>
      <c r="M24" s="303"/>
      <c r="N24" s="303"/>
      <c r="O24" s="304"/>
    </row>
    <row r="25" spans="1:15" ht="27" customHeight="1">
      <c r="A25" s="305" t="s">
        <v>222</v>
      </c>
      <c r="B25" s="306"/>
      <c r="C25" s="307"/>
      <c r="D25" s="295" t="s">
        <v>223</v>
      </c>
      <c r="E25" s="296"/>
      <c r="F25" s="296"/>
      <c r="G25" s="310" t="str">
        <f>IF(入力シート!B77="","令和　　　年　　　月　　　日",入力シート!B77)</f>
        <v>令和　　　年　　　月　　　日</v>
      </c>
      <c r="H25" s="310"/>
      <c r="I25" s="310"/>
      <c r="J25" s="310"/>
      <c r="K25" s="310"/>
      <c r="L25" s="310"/>
      <c r="M25" s="112" t="s">
        <v>199</v>
      </c>
      <c r="N25" s="112"/>
      <c r="O25" s="113"/>
    </row>
    <row r="26" spans="1:15" s="62" customFormat="1" ht="10.5" customHeight="1">
      <c r="A26" s="59"/>
      <c r="B26" s="59"/>
      <c r="C26" s="59"/>
      <c r="D26" s="60"/>
      <c r="E26" s="60"/>
      <c r="F26" s="60"/>
      <c r="G26" s="60"/>
      <c r="H26" s="60"/>
      <c r="I26" s="60"/>
      <c r="J26" s="60"/>
      <c r="K26" s="60"/>
      <c r="L26" s="61"/>
      <c r="M26" s="61"/>
      <c r="N26" s="61"/>
      <c r="O26" s="61"/>
    </row>
    <row r="27" spans="1:15" ht="15" customHeight="1">
      <c r="A27" s="276" t="s">
        <v>224</v>
      </c>
      <c r="B27" s="276"/>
      <c r="C27" s="276"/>
      <c r="D27" s="276"/>
      <c r="E27" s="276"/>
      <c r="F27" s="276"/>
      <c r="G27" s="276"/>
      <c r="H27" s="276"/>
      <c r="I27" s="276"/>
      <c r="J27" s="276"/>
      <c r="K27" s="276"/>
      <c r="L27" s="276"/>
      <c r="M27" s="276"/>
      <c r="N27" s="276"/>
    </row>
    <row r="28" spans="1:15" ht="15" customHeight="1">
      <c r="A28" s="258" t="s">
        <v>225</v>
      </c>
      <c r="B28" s="258"/>
      <c r="C28" s="258"/>
      <c r="D28" s="258"/>
      <c r="E28" s="258"/>
      <c r="F28" s="258"/>
      <c r="G28" s="258"/>
      <c r="H28" s="258"/>
      <c r="I28" s="258"/>
      <c r="J28" s="258"/>
      <c r="K28" s="258"/>
      <c r="L28" s="258"/>
      <c r="M28" s="258"/>
      <c r="N28" s="258"/>
      <c r="O28" s="258"/>
    </row>
    <row r="29" spans="1:15" ht="15" customHeight="1">
      <c r="A29" s="258"/>
      <c r="B29" s="258"/>
      <c r="C29" s="258"/>
      <c r="D29" s="258"/>
      <c r="E29" s="258"/>
      <c r="F29" s="258"/>
      <c r="G29" s="258"/>
      <c r="H29" s="258"/>
      <c r="I29" s="258"/>
      <c r="J29" s="258"/>
      <c r="K29" s="258"/>
      <c r="L29" s="258"/>
      <c r="M29" s="258"/>
      <c r="N29" s="258"/>
      <c r="O29" s="258"/>
    </row>
    <row r="30" spans="1:15" ht="15" customHeight="1">
      <c r="A30" s="258"/>
      <c r="B30" s="258"/>
      <c r="C30" s="258"/>
      <c r="D30" s="258"/>
      <c r="E30" s="258"/>
      <c r="F30" s="258"/>
      <c r="G30" s="258"/>
      <c r="H30" s="258"/>
      <c r="I30" s="258"/>
      <c r="J30" s="258"/>
      <c r="K30" s="258"/>
      <c r="L30" s="258"/>
      <c r="M30" s="258"/>
      <c r="N30" s="258"/>
      <c r="O30" s="258"/>
    </row>
    <row r="31" spans="1:15" ht="9.75" customHeight="1">
      <c r="A31" s="44"/>
    </row>
  </sheetData>
  <sheetProtection formatCells="0"/>
  <protectedRanges>
    <protectedRange sqref="N5" name="範囲18"/>
    <protectedRange sqref="J5" name="範囲17"/>
    <protectedRange sqref="L5" name="範囲16"/>
    <protectedRange sqref="O21 L20:L21 I20:J21" name="範囲10"/>
    <protectedRange sqref="D21:D23" name="範囲13"/>
    <protectedRange sqref="L22:L23" name="範囲14"/>
    <protectedRange sqref="D25:E25 D26:G26" name="範囲15"/>
    <protectedRange sqref="O20 M20" name="範囲10_2"/>
  </protectedRanges>
  <mergeCells count="38">
    <mergeCell ref="A1:C1"/>
    <mergeCell ref="J5:O5"/>
    <mergeCell ref="A3:O3"/>
    <mergeCell ref="A9:O10"/>
    <mergeCell ref="A13:C13"/>
    <mergeCell ref="D13:O13"/>
    <mergeCell ref="K17:O17"/>
    <mergeCell ref="M20:O20"/>
    <mergeCell ref="G20:L20"/>
    <mergeCell ref="A14:C14"/>
    <mergeCell ref="D14:O14"/>
    <mergeCell ref="A15:C15"/>
    <mergeCell ref="D15:O15"/>
    <mergeCell ref="A16:C16"/>
    <mergeCell ref="D16:H16"/>
    <mergeCell ref="I16:J16"/>
    <mergeCell ref="K16:O16"/>
    <mergeCell ref="A20:C20"/>
    <mergeCell ref="D20:F20"/>
    <mergeCell ref="A17:C17"/>
    <mergeCell ref="D17:H17"/>
    <mergeCell ref="I17:J17"/>
    <mergeCell ref="D25:F25"/>
    <mergeCell ref="D22:G22"/>
    <mergeCell ref="D21:G21"/>
    <mergeCell ref="A27:N27"/>
    <mergeCell ref="A28:O30"/>
    <mergeCell ref="A22:C22"/>
    <mergeCell ref="I22:O22"/>
    <mergeCell ref="A23:C23"/>
    <mergeCell ref="D23:G23"/>
    <mergeCell ref="I23:O23"/>
    <mergeCell ref="A21:C21"/>
    <mergeCell ref="A24:C24"/>
    <mergeCell ref="I24:O24"/>
    <mergeCell ref="A25:C25"/>
    <mergeCell ref="D24:G24"/>
    <mergeCell ref="G25:L25"/>
  </mergeCells>
  <phoneticPr fontId="4"/>
  <pageMargins left="0.70866141732283472" right="0.70866141732283472" top="0.74803149606299213" bottom="0.74803149606299213" header="0.31496062992125984" footer="0.31496062992125984"/>
  <pageSetup paperSize="9" scale="98" fitToHeight="0" orientation="portrait" r:id="rId1"/>
  <headerFooter differentFirst="1">
    <firstHeader>&amp;R&amp;"ＭＳ 明朝,標準"&amp;14ＤＸ推進</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22"/>
  <sheetViews>
    <sheetView showGridLines="0" view="pageLayout" zoomScaleNormal="85" zoomScaleSheetLayoutView="100" workbookViewId="0">
      <selection activeCell="C20" sqref="C20"/>
    </sheetView>
  </sheetViews>
  <sheetFormatPr defaultRowHeight="15" customHeight="1"/>
  <cols>
    <col min="1" max="1" width="7.75" style="14" customWidth="1"/>
    <col min="2" max="2" width="24.625" style="14" customWidth="1"/>
    <col min="3" max="3" width="23.125" style="99" customWidth="1"/>
    <col min="4" max="4" width="2.75" style="77" customWidth="1"/>
    <col min="5" max="5" width="21.5" style="14" customWidth="1"/>
    <col min="6" max="16384" width="9" style="14"/>
  </cols>
  <sheetData>
    <row r="1" spans="1:5" ht="15" customHeight="1">
      <c r="A1" s="58" t="s">
        <v>205</v>
      </c>
      <c r="B1" s="58"/>
      <c r="C1" s="73"/>
      <c r="D1" s="74"/>
    </row>
    <row r="2" spans="1:5" s="75" customFormat="1" ht="16.5">
      <c r="A2" s="282" t="str">
        <f>IF(入力シート!C9="","",入力シート!C9)</f>
        <v/>
      </c>
      <c r="B2" s="283"/>
      <c r="C2" s="283"/>
      <c r="D2" s="283"/>
      <c r="E2" s="284"/>
    </row>
    <row r="3" spans="1:5" s="75" customFormat="1" ht="16.5">
      <c r="A3" s="285" t="str">
        <f>IF(入力シート!C10="","",入力シート!C10)</f>
        <v/>
      </c>
      <c r="B3" s="286"/>
      <c r="C3" s="286"/>
      <c r="D3" s="286"/>
      <c r="E3" s="287"/>
    </row>
    <row r="4" spans="1:5" s="75" customFormat="1" ht="16.5">
      <c r="A4" s="288" t="str">
        <f>IF(入力シート!C11="","",入力シート!C11)</f>
        <v/>
      </c>
      <c r="B4" s="289"/>
      <c r="C4" s="289"/>
      <c r="D4" s="289"/>
      <c r="E4" s="290"/>
    </row>
    <row r="5" spans="1:5" ht="15" customHeight="1">
      <c r="A5" s="274" t="s">
        <v>226</v>
      </c>
      <c r="B5" s="274"/>
      <c r="C5" s="274"/>
      <c r="D5" s="74"/>
      <c r="E5" s="76" t="s">
        <v>207</v>
      </c>
    </row>
    <row r="6" spans="1:5" ht="7.5" customHeight="1" thickBot="1">
      <c r="A6" s="291"/>
      <c r="B6" s="291"/>
      <c r="C6" s="291"/>
    </row>
    <row r="7" spans="1:5" ht="36" customHeight="1">
      <c r="A7" s="78" t="s">
        <v>208</v>
      </c>
      <c r="B7" s="79" t="s">
        <v>209</v>
      </c>
      <c r="C7" s="80" t="s">
        <v>210</v>
      </c>
      <c r="D7" s="81"/>
      <c r="E7" s="82" t="s">
        <v>211</v>
      </c>
    </row>
    <row r="8" spans="1:5" ht="36" customHeight="1">
      <c r="A8" s="83">
        <v>1</v>
      </c>
      <c r="B8" s="84" t="str">
        <f>入力シート!B65</f>
        <v>ｿﾌﾄｳｪｱ導入費(A)</v>
      </c>
      <c r="C8" s="105" t="str">
        <f>IF(入力シート!D65="","",入力シート!D65)</f>
        <v/>
      </c>
      <c r="D8" s="86"/>
      <c r="E8" s="87"/>
    </row>
    <row r="9" spans="1:5" ht="36" customHeight="1">
      <c r="A9" s="88">
        <v>2</v>
      </c>
      <c r="B9" s="84" t="str">
        <f>入力シート!B66</f>
        <v>附属ﾊｰﾄﾞｳｪｱ購入費(B)</v>
      </c>
      <c r="C9" s="105" t="str">
        <f>IF(入力シート!D66="","",入力シート!D66)</f>
        <v/>
      </c>
      <c r="D9" s="91"/>
      <c r="E9" s="92"/>
    </row>
    <row r="10" spans="1:5" ht="36" customHeight="1">
      <c r="A10" s="83">
        <v>3</v>
      </c>
      <c r="B10" s="84" t="str">
        <f>入力シート!B67</f>
        <v>システム使用料(C)</v>
      </c>
      <c r="C10" s="105" t="str">
        <f>IF(入力シート!D67="","",入力シート!D67)</f>
        <v/>
      </c>
      <c r="D10" s="91"/>
      <c r="E10" s="93"/>
    </row>
    <row r="11" spans="1:5" ht="36" customHeight="1">
      <c r="A11" s="83">
        <v>4</v>
      </c>
      <c r="B11" s="84" t="str">
        <f>入力シート!B68</f>
        <v>初期設定費(D)</v>
      </c>
      <c r="C11" s="105" t="str">
        <f>IF(入力シート!D68="","",入力シート!D68)</f>
        <v/>
      </c>
      <c r="D11" s="91"/>
      <c r="E11" s="87"/>
    </row>
    <row r="12" spans="1:5" ht="36" customHeight="1">
      <c r="A12" s="88">
        <v>5</v>
      </c>
      <c r="B12" s="84" t="str">
        <f>入力シート!B69</f>
        <v>保守・保証料（対象外）</v>
      </c>
      <c r="C12" s="105" t="str">
        <f>IF(入力シート!D69="","",入力シート!D69)</f>
        <v/>
      </c>
      <c r="D12" s="91"/>
      <c r="E12" s="87"/>
    </row>
    <row r="13" spans="1:5" ht="36" customHeight="1">
      <c r="A13" s="83">
        <v>6</v>
      </c>
      <c r="B13" s="84" t="str">
        <f>入力シート!B70</f>
        <v>消耗品購入費（対象外）</v>
      </c>
      <c r="C13" s="105" t="str">
        <f>IF(入力シート!D70="","",入力シート!D70)</f>
        <v/>
      </c>
      <c r="D13" s="91"/>
      <c r="E13" s="92"/>
    </row>
    <row r="14" spans="1:5" ht="36" customHeight="1">
      <c r="A14" s="83">
        <v>7</v>
      </c>
      <c r="B14" s="89"/>
      <c r="C14" s="90"/>
      <c r="D14" s="91"/>
      <c r="E14" s="93"/>
    </row>
    <row r="15" spans="1:5" ht="36" customHeight="1">
      <c r="A15" s="88">
        <v>8</v>
      </c>
      <c r="B15" s="89"/>
      <c r="C15" s="90"/>
      <c r="D15" s="91"/>
      <c r="E15" s="87"/>
    </row>
    <row r="16" spans="1:5" ht="36" customHeight="1">
      <c r="A16" s="83">
        <v>9</v>
      </c>
      <c r="B16" s="89"/>
      <c r="C16" s="90"/>
      <c r="D16" s="91"/>
      <c r="E16" s="87"/>
    </row>
    <row r="17" spans="1:5" ht="36" customHeight="1" thickBot="1">
      <c r="A17" s="94">
        <v>10</v>
      </c>
      <c r="B17" s="95"/>
      <c r="C17" s="96"/>
      <c r="D17" s="91"/>
      <c r="E17" s="87"/>
    </row>
    <row r="18" spans="1:5" ht="36" customHeight="1" thickBot="1">
      <c r="A18" s="280" t="s">
        <v>192</v>
      </c>
      <c r="B18" s="292"/>
      <c r="C18" s="101">
        <f>IF(入力シート!D71="","",入力シート!D71)</f>
        <v>0</v>
      </c>
      <c r="D18" s="36"/>
      <c r="E18" s="92"/>
    </row>
    <row r="19" spans="1:5" ht="36" customHeight="1" thickBot="1">
      <c r="A19" s="280" t="s">
        <v>212</v>
      </c>
      <c r="B19" s="281"/>
      <c r="C19" s="101" t="str">
        <f>IF(入力シート!D21="","",入力シート!D21)</f>
        <v/>
      </c>
      <c r="D19" s="36"/>
      <c r="E19" s="97"/>
    </row>
    <row r="20" spans="1:5" ht="36" customHeight="1" thickBot="1">
      <c r="A20" s="293" t="s">
        <v>139</v>
      </c>
      <c r="B20" s="294"/>
      <c r="C20" s="106">
        <f>IF(入力シート!E73="","",入力シート!E73)</f>
        <v>0</v>
      </c>
      <c r="D20" s="36"/>
      <c r="E20" s="97"/>
    </row>
    <row r="21" spans="1:5" ht="63" customHeight="1">
      <c r="A21" s="279" t="s">
        <v>213</v>
      </c>
      <c r="B21" s="279"/>
      <c r="C21" s="279"/>
      <c r="D21" s="98"/>
    </row>
    <row r="22" spans="1:5" ht="15" customHeight="1">
      <c r="D22" s="100"/>
    </row>
  </sheetData>
  <sheetProtection formatCells="0"/>
  <protectedRanges>
    <protectedRange sqref="D18:D19" name="範囲13"/>
  </protectedRanges>
  <mergeCells count="8">
    <mergeCell ref="A20:B20"/>
    <mergeCell ref="A21:C21"/>
    <mergeCell ref="A2:E2"/>
    <mergeCell ref="A3:E3"/>
    <mergeCell ref="A4:E4"/>
    <mergeCell ref="A5:C6"/>
    <mergeCell ref="A18:B18"/>
    <mergeCell ref="A19:B19"/>
  </mergeCells>
  <phoneticPr fontId="4"/>
  <pageMargins left="0.70866141732283472" right="0.70866141732283472" top="0.74803149606299213" bottom="0.74803149606299213" header="0.31496062992125984" footer="0.31496062992125984"/>
  <pageSetup paperSize="9" fitToHeight="0" orientation="portrait"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C32"/>
  <sheetViews>
    <sheetView view="pageBreakPreview" zoomScaleNormal="100" zoomScaleSheetLayoutView="100" zoomScalePageLayoutView="55" workbookViewId="0">
      <selection activeCell="H7" sqref="H7"/>
    </sheetView>
  </sheetViews>
  <sheetFormatPr defaultRowHeight="15" customHeight="1"/>
  <cols>
    <col min="1" max="1" width="4.75" style="14" customWidth="1"/>
    <col min="2" max="2" width="4.375" style="14" customWidth="1"/>
    <col min="3" max="3" width="11.375" style="14" customWidth="1"/>
    <col min="4" max="4" width="10" style="14" customWidth="1"/>
    <col min="5" max="6" width="9" style="14"/>
    <col min="7" max="7" width="4.875" style="14" customWidth="1"/>
    <col min="8" max="8" width="9.5" style="14" customWidth="1"/>
    <col min="9" max="9" width="3.75" style="14" bestFit="1" customWidth="1"/>
    <col min="10" max="10" width="6.125" style="14" customWidth="1"/>
    <col min="11" max="11" width="3.75" style="14" bestFit="1" customWidth="1"/>
    <col min="12" max="12" width="5.75" style="14" customWidth="1"/>
    <col min="13" max="13" width="3.75" style="14" bestFit="1" customWidth="1"/>
    <col min="14" max="14" width="9" style="14"/>
    <col min="15" max="19" width="9" style="14" hidden="1" customWidth="1"/>
    <col min="20" max="20" width="16.875" style="14" hidden="1" customWidth="1"/>
    <col min="21" max="21" width="27.625" style="14" hidden="1" customWidth="1"/>
    <col min="22" max="22" width="48.375" style="14" hidden="1" customWidth="1"/>
    <col min="23" max="23" width="23.75" style="14" hidden="1" customWidth="1"/>
    <col min="24" max="24" width="30.875" style="14" hidden="1" customWidth="1"/>
    <col min="25" max="25" width="21.25" style="14" hidden="1" customWidth="1"/>
    <col min="26" max="26" width="29.875" style="14" hidden="1" customWidth="1"/>
    <col min="27" max="27" width="25.5" style="14" hidden="1" customWidth="1"/>
    <col min="28" max="28" width="19.625" style="14" hidden="1" customWidth="1"/>
    <col min="29" max="29" width="35.25" style="14" hidden="1" customWidth="1"/>
    <col min="30" max="16384" width="9" style="14"/>
  </cols>
  <sheetData>
    <row r="1" spans="1:29" ht="15" customHeight="1">
      <c r="A1" s="246" t="s">
        <v>227</v>
      </c>
      <c r="B1" s="246"/>
      <c r="C1" s="246"/>
      <c r="D1" s="246"/>
      <c r="E1" s="58"/>
      <c r="F1" s="58"/>
      <c r="G1" s="58"/>
      <c r="H1" s="58"/>
      <c r="I1" s="58"/>
      <c r="J1" s="58"/>
      <c r="K1" s="58"/>
      <c r="L1" s="58"/>
      <c r="M1" s="58"/>
      <c r="N1" s="58"/>
      <c r="O1" s="58"/>
      <c r="P1" s="58"/>
    </row>
    <row r="2" spans="1:29" ht="15" customHeight="1">
      <c r="A2" s="35"/>
      <c r="B2" s="35"/>
      <c r="C2" s="35"/>
      <c r="D2" s="35"/>
      <c r="E2" s="35"/>
      <c r="F2" s="35"/>
      <c r="G2" s="35"/>
      <c r="H2" s="35"/>
      <c r="I2" s="35"/>
      <c r="K2" s="65"/>
      <c r="L2" s="65"/>
      <c r="M2" s="65"/>
      <c r="N2" s="65"/>
      <c r="O2" s="65"/>
      <c r="P2" s="65"/>
    </row>
    <row r="3" spans="1:29" ht="15" customHeight="1">
      <c r="A3" s="316" t="s">
        <v>228</v>
      </c>
      <c r="B3" s="316"/>
      <c r="C3" s="316"/>
      <c r="D3" s="316"/>
      <c r="E3" s="316"/>
      <c r="F3" s="316"/>
      <c r="G3" s="316"/>
      <c r="H3" s="316"/>
      <c r="I3" s="316"/>
      <c r="J3" s="316"/>
      <c r="K3" s="316"/>
      <c r="L3" s="316"/>
      <c r="M3" s="316"/>
    </row>
    <row r="4" spans="1:29" ht="15" customHeight="1">
      <c r="A4" s="64"/>
      <c r="B4" s="64"/>
      <c r="C4" s="64"/>
      <c r="D4" s="64"/>
      <c r="E4" s="64"/>
      <c r="F4" s="64"/>
      <c r="G4" s="64"/>
      <c r="H4" s="64"/>
      <c r="I4" s="64"/>
      <c r="J4" s="64"/>
      <c r="K4" s="64"/>
      <c r="L4" s="64"/>
      <c r="M4" s="64"/>
      <c r="O4" s="14" t="s">
        <v>229</v>
      </c>
      <c r="P4" s="14" t="s">
        <v>4</v>
      </c>
      <c r="Q4" s="14" t="s">
        <v>5</v>
      </c>
      <c r="R4" s="14" t="s">
        <v>6</v>
      </c>
      <c r="S4" s="14" t="s">
        <v>7</v>
      </c>
      <c r="T4" s="14" t="s">
        <v>8</v>
      </c>
      <c r="U4" s="14" t="s">
        <v>9</v>
      </c>
      <c r="V4" s="14" t="s">
        <v>10</v>
      </c>
      <c r="W4" s="14" t="s">
        <v>11</v>
      </c>
      <c r="X4" s="14" t="s">
        <v>12</v>
      </c>
      <c r="Y4" s="14" t="s">
        <v>13</v>
      </c>
      <c r="Z4" s="14" t="s">
        <v>14</v>
      </c>
      <c r="AA4" s="14" t="s">
        <v>15</v>
      </c>
      <c r="AB4" s="14" t="s">
        <v>16</v>
      </c>
      <c r="AC4" s="14" t="s">
        <v>17</v>
      </c>
    </row>
    <row r="5" spans="1:29" ht="15" customHeight="1">
      <c r="A5" s="35"/>
      <c r="B5" s="35"/>
      <c r="C5" s="35"/>
      <c r="D5" s="35"/>
      <c r="E5" s="35"/>
      <c r="F5" s="35"/>
      <c r="G5" s="35"/>
    </row>
    <row r="6" spans="1:29" ht="15" customHeight="1">
      <c r="A6" s="62"/>
      <c r="B6" s="62"/>
      <c r="C6" s="62"/>
      <c r="D6" s="62"/>
      <c r="E6" s="62"/>
      <c r="F6" s="62"/>
      <c r="G6" s="62"/>
      <c r="H6" s="319">
        <v>45726</v>
      </c>
      <c r="I6" s="319"/>
      <c r="J6" s="319"/>
      <c r="K6" s="319"/>
      <c r="L6" s="319"/>
      <c r="M6" s="319"/>
      <c r="N6" s="37"/>
      <c r="O6" s="37"/>
      <c r="P6" s="37"/>
      <c r="Q6" s="37"/>
      <c r="R6" s="37"/>
      <c r="S6" s="37"/>
      <c r="T6" s="37"/>
      <c r="U6" s="15" t="s">
        <v>23</v>
      </c>
      <c r="V6" s="15" t="s">
        <v>24</v>
      </c>
      <c r="W6" s="15" t="s">
        <v>25</v>
      </c>
      <c r="X6" s="15" t="s">
        <v>26</v>
      </c>
      <c r="Y6" s="15" t="s">
        <v>27</v>
      </c>
      <c r="Z6" s="15" t="s">
        <v>28</v>
      </c>
      <c r="AA6" s="15" t="s">
        <v>29</v>
      </c>
      <c r="AB6" s="15" t="s">
        <v>30</v>
      </c>
      <c r="AC6" s="15" t="s">
        <v>31</v>
      </c>
    </row>
    <row r="7" spans="1:29" ht="15" customHeight="1">
      <c r="A7" s="62"/>
      <c r="B7" s="62"/>
      <c r="C7" s="62"/>
      <c r="D7" s="62"/>
      <c r="E7" s="62"/>
      <c r="F7" s="62"/>
      <c r="G7" s="62"/>
      <c r="H7" s="62"/>
      <c r="I7" s="62"/>
      <c r="J7" s="62"/>
      <c r="K7" s="62"/>
      <c r="L7" s="62"/>
      <c r="M7" s="62"/>
      <c r="P7" s="15"/>
      <c r="Q7" s="15"/>
      <c r="R7" s="15"/>
      <c r="S7" s="15"/>
      <c r="T7" s="15"/>
      <c r="U7" s="15"/>
      <c r="V7" s="15"/>
      <c r="W7" s="15"/>
      <c r="X7" s="15"/>
      <c r="Y7" s="15"/>
      <c r="Z7" s="15"/>
      <c r="AA7" s="15"/>
      <c r="AB7" s="15"/>
      <c r="AC7" s="15"/>
    </row>
    <row r="8" spans="1:29" ht="15" customHeight="1">
      <c r="A8" s="62" t="s">
        <v>172</v>
      </c>
      <c r="B8" s="62"/>
      <c r="C8" s="62"/>
      <c r="D8" s="62"/>
      <c r="E8" s="62"/>
      <c r="F8" s="62"/>
      <c r="G8" s="62"/>
      <c r="H8" s="62"/>
      <c r="I8" s="62"/>
      <c r="J8" s="62"/>
      <c r="K8" s="62"/>
      <c r="L8" s="62"/>
      <c r="M8" s="62"/>
      <c r="O8" s="14" t="s">
        <v>6</v>
      </c>
      <c r="Q8" s="15" t="s">
        <v>33</v>
      </c>
      <c r="R8" s="15" t="s">
        <v>34</v>
      </c>
      <c r="S8" s="15" t="s">
        <v>35</v>
      </c>
      <c r="T8" s="15" t="s">
        <v>36</v>
      </c>
      <c r="U8" s="15" t="s">
        <v>37</v>
      </c>
      <c r="V8" s="15" t="s">
        <v>38</v>
      </c>
      <c r="W8" s="15" t="s">
        <v>39</v>
      </c>
      <c r="X8" s="15" t="s">
        <v>40</v>
      </c>
      <c r="Y8" s="15" t="s">
        <v>41</v>
      </c>
      <c r="Z8" s="15" t="s">
        <v>42</v>
      </c>
      <c r="AB8" s="15" t="s">
        <v>230</v>
      </c>
      <c r="AC8" s="15" t="s">
        <v>43</v>
      </c>
    </row>
    <row r="9" spans="1:29" ht="15" customHeight="1">
      <c r="A9" s="62"/>
      <c r="B9" s="62"/>
      <c r="C9" s="62"/>
      <c r="D9" s="62"/>
      <c r="E9" s="62"/>
      <c r="F9" s="62"/>
      <c r="G9" s="62"/>
      <c r="H9" s="62"/>
      <c r="I9" s="62"/>
      <c r="J9" s="62"/>
      <c r="K9" s="62"/>
      <c r="L9" s="62"/>
      <c r="M9" s="62"/>
      <c r="O9" s="14" t="s">
        <v>7</v>
      </c>
      <c r="Q9" s="15" t="s">
        <v>46</v>
      </c>
      <c r="R9" s="15" t="s">
        <v>47</v>
      </c>
      <c r="S9" s="15" t="s">
        <v>48</v>
      </c>
      <c r="T9" s="15" t="s">
        <v>49</v>
      </c>
      <c r="U9" s="15" t="s">
        <v>50</v>
      </c>
      <c r="V9" s="15" t="s">
        <v>51</v>
      </c>
      <c r="W9" s="15" t="s">
        <v>52</v>
      </c>
      <c r="X9" s="15" t="s">
        <v>53</v>
      </c>
      <c r="Y9" s="15" t="s">
        <v>54</v>
      </c>
      <c r="Z9" s="15" t="s">
        <v>55</v>
      </c>
      <c r="AC9" s="15" t="s">
        <v>56</v>
      </c>
    </row>
    <row r="10" spans="1:29" ht="15" customHeight="1">
      <c r="A10" s="246" t="s">
        <v>231</v>
      </c>
      <c r="B10" s="246"/>
      <c r="C10" s="246"/>
      <c r="D10" s="246"/>
      <c r="E10" s="246"/>
      <c r="F10" s="246"/>
      <c r="G10" s="246"/>
      <c r="H10" s="246"/>
      <c r="I10" s="246"/>
      <c r="J10" s="246"/>
      <c r="K10" s="246"/>
      <c r="L10" s="246"/>
      <c r="M10" s="246"/>
      <c r="O10" s="14" t="s">
        <v>232</v>
      </c>
      <c r="R10" s="15" t="s">
        <v>65</v>
      </c>
      <c r="T10" s="15" t="s">
        <v>66</v>
      </c>
      <c r="U10" s="15" t="s">
        <v>67</v>
      </c>
      <c r="V10" s="15" t="s">
        <v>68</v>
      </c>
      <c r="AC10" s="15" t="s">
        <v>69</v>
      </c>
    </row>
    <row r="11" spans="1:29" ht="15" customHeight="1">
      <c r="A11" s="246"/>
      <c r="B11" s="246"/>
      <c r="C11" s="246"/>
      <c r="D11" s="246"/>
      <c r="E11" s="246"/>
      <c r="F11" s="246"/>
      <c r="G11" s="246"/>
      <c r="H11" s="246"/>
      <c r="I11" s="246"/>
      <c r="J11" s="246"/>
      <c r="K11" s="246"/>
      <c r="L11" s="246"/>
      <c r="M11" s="246"/>
      <c r="O11" s="14" t="s">
        <v>233</v>
      </c>
      <c r="R11" s="15" t="s">
        <v>72</v>
      </c>
      <c r="T11" s="15" t="s">
        <v>73</v>
      </c>
      <c r="U11" s="15" t="s">
        <v>74</v>
      </c>
      <c r="V11" s="15" t="s">
        <v>75</v>
      </c>
    </row>
    <row r="12" spans="1:29" ht="15" customHeight="1">
      <c r="A12" s="59"/>
      <c r="B12" s="59"/>
      <c r="C12" s="59"/>
      <c r="D12" s="59"/>
      <c r="E12" s="59"/>
      <c r="F12" s="59"/>
      <c r="G12" s="59"/>
      <c r="H12" s="59"/>
      <c r="I12" s="59"/>
      <c r="J12" s="59"/>
      <c r="K12" s="59"/>
      <c r="L12" s="59"/>
      <c r="M12" s="59"/>
      <c r="R12" s="15"/>
      <c r="T12" s="15"/>
      <c r="U12" s="15"/>
      <c r="V12" s="15"/>
    </row>
    <row r="13" spans="1:29" ht="15" customHeight="1">
      <c r="A13" s="62" t="s">
        <v>234</v>
      </c>
      <c r="B13" s="62"/>
      <c r="C13" s="62"/>
      <c r="D13" s="62"/>
      <c r="E13" s="62"/>
      <c r="F13" s="62"/>
      <c r="G13" s="62"/>
      <c r="H13" s="62"/>
      <c r="I13" s="62"/>
      <c r="J13" s="62"/>
      <c r="K13" s="62"/>
      <c r="L13" s="62"/>
      <c r="M13" s="62"/>
      <c r="O13" s="14" t="s">
        <v>235</v>
      </c>
      <c r="R13" s="15" t="s">
        <v>78</v>
      </c>
      <c r="T13" s="15" t="s">
        <v>79</v>
      </c>
      <c r="U13" s="15" t="s">
        <v>80</v>
      </c>
    </row>
    <row r="14" spans="1:29" ht="48" customHeight="1">
      <c r="A14" s="317" t="s">
        <v>175</v>
      </c>
      <c r="B14" s="317"/>
      <c r="C14" s="318"/>
      <c r="D14" s="272" t="str">
        <f>IF(入力シート!C7="","",入力シート!C7)</f>
        <v/>
      </c>
      <c r="E14" s="272"/>
      <c r="F14" s="272"/>
      <c r="G14" s="272"/>
      <c r="H14" s="272"/>
      <c r="I14" s="272"/>
      <c r="J14" s="272"/>
      <c r="K14" s="272"/>
      <c r="L14" s="272"/>
      <c r="M14" s="272"/>
      <c r="O14" s="14" t="s">
        <v>236</v>
      </c>
      <c r="R14" s="15" t="s">
        <v>83</v>
      </c>
      <c r="U14" s="15" t="s">
        <v>84</v>
      </c>
    </row>
    <row r="15" spans="1:29" ht="21.95" customHeight="1">
      <c r="A15" s="318" t="s">
        <v>176</v>
      </c>
      <c r="B15" s="318"/>
      <c r="C15" s="318"/>
      <c r="D15" s="249" t="str">
        <f>IF(入力シート!C9="","",入力シート!C9)</f>
        <v/>
      </c>
      <c r="E15" s="249"/>
      <c r="F15" s="249"/>
      <c r="G15" s="249"/>
      <c r="H15" s="249"/>
      <c r="I15" s="249"/>
      <c r="J15" s="249"/>
      <c r="K15" s="249"/>
      <c r="L15" s="249"/>
      <c r="M15" s="249"/>
      <c r="O15" s="14" t="s">
        <v>237</v>
      </c>
      <c r="R15" s="15" t="s">
        <v>87</v>
      </c>
      <c r="U15" s="15" t="s">
        <v>88</v>
      </c>
    </row>
    <row r="16" spans="1:29" ht="21.95" customHeight="1">
      <c r="A16" s="318" t="s">
        <v>177</v>
      </c>
      <c r="B16" s="318"/>
      <c r="C16" s="318"/>
      <c r="D16" s="249" t="str">
        <f>IF(入力シート!C10="","",入力シート!C10&amp;"　"&amp;入力シート!C11)</f>
        <v/>
      </c>
      <c r="E16" s="249"/>
      <c r="F16" s="249"/>
      <c r="G16" s="249"/>
      <c r="H16" s="249"/>
      <c r="I16" s="249"/>
      <c r="J16" s="249"/>
      <c r="K16" s="249"/>
      <c r="L16" s="249"/>
      <c r="M16" s="249"/>
      <c r="O16" s="14" t="s">
        <v>238</v>
      </c>
      <c r="R16" s="15" t="s">
        <v>91</v>
      </c>
      <c r="U16" s="15" t="s">
        <v>92</v>
      </c>
    </row>
    <row r="17" spans="1:21" ht="21.95" customHeight="1">
      <c r="A17" s="318" t="s">
        <v>178</v>
      </c>
      <c r="B17" s="318"/>
      <c r="C17" s="318"/>
      <c r="D17" s="249" t="str">
        <f>IF(入力シート!C11="","",入力シート!C11)</f>
        <v/>
      </c>
      <c r="E17" s="249"/>
      <c r="F17" s="249"/>
      <c r="G17" s="249"/>
      <c r="H17" s="249"/>
      <c r="I17" s="249"/>
      <c r="J17" s="249"/>
      <c r="K17" s="249"/>
      <c r="L17" s="249"/>
      <c r="M17" s="249"/>
      <c r="R17" s="15"/>
      <c r="U17" s="15"/>
    </row>
    <row r="18" spans="1:21" ht="21.95" customHeight="1">
      <c r="A18" s="318" t="s">
        <v>180</v>
      </c>
      <c r="B18" s="318"/>
      <c r="C18" s="318"/>
      <c r="D18" s="249" t="str">
        <f>IF(入力シート!C13="","",入力シート!C13)</f>
        <v/>
      </c>
      <c r="E18" s="249"/>
      <c r="F18" s="249"/>
      <c r="G18" s="249"/>
      <c r="H18" s="249"/>
      <c r="I18" s="249"/>
      <c r="J18" s="249"/>
      <c r="K18" s="249"/>
      <c r="L18" s="249"/>
      <c r="M18" s="249"/>
      <c r="O18" s="14" t="s">
        <v>239</v>
      </c>
      <c r="R18" s="15" t="s">
        <v>95</v>
      </c>
      <c r="U18" s="15" t="s">
        <v>96</v>
      </c>
    </row>
    <row r="19" spans="1:21" ht="21.95" customHeight="1">
      <c r="A19" s="318" t="s">
        <v>179</v>
      </c>
      <c r="B19" s="318"/>
      <c r="C19" s="318"/>
      <c r="D19" s="249" t="str">
        <f>IF(入力シート!C12="","",入力シート!C12)</f>
        <v/>
      </c>
      <c r="E19" s="249"/>
      <c r="F19" s="249"/>
      <c r="G19" s="249"/>
      <c r="H19" s="249"/>
      <c r="I19" s="249"/>
      <c r="J19" s="249"/>
      <c r="K19" s="249"/>
      <c r="L19" s="249"/>
      <c r="M19" s="249"/>
      <c r="O19" s="14" t="s">
        <v>16</v>
      </c>
      <c r="R19" s="15" t="s">
        <v>240</v>
      </c>
      <c r="U19" s="15" t="s">
        <v>241</v>
      </c>
    </row>
    <row r="20" spans="1:21" ht="21.95" customHeight="1">
      <c r="A20" s="318" t="s">
        <v>242</v>
      </c>
      <c r="B20" s="318"/>
      <c r="C20" s="318"/>
      <c r="D20" s="249" t="str">
        <f>IF(入力シート!C14="","",入力シート!C14)</f>
        <v/>
      </c>
      <c r="E20" s="249"/>
      <c r="F20" s="249"/>
      <c r="G20" s="249"/>
      <c r="H20" s="249"/>
      <c r="I20" s="249"/>
      <c r="J20" s="249"/>
      <c r="K20" s="249"/>
      <c r="L20" s="249"/>
      <c r="M20" s="249"/>
      <c r="R20" s="15"/>
      <c r="U20" s="15"/>
    </row>
    <row r="21" spans="1:21" ht="9.75" customHeight="1">
      <c r="A21" s="62"/>
      <c r="B21" s="62"/>
      <c r="C21" s="62"/>
      <c r="D21" s="62"/>
      <c r="E21" s="62"/>
      <c r="F21" s="62"/>
      <c r="G21" s="62"/>
      <c r="H21" s="62"/>
      <c r="I21" s="62"/>
      <c r="J21" s="62"/>
      <c r="K21" s="62"/>
      <c r="L21" s="62"/>
      <c r="M21" s="62"/>
      <c r="R21" s="15" t="s">
        <v>109</v>
      </c>
    </row>
    <row r="22" spans="1:21" ht="30" customHeight="1">
      <c r="A22" s="62" t="s">
        <v>243</v>
      </c>
      <c r="B22" s="62"/>
      <c r="C22" s="62"/>
      <c r="D22" s="320">
        <f>入力シート!E73</f>
        <v>0</v>
      </c>
      <c r="E22" s="320"/>
      <c r="F22" s="320"/>
      <c r="G22" s="320"/>
      <c r="H22" s="62" t="s">
        <v>219</v>
      </c>
      <c r="I22" s="62"/>
      <c r="J22" s="62"/>
      <c r="K22" s="62"/>
      <c r="L22" s="62"/>
      <c r="M22" s="62"/>
      <c r="R22" s="15" t="s">
        <v>112</v>
      </c>
    </row>
    <row r="23" spans="1:21" ht="9.75" customHeight="1">
      <c r="A23" s="62"/>
      <c r="B23" s="62"/>
      <c r="C23" s="62"/>
      <c r="D23" s="62"/>
      <c r="E23" s="62"/>
      <c r="F23" s="62"/>
      <c r="G23" s="62"/>
      <c r="H23" s="62"/>
      <c r="I23" s="62"/>
      <c r="J23" s="62"/>
      <c r="K23" s="62"/>
      <c r="L23" s="62"/>
      <c r="M23" s="62"/>
      <c r="R23" s="15" t="s">
        <v>109</v>
      </c>
    </row>
    <row r="24" spans="1:21" ht="15" customHeight="1">
      <c r="A24" s="62" t="s">
        <v>244</v>
      </c>
      <c r="B24" s="62"/>
      <c r="C24" s="62"/>
      <c r="D24" s="62"/>
      <c r="E24" s="62"/>
      <c r="F24" s="62"/>
      <c r="G24" s="62"/>
      <c r="H24" s="62"/>
      <c r="I24" s="62"/>
      <c r="J24" s="62"/>
      <c r="K24" s="62"/>
      <c r="L24" s="62"/>
      <c r="M24" s="62"/>
      <c r="R24" s="15" t="s">
        <v>112</v>
      </c>
    </row>
    <row r="25" spans="1:21" ht="30" customHeight="1">
      <c r="A25" s="324" t="s">
        <v>245</v>
      </c>
      <c r="B25" s="327" t="s">
        <v>246</v>
      </c>
      <c r="C25" s="328"/>
      <c r="D25" s="325" t="str">
        <f>IF(入力シート!E90="","",ASC(入力シート!E90))</f>
        <v/>
      </c>
      <c r="E25" s="325"/>
      <c r="F25" s="325"/>
      <c r="G25" s="325"/>
      <c r="H25" s="325"/>
      <c r="I25" s="325"/>
      <c r="J25" s="325"/>
      <c r="K25" s="325"/>
      <c r="L25" s="325"/>
      <c r="M25" s="325"/>
      <c r="R25" s="15" t="s">
        <v>116</v>
      </c>
    </row>
    <row r="26" spans="1:21" ht="30" customHeight="1">
      <c r="A26" s="324"/>
      <c r="B26" s="329" t="s">
        <v>247</v>
      </c>
      <c r="C26" s="330"/>
      <c r="D26" s="326" t="str">
        <f>IF(入力シート!E91="","",入力シート!E91)</f>
        <v/>
      </c>
      <c r="E26" s="326"/>
      <c r="F26" s="326"/>
      <c r="G26" s="326"/>
      <c r="H26" s="326"/>
      <c r="I26" s="326"/>
      <c r="J26" s="326"/>
      <c r="K26" s="326"/>
      <c r="L26" s="326"/>
      <c r="M26" s="326"/>
      <c r="R26" s="15" t="s">
        <v>117</v>
      </c>
    </row>
    <row r="27" spans="1:21" ht="30" customHeight="1">
      <c r="A27" s="323" t="s">
        <v>248</v>
      </c>
      <c r="B27" s="331" t="str">
        <f>IF(入力シート!D92="","         　　 銀行・信用金庫・信用組合・農協　　　　　　　本・支店・営業部"," "&amp;入力シート!D92&amp;"　"&amp;入力シート!D93)</f>
        <v xml:space="preserve">         　　 銀行・信用金庫・信用組合・農協　　　　　　　本・支店・営業部</v>
      </c>
      <c r="C27" s="332"/>
      <c r="D27" s="332"/>
      <c r="E27" s="332"/>
      <c r="F27" s="332"/>
      <c r="G27" s="332"/>
      <c r="H27" s="332"/>
      <c r="I27" s="332"/>
      <c r="J27" s="332"/>
      <c r="K27" s="332"/>
      <c r="L27" s="332"/>
      <c r="M27" s="333"/>
      <c r="R27" s="15" t="s">
        <v>119</v>
      </c>
    </row>
    <row r="28" spans="1:21" ht="30" customHeight="1">
      <c r="A28" s="323"/>
      <c r="B28" s="334" t="str">
        <f>IF(入力シート!D94=""," 口座種別：普通・当座　　　口座番号："," "&amp;"口座種別："&amp;入力シート!D94&amp;"     "&amp;"口座番号："&amp;入力シート!D95)</f>
        <v xml:space="preserve"> 口座種別：普通・当座　　　口座番号：</v>
      </c>
      <c r="C28" s="335"/>
      <c r="D28" s="335"/>
      <c r="E28" s="335"/>
      <c r="F28" s="335"/>
      <c r="G28" s="335"/>
      <c r="H28" s="335"/>
      <c r="I28" s="335"/>
      <c r="J28" s="335"/>
      <c r="K28" s="335"/>
      <c r="L28" s="335"/>
      <c r="M28" s="336"/>
      <c r="R28" s="15" t="s">
        <v>122</v>
      </c>
    </row>
    <row r="29" spans="1:21" ht="9.75" customHeight="1">
      <c r="A29" s="62"/>
      <c r="B29" s="62"/>
      <c r="C29" s="62"/>
      <c r="D29" s="114"/>
      <c r="E29" s="114"/>
      <c r="F29" s="114"/>
      <c r="G29" s="114"/>
      <c r="H29" s="114"/>
      <c r="I29" s="114"/>
      <c r="J29" s="114"/>
      <c r="K29" s="114"/>
      <c r="L29" s="114"/>
      <c r="M29" s="114"/>
      <c r="R29" s="15" t="s">
        <v>249</v>
      </c>
    </row>
    <row r="30" spans="1:21" ht="15" customHeight="1">
      <c r="A30" s="62"/>
      <c r="B30" s="62"/>
      <c r="C30" s="62"/>
      <c r="D30" s="62"/>
      <c r="E30" s="62"/>
      <c r="F30" s="62"/>
      <c r="G30" s="62"/>
      <c r="H30" s="62"/>
      <c r="I30" s="62"/>
      <c r="J30" s="62"/>
      <c r="K30" s="62"/>
      <c r="L30" s="62"/>
      <c r="M30" s="62"/>
    </row>
    <row r="31" spans="1:21" ht="18.75" customHeight="1">
      <c r="A31" s="321" t="s">
        <v>250</v>
      </c>
      <c r="B31" s="115"/>
      <c r="C31" s="322" t="s">
        <v>251</v>
      </c>
      <c r="D31" s="322"/>
      <c r="E31" s="62"/>
      <c r="F31" s="62"/>
      <c r="G31" s="62"/>
      <c r="H31" s="62"/>
      <c r="I31" s="62"/>
      <c r="J31" s="62"/>
      <c r="K31" s="62"/>
      <c r="L31" s="62"/>
      <c r="M31" s="62"/>
    </row>
    <row r="32" spans="1:21" ht="66" customHeight="1">
      <c r="A32" s="321"/>
      <c r="B32" s="115"/>
      <c r="C32" s="322"/>
      <c r="D32" s="322"/>
      <c r="E32" s="62"/>
      <c r="F32" s="62"/>
      <c r="G32" s="62"/>
      <c r="H32" s="62"/>
      <c r="I32" s="62"/>
      <c r="J32" s="62"/>
      <c r="K32" s="62"/>
      <c r="L32" s="62"/>
      <c r="M32" s="62"/>
    </row>
  </sheetData>
  <protectedRanges>
    <protectedRange sqref="K27:M28" name="範囲5"/>
    <protectedRange sqref="D25:M26" name="範囲1"/>
    <protectedRange sqref="D27:J28" name="範囲2"/>
    <protectedRange sqref="O2" name="範囲18"/>
    <protectedRange sqref="K2" name="範囲17"/>
    <protectedRange sqref="M2" name="範囲16"/>
  </protectedRanges>
  <mergeCells count="30">
    <mergeCell ref="A20:C20"/>
    <mergeCell ref="D20:M20"/>
    <mergeCell ref="D22:G22"/>
    <mergeCell ref="A31:A32"/>
    <mergeCell ref="C31:D31"/>
    <mergeCell ref="C32:D32"/>
    <mergeCell ref="A27:A28"/>
    <mergeCell ref="A25:A26"/>
    <mergeCell ref="D25:M25"/>
    <mergeCell ref="D26:M26"/>
    <mergeCell ref="B25:C25"/>
    <mergeCell ref="B26:C26"/>
    <mergeCell ref="B27:M27"/>
    <mergeCell ref="B28:M28"/>
    <mergeCell ref="A17:C17"/>
    <mergeCell ref="D17:M17"/>
    <mergeCell ref="A18:C18"/>
    <mergeCell ref="D18:M18"/>
    <mergeCell ref="A19:C19"/>
    <mergeCell ref="D19:M19"/>
    <mergeCell ref="A15:C15"/>
    <mergeCell ref="D15:M15"/>
    <mergeCell ref="H6:M6"/>
    <mergeCell ref="A16:C16"/>
    <mergeCell ref="D16:M16"/>
    <mergeCell ref="A1:D1"/>
    <mergeCell ref="A3:M3"/>
    <mergeCell ref="A10:M11"/>
    <mergeCell ref="A14:C14"/>
    <mergeCell ref="D14:M14"/>
  </mergeCells>
  <phoneticPr fontId="4"/>
  <pageMargins left="0.70866141732283472" right="0.51181102362204722" top="0.74803149606299213" bottom="0.74803149606299213" header="0.31496062992125984" footer="0.31496062992125984"/>
  <pageSetup paperSize="9" scale="8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_Flow_SignoffStatus xmlns="e8f7edb7-df36-41e4-b0e9-dbf4e26f1a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3c4c118830767d21659b25eb9d6013e5">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dbc17e78b89bc9ac4e7601a6864e6b77"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24e174a-01b4-4b21-a368-8a15eee19ad7}"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7F3DD-CB4C-4158-8448-DA75A047CC6B}">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terms/"/>
    <ds:schemaRef ds:uri="b3536974-9fce-4a35-afcf-ef12334c33a6"/>
    <ds:schemaRef ds:uri="http://schemas.microsoft.com/office/2006/metadata/properties"/>
    <ds:schemaRef ds:uri="http://purl.org/dc/dcmitype/"/>
    <ds:schemaRef ds:uri="http://schemas.microsoft.com/office/infopath/2007/PartnerControls"/>
    <ds:schemaRef ds:uri="e8f7edb7-df36-41e4-b0e9-dbf4e26f1a20"/>
  </ds:schemaRefs>
</ds:datastoreItem>
</file>

<file path=customXml/itemProps2.xml><?xml version="1.0" encoding="utf-8"?>
<ds:datastoreItem xmlns:ds="http://schemas.openxmlformats.org/officeDocument/2006/customXml" ds:itemID="{A1E49279-1C51-485C-A861-4699768BF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f7edb7-df36-41e4-b0e9-dbf4e26f1a20"/>
    <ds:schemaRef ds:uri="b3536974-9fce-4a35-afcf-ef12334c3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46F51-A90A-40EE-AAF8-8B8C41CECE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入力シート</vt:lpstr>
      <vt:lpstr>交付申請書</vt:lpstr>
      <vt:lpstr>別紙２</vt:lpstr>
      <vt:lpstr>実績報告書</vt:lpstr>
      <vt:lpstr>別紙３</vt:lpstr>
      <vt:lpstr>請求書</vt:lpstr>
      <vt:lpstr>交付申請書!Print_Area</vt:lpstr>
      <vt:lpstr>実績報告書!Print_Area</vt:lpstr>
      <vt:lpstr>請求書!Print_Area</vt:lpstr>
      <vt:lpstr>入力シート!Print_Area</vt:lpstr>
      <vt:lpstr>別紙２!Print_Area</vt:lpstr>
      <vt:lpstr>別紙３!Print_Area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pc131107</dc:creator>
  <cp:keywords/>
  <dc:description/>
  <cp:lastModifiedBy>干川</cp:lastModifiedBy>
  <cp:revision/>
  <cp:lastPrinted>2025-05-09T02:19:49Z</cp:lastPrinted>
  <dcterms:created xsi:type="dcterms:W3CDTF">2022-03-01T02:43:54Z</dcterms:created>
  <dcterms:modified xsi:type="dcterms:W3CDTF">2025-05-09T02:21:34Z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