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kogyo\gyomu\01 工業振興係\02 各種補助事業\09 設備投資促進補助金\R7\1要項\HP\"/>
    </mc:Choice>
  </mc:AlternateContent>
  <bookViews>
    <workbookView xWindow="0" yWindow="0" windowWidth="19200" windowHeight="10620"/>
  </bookViews>
  <sheets>
    <sheet name="入力シート" sheetId="2" r:id="rId1"/>
    <sheet name="交付申請書" sheetId="5" r:id="rId2"/>
    <sheet name="実績報告書" sheetId="7" r:id="rId3"/>
    <sheet name="請求書" sheetId="4" r:id="rId4"/>
  </sheets>
  <definedNames>
    <definedName name="_xlnm.Print_Area" localSheetId="1">交付申請書!$A$1:$N$78</definedName>
    <definedName name="_xlnm.Print_Area" localSheetId="2">実績報告書!$A$1:$O$70</definedName>
    <definedName name="_xlnm.Print_Area" localSheetId="3">請求書!$A$1:$L$32</definedName>
    <definedName name="_xlnm.Print_Area" localSheetId="0">入力シート!$A$1:$G$115</definedName>
    <definedName name="サービス業_他に分類されないもの">入力シート!$AB$5:$AB$9</definedName>
    <definedName name="サービス業・他に分類されないもの" localSheetId="2">実績報告書!#REF!</definedName>
    <definedName name="サービス業・他に分類されないもの" localSheetId="3">請求書!$AB$6:$AB$10</definedName>
    <definedName name="サービス業・他に分類されないもの">交付申請書!#REF!</definedName>
    <definedName name="運輸業・郵便業" localSheetId="1">交付申請書!#REF!</definedName>
    <definedName name="運輸業・郵便業" localSheetId="2">実績報告書!#REF!</definedName>
    <definedName name="運輸業・郵便業" localSheetId="3">請求書!$S$6:$S$13</definedName>
    <definedName name="運輸業・郵便業">入力シート!$S$5:$S$11</definedName>
    <definedName name="卸売業・小売業" localSheetId="1">交付申請書!#REF!</definedName>
    <definedName name="卸売業・小売業" localSheetId="2">実績報告書!#REF!</definedName>
    <definedName name="卸売業・小売業" localSheetId="3">請求書!$T$6:$T$19</definedName>
    <definedName name="卸売業・小売業">入力シート!$T$5:$T$21</definedName>
    <definedName name="学術研究・専門・技術サービス" localSheetId="1">交付申請書!#REF!</definedName>
    <definedName name="学術研究・専門・技術サービス" localSheetId="2">実績報告書!#REF!</definedName>
    <definedName name="学術研究・専門・技術サービス" localSheetId="3">請求書!$W$6:$W$9</definedName>
    <definedName name="学術研究・専門・技術サービス">入力シート!$W$5:$W$8</definedName>
    <definedName name="教育・学習支援業" localSheetId="1">交付申請書!#REF!</definedName>
    <definedName name="教育・学習支援業" localSheetId="2">実績報告書!#REF!</definedName>
    <definedName name="教育・学習支援業" localSheetId="3">請求書!$Z$6</definedName>
    <definedName name="教育・学習支援業">入力シート!$Z$5</definedName>
    <definedName name="金融業・保険業" localSheetId="1">交付申請書!#REF!</definedName>
    <definedName name="金融業・保険業" localSheetId="2">実績報告書!#REF!</definedName>
    <definedName name="金融業・保険業" localSheetId="3">請求書!$U$6:$U$11</definedName>
    <definedName name="金融業・保険業">入力シート!$U$5:$U$10</definedName>
    <definedName name="建設業" localSheetId="1">交付申請書!#REF!</definedName>
    <definedName name="建設業" localSheetId="2">実績報告書!#REF!</definedName>
    <definedName name="建設業" localSheetId="3">請求書!$P$6:$P$9</definedName>
    <definedName name="建設業">入力シート!$P$5:$P$7</definedName>
    <definedName name="鉱業・採石業・砂利採取業" localSheetId="1">交付申請書!#REF!</definedName>
    <definedName name="鉱業・採石業・砂利採取業" localSheetId="2">実績報告書!#REF!</definedName>
    <definedName name="鉱業・採石業・砂利採取業" localSheetId="3">請求書!$O$6</definedName>
    <definedName name="鉱業・採石業・砂利採取業">入力シート!$O$5</definedName>
    <definedName name="宿泊・飲食サービス" localSheetId="1">交付申請書!#REF!</definedName>
    <definedName name="宿泊・飲食サービス" localSheetId="2">実績報告書!#REF!</definedName>
    <definedName name="宿泊・飲食サービス" localSheetId="3">請求書!$X$6:$X$9</definedName>
    <definedName name="宿泊・飲食サービス">入力シート!$X$5:$X$7</definedName>
    <definedName name="情報通信業" localSheetId="1">交付申請書!#REF!</definedName>
    <definedName name="情報通信業" localSheetId="2">実績報告書!#REF!</definedName>
    <definedName name="情報通信業" localSheetId="3">請求書!$R$6:$R$9</definedName>
    <definedName name="情報通信業">入力シート!$R$5:$R$7</definedName>
    <definedName name="生活関連サービス業・娯楽業" localSheetId="1">交付申請書!#REF!</definedName>
    <definedName name="生活関連サービス業・娯楽業" localSheetId="2">実績報告書!#REF!</definedName>
    <definedName name="生活関連サービス業・娯楽業" localSheetId="3">請求書!$Y$6:$Y$9</definedName>
    <definedName name="生活関連サービス業・娯楽業">入力シート!$Y$5:$Y$6</definedName>
    <definedName name="製造業" localSheetId="1">交付申請書!#REF!</definedName>
    <definedName name="製造業" localSheetId="2">実績報告書!#REF!</definedName>
    <definedName name="製造業" localSheetId="3">請求書!$Q$6:$Q$22</definedName>
    <definedName name="製造業">入力シート!$Q$5:$Q$29</definedName>
    <definedName name="不動産業・物品賃貸業" localSheetId="1">交付申請書!#REF!</definedName>
    <definedName name="不動産業・物品賃貸業" localSheetId="2">実績報告書!#REF!</definedName>
    <definedName name="不動産業・物品賃貸業" localSheetId="3">請求書!$V$6:$V$9</definedName>
    <definedName name="不動産業・物品賃貸業">入力シート!$V$5:$V$7</definedName>
    <definedName name="複合サービス事業" localSheetId="1">交付申請書!#REF!</definedName>
    <definedName name="複合サービス事業" localSheetId="2">実績報告書!#REF!</definedName>
    <definedName name="複合サービス事業" localSheetId="3">請求書!$AA$6:$AA$8</definedName>
    <definedName name="複合サービス事業">入力シート!$AA$5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2" l="1"/>
  <c r="G19" i="7" l="1"/>
  <c r="I55" i="7" l="1"/>
  <c r="I57" i="7"/>
  <c r="I39" i="7"/>
  <c r="I41" i="7"/>
  <c r="I43" i="7"/>
  <c r="I45" i="7"/>
  <c r="I47" i="7"/>
  <c r="I49" i="7"/>
  <c r="I51" i="7"/>
  <c r="I53" i="7"/>
  <c r="I37" i="7"/>
  <c r="F19" i="5" l="1"/>
  <c r="D19" i="5"/>
  <c r="D36" i="2" l="1"/>
  <c r="C37" i="2" s="1"/>
  <c r="D38" i="2" s="1"/>
  <c r="F71" i="2"/>
  <c r="E70" i="2"/>
  <c r="F37" i="2" l="1"/>
  <c r="J16" i="2"/>
  <c r="K37" i="2" s="1"/>
  <c r="C16" i="2"/>
  <c r="G22" i="5" l="1"/>
  <c r="D15" i="5" l="1"/>
  <c r="D16" i="5" l="1"/>
  <c r="D67" i="2" l="1"/>
  <c r="D68" i="2"/>
  <c r="D69" i="2"/>
  <c r="D66" i="2"/>
  <c r="D70" i="2" s="1"/>
  <c r="E37" i="2"/>
  <c r="C71" i="2" l="1"/>
  <c r="D72" i="2" s="1"/>
  <c r="D22" i="7" s="1"/>
  <c r="D27" i="5"/>
  <c r="F38" i="2"/>
  <c r="D25" i="5"/>
  <c r="D14" i="7"/>
  <c r="D14" i="5"/>
  <c r="D20" i="7" l="1"/>
  <c r="D23" i="7"/>
  <c r="C26" i="4"/>
  <c r="C25" i="4"/>
  <c r="C20" i="4"/>
  <c r="C19" i="4"/>
  <c r="C18" i="4"/>
  <c r="C17" i="4"/>
  <c r="C16" i="4"/>
  <c r="C15" i="4"/>
  <c r="C14" i="4"/>
  <c r="G24" i="7"/>
  <c r="D16" i="7"/>
  <c r="D26" i="5"/>
  <c r="C22" i="4" l="1"/>
  <c r="D21" i="7"/>
  <c r="J2" i="7"/>
  <c r="I2" i="5"/>
  <c r="B27" i="4" l="1"/>
  <c r="G28" i="5"/>
  <c r="G6" i="4" l="1"/>
  <c r="L19" i="7" l="1"/>
  <c r="K16" i="7"/>
  <c r="K15" i="7"/>
  <c r="D15" i="7"/>
  <c r="D13" i="7"/>
  <c r="D12" i="7"/>
  <c r="B28" i="4" l="1"/>
  <c r="D17" i="5" l="1"/>
  <c r="J16" i="5"/>
  <c r="J15" i="5"/>
  <c r="E18" i="5"/>
  <c r="D13" i="5"/>
  <c r="K23" i="5"/>
  <c r="D23" i="5"/>
  <c r="K90" i="2" l="1"/>
  <c r="K22" i="5" l="1"/>
  <c r="I18" i="5"/>
  <c r="D24" i="5"/>
  <c r="J17" i="5"/>
  <c r="D12" i="5"/>
  <c r="K36" i="2"/>
  <c r="K38" i="2" s="1"/>
  <c r="L71" i="2" l="1"/>
  <c r="K69" i="2" l="1"/>
  <c r="K68" i="2"/>
  <c r="K67" i="2"/>
  <c r="K66" i="2"/>
  <c r="K70" i="2" s="1"/>
  <c r="K62" i="2" l="1"/>
  <c r="K71" i="2" l="1"/>
  <c r="K72" i="2" s="1"/>
</calcChain>
</file>

<file path=xl/comments1.xml><?xml version="1.0" encoding="utf-8"?>
<comments xmlns="http://schemas.openxmlformats.org/spreadsheetml/2006/main">
  <authors>
    <author>pc131107</author>
  </authors>
  <commentList>
    <comment ref="C9" authorId="0" shapeId="0">
      <text>
        <r>
          <rPr>
            <b/>
            <sz val="9"/>
            <color indexed="81"/>
            <rFont val="MS P ゴシック"/>
            <family val="3"/>
            <charset val="128"/>
          </rPr>
          <t>個人事業主で屋号がない場合は空欄</t>
        </r>
      </text>
    </comment>
    <comment ref="J10" authorId="0" shapeId="0">
      <text>
        <r>
          <rPr>
            <b/>
            <sz val="9"/>
            <color indexed="81"/>
            <rFont val="MS P ゴシック"/>
            <family val="3"/>
            <charset val="128"/>
          </rPr>
          <t>個人事業主の方は代表</t>
        </r>
      </text>
    </comment>
    <comment ref="J27" authorId="0" shapeId="0">
      <text>
        <r>
          <rPr>
            <b/>
            <sz val="9"/>
            <color indexed="81"/>
            <rFont val="MS P ゴシック"/>
            <family val="3"/>
            <charset val="128"/>
          </rPr>
          <t>時間や日あたりの導入前後の生産量を記入</t>
        </r>
      </text>
    </comment>
  </commentList>
</comments>
</file>

<file path=xl/sharedStrings.xml><?xml version="1.0" encoding="utf-8"?>
<sst xmlns="http://schemas.openxmlformats.org/spreadsheetml/2006/main" count="502" uniqueCount="265">
  <si>
    <t>黄色のセルを入力　※オレンジは任意項目</t>
    <rPh sb="0" eb="2">
      <t>キイロ</t>
    </rPh>
    <rPh sb="6" eb="8">
      <t>ニュウリョク</t>
    </rPh>
    <phoneticPr fontId="5"/>
  </si>
  <si>
    <t>申請日</t>
    <rPh sb="0" eb="2">
      <t>シンセイ</t>
    </rPh>
    <rPh sb="2" eb="3">
      <t>ビ</t>
    </rPh>
    <phoneticPr fontId="5"/>
  </si>
  <si>
    <t>申請者</t>
    <rPh sb="0" eb="3">
      <t>シンセイシャ</t>
    </rPh>
    <phoneticPr fontId="5"/>
  </si>
  <si>
    <t>〒</t>
    <phoneticPr fontId="5"/>
  </si>
  <si>
    <t>371-0816</t>
    <phoneticPr fontId="5"/>
  </si>
  <si>
    <t>群馬県前橋市大手町2-12-1</t>
    <rPh sb="0" eb="3">
      <t>グンマケン</t>
    </rPh>
    <rPh sb="3" eb="6">
      <t>マエバシシ</t>
    </rPh>
    <rPh sb="6" eb="9">
      <t>オオテマチ</t>
    </rPh>
    <phoneticPr fontId="5"/>
  </si>
  <si>
    <t>名称</t>
    <rPh sb="0" eb="2">
      <t>メイショウ</t>
    </rPh>
    <phoneticPr fontId="5"/>
  </si>
  <si>
    <t>株式会社　前橋工業</t>
    <rPh sb="0" eb="4">
      <t>カブシキガイシャ</t>
    </rPh>
    <rPh sb="5" eb="7">
      <t>マエバシ</t>
    </rPh>
    <rPh sb="7" eb="9">
      <t>コウギョウ</t>
    </rPh>
    <phoneticPr fontId="5"/>
  </si>
  <si>
    <t>役職名</t>
    <rPh sb="0" eb="3">
      <t>ヤクショクメイ</t>
    </rPh>
    <phoneticPr fontId="5"/>
  </si>
  <si>
    <t>代表取締役</t>
    <rPh sb="0" eb="5">
      <t>ダイヒョウトリシマリヤク</t>
    </rPh>
    <phoneticPr fontId="5"/>
  </si>
  <si>
    <t>代表者名</t>
    <rPh sb="0" eb="3">
      <t>ダイヒョウシャ</t>
    </rPh>
    <rPh sb="3" eb="4">
      <t>メイ</t>
    </rPh>
    <phoneticPr fontId="5"/>
  </si>
  <si>
    <t>前橋　太郎</t>
    <rPh sb="0" eb="2">
      <t>マエバシ</t>
    </rPh>
    <rPh sb="3" eb="5">
      <t>タロウ</t>
    </rPh>
    <phoneticPr fontId="5"/>
  </si>
  <si>
    <t>電話番号</t>
    <rPh sb="0" eb="4">
      <t>デンワバンゴウ</t>
    </rPh>
    <phoneticPr fontId="5"/>
  </si>
  <si>
    <t>027-257-0677</t>
    <phoneticPr fontId="5"/>
  </si>
  <si>
    <t>創業年月日</t>
    <rPh sb="0" eb="2">
      <t>ソウギョウ</t>
    </rPh>
    <rPh sb="2" eb="5">
      <t>ネンガッピ</t>
    </rPh>
    <phoneticPr fontId="5"/>
  </si>
  <si>
    <t>令和元年1月1日</t>
    <rPh sb="0" eb="2">
      <t>レイワ</t>
    </rPh>
    <rPh sb="2" eb="4">
      <t>ガンネン</t>
    </rPh>
    <rPh sb="5" eb="6">
      <t>ガツ</t>
    </rPh>
    <rPh sb="7" eb="8">
      <t>ニチ</t>
    </rPh>
    <phoneticPr fontId="5"/>
  </si>
  <si>
    <t>事業実施
住所</t>
    <rPh sb="0" eb="2">
      <t>ジギョウ</t>
    </rPh>
    <rPh sb="2" eb="4">
      <t>ジッシ</t>
    </rPh>
    <rPh sb="5" eb="7">
      <t>ジュウショ</t>
    </rPh>
    <phoneticPr fontId="5"/>
  </si>
  <si>
    <t>前橋市上佐鳥町460-1</t>
    <rPh sb="0" eb="3">
      <t>マエバシシ</t>
    </rPh>
    <rPh sb="3" eb="7">
      <t>カミサドリマチ</t>
    </rPh>
    <phoneticPr fontId="5"/>
  </si>
  <si>
    <t>従業員数</t>
    <rPh sb="0" eb="3">
      <t>ジュウギョウイン</t>
    </rPh>
    <rPh sb="3" eb="4">
      <t>スウ</t>
    </rPh>
    <phoneticPr fontId="5"/>
  </si>
  <si>
    <t>納付額</t>
    <rPh sb="0" eb="2">
      <t>ノウフ</t>
    </rPh>
    <rPh sb="2" eb="3">
      <t>ガク</t>
    </rPh>
    <phoneticPr fontId="5"/>
  </si>
  <si>
    <t>円</t>
    <rPh sb="0" eb="1">
      <t>エン</t>
    </rPh>
    <phoneticPr fontId="5"/>
  </si>
  <si>
    <t>補助事業の目的及び内容</t>
    <phoneticPr fontId="5"/>
  </si>
  <si>
    <t>円（税抜）</t>
    <rPh sb="0" eb="1">
      <t>エン</t>
    </rPh>
    <rPh sb="2" eb="3">
      <t>ゼイ</t>
    </rPh>
    <rPh sb="3" eb="4">
      <t>ヌ</t>
    </rPh>
    <phoneticPr fontId="5"/>
  </si>
  <si>
    <t>市内業者に発注又は開発委託等ができない
理由</t>
    <phoneticPr fontId="5"/>
  </si>
  <si>
    <t>から</t>
    <phoneticPr fontId="5"/>
  </si>
  <si>
    <t>まで</t>
    <phoneticPr fontId="5"/>
  </si>
  <si>
    <t>担当者名</t>
    <rPh sb="0" eb="3">
      <t>タントウシャ</t>
    </rPh>
    <rPh sb="3" eb="4">
      <t>メイ</t>
    </rPh>
    <phoneticPr fontId="5"/>
  </si>
  <si>
    <t>群馬　花子</t>
    <rPh sb="0" eb="2">
      <t>グンマ</t>
    </rPh>
    <rPh sb="3" eb="5">
      <t>ハナコ</t>
    </rPh>
    <phoneticPr fontId="5"/>
  </si>
  <si>
    <t>090-1234-5678</t>
    <phoneticPr fontId="5"/>
  </si>
  <si>
    <t>業種１</t>
    <rPh sb="0" eb="2">
      <t>ギョウシュ</t>
    </rPh>
    <phoneticPr fontId="5"/>
  </si>
  <si>
    <t>業種２</t>
    <rPh sb="0" eb="2">
      <t>ギョウシュ</t>
    </rPh>
    <phoneticPr fontId="5"/>
  </si>
  <si>
    <t>鉱業・採石業・砂利採取業</t>
  </si>
  <si>
    <t>鉱業・採石業・砂利採取業</t>
    <phoneticPr fontId="4"/>
  </si>
  <si>
    <t>建設業</t>
    <phoneticPr fontId="4"/>
  </si>
  <si>
    <t>製造業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</si>
  <si>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</si>
  <si>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</si>
  <si>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</si>
  <si>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</si>
  <si>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</si>
  <si>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t>
    <phoneticPr fontId="4"/>
  </si>
  <si>
    <t>宿泊・飲食サービス</t>
    <phoneticPr fontId="4"/>
  </si>
  <si>
    <t>生活関連サービス業・娯楽業</t>
    <phoneticPr fontId="4"/>
  </si>
  <si>
    <t>教育・学習支援業</t>
    <phoneticPr fontId="4"/>
  </si>
  <si>
    <t>複合サービス事業</t>
    <phoneticPr fontId="4"/>
  </si>
  <si>
    <t>サービス業(他に分類されないもの)</t>
    <phoneticPr fontId="4"/>
  </si>
  <si>
    <t>総合工事業</t>
  </si>
  <si>
    <t>食料品製造業</t>
  </si>
  <si>
    <t>通信業</t>
  </si>
  <si>
    <t>鉄道業</t>
  </si>
  <si>
    <t>郵便業（信書便事業を含む）</t>
  </si>
  <si>
    <t>銀行業</t>
  </si>
  <si>
    <t>不動産取引業</t>
  </si>
  <si>
    <t>学術・開発研究機関</t>
  </si>
  <si>
    <t>宿泊業</t>
  </si>
  <si>
    <t>洗濯・理容・美容・浴場業</t>
  </si>
  <si>
    <t>その他の教育，学習支援業</t>
  </si>
  <si>
    <t>郵便局</t>
  </si>
  <si>
    <t>廃棄物処理業</t>
  </si>
  <si>
    <t>職別工事業(設備工事業を除く)</t>
  </si>
  <si>
    <t>飲料・たばこ・飼料製造業</t>
  </si>
  <si>
    <t>放送業</t>
  </si>
  <si>
    <t>道路旅客運送業</t>
  </si>
  <si>
    <t>各種商品卸売業</t>
  </si>
  <si>
    <t>協同組織金融業</t>
  </si>
  <si>
    <t>不動産賃貸業・管理業</t>
  </si>
  <si>
    <t>専門サービス業（他に分類されないもの）</t>
  </si>
  <si>
    <t>飲食店</t>
  </si>
  <si>
    <t>その他の生活関連サービス業</t>
  </si>
  <si>
    <t>協同組合（他に分類されないもの）</t>
  </si>
  <si>
    <t>自動車整備業</t>
  </si>
  <si>
    <t>設備工事業</t>
  </si>
  <si>
    <t>繊維工業</t>
  </si>
  <si>
    <t>映像・音声・文字情報制作業</t>
  </si>
  <si>
    <t>道路貨物運送業</t>
  </si>
  <si>
    <t>繊維・衣服等卸売業</t>
  </si>
  <si>
    <t>貸金業，クレジットカード業等非預金信用機関</t>
  </si>
  <si>
    <t>物品賃貸業</t>
  </si>
  <si>
    <t>広告業</t>
  </si>
  <si>
    <t>持ち帰り・配達飲食サービス業</t>
  </si>
  <si>
    <t>娯楽業</t>
  </si>
  <si>
    <t>機械等修理業（別掲を除く）</t>
  </si>
  <si>
    <t>木材・木製品製造業（家具を除く）</t>
  </si>
  <si>
    <t>水運業</t>
  </si>
  <si>
    <t>飲食料品卸売業</t>
  </si>
  <si>
    <t>金融商品取引業，商品先物取引業</t>
  </si>
  <si>
    <t>技術サービス業（他に分類されないもの）</t>
  </si>
  <si>
    <t>職業紹介・労働者派遣業</t>
  </si>
  <si>
    <t>卸売業・小売業</t>
  </si>
  <si>
    <t>家具・装備品製造業</t>
  </si>
  <si>
    <t>航空運輸業</t>
  </si>
  <si>
    <t>建築材料，鉱物・金属材料等卸売業</t>
  </si>
  <si>
    <t>補助的金融業等</t>
  </si>
  <si>
    <t>その他の事業サービス業</t>
  </si>
  <si>
    <t>金融業・保険業</t>
  </si>
  <si>
    <t>パルプ・紙・紙加工品製造業</t>
  </si>
  <si>
    <t>倉庫業</t>
  </si>
  <si>
    <t>機械器具卸売業</t>
  </si>
  <si>
    <t>保険業（保険媒介代理業，保険サービス業を含む）</t>
  </si>
  <si>
    <t>不動産業・物品賃貸業</t>
  </si>
  <si>
    <t>印刷・同関連業</t>
  </si>
  <si>
    <t>運輸に附帯するサービス業</t>
  </si>
  <si>
    <t>その他の卸売業</t>
  </si>
  <si>
    <t>学術研究・専門・技術サービス</t>
  </si>
  <si>
    <t>化学工業</t>
  </si>
  <si>
    <t>各種商品小売業</t>
  </si>
  <si>
    <t>宿泊・飲食サービス</t>
  </si>
  <si>
    <t>石油製品・石炭製品製造業</t>
  </si>
  <si>
    <t>織物・衣服・身の回り品小売業</t>
  </si>
  <si>
    <t>生活関連サービス業・娯楽業</t>
  </si>
  <si>
    <t>プラスチック製品製造業（別掲を除く）</t>
  </si>
  <si>
    <t>飲食料品小売業</t>
  </si>
  <si>
    <t>教育・学習支援業</t>
  </si>
  <si>
    <t>ゴム製品製造業</t>
  </si>
  <si>
    <t>機械器具小売業</t>
  </si>
  <si>
    <t>なめし革・同製品・毛皮製造業</t>
  </si>
  <si>
    <t>その他の小売業</t>
  </si>
  <si>
    <t>窯業・土石製品製造業</t>
  </si>
  <si>
    <t>無店舗小売業</t>
  </si>
  <si>
    <t>鉄鋼業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</si>
  <si>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</si>
  <si>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</si>
  <si>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</si>
  <si>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</si>
  <si>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</si>
  <si>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</si>
  <si>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</si>
  <si>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</si>
  <si>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前橋市</t>
    <rPh sb="0" eb="3">
      <t>マエバシシ</t>
    </rPh>
    <phoneticPr fontId="4"/>
  </si>
  <si>
    <t>申請受付日</t>
    <rPh sb="0" eb="2">
      <t>シンセイ</t>
    </rPh>
    <rPh sb="2" eb="4">
      <t>ウケツケ</t>
    </rPh>
    <rPh sb="4" eb="5">
      <t>ビ</t>
    </rPh>
    <phoneticPr fontId="4"/>
  </si>
  <si>
    <t>導入予定機器名</t>
    <rPh sb="0" eb="2">
      <t>ドウニュウ</t>
    </rPh>
    <rPh sb="2" eb="4">
      <t>ヨテイ</t>
    </rPh>
    <rPh sb="4" eb="6">
      <t>キキ</t>
    </rPh>
    <rPh sb="6" eb="7">
      <t>メイ</t>
    </rPh>
    <phoneticPr fontId="4"/>
  </si>
  <si>
    <t>本社所在地
又は住民票
所在地</t>
    <rPh sb="0" eb="2">
      <t>ホンシャ</t>
    </rPh>
    <rPh sb="2" eb="5">
      <t>ショザイチ</t>
    </rPh>
    <rPh sb="6" eb="7">
      <t>マタ</t>
    </rPh>
    <rPh sb="8" eb="11">
      <t>ジュウミンヒョウ</t>
    </rPh>
    <rPh sb="12" eb="15">
      <t>ショザイチ</t>
    </rPh>
    <phoneticPr fontId="5"/>
  </si>
  <si>
    <t>資産購入費</t>
    <rPh sb="0" eb="2">
      <t>シサン</t>
    </rPh>
    <rPh sb="2" eb="4">
      <t>コウニュウ</t>
    </rPh>
    <rPh sb="4" eb="5">
      <t>ヒ</t>
    </rPh>
    <phoneticPr fontId="5"/>
  </si>
  <si>
    <t>（記載例）</t>
    <rPh sb="1" eb="3">
      <t>キサイ</t>
    </rPh>
    <rPh sb="3" eb="4">
      <t>レイ</t>
    </rPh>
    <phoneticPr fontId="5"/>
  </si>
  <si>
    <t>個人/法人種別</t>
    <rPh sb="0" eb="2">
      <t>コジン</t>
    </rPh>
    <rPh sb="3" eb="5">
      <t>ホウジン</t>
    </rPh>
    <rPh sb="5" eb="7">
      <t>シュベツ</t>
    </rPh>
    <phoneticPr fontId="4"/>
  </si>
  <si>
    <t>法人</t>
  </si>
  <si>
    <t>事業の実施（発注から、納品支払い終了まで）予定期間</t>
    <rPh sb="6" eb="8">
      <t>ハッチュウ</t>
    </rPh>
    <rPh sb="11" eb="13">
      <t>ノウヒン</t>
    </rPh>
    <rPh sb="13" eb="15">
      <t>シハラ</t>
    </rPh>
    <rPh sb="16" eb="18">
      <t>シュウリョウ</t>
    </rPh>
    <phoneticPr fontId="5"/>
  </si>
  <si>
    <t>交付申請額</t>
    <rPh sb="0" eb="2">
      <t>コウフ</t>
    </rPh>
    <rPh sb="2" eb="4">
      <t>シンセイ</t>
    </rPh>
    <rPh sb="4" eb="5">
      <t>ガク</t>
    </rPh>
    <phoneticPr fontId="4"/>
  </si>
  <si>
    <t>既存機器廃棄費（対象外）</t>
    <rPh sb="0" eb="2">
      <t>キゾン</t>
    </rPh>
    <rPh sb="2" eb="4">
      <t>キキ</t>
    </rPh>
    <rPh sb="4" eb="6">
      <t>ハイキ</t>
    </rPh>
    <rPh sb="6" eb="7">
      <t>ヒ</t>
    </rPh>
    <rPh sb="8" eb="11">
      <t>タイショウガイ</t>
    </rPh>
    <phoneticPr fontId="5"/>
  </si>
  <si>
    <t>設計費(B)</t>
    <rPh sb="0" eb="2">
      <t>セッケイ</t>
    </rPh>
    <rPh sb="2" eb="3">
      <t>ヒ</t>
    </rPh>
    <phoneticPr fontId="5"/>
  </si>
  <si>
    <t>初期設定費(D)</t>
    <rPh sb="0" eb="2">
      <t>ショキ</t>
    </rPh>
    <rPh sb="2" eb="4">
      <t>セッテイ</t>
    </rPh>
    <rPh sb="4" eb="5">
      <t>ヒ</t>
    </rPh>
    <phoneticPr fontId="5"/>
  </si>
  <si>
    <t>補助対象経費A+B+C+D</t>
    <rPh sb="0" eb="2">
      <t>ホジョ</t>
    </rPh>
    <rPh sb="2" eb="4">
      <t>タイショウ</t>
    </rPh>
    <rPh sb="4" eb="6">
      <t>ケイヒ</t>
    </rPh>
    <phoneticPr fontId="5"/>
  </si>
  <si>
    <t>取付工事費(C）</t>
    <rPh sb="0" eb="2">
      <t>トリツケ</t>
    </rPh>
    <rPh sb="2" eb="4">
      <t>コウジ</t>
    </rPh>
    <rPh sb="4" eb="5">
      <t>ヒ</t>
    </rPh>
    <phoneticPr fontId="5"/>
  </si>
  <si>
    <t>鉱業，採石業，砂利採取業</t>
  </si>
  <si>
    <t>事業所税加算</t>
    <rPh sb="0" eb="3">
      <t>ジギョウショ</t>
    </rPh>
    <rPh sb="3" eb="4">
      <t>ゼイ</t>
    </rPh>
    <rPh sb="4" eb="6">
      <t>カサン</t>
    </rPh>
    <phoneticPr fontId="5"/>
  </si>
  <si>
    <t>事業所税加算
※領収書ｺﾋﾟｰを添付</t>
    <rPh sb="0" eb="3">
      <t>ジギョウショ</t>
    </rPh>
    <rPh sb="3" eb="4">
      <t>ゼイ</t>
    </rPh>
    <rPh sb="4" eb="6">
      <t>カサン</t>
    </rPh>
    <rPh sb="8" eb="11">
      <t>リョウシュウショ</t>
    </rPh>
    <rPh sb="16" eb="18">
      <t>テンプ</t>
    </rPh>
    <phoneticPr fontId="5"/>
  </si>
  <si>
    <t>このシートの提出は不要です。補助金の支払いまで使用します。保存しておいてください。</t>
    <rPh sb="6" eb="8">
      <t>テイシュツ</t>
    </rPh>
    <rPh sb="9" eb="11">
      <t>フヨウ</t>
    </rPh>
    <rPh sb="14" eb="17">
      <t>ホジョキン</t>
    </rPh>
    <rPh sb="18" eb="20">
      <t>シハラ</t>
    </rPh>
    <rPh sb="23" eb="25">
      <t>シヨウ</t>
    </rPh>
    <rPh sb="29" eb="31">
      <t>ホゾン</t>
    </rPh>
    <phoneticPr fontId="5"/>
  </si>
  <si>
    <t>事業予定経費</t>
    <rPh sb="0" eb="2">
      <t>ジギョウ</t>
    </rPh>
    <rPh sb="2" eb="4">
      <t>ヨテイ</t>
    </rPh>
    <rPh sb="4" eb="6">
      <t>ケイヒ</t>
    </rPh>
    <phoneticPr fontId="5"/>
  </si>
  <si>
    <t>報告日</t>
    <rPh sb="0" eb="2">
      <t>ホウコク</t>
    </rPh>
    <rPh sb="2" eb="3">
      <t>ビ</t>
    </rPh>
    <phoneticPr fontId="5"/>
  </si>
  <si>
    <t>交付決定額</t>
    <rPh sb="0" eb="2">
      <t>コウフ</t>
    </rPh>
    <rPh sb="2" eb="4">
      <t>ケッテイ</t>
    </rPh>
    <rPh sb="4" eb="5">
      <t>ガク</t>
    </rPh>
    <phoneticPr fontId="4"/>
  </si>
  <si>
    <t>事業経費(実際に支払った金額)</t>
    <rPh sb="0" eb="2">
      <t>ジギョウ</t>
    </rPh>
    <rPh sb="2" eb="4">
      <t>ケイヒ</t>
    </rPh>
    <rPh sb="5" eb="7">
      <t>ジッサイ</t>
    </rPh>
    <rPh sb="8" eb="10">
      <t>シハラ</t>
    </rPh>
    <rPh sb="12" eb="14">
      <t>キンガク</t>
    </rPh>
    <phoneticPr fontId="5"/>
  </si>
  <si>
    <t>実績報告額</t>
    <rPh sb="0" eb="2">
      <t>ジッセキ</t>
    </rPh>
    <rPh sb="2" eb="4">
      <t>ホウコク</t>
    </rPh>
    <rPh sb="4" eb="5">
      <t>ガク</t>
    </rPh>
    <phoneticPr fontId="4"/>
  </si>
  <si>
    <t>事業の実施（発注から、納品支払い終了まで）期間</t>
    <rPh sb="6" eb="8">
      <t>ハッチュウ</t>
    </rPh>
    <rPh sb="11" eb="13">
      <t>ノウヒン</t>
    </rPh>
    <rPh sb="13" eb="15">
      <t>シハラ</t>
    </rPh>
    <rPh sb="16" eb="18">
      <t>シュウリョウ</t>
    </rPh>
    <phoneticPr fontId="5"/>
  </si>
  <si>
    <t>交付決定後事業が終了（支払い・納品・設置が完了）したら
緑色のセルを入力</t>
    <rPh sb="11" eb="13">
      <t>シハラ</t>
    </rPh>
    <rPh sb="15" eb="17">
      <t>ノウヒン</t>
    </rPh>
    <rPh sb="18" eb="20">
      <t>セッチ</t>
    </rPh>
    <rPh sb="21" eb="23">
      <t>カンリョウ</t>
    </rPh>
    <rPh sb="28" eb="29">
      <t>ミドリ</t>
    </rPh>
    <rPh sb="29" eb="30">
      <t>イロ</t>
    </rPh>
    <rPh sb="34" eb="36">
      <t>ニュウリョク</t>
    </rPh>
    <phoneticPr fontId="5"/>
  </si>
  <si>
    <t>振込先金融機関等</t>
    <rPh sb="0" eb="3">
      <t>フリコミサキ</t>
    </rPh>
    <rPh sb="3" eb="5">
      <t>キンユウ</t>
    </rPh>
    <rPh sb="5" eb="7">
      <t>キカン</t>
    </rPh>
    <rPh sb="7" eb="8">
      <t>トウ</t>
    </rPh>
    <phoneticPr fontId="5"/>
  </si>
  <si>
    <t>口座名</t>
    <rPh sb="0" eb="2">
      <t>コウザ</t>
    </rPh>
    <rPh sb="2" eb="3">
      <t>メイ</t>
    </rPh>
    <phoneticPr fontId="5"/>
  </si>
  <si>
    <t>カナ</t>
    <phoneticPr fontId="5"/>
  </si>
  <si>
    <t>漢字</t>
    <rPh sb="0" eb="2">
      <t>カンジ</t>
    </rPh>
    <phoneticPr fontId="5"/>
  </si>
  <si>
    <t>口座名義</t>
    <rPh sb="0" eb="2">
      <t>コウザ</t>
    </rPh>
    <rPh sb="2" eb="4">
      <t>メイギ</t>
    </rPh>
    <phoneticPr fontId="5"/>
  </si>
  <si>
    <t>銀行</t>
    <rPh sb="0" eb="2">
      <t>ギンコウ</t>
    </rPh>
    <phoneticPr fontId="5"/>
  </si>
  <si>
    <t>支店</t>
    <rPh sb="0" eb="2">
      <t>シテン</t>
    </rPh>
    <phoneticPr fontId="5"/>
  </si>
  <si>
    <t>種別</t>
    <rPh sb="0" eb="2">
      <t>シュベツ</t>
    </rPh>
    <phoneticPr fontId="5"/>
  </si>
  <si>
    <t>口座番号</t>
    <rPh sb="0" eb="2">
      <t>コウザ</t>
    </rPh>
    <rPh sb="2" eb="4">
      <t>バンゴウ</t>
    </rPh>
    <phoneticPr fontId="5"/>
  </si>
  <si>
    <t>請求日</t>
    <rPh sb="0" eb="2">
      <t>セイキュウ</t>
    </rPh>
    <rPh sb="2" eb="3">
      <t>ビ</t>
    </rPh>
    <phoneticPr fontId="5"/>
  </si>
  <si>
    <t>AI搭載溶接機</t>
    <rPh sb="2" eb="4">
      <t>トウサイ</t>
    </rPh>
    <rPh sb="4" eb="6">
      <t>ヨウセツ</t>
    </rPh>
    <rPh sb="6" eb="7">
      <t>キ</t>
    </rPh>
    <phoneticPr fontId="4"/>
  </si>
  <si>
    <t>発注は原則市内に限定しています。市外発注が認められない場合は再度見積書の徴取をお願いします。期間内に見積書を添付しての申請が必要となります。注意してください。
認められない理由（付き合いが長い、市内で買うより安い、など）</t>
    <rPh sb="80" eb="81">
      <t>ミト</t>
    </rPh>
    <rPh sb="86" eb="88">
      <t>リユウ</t>
    </rPh>
    <rPh sb="89" eb="90">
      <t>ツ</t>
    </rPh>
    <rPh sb="91" eb="92">
      <t>ア</t>
    </rPh>
    <rPh sb="94" eb="95">
      <t>ナガ</t>
    </rPh>
    <rPh sb="97" eb="99">
      <t>シナイ</t>
    </rPh>
    <rPh sb="100" eb="101">
      <t>カ</t>
    </rPh>
    <rPh sb="104" eb="105">
      <t>ヤス</t>
    </rPh>
    <phoneticPr fontId="4"/>
  </si>
  <si>
    <t>ｶ)ﾏｴﾊﾞｼｺｳｷﾞﾖｳ</t>
    <phoneticPr fontId="4"/>
  </si>
  <si>
    <t>〇〇銀行</t>
    <rPh sb="2" eb="4">
      <t>ギンコウ</t>
    </rPh>
    <phoneticPr fontId="4"/>
  </si>
  <si>
    <t>○○支店</t>
    <rPh sb="2" eb="4">
      <t>シテン</t>
    </rPh>
    <phoneticPr fontId="4"/>
  </si>
  <si>
    <t>普通</t>
    <rPh sb="0" eb="2">
      <t>フツウ</t>
    </rPh>
    <phoneticPr fontId="4"/>
  </si>
  <si>
    <t>1234567</t>
    <phoneticPr fontId="4"/>
  </si>
  <si>
    <t>（宛先）前橋市長</t>
  </si>
  <si>
    <t>名　称</t>
    <rPh sb="0" eb="1">
      <t>ナ</t>
    </rPh>
    <rPh sb="2" eb="3">
      <t>ショウ</t>
    </rPh>
    <phoneticPr fontId="4"/>
  </si>
  <si>
    <t>発行責任者</t>
    <rPh sb="0" eb="2">
      <t>ハッコウ</t>
    </rPh>
    <rPh sb="2" eb="5">
      <t>セキニンシャ</t>
    </rPh>
    <phoneticPr fontId="4"/>
  </si>
  <si>
    <t>申請担当者</t>
    <rPh sb="0" eb="2">
      <t>シンセイ</t>
    </rPh>
    <rPh sb="2" eb="5">
      <t>タントウシャ</t>
    </rPh>
    <phoneticPr fontId="4"/>
  </si>
  <si>
    <t>電話番号</t>
    <rPh sb="0" eb="2">
      <t>デンワ</t>
    </rPh>
    <rPh sb="2" eb="4">
      <t>バンゴウ</t>
    </rPh>
    <phoneticPr fontId="4"/>
  </si>
  <si>
    <t>担当者電話番号</t>
    <rPh sb="0" eb="3">
      <t>タントウシャ</t>
    </rPh>
    <rPh sb="3" eb="5">
      <t>デンワ</t>
    </rPh>
    <rPh sb="5" eb="7">
      <t>バンゴウ</t>
    </rPh>
    <phoneticPr fontId="4"/>
  </si>
  <si>
    <t>２　交付請求額</t>
    <rPh sb="2" eb="4">
      <t>コウフ</t>
    </rPh>
    <rPh sb="4" eb="6">
      <t>セイキュウ</t>
    </rPh>
    <rPh sb="6" eb="7">
      <t>ガク</t>
    </rPh>
    <phoneticPr fontId="4"/>
  </si>
  <si>
    <t>円</t>
    <rPh sb="0" eb="1">
      <t>エン</t>
    </rPh>
    <phoneticPr fontId="4"/>
  </si>
  <si>
    <t>３　振込先金融機関名等</t>
    <rPh sb="2" eb="5">
      <t>フリコミサキ</t>
    </rPh>
    <rPh sb="5" eb="7">
      <t>キンユウ</t>
    </rPh>
    <rPh sb="7" eb="9">
      <t>キカン</t>
    </rPh>
    <rPh sb="9" eb="10">
      <t>メイ</t>
    </rPh>
    <rPh sb="10" eb="11">
      <t>トウ</t>
    </rPh>
    <phoneticPr fontId="4"/>
  </si>
  <si>
    <t>口座名義</t>
    <rPh sb="0" eb="2">
      <t>コウザ</t>
    </rPh>
    <rPh sb="2" eb="4">
      <t>メイギ</t>
    </rPh>
    <phoneticPr fontId="4"/>
  </si>
  <si>
    <t>カナ</t>
    <phoneticPr fontId="4"/>
  </si>
  <si>
    <t>漢字</t>
    <rPh sb="0" eb="2">
      <t>カンジ</t>
    </rPh>
    <phoneticPr fontId="4"/>
  </si>
  <si>
    <t>口座情報</t>
    <rPh sb="0" eb="2">
      <t>コウザ</t>
    </rPh>
    <rPh sb="2" eb="4">
      <t>ジョウホウ</t>
    </rPh>
    <phoneticPr fontId="4"/>
  </si>
  <si>
    <t>前橋市
記入欄</t>
    <rPh sb="0" eb="3">
      <t>マエバシシ</t>
    </rPh>
    <rPh sb="4" eb="6">
      <t>キニュウ</t>
    </rPh>
    <rPh sb="6" eb="7">
      <t>ラン</t>
    </rPh>
    <phoneticPr fontId="4"/>
  </si>
  <si>
    <t>受付日</t>
    <rPh sb="0" eb="2">
      <t>ウケツケ</t>
    </rPh>
    <rPh sb="2" eb="3">
      <t>ビ</t>
    </rPh>
    <phoneticPr fontId="4"/>
  </si>
  <si>
    <t>本社所在地
又は住民票
所在地</t>
    <rPh sb="0" eb="2">
      <t>ホンシャ</t>
    </rPh>
    <rPh sb="2" eb="5">
      <t>ショザイチ</t>
    </rPh>
    <rPh sb="6" eb="7">
      <t>マタ</t>
    </rPh>
    <rPh sb="8" eb="11">
      <t>ジュウミンヒョウ</t>
    </rPh>
    <rPh sb="12" eb="15">
      <t>ショザイチ</t>
    </rPh>
    <phoneticPr fontId="4"/>
  </si>
  <si>
    <t>役職名及び代表者名</t>
    <rPh sb="0" eb="3">
      <t>ヤクショクメイ</t>
    </rPh>
    <rPh sb="3" eb="4">
      <t>オヨ</t>
    </rPh>
    <rPh sb="5" eb="8">
      <t>ダイヒョウシャ</t>
    </rPh>
    <rPh sb="8" eb="9">
      <t>メイ</t>
    </rPh>
    <phoneticPr fontId="4"/>
  </si>
  <si>
    <t>１　請求者</t>
    <rPh sb="2" eb="5">
      <t>セイキュウシャ</t>
    </rPh>
    <phoneticPr fontId="4"/>
  </si>
  <si>
    <t>〇〇作成１時間あたり５０個</t>
    <rPh sb="2" eb="4">
      <t>サクセイ</t>
    </rPh>
    <rPh sb="5" eb="7">
      <t>ジカン</t>
    </rPh>
    <rPh sb="12" eb="13">
      <t>コ</t>
    </rPh>
    <phoneticPr fontId="4"/>
  </si>
  <si>
    <t>〇〇作成１時間あたり６０個</t>
    <rPh sb="5" eb="7">
      <t>ジカン</t>
    </rPh>
    <rPh sb="12" eb="13">
      <t>コ</t>
    </rPh>
    <phoneticPr fontId="4"/>
  </si>
  <si>
    <t>１　申請者</t>
    <rPh sb="2" eb="5">
      <t>シンセイシャ</t>
    </rPh>
    <phoneticPr fontId="4"/>
  </si>
  <si>
    <t>従業員数</t>
    <rPh sb="0" eb="3">
      <t>ジュウギョウイン</t>
    </rPh>
    <rPh sb="3" eb="4">
      <t>スウ</t>
    </rPh>
    <phoneticPr fontId="4"/>
  </si>
  <si>
    <t>創業年月日</t>
    <rPh sb="0" eb="2">
      <t>ソウギョウ</t>
    </rPh>
    <rPh sb="2" eb="5">
      <t>ネンガッピ</t>
    </rPh>
    <phoneticPr fontId="4"/>
  </si>
  <si>
    <t>導入機器等設置場所</t>
    <rPh sb="0" eb="2">
      <t>ドウニュウ</t>
    </rPh>
    <rPh sb="2" eb="4">
      <t>キキ</t>
    </rPh>
    <rPh sb="4" eb="5">
      <t>トウ</t>
    </rPh>
    <rPh sb="5" eb="7">
      <t>セッチ</t>
    </rPh>
    <rPh sb="7" eb="9">
      <t>バショ</t>
    </rPh>
    <phoneticPr fontId="4"/>
  </si>
  <si>
    <t>２　申請内容</t>
    <rPh sb="2" eb="4">
      <t>シンセイ</t>
    </rPh>
    <rPh sb="4" eb="6">
      <t>ナイヨウ</t>
    </rPh>
    <phoneticPr fontId="4"/>
  </si>
  <si>
    <t>補助事業の目的</t>
    <rPh sb="0" eb="2">
      <t>ホジョ</t>
    </rPh>
    <rPh sb="2" eb="4">
      <t>ジギョウ</t>
    </rPh>
    <rPh sb="5" eb="7">
      <t>モクテキ</t>
    </rPh>
    <phoneticPr fontId="4"/>
  </si>
  <si>
    <t>市外へ発注する場合その理由</t>
    <rPh sb="0" eb="2">
      <t>シガイ</t>
    </rPh>
    <rPh sb="3" eb="5">
      <t>ハッチュウ</t>
    </rPh>
    <rPh sb="7" eb="9">
      <t>バアイ</t>
    </rPh>
    <rPh sb="11" eb="13">
      <t>リユウ</t>
    </rPh>
    <phoneticPr fontId="4"/>
  </si>
  <si>
    <t>補助対象経費</t>
    <rPh sb="0" eb="6">
      <t>ホジョタイショウケイヒ</t>
    </rPh>
    <phoneticPr fontId="4"/>
  </si>
  <si>
    <t>３　誓約・同意事項</t>
    <rPh sb="2" eb="4">
      <t>セイヤク</t>
    </rPh>
    <rPh sb="5" eb="7">
      <t>ドウイ</t>
    </rPh>
    <rPh sb="7" eb="9">
      <t>ジコウ</t>
    </rPh>
    <phoneticPr fontId="4"/>
  </si>
  <si>
    <t>４　添付書類</t>
    <rPh sb="2" eb="6">
      <t>テンプショルイ</t>
    </rPh>
    <phoneticPr fontId="4"/>
  </si>
  <si>
    <t>区分</t>
    <rPh sb="0" eb="2">
      <t>クブン</t>
    </rPh>
    <phoneticPr fontId="4"/>
  </si>
  <si>
    <t>新規導入</t>
  </si>
  <si>
    <t>本社所在地又は
住民票所在地</t>
    <rPh sb="0" eb="2">
      <t>ホンシャ</t>
    </rPh>
    <rPh sb="2" eb="5">
      <t>ショザイチ</t>
    </rPh>
    <rPh sb="5" eb="6">
      <t>マタ</t>
    </rPh>
    <rPh sb="8" eb="11">
      <t>ジュウミンヒョウ</t>
    </rPh>
    <rPh sb="11" eb="14">
      <t>ショザイチ</t>
    </rPh>
    <phoneticPr fontId="4"/>
  </si>
  <si>
    <t>導入機器等設置場所</t>
    <rPh sb="0" eb="2">
      <t>ドウニュウ</t>
    </rPh>
    <rPh sb="2" eb="4">
      <t>キキ</t>
    </rPh>
    <rPh sb="4" eb="5">
      <t>トウ</t>
    </rPh>
    <rPh sb="5" eb="7">
      <t>セッチ</t>
    </rPh>
    <rPh sb="7" eb="9">
      <t>バショ</t>
    </rPh>
    <phoneticPr fontId="5"/>
  </si>
  <si>
    <t>(1)要項記載事項を承諾、遵守し、交付申請を行います。
(2)市税の収納状況、事業所税納付額及び納付履歴等法人（個人）情報について前橋市産業経済部産業政策課職員が閲覧、収集することに同意します。</t>
    <rPh sb="17" eb="19">
      <t>コウフ</t>
    </rPh>
    <rPh sb="19" eb="21">
      <t>シンセイ</t>
    </rPh>
    <rPh sb="22" eb="23">
      <t>オコナ</t>
    </rPh>
    <rPh sb="52" eb="53">
      <t>トウ</t>
    </rPh>
    <rPh sb="53" eb="55">
      <t>ホウジン</t>
    </rPh>
    <rPh sb="56" eb="58">
      <t>コジン</t>
    </rPh>
    <rPh sb="59" eb="61">
      <t>ジョウホウ</t>
    </rPh>
    <rPh sb="65" eb="68">
      <t>マエバシシ</t>
    </rPh>
    <rPh sb="68" eb="72">
      <t>サンギョウケイザイ</t>
    </rPh>
    <rPh sb="72" eb="73">
      <t>ブ</t>
    </rPh>
    <rPh sb="78" eb="80">
      <t>ショクイン</t>
    </rPh>
    <rPh sb="81" eb="83">
      <t>エツラン</t>
    </rPh>
    <rPh sb="84" eb="86">
      <t>シュウシュウ</t>
    </rPh>
    <rPh sb="91" eb="93">
      <t>ドウイ</t>
    </rPh>
    <phoneticPr fontId="4"/>
  </si>
  <si>
    <t>事業実施予定期間</t>
    <rPh sb="0" eb="2">
      <t>ジギョウ</t>
    </rPh>
    <rPh sb="2" eb="4">
      <t>ジッシ</t>
    </rPh>
    <rPh sb="4" eb="6">
      <t>ヨテイ</t>
    </rPh>
    <rPh sb="6" eb="8">
      <t>キカン</t>
    </rPh>
    <phoneticPr fontId="4"/>
  </si>
  <si>
    <t>事業所税納付額</t>
    <rPh sb="0" eb="3">
      <t>ジギョウショ</t>
    </rPh>
    <rPh sb="3" eb="4">
      <t>ゼイ</t>
    </rPh>
    <rPh sb="4" eb="6">
      <t>ノウフ</t>
    </rPh>
    <rPh sb="6" eb="7">
      <t>ガク</t>
    </rPh>
    <phoneticPr fontId="4"/>
  </si>
  <si>
    <t>(対象経費×補助率+事業所税加算 千円未満切捨)</t>
    <phoneticPr fontId="4"/>
  </si>
  <si>
    <t>(税抜)</t>
    <rPh sb="1" eb="2">
      <t>ゼイ</t>
    </rPh>
    <rPh sb="2" eb="3">
      <t>ヌ</t>
    </rPh>
    <phoneticPr fontId="4"/>
  </si>
  <si>
    <t>大分類:</t>
    <rPh sb="0" eb="3">
      <t>ダイブンルイ</t>
    </rPh>
    <phoneticPr fontId="4"/>
  </si>
  <si>
    <t>中分類:</t>
    <rPh sb="0" eb="3">
      <t>チュウブンルイ</t>
    </rPh>
    <phoneticPr fontId="4"/>
  </si>
  <si>
    <t>業　種</t>
    <rPh sb="0" eb="1">
      <t>ギョウ</t>
    </rPh>
    <rPh sb="2" eb="3">
      <t>シュ</t>
    </rPh>
    <phoneticPr fontId="4"/>
  </si>
  <si>
    <t>製造業</t>
  </si>
  <si>
    <t>２　事業の実施内容</t>
    <rPh sb="2" eb="4">
      <t>ジギョウ</t>
    </rPh>
    <rPh sb="5" eb="7">
      <t>ジッシ</t>
    </rPh>
    <rPh sb="7" eb="9">
      <t>ナイヨウ</t>
    </rPh>
    <phoneticPr fontId="4"/>
  </si>
  <si>
    <t>補　助　金　実　績　報　告　書</t>
    <rPh sb="0" eb="1">
      <t>ホ</t>
    </rPh>
    <rPh sb="2" eb="3">
      <t>スケ</t>
    </rPh>
    <rPh sb="4" eb="5">
      <t>キン</t>
    </rPh>
    <rPh sb="6" eb="7">
      <t>ジツ</t>
    </rPh>
    <rPh sb="8" eb="9">
      <t>イサオ</t>
    </rPh>
    <rPh sb="10" eb="11">
      <t>ホウ</t>
    </rPh>
    <rPh sb="12" eb="13">
      <t>コク</t>
    </rPh>
    <rPh sb="14" eb="15">
      <t>ショ</t>
    </rPh>
    <phoneticPr fontId="4"/>
  </si>
  <si>
    <t>事業実施期間</t>
    <rPh sb="0" eb="2">
      <t>ジギョウ</t>
    </rPh>
    <rPh sb="2" eb="4">
      <t>ジッシ</t>
    </rPh>
    <rPh sb="4" eb="6">
      <t>キカン</t>
    </rPh>
    <phoneticPr fontId="4"/>
  </si>
  <si>
    <t>事業所税加算額</t>
    <rPh sb="0" eb="3">
      <t>ジギョウショ</t>
    </rPh>
    <rPh sb="3" eb="4">
      <t>ゼイ</t>
    </rPh>
    <rPh sb="4" eb="6">
      <t>カサン</t>
    </rPh>
    <rPh sb="6" eb="7">
      <t>ガク</t>
    </rPh>
    <phoneticPr fontId="4"/>
  </si>
  <si>
    <t>事業所税加算
※領収証ｺﾋﾟｰを添付</t>
    <rPh sb="0" eb="3">
      <t>ジギョウショ</t>
    </rPh>
    <rPh sb="3" eb="4">
      <t>ゼイ</t>
    </rPh>
    <rPh sb="4" eb="6">
      <t>カサン</t>
    </rPh>
    <rPh sb="8" eb="11">
      <t>リョウシュウショウ</t>
    </rPh>
    <rPh sb="16" eb="18">
      <t>テンプ</t>
    </rPh>
    <phoneticPr fontId="5"/>
  </si>
  <si>
    <t>補　助　金　交　付　請　求　書</t>
    <rPh sb="0" eb="1">
      <t>ホ</t>
    </rPh>
    <rPh sb="2" eb="3">
      <t>スケ</t>
    </rPh>
    <rPh sb="4" eb="5">
      <t>キン</t>
    </rPh>
    <rPh sb="6" eb="7">
      <t>コウ</t>
    </rPh>
    <rPh sb="8" eb="9">
      <t>ツキ</t>
    </rPh>
    <rPh sb="10" eb="11">
      <t>ショウ</t>
    </rPh>
    <rPh sb="12" eb="13">
      <t>モトム</t>
    </rPh>
    <rPh sb="14" eb="15">
      <t>ショ</t>
    </rPh>
    <phoneticPr fontId="4"/>
  </si>
  <si>
    <t>(加算上限50万円 千円未満切捨て)</t>
    <rPh sb="10" eb="16">
      <t>センエンミマンキリス</t>
    </rPh>
    <phoneticPr fontId="4"/>
  </si>
  <si>
    <t>(加算上限50万円・領収証を添付すること)</t>
    <phoneticPr fontId="4"/>
  </si>
  <si>
    <t>まで</t>
    <phoneticPr fontId="4"/>
  </si>
  <si>
    <t>申請受付日から</t>
    <rPh sb="0" eb="5">
      <t>シンセイウケツケビ</t>
    </rPh>
    <phoneticPr fontId="4"/>
  </si>
  <si>
    <t>３　添付書類</t>
    <rPh sb="2" eb="4">
      <t>テンプ</t>
    </rPh>
    <rPh sb="4" eb="6">
      <t>ショルイ</t>
    </rPh>
    <phoneticPr fontId="4"/>
  </si>
  <si>
    <t>事業所税加算後の上限額は対象経費を超えることはできない。</t>
    <rPh sb="12" eb="14">
      <t>タイショウ</t>
    </rPh>
    <rPh sb="14" eb="16">
      <t>ケイヒ</t>
    </rPh>
    <rPh sb="17" eb="18">
      <t>コ</t>
    </rPh>
    <phoneticPr fontId="4"/>
  </si>
  <si>
    <t>省エネを目的とした</t>
    <rPh sb="0" eb="1">
      <t>ショウ</t>
    </rPh>
    <rPh sb="4" eb="6">
      <t>モクテキ</t>
    </rPh>
    <phoneticPr fontId="4"/>
  </si>
  <si>
    <t>＋事業所税加算</t>
    <rPh sb="1" eb="4">
      <t>ジギョウショ</t>
    </rPh>
    <rPh sb="4" eb="5">
      <t>ゼイ</t>
    </rPh>
    <rPh sb="5" eb="7">
      <t>カサン</t>
    </rPh>
    <phoneticPr fontId="4"/>
  </si>
  <si>
    <t>補助率による額</t>
    <rPh sb="0" eb="2">
      <t>ホジョ</t>
    </rPh>
    <rPh sb="2" eb="3">
      <t>リツ</t>
    </rPh>
    <rPh sb="6" eb="7">
      <t>ガク</t>
    </rPh>
    <phoneticPr fontId="4"/>
  </si>
  <si>
    <t>補助率による額</t>
    <rPh sb="0" eb="2">
      <t>ホジョ</t>
    </rPh>
    <rPh sb="2" eb="3">
      <t>リツ</t>
    </rPh>
    <rPh sb="6" eb="7">
      <t>ガク</t>
    </rPh>
    <phoneticPr fontId="5"/>
  </si>
  <si>
    <t>　令和７年度前橋市設備投資支援補助金（省エネ設備導入枠）について、下記のとおり請求します。</t>
    <rPh sb="19" eb="20">
      <t>ショウ</t>
    </rPh>
    <phoneticPr fontId="4"/>
  </si>
  <si>
    <t>　交付決定を受けた令和７年度前橋市設備投資支援補助金（省エネ設備導入枠）の事業実績について、下記のとおり報告します。</t>
    <rPh sb="1" eb="3">
      <t>コウフ</t>
    </rPh>
    <rPh sb="3" eb="5">
      <t>ケッテイ</t>
    </rPh>
    <rPh sb="6" eb="7">
      <t>ウ</t>
    </rPh>
    <rPh sb="9" eb="11">
      <t>レイワ</t>
    </rPh>
    <rPh sb="27" eb="28">
      <t>ショウ</t>
    </rPh>
    <phoneticPr fontId="4"/>
  </si>
  <si>
    <t>新規導入/追加導入/買替</t>
  </si>
  <si>
    <t>（令和８年２月２７日までに事業完了・報告すること）</t>
    <rPh sb="13" eb="15">
      <t>ジギョウ</t>
    </rPh>
    <phoneticPr fontId="4"/>
  </si>
  <si>
    <t>　令和７年度前橋市設備投資支援補助金（省エネ設備導入枠）の交付を受けたいので、誓約・同意事項に誓約・同意の上、下記のとおり申請します。</t>
    <rPh sb="1" eb="3">
      <t>レイワ</t>
    </rPh>
    <rPh sb="9" eb="11">
      <t>セツビ</t>
    </rPh>
    <rPh sb="11" eb="13">
      <t>トウシ</t>
    </rPh>
    <rPh sb="13" eb="15">
      <t>シエン</t>
    </rPh>
    <rPh sb="15" eb="18">
      <t>ホジョキン</t>
    </rPh>
    <rPh sb="19" eb="20">
      <t>ショウ</t>
    </rPh>
    <rPh sb="22" eb="24">
      <t>セツビ</t>
    </rPh>
    <rPh sb="24" eb="26">
      <t>ドウニュウ</t>
    </rPh>
    <rPh sb="26" eb="27">
      <t>ワク</t>
    </rPh>
    <rPh sb="39" eb="41">
      <t>セイヤク</t>
    </rPh>
    <rPh sb="42" eb="44">
      <t>ドウイ</t>
    </rPh>
    <rPh sb="44" eb="46">
      <t>ジコウ</t>
    </rPh>
    <rPh sb="47" eb="49">
      <t>セイヤク</t>
    </rPh>
    <rPh sb="50" eb="52">
      <t>ドウイ</t>
    </rPh>
    <rPh sb="53" eb="54">
      <t>ウエ</t>
    </rPh>
    <phoneticPr fontId="4"/>
  </si>
  <si>
    <t>補　助　金　交　付　申　請　書　兼　誓　約　書</t>
    <rPh sb="10" eb="11">
      <t>サル</t>
    </rPh>
    <rPh sb="12" eb="13">
      <t>ショウ</t>
    </rPh>
    <rPh sb="14" eb="15">
      <t>ショ</t>
    </rPh>
    <rPh sb="16" eb="17">
      <t>ケン</t>
    </rPh>
    <rPh sb="18" eb="19">
      <t>チカイ</t>
    </rPh>
    <rPh sb="20" eb="21">
      <t>ヤク</t>
    </rPh>
    <rPh sb="22" eb="23">
      <t>ショ</t>
    </rPh>
    <phoneticPr fontId="4"/>
  </si>
  <si>
    <t>　支　出　区　分</t>
  </si>
  <si>
    <t>補助対象に○</t>
    <rPh sb="3" eb="4">
      <t>ゾウ</t>
    </rPh>
    <phoneticPr fontId="4"/>
  </si>
  <si>
    <t>項　　目</t>
  </si>
  <si>
    <t>金　　額　（円）</t>
  </si>
  <si>
    <t>消　費　税</t>
  </si>
  <si>
    <t>そ　の　他</t>
  </si>
  <si>
    <t>支　出　計（税込）</t>
    <rPh sb="6" eb="8">
      <t>ゼイコミ</t>
    </rPh>
    <phoneticPr fontId="4"/>
  </si>
  <si>
    <t>補　助　対　象　経　費（税抜）</t>
    <rPh sb="12" eb="14">
      <t>ゼイヌキ</t>
    </rPh>
    <phoneticPr fontId="4"/>
  </si>
  <si>
    <t>※事業所税を納付されている場合は下記をご記入ください。</t>
    <rPh sb="1" eb="4">
      <t>ジギョウショ</t>
    </rPh>
    <rPh sb="4" eb="5">
      <t>ゼイ</t>
    </rPh>
    <rPh sb="6" eb="8">
      <t>ノウフ</t>
    </rPh>
    <rPh sb="13" eb="15">
      <t>バアイ</t>
    </rPh>
    <rPh sb="16" eb="18">
      <t>カキ</t>
    </rPh>
    <rPh sb="20" eb="22">
      <t>キニュウ</t>
    </rPh>
    <phoneticPr fontId="4"/>
  </si>
  <si>
    <t>事業所税納付額（②）
（上限５０万円、千円未満切り捨て）</t>
    <rPh sb="0" eb="3">
      <t>ジギョウショ</t>
    </rPh>
    <rPh sb="3" eb="4">
      <t>ゼイ</t>
    </rPh>
    <rPh sb="4" eb="6">
      <t>ノウフ</t>
    </rPh>
    <rPh sb="6" eb="7">
      <t>ガク</t>
    </rPh>
    <rPh sb="12" eb="14">
      <t>ジョウゲン</t>
    </rPh>
    <rPh sb="16" eb="18">
      <t>マンエン</t>
    </rPh>
    <rPh sb="19" eb="21">
      <t>センエン</t>
    </rPh>
    <rPh sb="21" eb="23">
      <t>ミマン</t>
    </rPh>
    <rPh sb="23" eb="24">
      <t>キ</t>
    </rPh>
    <rPh sb="25" eb="26">
      <t>ス</t>
    </rPh>
    <phoneticPr fontId="4"/>
  </si>
  <si>
    <t>加算後交付申請額
（①+②の金額をご記入ください）</t>
    <rPh sb="0" eb="2">
      <t>カサン</t>
    </rPh>
    <rPh sb="2" eb="3">
      <t>ゴ</t>
    </rPh>
    <rPh sb="3" eb="5">
      <t>コウフ</t>
    </rPh>
    <rPh sb="5" eb="8">
      <t>シンセイガク</t>
    </rPh>
    <rPh sb="14" eb="16">
      <t>キンガク</t>
    </rPh>
    <rPh sb="18" eb="20">
      <t>キニュウ</t>
    </rPh>
    <phoneticPr fontId="4"/>
  </si>
  <si>
    <t>【省エネ設備導入枠】</t>
    <rPh sb="1" eb="2">
      <t>ショウ</t>
    </rPh>
    <phoneticPr fontId="4"/>
  </si>
  <si>
    <t>　事業費収支内訳書</t>
    <phoneticPr fontId="4"/>
  </si>
  <si>
    <t>加算後実績報告額
（①+②の金額をご記入ください）</t>
    <rPh sb="0" eb="2">
      <t>カサン</t>
    </rPh>
    <rPh sb="2" eb="3">
      <t>ゴ</t>
    </rPh>
    <rPh sb="3" eb="5">
      <t>ジッセキ</t>
    </rPh>
    <rPh sb="5" eb="7">
      <t>ホウコク</t>
    </rPh>
    <rPh sb="7" eb="8">
      <t>ガク</t>
    </rPh>
    <rPh sb="14" eb="16">
      <t>キンガク</t>
    </rPh>
    <rPh sb="18" eb="20">
      <t>キニュウ</t>
    </rPh>
    <phoneticPr fontId="4"/>
  </si>
  <si>
    <r>
      <rPr>
        <sz val="12"/>
        <color theme="1"/>
        <rFont val="ＭＳ 明朝"/>
        <family val="1"/>
        <charset val="128"/>
      </rPr>
      <t>交付申請額（①）</t>
    </r>
    <r>
      <rPr>
        <sz val="8"/>
        <color theme="1"/>
        <rFont val="ＭＳ 明朝"/>
        <family val="1"/>
        <charset val="128"/>
      </rPr>
      <t xml:space="preserve">
　　　　　　　　　</t>
    </r>
    <r>
      <rPr>
        <sz val="11"/>
        <color theme="1"/>
        <rFont val="ＭＳ 明朝"/>
        <family val="1"/>
        <charset val="128"/>
      </rPr>
      <t>１/３（上限１００万）　
　　　　　　　　※千円未満切り捨て</t>
    </r>
    <rPh sb="0" eb="2">
      <t>コウフ</t>
    </rPh>
    <rPh sb="2" eb="5">
      <t>シンセイガク</t>
    </rPh>
    <rPh sb="22" eb="24">
      <t>ジョウゲン</t>
    </rPh>
    <rPh sb="27" eb="28">
      <t>マン</t>
    </rPh>
    <rPh sb="40" eb="42">
      <t>センエン</t>
    </rPh>
    <rPh sb="42" eb="44">
      <t>ミマン</t>
    </rPh>
    <rPh sb="44" eb="45">
      <t>キ</t>
    </rPh>
    <rPh sb="46" eb="47">
      <t>ス</t>
    </rPh>
    <phoneticPr fontId="4"/>
  </si>
  <si>
    <r>
      <rPr>
        <sz val="12"/>
        <color theme="1"/>
        <rFont val="ＭＳ 明朝"/>
        <family val="1"/>
        <charset val="128"/>
      </rPr>
      <t>実績報告額（①）</t>
    </r>
    <r>
      <rPr>
        <sz val="8"/>
        <color theme="1"/>
        <rFont val="ＭＳ 明朝"/>
        <family val="1"/>
        <charset val="128"/>
      </rPr>
      <t xml:space="preserve">
　　　　　　　　 </t>
    </r>
    <r>
      <rPr>
        <sz val="11"/>
        <color theme="1"/>
        <rFont val="ＭＳ 明朝"/>
        <family val="1"/>
        <charset val="128"/>
      </rPr>
      <t xml:space="preserve"> １/３（上限１００万）　
　　　　　　　　※千円未満切り捨て</t>
    </r>
    <rPh sb="0" eb="2">
      <t>ジッセキ</t>
    </rPh>
    <rPh sb="2" eb="4">
      <t>ホウコク</t>
    </rPh>
    <rPh sb="4" eb="5">
      <t>ガク</t>
    </rPh>
    <rPh sb="23" eb="25">
      <t>ジョウゲン</t>
    </rPh>
    <rPh sb="28" eb="29">
      <t>マン</t>
    </rPh>
    <rPh sb="41" eb="43">
      <t>センエン</t>
    </rPh>
    <rPh sb="43" eb="45">
      <t>ミマン</t>
    </rPh>
    <rPh sb="45" eb="46">
      <t>キ</t>
    </rPh>
    <rPh sb="47" eb="48">
      <t>ス</t>
    </rPh>
    <phoneticPr fontId="4"/>
  </si>
  <si>
    <t>様式第３号別紙１</t>
    <rPh sb="0" eb="3">
      <t>ヨウシキダイ</t>
    </rPh>
    <rPh sb="4" eb="5">
      <t>ゴウ</t>
    </rPh>
    <phoneticPr fontId="4"/>
  </si>
  <si>
    <t>様式第１号別紙１　　</t>
    <rPh sb="5" eb="7">
      <t>ベッシ</t>
    </rPh>
    <phoneticPr fontId="4"/>
  </si>
  <si>
    <t xml:space="preserve">(1)事業費収支予定内訳書（様式第１号別紙１）
(2)見積書（メーカー・型番記載のもの）
(3)実施設計書（導入する設備の仕様書）
(4)省エネ診断結果及びそれに類するもの
(5)事業所在地等を証明できる書類（法人の場合は法人登記全部事項証明書）
(6)決算書（個人事業主の場合は確定申告書）
(7)事業所税領収証（事業所税加算を受ける場合のみ）
(8)その他市長が必要と認める書類
</t>
    <rPh sb="14" eb="17">
      <t>ヨウシキダイ</t>
    </rPh>
    <rPh sb="18" eb="19">
      <t>ゴウ</t>
    </rPh>
    <rPh sb="69" eb="70">
      <t>ショウ</t>
    </rPh>
    <rPh sb="72" eb="74">
      <t>シンダン</t>
    </rPh>
    <rPh sb="74" eb="76">
      <t>ケッカ</t>
    </rPh>
    <rPh sb="76" eb="77">
      <t>オヨ</t>
    </rPh>
    <rPh sb="81" eb="82">
      <t>タグイ</t>
    </rPh>
    <phoneticPr fontId="4"/>
  </si>
  <si>
    <t>　(1) 事業費収支内訳書（様式第３号別紙１）
　(2) 補助対象経費の契約額を証明する書類の写し（請求書、レシート等）
　(3) 補助対象経費の支払を証明する書類の写し（領収書、振込明細書等）
　(4) 完成写真（設置場所、型番の分かるもの）</t>
    <rPh sb="5" eb="13">
      <t>ジギョウヒシュウシウチワケショ</t>
    </rPh>
    <rPh sb="14" eb="17">
      <t>ヨウシキダイ</t>
    </rPh>
    <rPh sb="18" eb="19">
      <t>ゴウ</t>
    </rPh>
    <rPh sb="19" eb="21">
      <t>ベッシ</t>
    </rPh>
    <phoneticPr fontId="4"/>
  </si>
  <si>
    <t>　事業費収支予定内訳書</t>
    <phoneticPr fontId="4"/>
  </si>
  <si>
    <t>様式第１号の３</t>
    <rPh sb="0" eb="2">
      <t>ヨウシキ</t>
    </rPh>
    <rPh sb="2" eb="3">
      <t>ダイ</t>
    </rPh>
    <rPh sb="4" eb="5">
      <t>ゴウ</t>
    </rPh>
    <phoneticPr fontId="4"/>
  </si>
  <si>
    <t>様式第３号の３</t>
    <rPh sb="0" eb="2">
      <t>ヨウシキ</t>
    </rPh>
    <rPh sb="2" eb="3">
      <t>ダイ</t>
    </rPh>
    <rPh sb="4" eb="5">
      <t>ゴウ</t>
    </rPh>
    <phoneticPr fontId="4"/>
  </si>
  <si>
    <t>様式第５号の２</t>
    <rPh sb="0" eb="2">
      <t>ヨウシキ</t>
    </rPh>
    <rPh sb="2" eb="3">
      <t>ダイ</t>
    </rPh>
    <rPh sb="4" eb="5">
      <t>ゴウ</t>
    </rPh>
    <phoneticPr fontId="4"/>
  </si>
  <si>
    <r>
      <t xml:space="preserve">金額確定通知書が届いたら水色のセルを入力
</t>
    </r>
    <r>
      <rPr>
        <b/>
        <sz val="12"/>
        <color rgb="FFFF0000"/>
        <rFont val="ＭＳ 明朝"/>
        <family val="1"/>
        <charset val="128"/>
      </rPr>
      <t>※実績報告書と同時に請求書を提出する場合は日付は入力しない</t>
    </r>
    <rPh sb="0" eb="2">
      <t>キンガク</t>
    </rPh>
    <rPh sb="2" eb="4">
      <t>カクテイ</t>
    </rPh>
    <rPh sb="4" eb="7">
      <t>ツウチショ</t>
    </rPh>
    <rPh sb="8" eb="9">
      <t>トド</t>
    </rPh>
    <rPh sb="12" eb="14">
      <t>ミズイロ</t>
    </rPh>
    <rPh sb="18" eb="20">
      <t>ニュウリョク</t>
    </rPh>
    <rPh sb="22" eb="24">
      <t>ジッセキ</t>
    </rPh>
    <rPh sb="24" eb="27">
      <t>ホウコクショ</t>
    </rPh>
    <rPh sb="28" eb="30">
      <t>ドウジ</t>
    </rPh>
    <rPh sb="31" eb="34">
      <t>セイキュウショ</t>
    </rPh>
    <rPh sb="35" eb="37">
      <t>テイシュツ</t>
    </rPh>
    <rPh sb="39" eb="41">
      <t>バアイ</t>
    </rPh>
    <rPh sb="42" eb="44">
      <t>ヒヅケ</t>
    </rPh>
    <rPh sb="45" eb="47">
      <t>ニュウリョク</t>
    </rPh>
    <phoneticPr fontId="5"/>
  </si>
  <si>
    <t>導入前エネルギー</t>
    <rPh sb="0" eb="2">
      <t>ドウニュウ</t>
    </rPh>
    <rPh sb="2" eb="3">
      <t>マエ</t>
    </rPh>
    <phoneticPr fontId="4"/>
  </si>
  <si>
    <t>導入後エネルギー（見込）</t>
    <rPh sb="0" eb="2">
      <t>ドウニュウ</t>
    </rPh>
    <rPh sb="2" eb="3">
      <t>ゴ</t>
    </rPh>
    <rPh sb="9" eb="11">
      <t>ミコミ</t>
    </rPh>
    <phoneticPr fontId="4"/>
  </si>
  <si>
    <t>導入前使用エネルギー</t>
    <rPh sb="0" eb="2">
      <t>ドウニュウ</t>
    </rPh>
    <rPh sb="2" eb="3">
      <t>マエ</t>
    </rPh>
    <rPh sb="3" eb="5">
      <t>シヨウ</t>
    </rPh>
    <phoneticPr fontId="4"/>
  </si>
  <si>
    <t>導入後使用エネルギー</t>
    <rPh sb="0" eb="2">
      <t>ドウニュウ</t>
    </rPh>
    <rPh sb="2" eb="3">
      <t>ゴ</t>
    </rPh>
    <rPh sb="3" eb="5">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</si>
</sst>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ggge&quot;年&quot;m&quot;月&quot;d&quot;日&quot;\ "/>
    <numFmt numFmtId="177" formatCode="[DBNum3]&quot;&quot;#,###\ &quot;円&quot;"/>
    <numFmt numFmtId="178" formatCode="[DBNum3]&quot;&quot;#,###\ "/>
    <numFmt numFmtId="179" formatCode="[DBNum3]&quot;&quot;#,###"/>
    <numFmt numFmtId="180" formatCode="&quot;&quot;#,###\ &quot;円&quot;"/>
    <numFmt numFmtId="181" formatCode="&quot;〒&quot;#"/>
  </numFmts>
  <fonts count="17">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rgb="FFFF0000"/>
      <name val="ＭＳ 明朝"/>
      <family val="1"/>
      <charset val="128"/>
    </font>
    <font>
      <sz val="6"/>
      <name val="游ゴシック"/>
      <family val="2"/>
      <charset val="128"/>
      <scheme val="minor"/>
    </font>
    <font>
      <sz val="6"/>
      <name val="游ゴシック"/>
      <family val="3"/>
      <charset val="128"/>
    </font>
    <font>
      <sz val="12"/>
      <color theme="1"/>
      <name val="ＭＳ 明朝"/>
      <family val="1"/>
      <charset val="128"/>
    </font>
    <font>
      <sz val="12"/>
      <name val="ＭＳ 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sz val="9"/>
      <color theme="1"/>
      <name val="ＭＳ 明朝"/>
      <family val="1"/>
      <charset val="128"/>
    </font>
    <font>
      <sz val="12"/>
      <color theme="1"/>
      <name val="HG丸ｺﾞｼｯｸM-PRO"/>
      <family val="3"/>
      <charset val="128"/>
    </font>
    <font>
      <sz val="14"/>
      <color theme="1"/>
      <name val="ＭＳ 明朝"/>
      <family val="1"/>
      <charset val="128"/>
    </font>
    <font>
      <b/>
      <sz val="12"/>
      <color theme="0"/>
      <name val="ＭＳ 明朝"/>
      <family val="1"/>
      <charset val="128"/>
    </font>
    <font>
      <sz val="14"/>
      <name val="ＭＳ 明朝"/>
      <family val="1"/>
      <charset val="128"/>
    </font>
    <font>
      <sz val="8"/>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3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thin">
        <color theme="1"/>
      </right>
      <top style="thick">
        <color rgb="FFFF0000"/>
      </top>
      <bottom style="thick">
        <color rgb="FFFF0000"/>
      </bottom>
      <diagonal/>
    </border>
    <border>
      <left style="thin">
        <color theme="1"/>
      </left>
      <right/>
      <top style="thick">
        <color rgb="FFFF0000"/>
      </top>
      <bottom style="thick">
        <color rgb="FFFF0000"/>
      </bottom>
      <diagonal/>
    </border>
    <border>
      <left/>
      <right style="thick">
        <color rgb="FFFF0000"/>
      </right>
      <top/>
      <bottom/>
      <diagonal/>
    </border>
    <border>
      <left/>
      <right/>
      <top style="medium">
        <color indexed="64"/>
      </top>
      <bottom style="thick">
        <color rgb="FFFF0000"/>
      </bottom>
      <diagonal/>
    </border>
    <border>
      <left/>
      <right style="thin">
        <color indexed="64"/>
      </right>
      <top style="thick">
        <color rgb="FFFF0000"/>
      </top>
      <bottom style="thick">
        <color rgb="FFFF0000"/>
      </bottom>
      <diagonal/>
    </border>
    <border>
      <left/>
      <right/>
      <top style="thick">
        <color rgb="FFFF0000"/>
      </top>
      <bottom style="medium">
        <color indexed="64"/>
      </bottom>
      <diagonal/>
    </border>
    <border>
      <left style="thick">
        <color rgb="FFFF0000"/>
      </left>
      <right/>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ck">
        <color rgb="FFFF0000"/>
      </bottom>
      <diagonal/>
    </border>
    <border>
      <left style="thin">
        <color theme="1"/>
      </left>
      <right style="thin">
        <color theme="1"/>
      </right>
      <top style="thin">
        <color theme="1"/>
      </top>
      <bottom style="thin">
        <color theme="1"/>
      </bottom>
      <diagonal/>
    </border>
    <border>
      <left style="hair">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hair">
        <color indexed="64"/>
      </right>
      <top/>
      <bottom style="thin">
        <color indexed="64"/>
      </bottom>
      <diagonal/>
    </border>
    <border>
      <left/>
      <right style="medium">
        <color indexed="64"/>
      </right>
      <top/>
      <bottom style="thick">
        <color rgb="FFFF0000"/>
      </bottom>
      <diagonal/>
    </border>
    <border>
      <left style="medium">
        <color indexed="64"/>
      </left>
      <right/>
      <top/>
      <bottom style="thick">
        <color rgb="FFFF0000"/>
      </bottom>
      <diagonal/>
    </border>
    <border>
      <left/>
      <right/>
      <top/>
      <bottom style="thick">
        <color rgb="FFFF0000"/>
      </bottom>
      <diagonal/>
    </border>
    <border>
      <left style="medium">
        <color indexed="64"/>
      </left>
      <right/>
      <top style="medium">
        <color indexed="64"/>
      </top>
      <bottom style="thick">
        <color rgb="FFFF0000"/>
      </bottom>
      <diagonal/>
    </border>
    <border>
      <left/>
      <right style="thin">
        <color indexed="64"/>
      </right>
      <top style="medium">
        <color indexed="64"/>
      </top>
      <bottom style="thick">
        <color rgb="FFFF0000"/>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theme="1"/>
      </bottom>
      <diagonal/>
    </border>
    <border>
      <left/>
      <right style="thin">
        <color indexed="64"/>
      </right>
      <top/>
      <bottom style="thin">
        <color theme="1"/>
      </bottom>
      <diagonal/>
    </border>
    <border>
      <left/>
      <right style="hair">
        <color theme="1"/>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theme="1"/>
      </top>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style="thin">
        <color theme="1"/>
      </left>
      <right/>
      <top style="thin">
        <color indexed="64"/>
      </top>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ck">
        <color rgb="FFFF0000"/>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ck">
        <color rgb="FFFF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02">
    <xf numFmtId="0" fontId="0" fillId="0" borderId="0" xfId="0">
      <alignment vertical="center"/>
    </xf>
    <xf numFmtId="0" fontId="3" fillId="0" borderId="0" xfId="2" applyFont="1">
      <alignmen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7"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9" xfId="2" applyFont="1" applyFill="1" applyBorder="1" applyAlignment="1">
      <alignment horizontal="right" vertical="center"/>
    </xf>
    <xf numFmtId="0" fontId="6" fillId="0" borderId="0" xfId="2" applyFont="1" applyFill="1" applyBorder="1">
      <alignment vertical="center"/>
    </xf>
    <xf numFmtId="0" fontId="6" fillId="0" borderId="15" xfId="2" applyFont="1" applyBorder="1" applyAlignment="1">
      <alignment horizontal="center" vertical="center"/>
    </xf>
    <xf numFmtId="0" fontId="6" fillId="0" borderId="0" xfId="2" applyFont="1" applyAlignment="1">
      <alignment horizontal="center" vertical="center"/>
    </xf>
    <xf numFmtId="0" fontId="6" fillId="0" borderId="16" xfId="2" applyFont="1" applyFill="1" applyBorder="1" applyAlignment="1">
      <alignment vertical="center"/>
    </xf>
    <xf numFmtId="0" fontId="6" fillId="0" borderId="20" xfId="2" applyFont="1" applyBorder="1">
      <alignment vertical="center"/>
    </xf>
    <xf numFmtId="0" fontId="6" fillId="0" borderId="35" xfId="2" applyFont="1" applyBorder="1" applyAlignment="1">
      <alignment horizontal="left" vertical="center"/>
    </xf>
    <xf numFmtId="0" fontId="6" fillId="0" borderId="35" xfId="2" applyFont="1" applyBorder="1">
      <alignment vertical="center"/>
    </xf>
    <xf numFmtId="0" fontId="6" fillId="0" borderId="40" xfId="2" applyFont="1" applyBorder="1" applyAlignment="1">
      <alignment vertical="center"/>
    </xf>
    <xf numFmtId="0" fontId="6" fillId="0" borderId="20" xfId="2" applyFont="1" applyBorder="1" applyAlignment="1">
      <alignment vertical="center"/>
    </xf>
    <xf numFmtId="0" fontId="6" fillId="0" borderId="0" xfId="2" applyFont="1" applyAlignment="1">
      <alignment vertical="center"/>
    </xf>
    <xf numFmtId="0" fontId="6" fillId="0" borderId="12" xfId="2" applyFont="1" applyBorder="1" applyAlignment="1">
      <alignment horizontal="center" vertical="center"/>
    </xf>
    <xf numFmtId="0" fontId="6" fillId="0" borderId="0" xfId="0" applyFont="1">
      <alignment vertical="center"/>
    </xf>
    <xf numFmtId="0" fontId="0" fillId="0" borderId="0" xfId="0" applyAlignment="1"/>
    <xf numFmtId="0" fontId="10" fillId="0" borderId="0" xfId="0" applyFont="1">
      <alignment vertical="center"/>
    </xf>
    <xf numFmtId="0" fontId="10" fillId="0" borderId="0" xfId="0" applyFont="1" applyAlignment="1"/>
    <xf numFmtId="0" fontId="6" fillId="0" borderId="11" xfId="2" applyFont="1" applyFill="1" applyBorder="1" applyAlignment="1">
      <alignment horizontal="center" vertical="center"/>
    </xf>
    <xf numFmtId="0" fontId="6" fillId="0" borderId="55" xfId="2" applyFont="1" applyBorder="1" applyAlignment="1">
      <alignment horizontal="center" vertical="center"/>
    </xf>
    <xf numFmtId="0" fontId="6" fillId="0" borderId="56" xfId="2" applyFont="1" applyBorder="1" applyAlignment="1">
      <alignment horizontal="center" vertical="center"/>
    </xf>
    <xf numFmtId="0" fontId="6" fillId="0" borderId="53" xfId="2" applyFont="1" applyBorder="1" applyAlignment="1">
      <alignment horizontal="center"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6" fillId="0" borderId="10" xfId="2" applyFont="1" applyBorder="1" applyAlignment="1">
      <alignment horizontal="center" vertical="center"/>
    </xf>
    <xf numFmtId="0" fontId="11" fillId="0" borderId="24" xfId="2" applyFont="1" applyBorder="1" applyAlignment="1">
      <alignment horizontal="center" vertical="center" wrapText="1"/>
    </xf>
    <xf numFmtId="0" fontId="6" fillId="0" borderId="0" xfId="2" applyFont="1" applyBorder="1">
      <alignment vertical="center"/>
    </xf>
    <xf numFmtId="0" fontId="6" fillId="0" borderId="23" xfId="2" applyFont="1" applyFill="1" applyBorder="1" applyAlignment="1">
      <alignment horizontal="center" vertical="center"/>
    </xf>
    <xf numFmtId="0" fontId="6" fillId="0" borderId="2" xfId="2" applyFont="1" applyBorder="1" applyAlignment="1">
      <alignment horizontal="left" vertical="center"/>
    </xf>
    <xf numFmtId="0" fontId="6" fillId="0" borderId="33" xfId="2" applyFont="1" applyBorder="1" applyAlignment="1">
      <alignment horizontal="center" vertical="center"/>
    </xf>
    <xf numFmtId="0" fontId="6" fillId="0" borderId="34" xfId="2" applyFont="1" applyFill="1" applyBorder="1" applyAlignment="1">
      <alignment horizontal="center" vertical="center"/>
    </xf>
    <xf numFmtId="38" fontId="6" fillId="0" borderId="35" xfId="1" applyFont="1" applyBorder="1" applyAlignment="1">
      <alignment horizontal="left" vertical="center"/>
    </xf>
    <xf numFmtId="0" fontId="6" fillId="0" borderId="47" xfId="2" applyFont="1" applyBorder="1" applyAlignment="1">
      <alignment horizontal="center" vertical="center"/>
    </xf>
    <xf numFmtId="0" fontId="7" fillId="0" borderId="26"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19" xfId="0" applyFont="1" applyFill="1" applyBorder="1" applyAlignment="1">
      <alignment vertical="center"/>
    </xf>
    <xf numFmtId="0" fontId="12" fillId="0" borderId="0" xfId="2" applyFont="1">
      <alignment vertical="center"/>
    </xf>
    <xf numFmtId="0" fontId="14" fillId="0" borderId="0" xfId="0" applyFont="1" applyFill="1" applyAlignment="1">
      <alignment horizontal="center" vertical="center" wrapText="1"/>
    </xf>
    <xf numFmtId="0" fontId="6" fillId="0" borderId="0" xfId="0" applyFont="1" applyFill="1">
      <alignment vertical="center"/>
    </xf>
    <xf numFmtId="0" fontId="6" fillId="0" borderId="0" xfId="0" applyFont="1" applyBorder="1">
      <alignment vertical="center"/>
    </xf>
    <xf numFmtId="0" fontId="6" fillId="0" borderId="0" xfId="0" applyFont="1" applyAlignment="1">
      <alignment horizontal="center" vertical="center" wrapText="1"/>
    </xf>
    <xf numFmtId="0" fontId="6" fillId="0" borderId="0" xfId="0" applyFont="1" applyFill="1" applyBorder="1" applyAlignment="1">
      <alignment vertical="center"/>
    </xf>
    <xf numFmtId="177" fontId="6" fillId="0" borderId="0" xfId="0" applyNumberFormat="1" applyFont="1" applyFill="1" applyBorder="1" applyAlignment="1">
      <alignment vertical="center"/>
    </xf>
    <xf numFmtId="176" fontId="13" fillId="0" borderId="0" xfId="2" applyNumberFormat="1" applyFont="1" applyAlignment="1">
      <alignment vertical="center"/>
    </xf>
    <xf numFmtId="0" fontId="6" fillId="0" borderId="7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2" xfId="2" applyFont="1" applyBorder="1" applyAlignment="1">
      <alignment horizontal="left" vertical="center"/>
    </xf>
    <xf numFmtId="0" fontId="6" fillId="0" borderId="76" xfId="2" applyFont="1" applyBorder="1">
      <alignment vertical="center"/>
    </xf>
    <xf numFmtId="0" fontId="6" fillId="0" borderId="79" xfId="2" applyFont="1" applyBorder="1">
      <alignment vertical="center"/>
    </xf>
    <xf numFmtId="0" fontId="6" fillId="0" borderId="80" xfId="2" applyFont="1" applyFill="1" applyBorder="1">
      <alignment vertical="center"/>
    </xf>
    <xf numFmtId="0" fontId="6" fillId="0" borderId="0" xfId="0" applyFont="1" applyAlignment="1">
      <alignment vertical="center"/>
    </xf>
    <xf numFmtId="0" fontId="6" fillId="0" borderId="0" xfId="0" applyFont="1" applyFill="1" applyBorder="1">
      <alignment vertical="center"/>
    </xf>
    <xf numFmtId="179" fontId="6" fillId="0" borderId="19" xfId="3" applyNumberFormat="1" applyFont="1" applyBorder="1">
      <alignment vertical="center"/>
    </xf>
    <xf numFmtId="179" fontId="6" fillId="0" borderId="26" xfId="3" applyNumberFormat="1" applyFont="1" applyBorder="1" applyAlignment="1">
      <alignment vertical="center"/>
    </xf>
    <xf numFmtId="179" fontId="6" fillId="0" borderId="30" xfId="3" applyNumberFormat="1" applyFont="1" applyBorder="1" applyAlignment="1">
      <alignment vertical="center"/>
    </xf>
    <xf numFmtId="179" fontId="6" fillId="0" borderId="0" xfId="3" applyNumberFormat="1" applyFont="1" applyBorder="1" applyAlignment="1">
      <alignment vertical="center"/>
    </xf>
    <xf numFmtId="179" fontId="6" fillId="0" borderId="61" xfId="3" applyNumberFormat="1" applyFont="1" applyBorder="1" applyAlignment="1">
      <alignment horizontal="right" vertical="center"/>
    </xf>
    <xf numFmtId="179" fontId="6" fillId="0" borderId="73" xfId="2" applyNumberFormat="1" applyFont="1" applyBorder="1">
      <alignment vertical="center"/>
    </xf>
    <xf numFmtId="0" fontId="6" fillId="0" borderId="72" xfId="2" applyFont="1" applyBorder="1" applyAlignment="1">
      <alignment horizontal="left" vertical="center" shrinkToFit="1"/>
    </xf>
    <xf numFmtId="0" fontId="6" fillId="0" borderId="86" xfId="0" applyFont="1" applyFill="1" applyBorder="1" applyAlignment="1">
      <alignment horizontal="right" vertical="center" shrinkToFit="1"/>
    </xf>
    <xf numFmtId="179" fontId="6" fillId="0" borderId="19" xfId="3" applyNumberFormat="1" applyFont="1" applyBorder="1" applyAlignment="1">
      <alignment vertical="center"/>
    </xf>
    <xf numFmtId="179" fontId="6" fillId="0" borderId="17" xfId="3" applyNumberFormat="1" applyFont="1" applyBorder="1" applyAlignment="1">
      <alignment horizontal="right" vertical="center"/>
    </xf>
    <xf numFmtId="179" fontId="6" fillId="0" borderId="83" xfId="2" applyNumberFormat="1" applyFont="1" applyBorder="1">
      <alignment vertical="center"/>
    </xf>
    <xf numFmtId="179" fontId="6" fillId="0" borderId="3" xfId="2" applyNumberFormat="1" applyFont="1" applyBorder="1">
      <alignment vertical="center"/>
    </xf>
    <xf numFmtId="0" fontId="6" fillId="0" borderId="10" xfId="2" applyFont="1" applyFill="1" applyBorder="1" applyAlignment="1">
      <alignment vertical="center"/>
    </xf>
    <xf numFmtId="0" fontId="6" fillId="7" borderId="0" xfId="0" applyFont="1" applyFill="1" applyAlignment="1">
      <alignment vertical="center" wrapText="1"/>
    </xf>
    <xf numFmtId="0" fontId="6" fillId="7" borderId="0" xfId="0" applyFont="1" applyFill="1" applyBorder="1" applyAlignment="1">
      <alignment horizontal="center" vertical="center" wrapText="1"/>
    </xf>
    <xf numFmtId="176" fontId="6" fillId="7" borderId="0" xfId="0" applyNumberFormat="1" applyFont="1" applyFill="1" applyBorder="1" applyAlignment="1">
      <alignment horizontal="center" vertical="center" shrinkToFit="1"/>
    </xf>
    <xf numFmtId="0" fontId="16" fillId="7" borderId="0" xfId="0" applyFont="1" applyFill="1" applyBorder="1" applyAlignment="1">
      <alignment horizontal="center" vertical="center" shrinkToFit="1"/>
    </xf>
    <xf numFmtId="0" fontId="6" fillId="7" borderId="0" xfId="0" applyFont="1" applyFill="1">
      <alignment vertical="center"/>
    </xf>
    <xf numFmtId="0" fontId="6" fillId="0" borderId="87" xfId="0" applyFont="1" applyFill="1" applyBorder="1" applyAlignment="1">
      <alignment horizontal="right" vertical="center" shrinkToFit="1"/>
    </xf>
    <xf numFmtId="0" fontId="8" fillId="0" borderId="87" xfId="0" applyFont="1" applyBorder="1" applyAlignment="1">
      <alignment horizontal="center" vertical="center" shrinkToFit="1"/>
    </xf>
    <xf numFmtId="0" fontId="6" fillId="0" borderId="87" xfId="0" applyFont="1" applyBorder="1" applyAlignment="1">
      <alignment horizontal="center" vertical="center" shrinkToFit="1"/>
    </xf>
    <xf numFmtId="0" fontId="8" fillId="0" borderId="106" xfId="0" applyFont="1" applyBorder="1" applyAlignment="1">
      <alignment horizontal="center" vertical="center" shrinkToFit="1"/>
    </xf>
    <xf numFmtId="178" fontId="6" fillId="0" borderId="87" xfId="0" applyNumberFormat="1" applyFont="1" applyBorder="1" applyAlignment="1">
      <alignment horizontal="right" vertical="center"/>
    </xf>
    <xf numFmtId="0" fontId="15" fillId="0" borderId="0" xfId="0" applyFont="1" applyFill="1" applyAlignment="1">
      <alignment vertical="center" shrinkToFit="1"/>
    </xf>
    <xf numFmtId="176" fontId="6" fillId="0" borderId="0" xfId="0" applyNumberFormat="1" applyFont="1" applyBorder="1" applyAlignment="1">
      <alignment vertical="center"/>
    </xf>
    <xf numFmtId="176" fontId="8" fillId="0" borderId="56" xfId="0" applyNumberFormat="1" applyFont="1" applyBorder="1" applyAlignment="1">
      <alignment vertical="center" shrinkToFit="1"/>
    </xf>
    <xf numFmtId="176" fontId="6" fillId="0" borderId="13" xfId="0" applyNumberFormat="1" applyFont="1" applyBorder="1" applyAlignment="1">
      <alignment vertical="center" shrinkToFit="1"/>
    </xf>
    <xf numFmtId="0" fontId="6" fillId="0" borderId="58" xfId="0" applyFont="1" applyBorder="1" applyAlignment="1">
      <alignment vertical="center"/>
    </xf>
    <xf numFmtId="0" fontId="6" fillId="0" borderId="16" xfId="2" applyFont="1" applyFill="1" applyBorder="1" applyAlignment="1">
      <alignment horizontal="center" vertical="center"/>
    </xf>
    <xf numFmtId="0" fontId="7" fillId="3" borderId="3" xfId="2" applyFont="1" applyFill="1" applyBorder="1" applyAlignment="1">
      <alignment horizontal="center" vertical="center"/>
    </xf>
    <xf numFmtId="176" fontId="6" fillId="0" borderId="10" xfId="0" applyNumberFormat="1" applyFont="1" applyBorder="1" applyAlignment="1">
      <alignment vertical="center" shrinkToFit="1"/>
    </xf>
    <xf numFmtId="176" fontId="6" fillId="0" borderId="53" xfId="0" applyNumberFormat="1" applyFont="1" applyFill="1" applyBorder="1" applyAlignment="1">
      <alignment vertical="center"/>
    </xf>
    <xf numFmtId="180" fontId="6" fillId="0" borderId="96" xfId="3" applyNumberFormat="1" applyFont="1" applyBorder="1" applyAlignment="1">
      <alignment horizontal="center" vertical="center"/>
    </xf>
    <xf numFmtId="0" fontId="10" fillId="0" borderId="123" xfId="2" applyFont="1" applyBorder="1" applyAlignment="1">
      <alignment vertical="center"/>
    </xf>
    <xf numFmtId="0" fontId="6" fillId="0" borderId="129" xfId="2" applyFont="1" applyBorder="1" applyAlignment="1">
      <alignment horizontal="left" vertical="center"/>
    </xf>
    <xf numFmtId="49" fontId="6" fillId="3" borderId="77" xfId="3" applyNumberFormat="1" applyFont="1" applyFill="1" applyBorder="1" applyAlignment="1">
      <alignment horizontal="right" vertical="center"/>
    </xf>
    <xf numFmtId="0" fontId="6" fillId="0" borderId="98" xfId="3" applyNumberFormat="1" applyFont="1" applyBorder="1" applyAlignment="1">
      <alignment horizontal="right" vertical="center"/>
    </xf>
    <xf numFmtId="0" fontId="6" fillId="0" borderId="98" xfId="2" applyFont="1" applyBorder="1" applyAlignment="1">
      <alignment horizontal="left" vertical="center"/>
    </xf>
    <xf numFmtId="0" fontId="10" fillId="3" borderId="99" xfId="2" applyFont="1" applyFill="1" applyBorder="1" applyAlignment="1">
      <alignment horizontal="right" vertical="center" wrapText="1"/>
    </xf>
    <xf numFmtId="177" fontId="10" fillId="0" borderId="97" xfId="3" applyNumberFormat="1" applyFont="1" applyBorder="1" applyAlignment="1">
      <alignment horizontal="right" vertical="center"/>
    </xf>
    <xf numFmtId="180" fontId="6" fillId="0" borderId="96" xfId="1" applyNumberFormat="1" applyFont="1" applyBorder="1" applyAlignment="1">
      <alignment horizontal="left" vertical="center"/>
    </xf>
    <xf numFmtId="0" fontId="6" fillId="0" borderId="130" xfId="2" applyFont="1" applyBorder="1" applyAlignment="1">
      <alignment horizontal="left" vertical="center"/>
    </xf>
    <xf numFmtId="0" fontId="6" fillId="0" borderId="15" xfId="2" applyFont="1" applyBorder="1" applyAlignment="1">
      <alignment horizontal="center" vertical="center" shrinkToFit="1"/>
    </xf>
    <xf numFmtId="0" fontId="11" fillId="0" borderId="24" xfId="2" applyFont="1" applyBorder="1" applyAlignment="1">
      <alignment horizontal="center" vertical="center" shrinkToFit="1"/>
    </xf>
    <xf numFmtId="49" fontId="7" fillId="0" borderId="102" xfId="0" applyNumberFormat="1" applyFont="1" applyFill="1" applyBorder="1" applyAlignment="1">
      <alignment horizontal="left" vertical="center"/>
    </xf>
    <xf numFmtId="49" fontId="7" fillId="0" borderId="101" xfId="0" applyNumberFormat="1"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179" fontId="6" fillId="0" borderId="25" xfId="2" applyNumberFormat="1" applyFont="1" applyBorder="1" applyAlignment="1">
      <alignment horizontal="right" vertical="center"/>
    </xf>
    <xf numFmtId="0" fontId="6" fillId="0" borderId="16" xfId="2" applyFont="1" applyFill="1" applyBorder="1" applyAlignment="1">
      <alignment horizontal="center" vertical="center"/>
    </xf>
    <xf numFmtId="0" fontId="6" fillId="0" borderId="53"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16" xfId="2" applyFont="1" applyFill="1" applyBorder="1" applyAlignment="1">
      <alignment horizontal="left" vertical="center"/>
    </xf>
    <xf numFmtId="0" fontId="6" fillId="0" borderId="10" xfId="2" applyFont="1" applyFill="1" applyBorder="1" applyAlignment="1">
      <alignment horizontal="left" vertical="center"/>
    </xf>
    <xf numFmtId="0" fontId="6" fillId="0" borderId="11" xfId="2" applyFont="1" applyFill="1" applyBorder="1" applyAlignment="1">
      <alignment horizontal="left" vertical="center"/>
    </xf>
    <xf numFmtId="0" fontId="6" fillId="0" borderId="9" xfId="2" applyFont="1" applyFill="1" applyBorder="1" applyAlignment="1">
      <alignment horizontal="left" vertical="center"/>
    </xf>
    <xf numFmtId="0" fontId="6" fillId="0" borderId="13" xfId="2" applyFont="1" applyFill="1" applyBorder="1" applyAlignment="1">
      <alignment horizontal="left" vertical="center"/>
    </xf>
    <xf numFmtId="0" fontId="6" fillId="0" borderId="14" xfId="2" applyFont="1" applyFill="1" applyBorder="1" applyAlignment="1">
      <alignment horizontal="left" vertical="center"/>
    </xf>
    <xf numFmtId="0" fontId="6" fillId="0" borderId="8"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7" fillId="3" borderId="1" xfId="2" applyFont="1" applyFill="1" applyBorder="1" applyAlignment="1">
      <alignment horizontal="center" vertical="center"/>
    </xf>
    <xf numFmtId="0" fontId="7" fillId="3" borderId="3" xfId="2" applyFont="1" applyFill="1" applyBorder="1" applyAlignment="1">
      <alignment horizontal="center" vertical="center"/>
    </xf>
    <xf numFmtId="176" fontId="7" fillId="0" borderId="4" xfId="2" applyNumberFormat="1" applyFont="1" applyFill="1" applyBorder="1" applyAlignment="1">
      <alignment horizontal="center" vertical="center"/>
    </xf>
    <xf numFmtId="176" fontId="7" fillId="0" borderId="2" xfId="2" applyNumberFormat="1" applyFont="1" applyFill="1" applyBorder="1" applyAlignment="1">
      <alignment horizontal="center" vertical="center"/>
    </xf>
    <xf numFmtId="0" fontId="6" fillId="3" borderId="2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7" xfId="2" applyFont="1" applyFill="1" applyBorder="1" applyAlignment="1">
      <alignment horizontal="center" vertical="center"/>
    </xf>
    <xf numFmtId="0" fontId="6" fillId="0" borderId="9"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54" xfId="2" applyFont="1" applyFill="1" applyBorder="1" applyAlignment="1">
      <alignment horizontal="left" vertical="center" wrapText="1"/>
    </xf>
    <xf numFmtId="0" fontId="6" fillId="0" borderId="33" xfId="2" applyFont="1" applyFill="1" applyBorder="1" applyAlignment="1">
      <alignment horizontal="left" vertical="center" wrapText="1"/>
    </xf>
    <xf numFmtId="0" fontId="6" fillId="0" borderId="34" xfId="2" applyFont="1" applyFill="1" applyBorder="1" applyAlignment="1">
      <alignment horizontal="left" vertical="center" wrapText="1"/>
    </xf>
    <xf numFmtId="0" fontId="6" fillId="0" borderId="53" xfId="2" applyFont="1" applyFill="1" applyBorder="1" applyAlignment="1">
      <alignment horizontal="left" vertical="center"/>
    </xf>
    <xf numFmtId="176" fontId="6" fillId="0" borderId="16" xfId="2" applyNumberFormat="1" applyFont="1" applyFill="1" applyBorder="1" applyAlignment="1">
      <alignment horizontal="left" vertical="center"/>
    </xf>
    <xf numFmtId="176" fontId="6" fillId="0" borderId="10" xfId="2" applyNumberFormat="1" applyFont="1" applyFill="1" applyBorder="1" applyAlignment="1">
      <alignment horizontal="left" vertical="center"/>
    </xf>
    <xf numFmtId="176" fontId="6" fillId="0" borderId="11" xfId="2" applyNumberFormat="1" applyFont="1" applyFill="1" applyBorder="1" applyAlignment="1">
      <alignment horizontal="left" vertical="center"/>
    </xf>
    <xf numFmtId="49" fontId="6" fillId="0" borderId="16" xfId="2" applyNumberFormat="1" applyFont="1" applyFill="1" applyBorder="1" applyAlignment="1">
      <alignment horizontal="left" vertical="center" wrapText="1"/>
    </xf>
    <xf numFmtId="49" fontId="6" fillId="0" borderId="10" xfId="2" applyNumberFormat="1" applyFont="1" applyFill="1" applyBorder="1" applyAlignment="1">
      <alignment horizontal="left" vertical="center" wrapText="1"/>
    </xf>
    <xf numFmtId="49" fontId="6" fillId="0" borderId="11" xfId="2" applyNumberFormat="1" applyFont="1" applyFill="1" applyBorder="1" applyAlignment="1">
      <alignment horizontal="left" vertical="center" wrapText="1"/>
    </xf>
    <xf numFmtId="0" fontId="6" fillId="0" borderId="54" xfId="2" applyFont="1" applyFill="1" applyBorder="1" applyAlignment="1">
      <alignment horizontal="left" vertical="center"/>
    </xf>
    <xf numFmtId="0" fontId="6" fillId="0" borderId="33" xfId="2" applyFont="1" applyFill="1" applyBorder="1" applyAlignment="1">
      <alignment horizontal="left" vertical="center"/>
    </xf>
    <xf numFmtId="0" fontId="6" fillId="0" borderId="34" xfId="2" applyFont="1" applyFill="1" applyBorder="1" applyAlignment="1">
      <alignment horizontal="left" vertical="center"/>
    </xf>
    <xf numFmtId="0" fontId="6" fillId="0" borderId="16" xfId="2"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0" fontId="6" fillId="0" borderId="55" xfId="2" applyFont="1" applyBorder="1" applyAlignment="1">
      <alignment horizontal="left" vertical="center"/>
    </xf>
    <xf numFmtId="0" fontId="6" fillId="0" borderId="23" xfId="2" applyFont="1" applyBorder="1" applyAlignment="1">
      <alignment horizontal="left" vertical="center"/>
    </xf>
    <xf numFmtId="0" fontId="6" fillId="3" borderId="28" xfId="2" applyFont="1" applyFill="1" applyBorder="1" applyAlignment="1">
      <alignment horizontal="center" vertical="center"/>
    </xf>
    <xf numFmtId="0" fontId="6" fillId="3" borderId="37" xfId="2" applyFont="1" applyFill="1" applyBorder="1" applyAlignment="1">
      <alignment horizontal="center" vertical="center"/>
    </xf>
    <xf numFmtId="0" fontId="6" fillId="0" borderId="18" xfId="2" applyFont="1" applyBorder="1" applyAlignment="1">
      <alignment horizontal="left" vertical="center"/>
    </xf>
    <xf numFmtId="0" fontId="6" fillId="0" borderId="25" xfId="2" applyFont="1" applyBorder="1" applyAlignment="1">
      <alignment horizontal="left" vertical="center"/>
    </xf>
    <xf numFmtId="0" fontId="6" fillId="0" borderId="57" xfId="2" applyFont="1" applyBorder="1" applyAlignment="1">
      <alignment horizontal="left" vertical="center"/>
    </xf>
    <xf numFmtId="0" fontId="6" fillId="3" borderId="71" xfId="2" applyFont="1" applyFill="1" applyBorder="1" applyAlignment="1">
      <alignment horizontal="center" vertical="center" wrapText="1"/>
    </xf>
    <xf numFmtId="0" fontId="6" fillId="3" borderId="74" xfId="2" applyFont="1" applyFill="1" applyBorder="1" applyAlignment="1">
      <alignment horizontal="center" vertical="center" wrapText="1"/>
    </xf>
    <xf numFmtId="0" fontId="10" fillId="0" borderId="0" xfId="2" applyFont="1" applyBorder="1" applyAlignment="1">
      <alignment horizontal="center" vertical="center" wrapText="1"/>
    </xf>
    <xf numFmtId="0" fontId="10" fillId="0" borderId="19" xfId="2" applyFont="1" applyBorder="1" applyAlignment="1">
      <alignment horizontal="center" vertical="center" wrapText="1"/>
    </xf>
    <xf numFmtId="0" fontId="6" fillId="3" borderId="29" xfId="2" applyFont="1" applyFill="1" applyBorder="1" applyAlignment="1">
      <alignment horizontal="center" vertical="center"/>
    </xf>
    <xf numFmtId="0" fontId="6" fillId="3" borderId="59" xfId="2" applyFont="1" applyFill="1" applyBorder="1" applyAlignment="1">
      <alignment horizontal="center" vertical="center"/>
    </xf>
    <xf numFmtId="0" fontId="10" fillId="3" borderId="29" xfId="2" applyFont="1" applyFill="1" applyBorder="1" applyAlignment="1">
      <alignment horizontal="center" vertical="center" wrapText="1"/>
    </xf>
    <xf numFmtId="0" fontId="10" fillId="3" borderId="59"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60" xfId="2" applyFont="1" applyFill="1" applyBorder="1" applyAlignment="1">
      <alignment horizontal="center" vertical="center" wrapText="1"/>
    </xf>
    <xf numFmtId="178" fontId="6" fillId="0" borderId="124" xfId="2" applyNumberFormat="1" applyFont="1" applyFill="1" applyBorder="1" applyAlignment="1">
      <alignment horizontal="right" vertical="center"/>
    </xf>
    <xf numFmtId="178" fontId="6" fillId="0" borderId="26" xfId="2" applyNumberFormat="1" applyFont="1" applyFill="1" applyBorder="1" applyAlignment="1">
      <alignment horizontal="right" vertical="center"/>
    </xf>
    <xf numFmtId="178" fontId="6" fillId="0" borderId="125" xfId="2" applyNumberFormat="1" applyFont="1" applyFill="1" applyBorder="1" applyAlignment="1">
      <alignment horizontal="right" vertical="center"/>
    </xf>
    <xf numFmtId="178" fontId="6" fillId="0" borderId="30" xfId="2" applyNumberFormat="1" applyFont="1" applyFill="1" applyBorder="1" applyAlignment="1">
      <alignment horizontal="right" vertical="center"/>
    </xf>
    <xf numFmtId="0" fontId="6" fillId="3" borderId="1" xfId="2" applyFont="1" applyFill="1" applyBorder="1" applyAlignment="1">
      <alignment horizontal="center" vertical="center" wrapText="1"/>
    </xf>
    <xf numFmtId="0" fontId="6" fillId="3" borderId="63" xfId="2" applyFont="1" applyFill="1" applyBorder="1" applyAlignment="1">
      <alignment horizontal="center" vertical="center" wrapText="1"/>
    </xf>
    <xf numFmtId="49" fontId="6" fillId="0" borderId="38" xfId="2" applyNumberFormat="1" applyFont="1" applyBorder="1" applyAlignment="1">
      <alignment horizontal="center" vertical="center"/>
    </xf>
    <xf numFmtId="49" fontId="6" fillId="0" borderId="39" xfId="2" applyNumberFormat="1" applyFont="1" applyBorder="1" applyAlignment="1">
      <alignment horizontal="center" vertical="center"/>
    </xf>
    <xf numFmtId="176" fontId="6" fillId="0" borderId="52" xfId="2" applyNumberFormat="1" applyFont="1" applyBorder="1" applyAlignment="1">
      <alignment horizontal="center" vertical="center"/>
    </xf>
    <xf numFmtId="176" fontId="6" fillId="0" borderId="118" xfId="2" applyNumberFormat="1" applyFont="1" applyBorder="1" applyAlignment="1">
      <alignment horizontal="center" vertical="center"/>
    </xf>
    <xf numFmtId="176" fontId="6" fillId="0" borderId="51"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6" fillId="3" borderId="120" xfId="2" applyFont="1" applyFill="1" applyBorder="1" applyAlignment="1">
      <alignment horizontal="left" vertical="center" wrapText="1"/>
    </xf>
    <xf numFmtId="0" fontId="6" fillId="3" borderId="121" xfId="2" applyFont="1" applyFill="1" applyBorder="1" applyAlignment="1">
      <alignment horizontal="left" vertical="center" wrapText="1"/>
    </xf>
    <xf numFmtId="0" fontId="6" fillId="3" borderId="122" xfId="2" applyFont="1" applyFill="1" applyBorder="1" applyAlignment="1">
      <alignment horizontal="left" vertical="center" wrapText="1"/>
    </xf>
    <xf numFmtId="0" fontId="8" fillId="0" borderId="61" xfId="2" applyFont="1" applyBorder="1" applyAlignment="1">
      <alignment horizontal="left" vertical="top" wrapText="1"/>
    </xf>
    <xf numFmtId="0" fontId="8" fillId="0" borderId="49" xfId="2" applyFont="1" applyBorder="1" applyAlignment="1">
      <alignment horizontal="left" vertical="top" wrapText="1"/>
    </xf>
    <xf numFmtId="0" fontId="8" fillId="0" borderId="50" xfId="2" applyFont="1" applyBorder="1" applyAlignment="1">
      <alignment horizontal="left" vertical="top" wrapText="1"/>
    </xf>
    <xf numFmtId="0" fontId="8" fillId="0" borderId="17" xfId="2" applyFont="1" applyBorder="1" applyAlignment="1">
      <alignment horizontal="left" vertical="top" wrapText="1"/>
    </xf>
    <xf numFmtId="0" fontId="8" fillId="0" borderId="0" xfId="2" applyFont="1" applyBorder="1" applyAlignment="1">
      <alignment horizontal="left" vertical="top" wrapText="1"/>
    </xf>
    <xf numFmtId="0" fontId="8" fillId="0" borderId="35" xfId="2" applyFont="1" applyBorder="1" applyAlignment="1">
      <alignment horizontal="left" vertical="top" wrapText="1"/>
    </xf>
    <xf numFmtId="0" fontId="8" fillId="0" borderId="47" xfId="2" applyFont="1" applyBorder="1" applyAlignment="1">
      <alignment horizontal="left" vertical="top" wrapText="1"/>
    </xf>
    <xf numFmtId="0" fontId="8" fillId="0" borderId="19" xfId="2" applyFont="1" applyBorder="1" applyAlignment="1">
      <alignment horizontal="left" vertical="top" wrapText="1"/>
    </xf>
    <xf numFmtId="0" fontId="8" fillId="0" borderId="20" xfId="2" applyFont="1" applyBorder="1" applyAlignment="1">
      <alignment horizontal="left" vertical="top" wrapText="1"/>
    </xf>
    <xf numFmtId="0" fontId="6" fillId="3" borderId="44" xfId="2" applyFont="1" applyFill="1" applyBorder="1" applyAlignment="1">
      <alignment horizontal="left" vertical="center" wrapText="1"/>
    </xf>
    <xf numFmtId="0" fontId="6" fillId="3" borderId="45" xfId="2" applyFont="1" applyFill="1" applyBorder="1" applyAlignment="1">
      <alignment horizontal="left" vertical="center" wrapText="1"/>
    </xf>
    <xf numFmtId="0" fontId="6" fillId="3" borderId="46" xfId="2" applyFont="1" applyFill="1" applyBorder="1" applyAlignment="1">
      <alignment horizontal="left" vertical="center" wrapText="1"/>
    </xf>
    <xf numFmtId="0" fontId="6" fillId="3" borderId="48"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50" xfId="2" applyFont="1" applyFill="1" applyBorder="1" applyAlignment="1">
      <alignment horizontal="center" vertical="center"/>
    </xf>
    <xf numFmtId="178" fontId="6" fillId="0" borderId="4" xfId="2" applyNumberFormat="1" applyFont="1" applyBorder="1" applyAlignment="1">
      <alignment horizontal="right" vertical="center"/>
    </xf>
    <xf numFmtId="178" fontId="6" fillId="0" borderId="3" xfId="2" applyNumberFormat="1" applyFont="1" applyBorder="1" applyAlignment="1">
      <alignment horizontal="right" vertical="center"/>
    </xf>
    <xf numFmtId="179" fontId="6" fillId="0" borderId="125" xfId="3" applyNumberFormat="1" applyFont="1" applyBorder="1" applyAlignment="1">
      <alignment horizontal="right" vertical="center"/>
    </xf>
    <xf numFmtId="179" fontId="6" fillId="0" borderId="30" xfId="3" applyNumberFormat="1" applyFont="1" applyBorder="1" applyAlignment="1">
      <alignment horizontal="right" vertical="center"/>
    </xf>
    <xf numFmtId="0" fontId="6" fillId="3" borderId="99" xfId="2" applyFont="1" applyFill="1" applyBorder="1" applyAlignment="1">
      <alignment horizontal="center" vertical="center" wrapText="1"/>
    </xf>
    <xf numFmtId="0" fontId="6" fillId="3" borderId="100"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 xfId="2" applyFont="1" applyFill="1" applyBorder="1" applyAlignment="1">
      <alignment horizontal="center" vertical="center" wrapText="1"/>
    </xf>
    <xf numFmtId="180" fontId="6" fillId="0" borderId="98" xfId="3" applyNumberFormat="1" applyFont="1" applyBorder="1" applyAlignment="1">
      <alignment horizontal="right" vertical="center"/>
    </xf>
    <xf numFmtId="179" fontId="6" fillId="0" borderId="126" xfId="3" applyNumberFormat="1" applyFont="1" applyBorder="1" applyAlignment="1">
      <alignment horizontal="right" vertical="center"/>
    </xf>
    <xf numFmtId="179" fontId="6" fillId="0" borderId="127" xfId="3" applyNumberFormat="1" applyFont="1" applyBorder="1" applyAlignment="1">
      <alignment horizontal="right" vertical="center"/>
    </xf>
    <xf numFmtId="179" fontId="6" fillId="0" borderId="75" xfId="2" applyNumberFormat="1" applyFont="1" applyBorder="1" applyAlignment="1">
      <alignment horizontal="right" vertical="center"/>
    </xf>
    <xf numFmtId="179" fontId="6" fillId="0" borderId="73" xfId="2" applyNumberFormat="1" applyFont="1" applyBorder="1" applyAlignment="1">
      <alignment horizontal="right" vertical="center"/>
    </xf>
    <xf numFmtId="49" fontId="7" fillId="0" borderId="19" xfId="3" applyNumberFormat="1" applyFont="1" applyFill="1" applyBorder="1" applyAlignment="1">
      <alignment horizontal="left" vertical="center"/>
    </xf>
    <xf numFmtId="49" fontId="7" fillId="0" borderId="20" xfId="3" applyNumberFormat="1" applyFont="1" applyFill="1" applyBorder="1" applyAlignment="1">
      <alignment horizontal="left" vertical="center"/>
    </xf>
    <xf numFmtId="0" fontId="6" fillId="2" borderId="16"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7" fillId="0" borderId="64"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68" xfId="0" applyFont="1" applyFill="1" applyBorder="1" applyAlignment="1">
      <alignment horizontal="center" vertical="center"/>
    </xf>
    <xf numFmtId="0" fontId="6" fillId="4"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3" borderId="2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6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38" fontId="7" fillId="0" borderId="26" xfId="3" applyFont="1" applyFill="1" applyBorder="1" applyAlignment="1">
      <alignment horizontal="left" vertical="center"/>
    </xf>
    <xf numFmtId="38" fontId="7" fillId="0" borderId="27" xfId="3" applyFont="1" applyFill="1" applyBorder="1" applyAlignment="1">
      <alignment horizontal="left" vertical="center"/>
    </xf>
    <xf numFmtId="38" fontId="7" fillId="0" borderId="43" xfId="3" applyFont="1" applyFill="1" applyBorder="1" applyAlignment="1">
      <alignment horizontal="left" vertical="center"/>
    </xf>
    <xf numFmtId="38" fontId="7" fillId="0" borderId="36" xfId="3" applyFont="1" applyFill="1" applyBorder="1" applyAlignment="1">
      <alignment horizontal="left" vertical="center"/>
    </xf>
    <xf numFmtId="38" fontId="7" fillId="0" borderId="0" xfId="3" applyFont="1" applyFill="1" applyBorder="1" applyAlignment="1">
      <alignment horizontal="left" vertical="center"/>
    </xf>
    <xf numFmtId="38" fontId="7" fillId="0" borderId="35" xfId="3" applyFont="1" applyFill="1" applyBorder="1" applyAlignment="1">
      <alignment horizontal="left" vertical="center"/>
    </xf>
    <xf numFmtId="0" fontId="6" fillId="3" borderId="81" xfId="2" applyFont="1" applyFill="1" applyBorder="1" applyAlignment="1">
      <alignment horizontal="center" vertical="center" wrapText="1"/>
    </xf>
    <xf numFmtId="0" fontId="6" fillId="3" borderId="82" xfId="2" applyFont="1" applyFill="1" applyBorder="1" applyAlignment="1">
      <alignment horizontal="center" vertical="center" wrapText="1"/>
    </xf>
    <xf numFmtId="38" fontId="7" fillId="0" borderId="30" xfId="3" applyFont="1" applyFill="1" applyBorder="1" applyAlignment="1">
      <alignment horizontal="left" vertical="center"/>
    </xf>
    <xf numFmtId="38" fontId="7" fillId="0" borderId="31" xfId="3" applyFont="1" applyFill="1" applyBorder="1" applyAlignment="1">
      <alignment horizontal="left" vertical="center"/>
    </xf>
    <xf numFmtId="0" fontId="6" fillId="3" borderId="32"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19" xfId="0" applyFont="1" applyFill="1" applyBorder="1" applyAlignment="1">
      <alignment horizontal="left" vertical="center"/>
    </xf>
    <xf numFmtId="180" fontId="6" fillId="0" borderId="77" xfId="3" applyNumberFormat="1" applyFont="1" applyBorder="1" applyAlignment="1">
      <alignment horizontal="center" vertical="center"/>
    </xf>
    <xf numFmtId="0" fontId="6" fillId="3" borderId="78" xfId="2" applyFont="1" applyFill="1" applyBorder="1" applyAlignment="1">
      <alignment horizontal="center" vertical="center" wrapText="1"/>
    </xf>
    <xf numFmtId="179" fontId="6" fillId="0" borderId="124" xfId="3" applyNumberFormat="1" applyFont="1" applyBorder="1" applyAlignment="1">
      <alignment horizontal="right" vertical="center"/>
    </xf>
    <xf numFmtId="179" fontId="6" fillId="0" borderId="26" xfId="3" applyNumberFormat="1" applyFont="1" applyBorder="1" applyAlignment="1">
      <alignment horizontal="right" vertical="center"/>
    </xf>
    <xf numFmtId="179" fontId="6" fillId="0" borderId="128" xfId="3" applyNumberFormat="1" applyFont="1" applyBorder="1" applyAlignment="1">
      <alignment horizontal="right" vertical="center"/>
    </xf>
    <xf numFmtId="179" fontId="6" fillId="0" borderId="118" xfId="3" applyNumberFormat="1" applyFont="1" applyBorder="1" applyAlignment="1">
      <alignment horizontal="right" vertical="center"/>
    </xf>
    <xf numFmtId="179" fontId="6" fillId="0" borderId="83" xfId="2" applyNumberFormat="1" applyFont="1" applyBorder="1" applyAlignment="1">
      <alignment horizontal="right" vertical="center"/>
    </xf>
    <xf numFmtId="0" fontId="6" fillId="7" borderId="0" xfId="0" applyFont="1" applyFill="1" applyAlignment="1">
      <alignment horizontal="center" vertical="center" wrapText="1"/>
    </xf>
    <xf numFmtId="0" fontId="6" fillId="7" borderId="0" xfId="0" applyFont="1" applyFill="1" applyAlignment="1">
      <alignment horizontal="left" vertical="center" wrapText="1"/>
    </xf>
    <xf numFmtId="0" fontId="6" fillId="0" borderId="0" xfId="0" applyFont="1" applyAlignment="1">
      <alignment horizontal="left" vertical="center" wrapText="1"/>
    </xf>
    <xf numFmtId="0" fontId="6" fillId="8" borderId="105" xfId="0" applyFont="1" applyFill="1" applyBorder="1" applyAlignment="1">
      <alignment horizontal="left" vertical="center"/>
    </xf>
    <xf numFmtId="0" fontId="6" fillId="8" borderId="87" xfId="0" applyFont="1" applyFill="1" applyBorder="1" applyAlignment="1">
      <alignment horizontal="left" vertical="center"/>
    </xf>
    <xf numFmtId="0" fontId="6" fillId="8" borderId="106" xfId="0" applyFont="1" applyFill="1" applyBorder="1" applyAlignment="1">
      <alignment horizontal="left" vertical="center"/>
    </xf>
    <xf numFmtId="176" fontId="6" fillId="8" borderId="89" xfId="0" applyNumberFormat="1" applyFont="1" applyFill="1" applyBorder="1" applyAlignment="1">
      <alignment horizontal="center" vertical="center"/>
    </xf>
    <xf numFmtId="176" fontId="6" fillId="8" borderId="90" xfId="0" applyNumberFormat="1" applyFont="1" applyFill="1" applyBorder="1" applyAlignment="1">
      <alignment horizontal="center" vertical="center"/>
    </xf>
    <xf numFmtId="176" fontId="6" fillId="8" borderId="91" xfId="0" applyNumberFormat="1" applyFont="1" applyFill="1" applyBorder="1" applyAlignment="1">
      <alignment horizontal="center" vertical="center"/>
    </xf>
    <xf numFmtId="176" fontId="6" fillId="8" borderId="0" xfId="0" applyNumberFormat="1" applyFont="1" applyFill="1" applyBorder="1" applyAlignment="1">
      <alignment horizontal="right" vertical="center"/>
    </xf>
    <xf numFmtId="0" fontId="6" fillId="0" borderId="54" xfId="0" applyFont="1" applyFill="1" applyBorder="1" applyAlignment="1">
      <alignment horizontal="center" vertical="center"/>
    </xf>
    <xf numFmtId="0" fontId="6" fillId="0" borderId="62" xfId="0" applyFont="1" applyFill="1" applyBorder="1" applyAlignment="1">
      <alignment horizontal="center" vertical="center"/>
    </xf>
    <xf numFmtId="0" fontId="6" fillId="8" borderId="84" xfId="0" applyFont="1" applyFill="1" applyBorder="1" applyAlignment="1">
      <alignment vertical="center"/>
    </xf>
    <xf numFmtId="0" fontId="6" fillId="8" borderId="86" xfId="0" applyFont="1" applyFill="1" applyBorder="1" applyAlignment="1">
      <alignment horizontal="left" vertical="center"/>
    </xf>
    <xf numFmtId="0" fontId="6" fillId="8" borderId="88" xfId="0" applyFont="1" applyFill="1" applyBorder="1" applyAlignment="1">
      <alignment horizontal="left" vertical="center"/>
    </xf>
    <xf numFmtId="0" fontId="6" fillId="0" borderId="86" xfId="0" applyFont="1" applyFill="1" applyBorder="1" applyAlignment="1">
      <alignment horizontal="center" vertical="center"/>
    </xf>
    <xf numFmtId="0" fontId="6" fillId="0" borderId="88" xfId="0" applyFont="1" applyFill="1" applyBorder="1" applyAlignment="1">
      <alignment horizontal="center" vertical="center"/>
    </xf>
    <xf numFmtId="0" fontId="6" fillId="8" borderId="92" xfId="0" applyFont="1" applyFill="1" applyBorder="1" applyAlignment="1">
      <alignment horizontal="left" vertical="center"/>
    </xf>
    <xf numFmtId="0" fontId="6" fillId="8" borderId="93" xfId="0" applyFont="1" applyFill="1" applyBorder="1" applyAlignment="1">
      <alignment horizontal="left" vertical="center"/>
    </xf>
    <xf numFmtId="0" fontId="6" fillId="8" borderId="94" xfId="0" applyFont="1" applyFill="1" applyBorder="1" applyAlignment="1">
      <alignment horizontal="left" vertical="center"/>
    </xf>
    <xf numFmtId="0" fontId="8" fillId="0" borderId="0" xfId="0" applyFont="1" applyAlignment="1">
      <alignment horizontal="left" vertical="top" wrapText="1"/>
    </xf>
    <xf numFmtId="0" fontId="6" fillId="0" borderId="86"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87" xfId="0" applyFont="1" applyFill="1" applyBorder="1" applyAlignment="1">
      <alignment horizontal="center" vertical="center"/>
    </xf>
    <xf numFmtId="0" fontId="6" fillId="0" borderId="86" xfId="0" applyFont="1" applyFill="1" applyBorder="1" applyAlignment="1">
      <alignment horizontal="center" vertical="center" shrinkToFit="1"/>
    </xf>
    <xf numFmtId="0" fontId="6" fillId="0" borderId="87" xfId="0" applyFont="1" applyFill="1" applyBorder="1" applyAlignment="1">
      <alignment horizontal="center" vertical="center" shrinkToFit="1"/>
    </xf>
    <xf numFmtId="0" fontId="6" fillId="0" borderId="88" xfId="0" applyFont="1" applyFill="1" applyBorder="1" applyAlignment="1">
      <alignment horizontal="center" vertical="center" shrinkToFit="1"/>
    </xf>
    <xf numFmtId="0" fontId="6" fillId="0" borderId="33"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6" fillId="8" borderId="84" xfId="0" applyFont="1" applyFill="1" applyBorder="1" applyAlignment="1">
      <alignment vertical="center" wrapText="1"/>
    </xf>
    <xf numFmtId="0" fontId="6" fillId="8" borderId="84" xfId="0" applyFont="1" applyFill="1" applyBorder="1" applyAlignment="1">
      <alignment horizontal="left" vertical="center"/>
    </xf>
    <xf numFmtId="181" fontId="6" fillId="8" borderId="54" xfId="0" applyNumberFormat="1" applyFont="1" applyFill="1" applyBorder="1" applyAlignment="1">
      <alignment horizontal="left" vertical="center"/>
    </xf>
    <xf numFmtId="181" fontId="6" fillId="8" borderId="95" xfId="0" applyNumberFormat="1" applyFont="1" applyFill="1" applyBorder="1" applyAlignment="1">
      <alignment horizontal="left" vertical="center"/>
    </xf>
    <xf numFmtId="0" fontId="8" fillId="0" borderId="87" xfId="0" applyFont="1" applyBorder="1" applyAlignment="1">
      <alignment horizontal="center" vertical="center" shrinkToFit="1"/>
    </xf>
    <xf numFmtId="0" fontId="8" fillId="0" borderId="88" xfId="0" applyFont="1" applyBorder="1" applyAlignment="1">
      <alignment horizontal="center" vertical="center" shrinkToFit="1"/>
    </xf>
    <xf numFmtId="0" fontId="8" fillId="8" borderId="107" xfId="0" applyFont="1" applyFill="1" applyBorder="1" applyAlignment="1">
      <alignment horizontal="center" vertical="center" shrinkToFit="1"/>
    </xf>
    <xf numFmtId="0" fontId="8" fillId="8" borderId="104" xfId="0" applyFont="1" applyFill="1" applyBorder="1" applyAlignment="1">
      <alignment horizontal="center" vertical="center" shrinkToFit="1"/>
    </xf>
    <xf numFmtId="0" fontId="8" fillId="8" borderId="108" xfId="0" applyFont="1" applyFill="1" applyBorder="1" applyAlignment="1">
      <alignment horizontal="center" vertical="center" shrinkToFit="1"/>
    </xf>
    <xf numFmtId="0" fontId="11" fillId="0" borderId="103" xfId="0" applyFont="1" applyFill="1" applyBorder="1" applyAlignment="1">
      <alignment horizontal="center" vertical="center"/>
    </xf>
    <xf numFmtId="0" fontId="11" fillId="0" borderId="104" xfId="0" applyFont="1" applyFill="1" applyBorder="1" applyAlignment="1">
      <alignment horizontal="center" vertical="center"/>
    </xf>
    <xf numFmtId="177" fontId="6" fillId="8" borderId="116" xfId="0" applyNumberFormat="1" applyFont="1" applyFill="1" applyBorder="1" applyAlignment="1">
      <alignment horizontal="right" vertical="center"/>
    </xf>
    <xf numFmtId="177" fontId="6" fillId="8" borderId="93" xfId="0" applyNumberFormat="1" applyFont="1" applyFill="1" applyBorder="1" applyAlignment="1">
      <alignment horizontal="right" vertical="center"/>
    </xf>
    <xf numFmtId="177" fontId="6" fillId="0" borderId="93" xfId="0" applyNumberFormat="1" applyFont="1" applyFill="1" applyBorder="1" applyAlignment="1">
      <alignment vertical="center" shrinkToFit="1"/>
    </xf>
    <xf numFmtId="177" fontId="6" fillId="0" borderId="113" xfId="0" applyNumberFormat="1" applyFont="1" applyFill="1" applyBorder="1" applyAlignment="1">
      <alignment vertical="center" shrinkToFit="1"/>
    </xf>
    <xf numFmtId="177" fontId="8" fillId="0" borderId="87" xfId="0" applyNumberFormat="1" applyFont="1" applyBorder="1" applyAlignment="1">
      <alignment vertical="center"/>
    </xf>
    <xf numFmtId="177" fontId="8" fillId="0" borderId="88" xfId="0" applyNumberFormat="1" applyFont="1" applyBorder="1" applyAlignment="1">
      <alignment vertical="center"/>
    </xf>
    <xf numFmtId="177" fontId="6" fillId="8" borderId="86" xfId="0" applyNumberFormat="1" applyFont="1" applyFill="1" applyBorder="1" applyAlignment="1">
      <alignment horizontal="right" vertical="center"/>
    </xf>
    <xf numFmtId="177" fontId="6" fillId="8" borderId="87" xfId="0" applyNumberFormat="1" applyFont="1" applyFill="1" applyBorder="1" applyAlignment="1">
      <alignment horizontal="right" vertical="center"/>
    </xf>
    <xf numFmtId="0" fontId="11" fillId="8" borderId="17" xfId="0" applyFont="1" applyFill="1" applyBorder="1" applyAlignment="1">
      <alignment horizontal="left" vertical="center" wrapText="1" shrinkToFit="1"/>
    </xf>
    <xf numFmtId="0" fontId="11" fillId="8" borderId="0" xfId="0" applyFont="1" applyFill="1" applyBorder="1" applyAlignment="1">
      <alignment horizontal="left" vertical="center" wrapText="1" shrinkToFit="1"/>
    </xf>
    <xf numFmtId="0" fontId="11" fillId="8" borderId="62" xfId="0" applyFont="1" applyFill="1" applyBorder="1" applyAlignment="1">
      <alignment horizontal="left" vertical="center" wrapText="1" shrinkToFit="1"/>
    </xf>
    <xf numFmtId="0" fontId="6" fillId="0" borderId="54"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11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8" borderId="10" xfId="0" applyFont="1" applyFill="1" applyBorder="1" applyAlignment="1">
      <alignment horizontal="left" vertical="center" shrinkToFit="1"/>
    </xf>
    <xf numFmtId="0" fontId="6" fillId="8" borderId="53" xfId="0" applyFont="1" applyFill="1" applyBorder="1" applyAlignment="1">
      <alignment horizontal="left" vertical="center" shrinkToFit="1"/>
    </xf>
    <xf numFmtId="0" fontId="6" fillId="8" borderId="87" xfId="0" applyFont="1" applyFill="1" applyBorder="1" applyAlignment="1">
      <alignment horizontal="left" vertical="center" shrinkToFit="1"/>
    </xf>
    <xf numFmtId="0" fontId="6" fillId="8" borderId="109" xfId="0" applyFont="1" applyFill="1" applyBorder="1" applyAlignment="1">
      <alignment horizontal="left" vertical="center" shrinkToFit="1"/>
    </xf>
    <xf numFmtId="0" fontId="6" fillId="8" borderId="87" xfId="0" applyFont="1" applyFill="1" applyBorder="1" applyAlignment="1">
      <alignment horizontal="center" vertical="center" shrinkToFit="1"/>
    </xf>
    <xf numFmtId="0" fontId="11" fillId="0" borderId="86"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88" xfId="0" applyFont="1" applyFill="1" applyBorder="1" applyAlignment="1">
      <alignment horizontal="center" vertical="center" wrapText="1"/>
    </xf>
    <xf numFmtId="0" fontId="6" fillId="0" borderId="86" xfId="0" applyFont="1" applyFill="1" applyBorder="1" applyAlignment="1">
      <alignment horizontal="center" vertical="center" wrapText="1" shrinkToFit="1"/>
    </xf>
    <xf numFmtId="0" fontId="6" fillId="0" borderId="87" xfId="0" applyFont="1" applyFill="1" applyBorder="1" applyAlignment="1">
      <alignment horizontal="center" vertical="center" wrapText="1" shrinkToFit="1"/>
    </xf>
    <xf numFmtId="0" fontId="6" fillId="0" borderId="88" xfId="0" applyFont="1" applyFill="1" applyBorder="1" applyAlignment="1">
      <alignment horizontal="center" vertical="center" wrapText="1" shrinkToFit="1"/>
    </xf>
    <xf numFmtId="176" fontId="6" fillId="8" borderId="13" xfId="0" applyNumberFormat="1" applyFont="1" applyFill="1" applyBorder="1" applyAlignment="1">
      <alignment horizontal="left"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54" xfId="0" applyFont="1" applyBorder="1" applyAlignment="1">
      <alignment horizontal="center" vertical="center"/>
    </xf>
    <xf numFmtId="0" fontId="6" fillId="0" borderId="33" xfId="0" applyFont="1" applyBorder="1" applyAlignment="1">
      <alignment horizontal="center" vertical="center"/>
    </xf>
    <xf numFmtId="0" fontId="6" fillId="0" borderId="0" xfId="0" applyFont="1" applyAlignment="1">
      <alignment horizontal="left" vertical="center"/>
    </xf>
    <xf numFmtId="0" fontId="6" fillId="8" borderId="85" xfId="0" applyFont="1" applyFill="1" applyBorder="1" applyAlignment="1">
      <alignment horizontal="left" vertical="center"/>
    </xf>
    <xf numFmtId="0" fontId="6" fillId="8" borderId="33" xfId="0" applyFont="1" applyFill="1" applyBorder="1" applyAlignment="1">
      <alignment horizontal="left" vertical="center"/>
    </xf>
    <xf numFmtId="0" fontId="6" fillId="8" borderId="58" xfId="0" applyFont="1" applyFill="1" applyBorder="1" applyAlignment="1">
      <alignment horizontal="left" vertical="center"/>
    </xf>
    <xf numFmtId="0" fontId="6" fillId="0" borderId="0" xfId="0" applyFont="1" applyAlignment="1">
      <alignment vertical="center"/>
    </xf>
    <xf numFmtId="0" fontId="6" fillId="0" borderId="0" xfId="0" applyFont="1" applyAlignment="1">
      <alignment horizontal="right" vertical="center"/>
    </xf>
    <xf numFmtId="0" fontId="6" fillId="0" borderId="120" xfId="0" applyFont="1" applyBorder="1" applyAlignment="1">
      <alignment horizontal="left" vertical="center"/>
    </xf>
    <xf numFmtId="0" fontId="6" fillId="0" borderId="131" xfId="0" applyFont="1" applyBorder="1" applyAlignment="1">
      <alignment horizontal="left" vertical="center"/>
    </xf>
    <xf numFmtId="0" fontId="6" fillId="0" borderId="132" xfId="0" applyFont="1" applyBorder="1" applyAlignment="1">
      <alignment horizontal="left" vertical="center"/>
    </xf>
    <xf numFmtId="0" fontId="11" fillId="0" borderId="15" xfId="0" applyFont="1" applyBorder="1" applyAlignment="1">
      <alignment horizontal="center" vertical="center" wrapText="1"/>
    </xf>
    <xf numFmtId="0" fontId="6" fillId="0" borderId="55" xfId="0" applyFont="1" applyBorder="1" applyAlignment="1">
      <alignment horizontal="center" vertical="center"/>
    </xf>
    <xf numFmtId="0" fontId="6" fillId="0" borderId="23" xfId="0" applyFont="1" applyBorder="1" applyAlignment="1">
      <alignment horizontal="center" vertical="center"/>
    </xf>
    <xf numFmtId="0" fontId="6" fillId="0" borderId="15" xfId="0" applyFont="1" applyBorder="1" applyAlignment="1">
      <alignment horizontal="center" vertical="center"/>
    </xf>
    <xf numFmtId="0" fontId="6" fillId="0" borderId="55" xfId="0" applyFont="1" applyBorder="1" applyAlignment="1">
      <alignment horizontal="right" vertical="center"/>
    </xf>
    <xf numFmtId="0" fontId="6" fillId="0" borderId="23" xfId="0" applyFont="1" applyBorder="1" applyAlignment="1">
      <alignment horizontal="right" vertical="center"/>
    </xf>
    <xf numFmtId="0" fontId="6" fillId="0" borderId="55" xfId="0" applyFont="1" applyBorder="1" applyAlignment="1">
      <alignment vertical="center"/>
    </xf>
    <xf numFmtId="0" fontId="6" fillId="0" borderId="5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55" xfId="0" applyFont="1" applyBorder="1" applyAlignment="1">
      <alignment horizontal="center" vertical="center"/>
    </xf>
    <xf numFmtId="0" fontId="16" fillId="0" borderId="15" xfId="0" applyFont="1" applyBorder="1" applyAlignment="1">
      <alignment horizontal="center" vertical="center"/>
    </xf>
    <xf numFmtId="0" fontId="16" fillId="0" borderId="24" xfId="0" applyFont="1" applyBorder="1" applyAlignment="1">
      <alignment horizontal="center" vertical="center"/>
    </xf>
    <xf numFmtId="0" fontId="16" fillId="0" borderId="133" xfId="0" applyFont="1" applyBorder="1" applyAlignment="1">
      <alignment horizontal="center" vertical="center"/>
    </xf>
    <xf numFmtId="0" fontId="6" fillId="0" borderId="133" xfId="0" applyFont="1" applyBorder="1" applyAlignment="1">
      <alignment horizontal="right" vertical="center"/>
    </xf>
    <xf numFmtId="0" fontId="6" fillId="0" borderId="134" xfId="0" applyFont="1" applyBorder="1" applyAlignment="1">
      <alignment horizontal="right" vertical="center"/>
    </xf>
    <xf numFmtId="178" fontId="6" fillId="8" borderId="86" xfId="0" applyNumberFormat="1" applyFont="1" applyFill="1" applyBorder="1" applyAlignment="1">
      <alignment horizontal="right" vertical="center"/>
    </xf>
    <xf numFmtId="178" fontId="6" fillId="8" borderId="87" xfId="0" applyNumberFormat="1" applyFont="1" applyFill="1" applyBorder="1" applyAlignment="1">
      <alignment horizontal="right" vertical="center"/>
    </xf>
    <xf numFmtId="177" fontId="8" fillId="0" borderId="106" xfId="0" applyNumberFormat="1" applyFont="1" applyBorder="1" applyAlignment="1">
      <alignment vertical="center"/>
    </xf>
    <xf numFmtId="0" fontId="6" fillId="0" borderId="0" xfId="0" applyFont="1" applyAlignment="1">
      <alignment horizontal="center" vertical="center"/>
    </xf>
    <xf numFmtId="0" fontId="6" fillId="0" borderId="114"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111" xfId="0" applyFont="1" applyFill="1" applyBorder="1" applyAlignment="1">
      <alignment horizontal="center" vertical="center"/>
    </xf>
    <xf numFmtId="0" fontId="6" fillId="0" borderId="89" xfId="0" applyFont="1" applyFill="1" applyBorder="1" applyAlignment="1">
      <alignment horizontal="center" vertical="center" shrinkToFit="1"/>
    </xf>
    <xf numFmtId="0" fontId="6" fillId="0" borderId="90" xfId="0" applyFont="1" applyFill="1" applyBorder="1" applyAlignment="1">
      <alignment horizontal="center" vertical="center" shrinkToFit="1"/>
    </xf>
    <xf numFmtId="0" fontId="6" fillId="0" borderId="91" xfId="0" applyFont="1" applyFill="1" applyBorder="1" applyAlignment="1">
      <alignment horizontal="center" vertical="center" shrinkToFit="1"/>
    </xf>
    <xf numFmtId="178" fontId="6" fillId="8" borderId="89" xfId="0" applyNumberFormat="1" applyFont="1" applyFill="1" applyBorder="1" applyAlignment="1">
      <alignment horizontal="right" vertical="center"/>
    </xf>
    <xf numFmtId="178" fontId="6" fillId="8" borderId="90" xfId="0" applyNumberFormat="1" applyFont="1" applyFill="1" applyBorder="1" applyAlignment="1">
      <alignment horizontal="right"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176" fontId="6" fillId="8" borderId="10" xfId="0" applyNumberFormat="1" applyFont="1" applyFill="1" applyBorder="1" applyAlignment="1">
      <alignment horizontal="center" vertical="center"/>
    </xf>
    <xf numFmtId="0" fontId="6" fillId="0" borderId="114" xfId="0" applyFont="1" applyFill="1" applyBorder="1" applyAlignment="1">
      <alignment horizontal="center" vertical="center" wrapText="1" shrinkToFit="1"/>
    </xf>
    <xf numFmtId="0" fontId="6" fillId="0" borderId="110" xfId="0" applyFont="1" applyFill="1" applyBorder="1" applyAlignment="1">
      <alignment horizontal="center" vertical="center" wrapText="1" shrinkToFit="1"/>
    </xf>
    <xf numFmtId="0" fontId="6" fillId="0" borderId="115" xfId="0" applyFont="1" applyFill="1" applyBorder="1" applyAlignment="1">
      <alignment horizontal="center" vertical="center" wrapText="1" shrinkToFit="1"/>
    </xf>
    <xf numFmtId="0" fontId="13" fillId="0" borderId="112" xfId="0" applyFont="1" applyBorder="1" applyAlignment="1">
      <alignment horizontal="center" vertical="center" shrinkToFit="1"/>
    </xf>
    <xf numFmtId="0" fontId="13" fillId="0" borderId="110" xfId="0" applyFont="1" applyBorder="1" applyAlignment="1">
      <alignment horizontal="center" vertical="center" shrinkToFit="1"/>
    </xf>
    <xf numFmtId="0" fontId="8" fillId="0" borderId="110" xfId="0" applyFont="1" applyBorder="1" applyAlignment="1">
      <alignment horizontal="center" vertical="center" shrinkToFit="1"/>
    </xf>
    <xf numFmtId="0" fontId="8" fillId="0" borderId="111" xfId="0" applyFont="1" applyBorder="1" applyAlignment="1">
      <alignment horizontal="center" vertical="center" shrinkToFit="1"/>
    </xf>
    <xf numFmtId="0" fontId="6" fillId="8" borderId="110" xfId="0" applyFont="1" applyFill="1" applyBorder="1" applyAlignment="1">
      <alignment horizontal="left" vertical="center" shrinkToFit="1"/>
    </xf>
    <xf numFmtId="0" fontId="15" fillId="0" borderId="0" xfId="0" applyFont="1" applyFill="1" applyAlignment="1">
      <alignment horizontal="center" vertical="center" shrinkToFit="1"/>
    </xf>
    <xf numFmtId="0" fontId="6" fillId="0" borderId="84" xfId="0" applyFont="1" applyFill="1" applyBorder="1" applyAlignment="1">
      <alignment horizontal="center" vertical="center" wrapText="1"/>
    </xf>
    <xf numFmtId="0" fontId="6" fillId="0" borderId="84" xfId="0" applyFont="1" applyFill="1" applyBorder="1" applyAlignment="1">
      <alignment horizontal="center" vertical="center"/>
    </xf>
    <xf numFmtId="0" fontId="6" fillId="8" borderId="84" xfId="0" applyFont="1" applyFill="1" applyBorder="1" applyAlignment="1">
      <alignment horizontal="left" vertical="center" wrapText="1"/>
    </xf>
    <xf numFmtId="176" fontId="13" fillId="0" borderId="0" xfId="2" applyNumberFormat="1" applyFont="1" applyAlignment="1">
      <alignment horizontal="right" vertical="center"/>
    </xf>
    <xf numFmtId="178" fontId="6" fillId="8" borderId="0" xfId="0" applyNumberFormat="1" applyFont="1" applyFill="1" applyAlignment="1">
      <alignment horizontal="right" vertical="center"/>
    </xf>
    <xf numFmtId="0" fontId="6" fillId="6"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8" borderId="69" xfId="0" applyFont="1" applyFill="1" applyBorder="1" applyAlignment="1">
      <alignment horizontal="left" vertical="center" shrinkToFit="1"/>
    </xf>
    <xf numFmtId="0" fontId="6" fillId="8" borderId="70" xfId="0" applyFont="1" applyFill="1" applyBorder="1" applyAlignment="1">
      <alignment horizontal="left" vertical="center" shrinkToFit="1"/>
    </xf>
    <xf numFmtId="38" fontId="6" fillId="8" borderId="9" xfId="0" applyNumberFormat="1" applyFont="1" applyFill="1" applyBorder="1" applyAlignment="1">
      <alignment horizontal="left" vertical="center" wrapText="1"/>
    </xf>
    <xf numFmtId="38" fontId="6" fillId="8" borderId="13" xfId="0" applyNumberFormat="1" applyFont="1" applyFill="1" applyBorder="1" applyAlignment="1">
      <alignment horizontal="left" vertical="center" wrapText="1"/>
    </xf>
    <xf numFmtId="38" fontId="6" fillId="8" borderId="56" xfId="0" applyNumberFormat="1" applyFont="1" applyFill="1" applyBorder="1" applyAlignment="1">
      <alignment horizontal="left" vertical="center" wrapText="1"/>
    </xf>
    <xf numFmtId="38" fontId="6" fillId="8" borderId="54" xfId="0" applyNumberFormat="1" applyFont="1" applyFill="1" applyBorder="1" applyAlignment="1">
      <alignment horizontal="left" vertical="center" wrapText="1"/>
    </xf>
    <xf numFmtId="38" fontId="6" fillId="8" borderId="33" xfId="0" applyNumberFormat="1" applyFont="1" applyFill="1" applyBorder="1" applyAlignment="1">
      <alignment horizontal="left" vertical="center" wrapText="1"/>
    </xf>
    <xf numFmtId="38" fontId="6" fillId="8" borderId="58" xfId="0" applyNumberFormat="1" applyFont="1" applyFill="1" applyBorder="1" applyAlignment="1">
      <alignment horizontal="left" vertical="center" wrapText="1"/>
    </xf>
    <xf numFmtId="0" fontId="6" fillId="6" borderId="55" xfId="0"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48">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51</xdr:row>
      <xdr:rowOff>190500</xdr:rowOff>
    </xdr:from>
    <xdr:to>
      <xdr:col>11</xdr:col>
      <xdr:colOff>1571625</xdr:colOff>
      <xdr:row>53</xdr:row>
      <xdr:rowOff>9525</xdr:rowOff>
    </xdr:to>
    <xdr:sp macro="" textlink="">
      <xdr:nvSpPr>
        <xdr:cNvPr id="6" name="右矢印 5"/>
        <xdr:cNvSpPr/>
      </xdr:nvSpPr>
      <xdr:spPr>
        <a:xfrm>
          <a:off x="7696200" y="13744575"/>
          <a:ext cx="3524250" cy="352425"/>
        </a:xfrm>
        <a:prstGeom prst="rightArrow">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173935</xdr:colOff>
      <xdr:row>50</xdr:row>
      <xdr:rowOff>1</xdr:rowOff>
    </xdr:from>
    <xdr:to>
      <xdr:col>5</xdr:col>
      <xdr:colOff>1666876</xdr:colOff>
      <xdr:row>56</xdr:row>
      <xdr:rowOff>1</xdr:rowOff>
    </xdr:to>
    <xdr:sp macro="" textlink="">
      <xdr:nvSpPr>
        <xdr:cNvPr id="2" name="正方形/長方形 1"/>
        <xdr:cNvSpPr/>
      </xdr:nvSpPr>
      <xdr:spPr>
        <a:xfrm>
          <a:off x="173935" y="12945718"/>
          <a:ext cx="5137289" cy="1325218"/>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endParaRPr lang="en-US" altLang="ja-JP"/>
        </a:p>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添付書類：見積書・確定申告書又は決算書・事業所税領収証ｺﾋﾟｰ</a:t>
          </a:r>
          <a:r>
            <a:rPr lang="en-US" altLang="ja-JP">
              <a:solidFill>
                <a:schemeClr val="tx1"/>
              </a:solidFill>
              <a:latin typeface="ＭＳ ゴシック" panose="020B0609070205080204" pitchFamily="49" charset="-128"/>
              <a:ea typeface="ＭＳ ゴシック" panose="020B0609070205080204" pitchFamily="49" charset="-128"/>
            </a:rPr>
            <a:t>(</a:t>
          </a:r>
          <a:r>
            <a:rPr lang="ja-JP" altLang="en-US">
              <a:solidFill>
                <a:schemeClr val="tx1"/>
              </a:solidFill>
              <a:latin typeface="ＭＳ ゴシック" panose="020B0609070205080204" pitchFamily="49" charset="-128"/>
              <a:ea typeface="ＭＳ ゴシック" panose="020B0609070205080204" pitchFamily="49" charset="-128"/>
            </a:rPr>
            <a:t>対象者のみ</a:t>
          </a:r>
          <a:r>
            <a:rPr lang="en-US" altLang="ja-JP">
              <a:solidFill>
                <a:schemeClr val="tx1"/>
              </a:solidFill>
              <a:latin typeface="ＭＳ ゴシック" panose="020B0609070205080204" pitchFamily="49" charset="-128"/>
              <a:ea typeface="ＭＳ ゴシック" panose="020B0609070205080204" pitchFamily="49" charset="-128"/>
            </a:rPr>
            <a:t>)</a:t>
          </a: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u="sng">
              <a:solidFill>
                <a:schemeClr val="tx1"/>
              </a:solidFill>
              <a:latin typeface="ＭＳ ゴシック" panose="020B0609070205080204" pitchFamily="49" charset="-128"/>
              <a:ea typeface="ＭＳ ゴシック" panose="020B0609070205080204" pitchFamily="49" charset="-128"/>
            </a:rPr>
            <a:t>市税に未納があると補助（抽選）対象者となりません。未納となっている市税がないか今一度ご確認ください（市税納付状況問合せ先市役所収納課：</a:t>
          </a:r>
          <a:r>
            <a:rPr lang="en-US" altLang="ja-JP" u="sng">
              <a:solidFill>
                <a:schemeClr val="tx1"/>
              </a:solidFill>
              <a:latin typeface="ＭＳ ゴシック" panose="020B0609070205080204" pitchFamily="49" charset="-128"/>
              <a:ea typeface="ＭＳ ゴシック" panose="020B0609070205080204" pitchFamily="49" charset="-128"/>
            </a:rPr>
            <a:t>027-898-6233</a:t>
          </a:r>
          <a:r>
            <a:rPr lang="ja-JP" altLang="en-US" u="sng">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93593</xdr:colOff>
      <xdr:row>49</xdr:row>
      <xdr:rowOff>147431</xdr:rowOff>
    </xdr:from>
    <xdr:to>
      <xdr:col>4</xdr:col>
      <xdr:colOff>84068</xdr:colOff>
      <xdr:row>50</xdr:row>
      <xdr:rowOff>176006</xdr:rowOff>
    </xdr:to>
    <xdr:sp macro="" textlink="">
      <xdr:nvSpPr>
        <xdr:cNvPr id="7" name="テキスト ボックス 6"/>
        <xdr:cNvSpPr txBox="1"/>
      </xdr:nvSpPr>
      <xdr:spPr>
        <a:xfrm>
          <a:off x="308941" y="12828105"/>
          <a:ext cx="1845779" cy="293618"/>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交付申請書作成</a:t>
          </a:r>
        </a:p>
      </xdr:txBody>
    </xdr:sp>
    <xdr:clientData/>
  </xdr:twoCellAnchor>
  <xdr:twoCellAnchor>
    <xdr:from>
      <xdr:col>1</xdr:col>
      <xdr:colOff>24847</xdr:colOff>
      <xdr:row>76</xdr:row>
      <xdr:rowOff>217354</xdr:rowOff>
    </xdr:from>
    <xdr:to>
      <xdr:col>6</xdr:col>
      <xdr:colOff>10354</xdr:colOff>
      <xdr:row>82</xdr:row>
      <xdr:rowOff>24844</xdr:rowOff>
    </xdr:to>
    <xdr:grpSp>
      <xdr:nvGrpSpPr>
        <xdr:cNvPr id="14" name="グループ化 13"/>
        <xdr:cNvGrpSpPr/>
      </xdr:nvGrpSpPr>
      <xdr:grpSpPr>
        <a:xfrm>
          <a:off x="243922" y="20362729"/>
          <a:ext cx="5595732" cy="1407690"/>
          <a:chOff x="5822674" y="13769836"/>
          <a:chExt cx="5137289" cy="1161221"/>
        </a:xfrm>
      </xdr:grpSpPr>
      <xdr:sp macro="" textlink="">
        <xdr:nvSpPr>
          <xdr:cNvPr id="10" name="正方形/長方形 9"/>
          <xdr:cNvSpPr/>
        </xdr:nvSpPr>
        <xdr:spPr>
          <a:xfrm>
            <a:off x="5822674" y="13887449"/>
            <a:ext cx="5137289" cy="1043608"/>
          </a:xfrm>
          <a:prstGeom prst="rect">
            <a:avLst/>
          </a:prstGeom>
          <a:solidFill>
            <a:srgbClr val="92D05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添付書類：請求書・領収書（又は振込履歴の分かるもの）・完成写真（設置場所、型番の分かるもの）</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p>
        </xdr:txBody>
      </xdr:sp>
      <xdr:sp macro="" textlink="">
        <xdr:nvSpPr>
          <xdr:cNvPr id="12" name="テキスト ボックス 11"/>
          <xdr:cNvSpPr txBox="1"/>
        </xdr:nvSpPr>
        <xdr:spPr>
          <a:xfrm>
            <a:off x="5957680" y="13769836"/>
            <a:ext cx="1845779" cy="29361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実績報告書作成</a:t>
            </a:r>
          </a:p>
        </xdr:txBody>
      </xdr:sp>
    </xdr:grpSp>
    <xdr:clientData/>
  </xdr:twoCellAnchor>
  <xdr:twoCellAnchor>
    <xdr:from>
      <xdr:col>0</xdr:col>
      <xdr:colOff>190500</xdr:colOff>
      <xdr:row>95</xdr:row>
      <xdr:rowOff>135080</xdr:rowOff>
    </xdr:from>
    <xdr:to>
      <xdr:col>5</xdr:col>
      <xdr:colOff>1683441</xdr:colOff>
      <xdr:row>99</xdr:row>
      <xdr:rowOff>265043</xdr:rowOff>
    </xdr:to>
    <xdr:sp macro="" textlink="">
      <xdr:nvSpPr>
        <xdr:cNvPr id="15" name="正方形/長方形 14"/>
        <xdr:cNvSpPr/>
      </xdr:nvSpPr>
      <xdr:spPr>
        <a:xfrm>
          <a:off x="190500" y="24552210"/>
          <a:ext cx="5137289" cy="1190137"/>
        </a:xfrm>
        <a:prstGeom prst="rect">
          <a:avLst/>
        </a:prstGeom>
        <a:solidFill>
          <a:srgbClr val="00B0F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請求書提出から３０日以内にお支払いします（実績報告書を同時に提出した場合には、金額確定通知書到着から３０日以内）</a:t>
          </a:r>
        </a:p>
      </xdr:txBody>
    </xdr:sp>
    <xdr:clientData/>
  </xdr:twoCellAnchor>
  <xdr:twoCellAnchor>
    <xdr:from>
      <xdr:col>1</xdr:col>
      <xdr:colOff>110158</xdr:colOff>
      <xdr:row>94</xdr:row>
      <xdr:rowOff>258530</xdr:rowOff>
    </xdr:from>
    <xdr:to>
      <xdr:col>4</xdr:col>
      <xdr:colOff>100633</xdr:colOff>
      <xdr:row>96</xdr:row>
      <xdr:rowOff>81930</xdr:rowOff>
    </xdr:to>
    <xdr:sp macro="" textlink="">
      <xdr:nvSpPr>
        <xdr:cNvPr id="17" name="テキスト ボックス 16"/>
        <xdr:cNvSpPr txBox="1"/>
      </xdr:nvSpPr>
      <xdr:spPr>
        <a:xfrm>
          <a:off x="325506" y="24410617"/>
          <a:ext cx="1845779" cy="35348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請求書作成</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182217</xdr:colOff>
      <xdr:row>102</xdr:row>
      <xdr:rowOff>10841</xdr:rowOff>
    </xdr:from>
    <xdr:to>
      <xdr:col>5</xdr:col>
      <xdr:colOff>1664804</xdr:colOff>
      <xdr:row>114</xdr:row>
      <xdr:rowOff>8283</xdr:rowOff>
    </xdr:to>
    <xdr:sp macro="" textlink="">
      <xdr:nvSpPr>
        <xdr:cNvPr id="19" name="正方形/長方形 18"/>
        <xdr:cNvSpPr/>
      </xdr:nvSpPr>
      <xdr:spPr>
        <a:xfrm>
          <a:off x="182217" y="26200450"/>
          <a:ext cx="5126935" cy="2184050"/>
        </a:xfrm>
        <a:prstGeom prst="rect">
          <a:avLst/>
        </a:prstGeom>
        <a:solidFill>
          <a:srgbClr val="CC99F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前橋市では今回申請いただいた補助金以外にも事業者の方向けの各種補助メニューを用意しています。詳細は補助金担当者へご連絡いただくか、本市ホームページをご確認ください。</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sz="600">
            <a:solidFill>
              <a:schemeClr val="tx1"/>
            </a:solidFill>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◇補助金情報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産業・ビジネス</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商工業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補助金をご希望の方へ</a:t>
          </a:r>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https://www.city.maebashi.gunma.jp/sangyo_business/4/3/7/index.html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◇融資の情報</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掲載場所：ホーム＞産業・ビジネス＞産業＞商工業＞融資をご希望の方へ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https://www.city.maebashi.gunma.jp/sangyo_business/4/3/8/index.html</a:t>
          </a: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118440</xdr:colOff>
      <xdr:row>101</xdr:row>
      <xdr:rowOff>18334</xdr:rowOff>
    </xdr:from>
    <xdr:to>
      <xdr:col>4</xdr:col>
      <xdr:colOff>108915</xdr:colOff>
      <xdr:row>103</xdr:row>
      <xdr:rowOff>7386</xdr:rowOff>
    </xdr:to>
    <xdr:sp macro="" textlink="">
      <xdr:nvSpPr>
        <xdr:cNvPr id="21" name="テキスト ボックス 20"/>
        <xdr:cNvSpPr txBox="1"/>
      </xdr:nvSpPr>
      <xdr:spPr>
        <a:xfrm>
          <a:off x="333788" y="26025725"/>
          <a:ext cx="1845779" cy="353487"/>
        </a:xfrm>
        <a:prstGeom prst="rect">
          <a:avLst/>
        </a:prstGeom>
        <a:ln>
          <a:solidFill>
            <a:srgbClr val="CC99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お知らせ</a:t>
          </a:r>
        </a:p>
      </xdr:txBody>
    </xdr:sp>
    <xdr:clientData/>
  </xdr:twoCellAnchor>
  <xdr:twoCellAnchor>
    <xdr:from>
      <xdr:col>6</xdr:col>
      <xdr:colOff>114300</xdr:colOff>
      <xdr:row>51</xdr:row>
      <xdr:rowOff>219075</xdr:rowOff>
    </xdr:from>
    <xdr:to>
      <xdr:col>9</xdr:col>
      <xdr:colOff>352425</xdr:colOff>
      <xdr:row>53</xdr:row>
      <xdr:rowOff>9525</xdr:rowOff>
    </xdr:to>
    <xdr:sp macro="" textlink="">
      <xdr:nvSpPr>
        <xdr:cNvPr id="5" name="テキスト ボックス 4"/>
        <xdr:cNvSpPr txBox="1"/>
      </xdr:nvSpPr>
      <xdr:spPr>
        <a:xfrm>
          <a:off x="5895975" y="13773150"/>
          <a:ext cx="1819275" cy="323850"/>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事業所税領収</a:t>
          </a:r>
          <a:r>
            <a:rPr lang="ja-JP" altLang="en-US" sz="1400">
              <a:solidFill>
                <a:schemeClr val="dk1"/>
              </a:solidFill>
              <a:effectLst/>
              <a:latin typeface="ＭＳ ゴシック" panose="020B0609070205080204" pitchFamily="49" charset="-128"/>
              <a:ea typeface="ＭＳ ゴシック" panose="020B0609070205080204" pitchFamily="49" charset="-128"/>
              <a:cs typeface="+mn-cs"/>
            </a:rPr>
            <a:t>証見本</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171451</xdr:colOff>
      <xdr:row>50</xdr:row>
      <xdr:rowOff>123824</xdr:rowOff>
    </xdr:from>
    <xdr:to>
      <xdr:col>15</xdr:col>
      <xdr:colOff>619125</xdr:colOff>
      <xdr:row>79</xdr:row>
      <xdr:rowOff>180975</xdr:rowOff>
    </xdr:to>
    <xdr:grpSp>
      <xdr:nvGrpSpPr>
        <xdr:cNvPr id="20" name="グループ化 19"/>
        <xdr:cNvGrpSpPr/>
      </xdr:nvGrpSpPr>
      <xdr:grpSpPr>
        <a:xfrm>
          <a:off x="11696701" y="13430249"/>
          <a:ext cx="2962274" cy="7696201"/>
          <a:chOff x="11544300" y="13411200"/>
          <a:chExt cx="2676525" cy="6000750"/>
        </a:xfrm>
      </xdr:grpSpPr>
      <xdr:pic>
        <xdr:nvPicPr>
          <xdr:cNvPr id="3" name="図 2"/>
          <xdr:cNvPicPr>
            <a:picLocks noChangeAspect="1"/>
          </xdr:cNvPicPr>
        </xdr:nvPicPr>
        <xdr:blipFill rotWithShape="1">
          <a:blip xmlns:r="http://schemas.openxmlformats.org/officeDocument/2006/relationships" r:embed="rId1"/>
          <a:srcRect l="14119" t="22041" r="64102" b="15170"/>
          <a:stretch/>
        </xdr:blipFill>
        <xdr:spPr>
          <a:xfrm>
            <a:off x="11544300" y="13411200"/>
            <a:ext cx="2676525" cy="6000750"/>
          </a:xfrm>
          <a:prstGeom prst="rect">
            <a:avLst/>
          </a:prstGeom>
        </xdr:spPr>
      </xdr:pic>
      <xdr:sp macro="" textlink="">
        <xdr:nvSpPr>
          <xdr:cNvPr id="8" name="正方形/長方形 7"/>
          <xdr:cNvSpPr/>
        </xdr:nvSpPr>
        <xdr:spPr>
          <a:xfrm>
            <a:off x="12506326" y="13515975"/>
            <a:ext cx="914400"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224199</xdr:colOff>
      <xdr:row>36</xdr:row>
      <xdr:rowOff>0</xdr:rowOff>
    </xdr:from>
    <xdr:to>
      <xdr:col>8</xdr:col>
      <xdr:colOff>224199</xdr:colOff>
      <xdr:row>36</xdr:row>
      <xdr:rowOff>1237</xdr:rowOff>
    </xdr:to>
    <xdr:cxnSp macro="">
      <xdr:nvCxnSpPr>
        <xdr:cNvPr id="5" name="直線コネクタ 4"/>
        <xdr:cNvCxnSpPr/>
      </xdr:nvCxnSpPr>
      <xdr:spPr>
        <a:xfrm>
          <a:off x="5091474" y="10306096"/>
          <a:ext cx="0" cy="439341"/>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8</xdr:col>
      <xdr:colOff>224199</xdr:colOff>
      <xdr:row>36</xdr:row>
      <xdr:rowOff>0</xdr:rowOff>
    </xdr:from>
    <xdr:to>
      <xdr:col>8</xdr:col>
      <xdr:colOff>224199</xdr:colOff>
      <xdr:row>36</xdr:row>
      <xdr:rowOff>1237</xdr:rowOff>
    </xdr:to>
    <xdr:cxnSp macro="">
      <xdr:nvCxnSpPr>
        <xdr:cNvPr id="3" name="直線コネクタ 2"/>
        <xdr:cNvCxnSpPr/>
      </xdr:nvCxnSpPr>
      <xdr:spPr>
        <a:xfrm>
          <a:off x="3653199" y="9391650"/>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224199</xdr:colOff>
      <xdr:row>35</xdr:row>
      <xdr:rowOff>0</xdr:rowOff>
    </xdr:from>
    <xdr:to>
      <xdr:col>9</xdr:col>
      <xdr:colOff>224199</xdr:colOff>
      <xdr:row>35</xdr:row>
      <xdr:rowOff>1237</xdr:rowOff>
    </xdr:to>
    <xdr:cxnSp macro="">
      <xdr:nvCxnSpPr>
        <xdr:cNvPr id="2" name="直線コネクタ 1"/>
        <xdr:cNvCxnSpPr/>
      </xdr:nvCxnSpPr>
      <xdr:spPr>
        <a:xfrm>
          <a:off x="3653199" y="9344025"/>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AB101"/>
  <sheetViews>
    <sheetView tabSelected="1" zoomScaleNormal="100" zoomScaleSheetLayoutView="100" workbookViewId="0">
      <selection activeCell="D32" sqref="D32:E32"/>
    </sheetView>
  </sheetViews>
  <sheetFormatPr defaultRowHeight="14.25"/>
  <cols>
    <col min="1" max="1" width="2.875" style="2" customWidth="1"/>
    <col min="2" max="2" width="16.125" style="2" customWidth="1"/>
    <col min="3" max="3" width="8.75" style="2" customWidth="1"/>
    <col min="4" max="4" width="5.5" style="2" customWidth="1"/>
    <col min="5" max="5" width="20.625" style="2" customWidth="1"/>
    <col min="6" max="6" width="22.625" style="2" customWidth="1"/>
    <col min="7" max="7" width="3.125" style="3" customWidth="1"/>
    <col min="8" max="8" width="2.875" style="2" customWidth="1"/>
    <col min="9" max="9" width="16.125" style="2" customWidth="1"/>
    <col min="10" max="10" width="9.375" style="2" customWidth="1"/>
    <col min="11" max="11" width="20.625" style="2" customWidth="1"/>
    <col min="12" max="12" width="22.625" style="2" customWidth="1"/>
    <col min="13" max="13" width="20.75" style="3" customWidth="1"/>
    <col min="14" max="14" width="3.25" style="2" customWidth="1"/>
    <col min="15" max="18" width="9" style="21" customWidth="1"/>
    <col min="19" max="19" width="16.875" style="21" customWidth="1"/>
    <col min="20" max="20" width="27.625" style="21" customWidth="1"/>
    <col min="21" max="21" width="48.375" style="21" customWidth="1"/>
    <col min="22" max="22" width="23.75" style="21" customWidth="1"/>
    <col min="23" max="23" width="30.875" style="21" customWidth="1"/>
    <col min="24" max="24" width="21.25" style="21" customWidth="1"/>
    <col min="25" max="25" width="29.875" style="21" customWidth="1"/>
    <col min="26" max="26" width="25.5" style="21" customWidth="1"/>
    <col min="27" max="27" width="19.625" style="21" customWidth="1"/>
    <col min="28" max="28" width="35.25" style="21" customWidth="1"/>
    <col min="29" max="255" width="9" style="2"/>
    <col min="256" max="256" width="2.875" style="2" customWidth="1"/>
    <col min="257" max="257" width="10.875" style="2" customWidth="1"/>
    <col min="258" max="258" width="8.75" style="2" customWidth="1"/>
    <col min="259" max="259" width="20.625" style="2" customWidth="1"/>
    <col min="260" max="260" width="22.625" style="2" customWidth="1"/>
    <col min="261" max="261" width="3.125" style="2" customWidth="1"/>
    <col min="262" max="262" width="2.875" style="2" customWidth="1"/>
    <col min="263" max="263" width="10.875" style="2" customWidth="1"/>
    <col min="264" max="264" width="9.375" style="2" customWidth="1"/>
    <col min="265" max="265" width="20.625" style="2" customWidth="1"/>
    <col min="266" max="266" width="22.625" style="2" customWidth="1"/>
    <col min="267" max="267" width="20.75" style="2" customWidth="1"/>
    <col min="268" max="268" width="3.25" style="2" customWidth="1"/>
    <col min="269" max="269" width="0" style="2" hidden="1" customWidth="1"/>
    <col min="270" max="511" width="9" style="2"/>
    <col min="512" max="512" width="2.875" style="2" customWidth="1"/>
    <col min="513" max="513" width="10.875" style="2" customWidth="1"/>
    <col min="514" max="514" width="8.75" style="2" customWidth="1"/>
    <col min="515" max="515" width="20.625" style="2" customWidth="1"/>
    <col min="516" max="516" width="22.625" style="2" customWidth="1"/>
    <col min="517" max="517" width="3.125" style="2" customWidth="1"/>
    <col min="518" max="518" width="2.875" style="2" customWidth="1"/>
    <col min="519" max="519" width="10.875" style="2" customWidth="1"/>
    <col min="520" max="520" width="9.375" style="2" customWidth="1"/>
    <col min="521" max="521" width="20.625" style="2" customWidth="1"/>
    <col min="522" max="522" width="22.625" style="2" customWidth="1"/>
    <col min="523" max="523" width="20.75" style="2" customWidth="1"/>
    <col min="524" max="524" width="3.25" style="2" customWidth="1"/>
    <col min="525" max="525" width="0" style="2" hidden="1" customWidth="1"/>
    <col min="526" max="767" width="9" style="2"/>
    <col min="768" max="768" width="2.875" style="2" customWidth="1"/>
    <col min="769" max="769" width="10.875" style="2" customWidth="1"/>
    <col min="770" max="770" width="8.75" style="2" customWidth="1"/>
    <col min="771" max="771" width="20.625" style="2" customWidth="1"/>
    <col min="772" max="772" width="22.625" style="2" customWidth="1"/>
    <col min="773" max="773" width="3.125" style="2" customWidth="1"/>
    <col min="774" max="774" width="2.875" style="2" customWidth="1"/>
    <col min="775" max="775" width="10.875" style="2" customWidth="1"/>
    <col min="776" max="776" width="9.375" style="2" customWidth="1"/>
    <col min="777" max="777" width="20.625" style="2" customWidth="1"/>
    <col min="778" max="778" width="22.625" style="2" customWidth="1"/>
    <col min="779" max="779" width="20.75" style="2" customWidth="1"/>
    <col min="780" max="780" width="3.25" style="2" customWidth="1"/>
    <col min="781" max="781" width="0" style="2" hidden="1" customWidth="1"/>
    <col min="782" max="1023" width="9" style="2"/>
    <col min="1024" max="1024" width="2.875" style="2" customWidth="1"/>
    <col min="1025" max="1025" width="10.875" style="2" customWidth="1"/>
    <col min="1026" max="1026" width="8.75" style="2" customWidth="1"/>
    <col min="1027" max="1027" width="20.625" style="2" customWidth="1"/>
    <col min="1028" max="1028" width="22.625" style="2" customWidth="1"/>
    <col min="1029" max="1029" width="3.125" style="2" customWidth="1"/>
    <col min="1030" max="1030" width="2.875" style="2" customWidth="1"/>
    <col min="1031" max="1031" width="10.875" style="2" customWidth="1"/>
    <col min="1032" max="1032" width="9.375" style="2" customWidth="1"/>
    <col min="1033" max="1033" width="20.625" style="2" customWidth="1"/>
    <col min="1034" max="1034" width="22.625" style="2" customWidth="1"/>
    <col min="1035" max="1035" width="20.75" style="2" customWidth="1"/>
    <col min="1036" max="1036" width="3.25" style="2" customWidth="1"/>
    <col min="1037" max="1037" width="0" style="2" hidden="1" customWidth="1"/>
    <col min="1038" max="1279" width="9" style="2"/>
    <col min="1280" max="1280" width="2.875" style="2" customWidth="1"/>
    <col min="1281" max="1281" width="10.875" style="2" customWidth="1"/>
    <col min="1282" max="1282" width="8.75" style="2" customWidth="1"/>
    <col min="1283" max="1283" width="20.625" style="2" customWidth="1"/>
    <col min="1284" max="1284" width="22.625" style="2" customWidth="1"/>
    <col min="1285" max="1285" width="3.125" style="2" customWidth="1"/>
    <col min="1286" max="1286" width="2.875" style="2" customWidth="1"/>
    <col min="1287" max="1287" width="10.875" style="2" customWidth="1"/>
    <col min="1288" max="1288" width="9.375" style="2" customWidth="1"/>
    <col min="1289" max="1289" width="20.625" style="2" customWidth="1"/>
    <col min="1290" max="1290" width="22.625" style="2" customWidth="1"/>
    <col min="1291" max="1291" width="20.75" style="2" customWidth="1"/>
    <col min="1292" max="1292" width="3.25" style="2" customWidth="1"/>
    <col min="1293" max="1293" width="0" style="2" hidden="1" customWidth="1"/>
    <col min="1294" max="1535" width="9" style="2"/>
    <col min="1536" max="1536" width="2.875" style="2" customWidth="1"/>
    <col min="1537" max="1537" width="10.875" style="2" customWidth="1"/>
    <col min="1538" max="1538" width="8.75" style="2" customWidth="1"/>
    <col min="1539" max="1539" width="20.625" style="2" customWidth="1"/>
    <col min="1540" max="1540" width="22.625" style="2" customWidth="1"/>
    <col min="1541" max="1541" width="3.125" style="2" customWidth="1"/>
    <col min="1542" max="1542" width="2.875" style="2" customWidth="1"/>
    <col min="1543" max="1543" width="10.875" style="2" customWidth="1"/>
    <col min="1544" max="1544" width="9.375" style="2" customWidth="1"/>
    <col min="1545" max="1545" width="20.625" style="2" customWidth="1"/>
    <col min="1546" max="1546" width="22.625" style="2" customWidth="1"/>
    <col min="1547" max="1547" width="20.75" style="2" customWidth="1"/>
    <col min="1548" max="1548" width="3.25" style="2" customWidth="1"/>
    <col min="1549" max="1549" width="0" style="2" hidden="1" customWidth="1"/>
    <col min="1550" max="1791" width="9" style="2"/>
    <col min="1792" max="1792" width="2.875" style="2" customWidth="1"/>
    <col min="1793" max="1793" width="10.875" style="2" customWidth="1"/>
    <col min="1794" max="1794" width="8.75" style="2" customWidth="1"/>
    <col min="1795" max="1795" width="20.625" style="2" customWidth="1"/>
    <col min="1796" max="1796" width="22.625" style="2" customWidth="1"/>
    <col min="1797" max="1797" width="3.125" style="2" customWidth="1"/>
    <col min="1798" max="1798" width="2.875" style="2" customWidth="1"/>
    <col min="1799" max="1799" width="10.875" style="2" customWidth="1"/>
    <col min="1800" max="1800" width="9.375" style="2" customWidth="1"/>
    <col min="1801" max="1801" width="20.625" style="2" customWidth="1"/>
    <col min="1802" max="1802" width="22.625" style="2" customWidth="1"/>
    <col min="1803" max="1803" width="20.75" style="2" customWidth="1"/>
    <col min="1804" max="1804" width="3.25" style="2" customWidth="1"/>
    <col min="1805" max="1805" width="0" style="2" hidden="1" customWidth="1"/>
    <col min="1806" max="2047" width="9" style="2"/>
    <col min="2048" max="2048" width="2.875" style="2" customWidth="1"/>
    <col min="2049" max="2049" width="10.875" style="2" customWidth="1"/>
    <col min="2050" max="2050" width="8.75" style="2" customWidth="1"/>
    <col min="2051" max="2051" width="20.625" style="2" customWidth="1"/>
    <col min="2052" max="2052" width="22.625" style="2" customWidth="1"/>
    <col min="2053" max="2053" width="3.125" style="2" customWidth="1"/>
    <col min="2054" max="2054" width="2.875" style="2" customWidth="1"/>
    <col min="2055" max="2055" width="10.875" style="2" customWidth="1"/>
    <col min="2056" max="2056" width="9.375" style="2" customWidth="1"/>
    <col min="2057" max="2057" width="20.625" style="2" customWidth="1"/>
    <col min="2058" max="2058" width="22.625" style="2" customWidth="1"/>
    <col min="2059" max="2059" width="20.75" style="2" customWidth="1"/>
    <col min="2060" max="2060" width="3.25" style="2" customWidth="1"/>
    <col min="2061" max="2061" width="0" style="2" hidden="1" customWidth="1"/>
    <col min="2062" max="2303" width="9" style="2"/>
    <col min="2304" max="2304" width="2.875" style="2" customWidth="1"/>
    <col min="2305" max="2305" width="10.875" style="2" customWidth="1"/>
    <col min="2306" max="2306" width="8.75" style="2" customWidth="1"/>
    <col min="2307" max="2307" width="20.625" style="2" customWidth="1"/>
    <col min="2308" max="2308" width="22.625" style="2" customWidth="1"/>
    <col min="2309" max="2309" width="3.125" style="2" customWidth="1"/>
    <col min="2310" max="2310" width="2.875" style="2" customWidth="1"/>
    <col min="2311" max="2311" width="10.875" style="2" customWidth="1"/>
    <col min="2312" max="2312" width="9.375" style="2" customWidth="1"/>
    <col min="2313" max="2313" width="20.625" style="2" customWidth="1"/>
    <col min="2314" max="2314" width="22.625" style="2" customWidth="1"/>
    <col min="2315" max="2315" width="20.75" style="2" customWidth="1"/>
    <col min="2316" max="2316" width="3.25" style="2" customWidth="1"/>
    <col min="2317" max="2317" width="0" style="2" hidden="1" customWidth="1"/>
    <col min="2318" max="2559" width="9" style="2"/>
    <col min="2560" max="2560" width="2.875" style="2" customWidth="1"/>
    <col min="2561" max="2561" width="10.875" style="2" customWidth="1"/>
    <col min="2562" max="2562" width="8.75" style="2" customWidth="1"/>
    <col min="2563" max="2563" width="20.625" style="2" customWidth="1"/>
    <col min="2564" max="2564" width="22.625" style="2" customWidth="1"/>
    <col min="2565" max="2565" width="3.125" style="2" customWidth="1"/>
    <col min="2566" max="2566" width="2.875" style="2" customWidth="1"/>
    <col min="2567" max="2567" width="10.875" style="2" customWidth="1"/>
    <col min="2568" max="2568" width="9.375" style="2" customWidth="1"/>
    <col min="2569" max="2569" width="20.625" style="2" customWidth="1"/>
    <col min="2570" max="2570" width="22.625" style="2" customWidth="1"/>
    <col min="2571" max="2571" width="20.75" style="2" customWidth="1"/>
    <col min="2572" max="2572" width="3.25" style="2" customWidth="1"/>
    <col min="2573" max="2573" width="0" style="2" hidden="1" customWidth="1"/>
    <col min="2574" max="2815" width="9" style="2"/>
    <col min="2816" max="2816" width="2.875" style="2" customWidth="1"/>
    <col min="2817" max="2817" width="10.875" style="2" customWidth="1"/>
    <col min="2818" max="2818" width="8.75" style="2" customWidth="1"/>
    <col min="2819" max="2819" width="20.625" style="2" customWidth="1"/>
    <col min="2820" max="2820" width="22.625" style="2" customWidth="1"/>
    <col min="2821" max="2821" width="3.125" style="2" customWidth="1"/>
    <col min="2822" max="2822" width="2.875" style="2" customWidth="1"/>
    <col min="2823" max="2823" width="10.875" style="2" customWidth="1"/>
    <col min="2824" max="2824" width="9.375" style="2" customWidth="1"/>
    <col min="2825" max="2825" width="20.625" style="2" customWidth="1"/>
    <col min="2826" max="2826" width="22.625" style="2" customWidth="1"/>
    <col min="2827" max="2827" width="20.75" style="2" customWidth="1"/>
    <col min="2828" max="2828" width="3.25" style="2" customWidth="1"/>
    <col min="2829" max="2829" width="0" style="2" hidden="1" customWidth="1"/>
    <col min="2830" max="3071" width="9" style="2"/>
    <col min="3072" max="3072" width="2.875" style="2" customWidth="1"/>
    <col min="3073" max="3073" width="10.875" style="2" customWidth="1"/>
    <col min="3074" max="3074" width="8.75" style="2" customWidth="1"/>
    <col min="3075" max="3075" width="20.625" style="2" customWidth="1"/>
    <col min="3076" max="3076" width="22.625" style="2" customWidth="1"/>
    <col min="3077" max="3077" width="3.125" style="2" customWidth="1"/>
    <col min="3078" max="3078" width="2.875" style="2" customWidth="1"/>
    <col min="3079" max="3079" width="10.875" style="2" customWidth="1"/>
    <col min="3080" max="3080" width="9.375" style="2" customWidth="1"/>
    <col min="3081" max="3081" width="20.625" style="2" customWidth="1"/>
    <col min="3082" max="3082" width="22.625" style="2" customWidth="1"/>
    <col min="3083" max="3083" width="20.75" style="2" customWidth="1"/>
    <col min="3084" max="3084" width="3.25" style="2" customWidth="1"/>
    <col min="3085" max="3085" width="0" style="2" hidden="1" customWidth="1"/>
    <col min="3086" max="3327" width="9" style="2"/>
    <col min="3328" max="3328" width="2.875" style="2" customWidth="1"/>
    <col min="3329" max="3329" width="10.875" style="2" customWidth="1"/>
    <col min="3330" max="3330" width="8.75" style="2" customWidth="1"/>
    <col min="3331" max="3331" width="20.625" style="2" customWidth="1"/>
    <col min="3332" max="3332" width="22.625" style="2" customWidth="1"/>
    <col min="3333" max="3333" width="3.125" style="2" customWidth="1"/>
    <col min="3334" max="3334" width="2.875" style="2" customWidth="1"/>
    <col min="3335" max="3335" width="10.875" style="2" customWidth="1"/>
    <col min="3336" max="3336" width="9.375" style="2" customWidth="1"/>
    <col min="3337" max="3337" width="20.625" style="2" customWidth="1"/>
    <col min="3338" max="3338" width="22.625" style="2" customWidth="1"/>
    <col min="3339" max="3339" width="20.75" style="2" customWidth="1"/>
    <col min="3340" max="3340" width="3.25" style="2" customWidth="1"/>
    <col min="3341" max="3341" width="0" style="2" hidden="1" customWidth="1"/>
    <col min="3342" max="3583" width="9" style="2"/>
    <col min="3584" max="3584" width="2.875" style="2" customWidth="1"/>
    <col min="3585" max="3585" width="10.875" style="2" customWidth="1"/>
    <col min="3586" max="3586" width="8.75" style="2" customWidth="1"/>
    <col min="3587" max="3587" width="20.625" style="2" customWidth="1"/>
    <col min="3588" max="3588" width="22.625" style="2" customWidth="1"/>
    <col min="3589" max="3589" width="3.125" style="2" customWidth="1"/>
    <col min="3590" max="3590" width="2.875" style="2" customWidth="1"/>
    <col min="3591" max="3591" width="10.875" style="2" customWidth="1"/>
    <col min="3592" max="3592" width="9.375" style="2" customWidth="1"/>
    <col min="3593" max="3593" width="20.625" style="2" customWidth="1"/>
    <col min="3594" max="3594" width="22.625" style="2" customWidth="1"/>
    <col min="3595" max="3595" width="20.75" style="2" customWidth="1"/>
    <col min="3596" max="3596" width="3.25" style="2" customWidth="1"/>
    <col min="3597" max="3597" width="0" style="2" hidden="1" customWidth="1"/>
    <col min="3598" max="3839" width="9" style="2"/>
    <col min="3840" max="3840" width="2.875" style="2" customWidth="1"/>
    <col min="3841" max="3841" width="10.875" style="2" customWidth="1"/>
    <col min="3842" max="3842" width="8.75" style="2" customWidth="1"/>
    <col min="3843" max="3843" width="20.625" style="2" customWidth="1"/>
    <col min="3844" max="3844" width="22.625" style="2" customWidth="1"/>
    <col min="3845" max="3845" width="3.125" style="2" customWidth="1"/>
    <col min="3846" max="3846" width="2.875" style="2" customWidth="1"/>
    <col min="3847" max="3847" width="10.875" style="2" customWidth="1"/>
    <col min="3848" max="3848" width="9.375" style="2" customWidth="1"/>
    <col min="3849" max="3849" width="20.625" style="2" customWidth="1"/>
    <col min="3850" max="3850" width="22.625" style="2" customWidth="1"/>
    <col min="3851" max="3851" width="20.75" style="2" customWidth="1"/>
    <col min="3852" max="3852" width="3.25" style="2" customWidth="1"/>
    <col min="3853" max="3853" width="0" style="2" hidden="1" customWidth="1"/>
    <col min="3854" max="4095" width="9" style="2"/>
    <col min="4096" max="4096" width="2.875" style="2" customWidth="1"/>
    <col min="4097" max="4097" width="10.875" style="2" customWidth="1"/>
    <col min="4098" max="4098" width="8.75" style="2" customWidth="1"/>
    <col min="4099" max="4099" width="20.625" style="2" customWidth="1"/>
    <col min="4100" max="4100" width="22.625" style="2" customWidth="1"/>
    <col min="4101" max="4101" width="3.125" style="2" customWidth="1"/>
    <col min="4102" max="4102" width="2.875" style="2" customWidth="1"/>
    <col min="4103" max="4103" width="10.875" style="2" customWidth="1"/>
    <col min="4104" max="4104" width="9.375" style="2" customWidth="1"/>
    <col min="4105" max="4105" width="20.625" style="2" customWidth="1"/>
    <col min="4106" max="4106" width="22.625" style="2" customWidth="1"/>
    <col min="4107" max="4107" width="20.75" style="2" customWidth="1"/>
    <col min="4108" max="4108" width="3.25" style="2" customWidth="1"/>
    <col min="4109" max="4109" width="0" style="2" hidden="1" customWidth="1"/>
    <col min="4110" max="4351" width="9" style="2"/>
    <col min="4352" max="4352" width="2.875" style="2" customWidth="1"/>
    <col min="4353" max="4353" width="10.875" style="2" customWidth="1"/>
    <col min="4354" max="4354" width="8.75" style="2" customWidth="1"/>
    <col min="4355" max="4355" width="20.625" style="2" customWidth="1"/>
    <col min="4356" max="4356" width="22.625" style="2" customWidth="1"/>
    <col min="4357" max="4357" width="3.125" style="2" customWidth="1"/>
    <col min="4358" max="4358" width="2.875" style="2" customWidth="1"/>
    <col min="4359" max="4359" width="10.875" style="2" customWidth="1"/>
    <col min="4360" max="4360" width="9.375" style="2" customWidth="1"/>
    <col min="4361" max="4361" width="20.625" style="2" customWidth="1"/>
    <col min="4362" max="4362" width="22.625" style="2" customWidth="1"/>
    <col min="4363" max="4363" width="20.75" style="2" customWidth="1"/>
    <col min="4364" max="4364" width="3.25" style="2" customWidth="1"/>
    <col min="4365" max="4365" width="0" style="2" hidden="1" customWidth="1"/>
    <col min="4366" max="4607" width="9" style="2"/>
    <col min="4608" max="4608" width="2.875" style="2" customWidth="1"/>
    <col min="4609" max="4609" width="10.875" style="2" customWidth="1"/>
    <col min="4610" max="4610" width="8.75" style="2" customWidth="1"/>
    <col min="4611" max="4611" width="20.625" style="2" customWidth="1"/>
    <col min="4612" max="4612" width="22.625" style="2" customWidth="1"/>
    <col min="4613" max="4613" width="3.125" style="2" customWidth="1"/>
    <col min="4614" max="4614" width="2.875" style="2" customWidth="1"/>
    <col min="4615" max="4615" width="10.875" style="2" customWidth="1"/>
    <col min="4616" max="4616" width="9.375" style="2" customWidth="1"/>
    <col min="4617" max="4617" width="20.625" style="2" customWidth="1"/>
    <col min="4618" max="4618" width="22.625" style="2" customWidth="1"/>
    <col min="4619" max="4619" width="20.75" style="2" customWidth="1"/>
    <col min="4620" max="4620" width="3.25" style="2" customWidth="1"/>
    <col min="4621" max="4621" width="0" style="2" hidden="1" customWidth="1"/>
    <col min="4622" max="4863" width="9" style="2"/>
    <col min="4864" max="4864" width="2.875" style="2" customWidth="1"/>
    <col min="4865" max="4865" width="10.875" style="2" customWidth="1"/>
    <col min="4866" max="4866" width="8.75" style="2" customWidth="1"/>
    <col min="4867" max="4867" width="20.625" style="2" customWidth="1"/>
    <col min="4868" max="4868" width="22.625" style="2" customWidth="1"/>
    <col min="4869" max="4869" width="3.125" style="2" customWidth="1"/>
    <col min="4870" max="4870" width="2.875" style="2" customWidth="1"/>
    <col min="4871" max="4871" width="10.875" style="2" customWidth="1"/>
    <col min="4872" max="4872" width="9.375" style="2" customWidth="1"/>
    <col min="4873" max="4873" width="20.625" style="2" customWidth="1"/>
    <col min="4874" max="4874" width="22.625" style="2" customWidth="1"/>
    <col min="4875" max="4875" width="20.75" style="2" customWidth="1"/>
    <col min="4876" max="4876" width="3.25" style="2" customWidth="1"/>
    <col min="4877" max="4877" width="0" style="2" hidden="1" customWidth="1"/>
    <col min="4878" max="5119" width="9" style="2"/>
    <col min="5120" max="5120" width="2.875" style="2" customWidth="1"/>
    <col min="5121" max="5121" width="10.875" style="2" customWidth="1"/>
    <col min="5122" max="5122" width="8.75" style="2" customWidth="1"/>
    <col min="5123" max="5123" width="20.625" style="2" customWidth="1"/>
    <col min="5124" max="5124" width="22.625" style="2" customWidth="1"/>
    <col min="5125" max="5125" width="3.125" style="2" customWidth="1"/>
    <col min="5126" max="5126" width="2.875" style="2" customWidth="1"/>
    <col min="5127" max="5127" width="10.875" style="2" customWidth="1"/>
    <col min="5128" max="5128" width="9.375" style="2" customWidth="1"/>
    <col min="5129" max="5129" width="20.625" style="2" customWidth="1"/>
    <col min="5130" max="5130" width="22.625" style="2" customWidth="1"/>
    <col min="5131" max="5131" width="20.75" style="2" customWidth="1"/>
    <col min="5132" max="5132" width="3.25" style="2" customWidth="1"/>
    <col min="5133" max="5133" width="0" style="2" hidden="1" customWidth="1"/>
    <col min="5134" max="5375" width="9" style="2"/>
    <col min="5376" max="5376" width="2.875" style="2" customWidth="1"/>
    <col min="5377" max="5377" width="10.875" style="2" customWidth="1"/>
    <col min="5378" max="5378" width="8.75" style="2" customWidth="1"/>
    <col min="5379" max="5379" width="20.625" style="2" customWidth="1"/>
    <col min="5380" max="5380" width="22.625" style="2" customWidth="1"/>
    <col min="5381" max="5381" width="3.125" style="2" customWidth="1"/>
    <col min="5382" max="5382" width="2.875" style="2" customWidth="1"/>
    <col min="5383" max="5383" width="10.875" style="2" customWidth="1"/>
    <col min="5384" max="5384" width="9.375" style="2" customWidth="1"/>
    <col min="5385" max="5385" width="20.625" style="2" customWidth="1"/>
    <col min="5386" max="5386" width="22.625" style="2" customWidth="1"/>
    <col min="5387" max="5387" width="20.75" style="2" customWidth="1"/>
    <col min="5388" max="5388" width="3.25" style="2" customWidth="1"/>
    <col min="5389" max="5389" width="0" style="2" hidden="1" customWidth="1"/>
    <col min="5390" max="5631" width="9" style="2"/>
    <col min="5632" max="5632" width="2.875" style="2" customWidth="1"/>
    <col min="5633" max="5633" width="10.875" style="2" customWidth="1"/>
    <col min="5634" max="5634" width="8.75" style="2" customWidth="1"/>
    <col min="5635" max="5635" width="20.625" style="2" customWidth="1"/>
    <col min="5636" max="5636" width="22.625" style="2" customWidth="1"/>
    <col min="5637" max="5637" width="3.125" style="2" customWidth="1"/>
    <col min="5638" max="5638" width="2.875" style="2" customWidth="1"/>
    <col min="5639" max="5639" width="10.875" style="2" customWidth="1"/>
    <col min="5640" max="5640" width="9.375" style="2" customWidth="1"/>
    <col min="5641" max="5641" width="20.625" style="2" customWidth="1"/>
    <col min="5642" max="5642" width="22.625" style="2" customWidth="1"/>
    <col min="5643" max="5643" width="20.75" style="2" customWidth="1"/>
    <col min="5644" max="5644" width="3.25" style="2" customWidth="1"/>
    <col min="5645" max="5645" width="0" style="2" hidden="1" customWidth="1"/>
    <col min="5646" max="5887" width="9" style="2"/>
    <col min="5888" max="5888" width="2.875" style="2" customWidth="1"/>
    <col min="5889" max="5889" width="10.875" style="2" customWidth="1"/>
    <col min="5890" max="5890" width="8.75" style="2" customWidth="1"/>
    <col min="5891" max="5891" width="20.625" style="2" customWidth="1"/>
    <col min="5892" max="5892" width="22.625" style="2" customWidth="1"/>
    <col min="5893" max="5893" width="3.125" style="2" customWidth="1"/>
    <col min="5894" max="5894" width="2.875" style="2" customWidth="1"/>
    <col min="5895" max="5895" width="10.875" style="2" customWidth="1"/>
    <col min="5896" max="5896" width="9.375" style="2" customWidth="1"/>
    <col min="5897" max="5897" width="20.625" style="2" customWidth="1"/>
    <col min="5898" max="5898" width="22.625" style="2" customWidth="1"/>
    <col min="5899" max="5899" width="20.75" style="2" customWidth="1"/>
    <col min="5900" max="5900" width="3.25" style="2" customWidth="1"/>
    <col min="5901" max="5901" width="0" style="2" hidden="1" customWidth="1"/>
    <col min="5902" max="6143" width="9" style="2"/>
    <col min="6144" max="6144" width="2.875" style="2" customWidth="1"/>
    <col min="6145" max="6145" width="10.875" style="2" customWidth="1"/>
    <col min="6146" max="6146" width="8.75" style="2" customWidth="1"/>
    <col min="6147" max="6147" width="20.625" style="2" customWidth="1"/>
    <col min="6148" max="6148" width="22.625" style="2" customWidth="1"/>
    <col min="6149" max="6149" width="3.125" style="2" customWidth="1"/>
    <col min="6150" max="6150" width="2.875" style="2" customWidth="1"/>
    <col min="6151" max="6151" width="10.875" style="2" customWidth="1"/>
    <col min="6152" max="6152" width="9.375" style="2" customWidth="1"/>
    <col min="6153" max="6153" width="20.625" style="2" customWidth="1"/>
    <col min="6154" max="6154" width="22.625" style="2" customWidth="1"/>
    <col min="6155" max="6155" width="20.75" style="2" customWidth="1"/>
    <col min="6156" max="6156" width="3.25" style="2" customWidth="1"/>
    <col min="6157" max="6157" width="0" style="2" hidden="1" customWidth="1"/>
    <col min="6158" max="6399" width="9" style="2"/>
    <col min="6400" max="6400" width="2.875" style="2" customWidth="1"/>
    <col min="6401" max="6401" width="10.875" style="2" customWidth="1"/>
    <col min="6402" max="6402" width="8.75" style="2" customWidth="1"/>
    <col min="6403" max="6403" width="20.625" style="2" customWidth="1"/>
    <col min="6404" max="6404" width="22.625" style="2" customWidth="1"/>
    <col min="6405" max="6405" width="3.125" style="2" customWidth="1"/>
    <col min="6406" max="6406" width="2.875" style="2" customWidth="1"/>
    <col min="6407" max="6407" width="10.875" style="2" customWidth="1"/>
    <col min="6408" max="6408" width="9.375" style="2" customWidth="1"/>
    <col min="6409" max="6409" width="20.625" style="2" customWidth="1"/>
    <col min="6410" max="6410" width="22.625" style="2" customWidth="1"/>
    <col min="6411" max="6411" width="20.75" style="2" customWidth="1"/>
    <col min="6412" max="6412" width="3.25" style="2" customWidth="1"/>
    <col min="6413" max="6413" width="0" style="2" hidden="1" customWidth="1"/>
    <col min="6414" max="6655" width="9" style="2"/>
    <col min="6656" max="6656" width="2.875" style="2" customWidth="1"/>
    <col min="6657" max="6657" width="10.875" style="2" customWidth="1"/>
    <col min="6658" max="6658" width="8.75" style="2" customWidth="1"/>
    <col min="6659" max="6659" width="20.625" style="2" customWidth="1"/>
    <col min="6660" max="6660" width="22.625" style="2" customWidth="1"/>
    <col min="6661" max="6661" width="3.125" style="2" customWidth="1"/>
    <col min="6662" max="6662" width="2.875" style="2" customWidth="1"/>
    <col min="6663" max="6663" width="10.875" style="2" customWidth="1"/>
    <col min="6664" max="6664" width="9.375" style="2" customWidth="1"/>
    <col min="6665" max="6665" width="20.625" style="2" customWidth="1"/>
    <col min="6666" max="6666" width="22.625" style="2" customWidth="1"/>
    <col min="6667" max="6667" width="20.75" style="2" customWidth="1"/>
    <col min="6668" max="6668" width="3.25" style="2" customWidth="1"/>
    <col min="6669" max="6669" width="0" style="2" hidden="1" customWidth="1"/>
    <col min="6670" max="6911" width="9" style="2"/>
    <col min="6912" max="6912" width="2.875" style="2" customWidth="1"/>
    <col min="6913" max="6913" width="10.875" style="2" customWidth="1"/>
    <col min="6914" max="6914" width="8.75" style="2" customWidth="1"/>
    <col min="6915" max="6915" width="20.625" style="2" customWidth="1"/>
    <col min="6916" max="6916" width="22.625" style="2" customWidth="1"/>
    <col min="6917" max="6917" width="3.125" style="2" customWidth="1"/>
    <col min="6918" max="6918" width="2.875" style="2" customWidth="1"/>
    <col min="6919" max="6919" width="10.875" style="2" customWidth="1"/>
    <col min="6920" max="6920" width="9.375" style="2" customWidth="1"/>
    <col min="6921" max="6921" width="20.625" style="2" customWidth="1"/>
    <col min="6922" max="6922" width="22.625" style="2" customWidth="1"/>
    <col min="6923" max="6923" width="20.75" style="2" customWidth="1"/>
    <col min="6924" max="6924" width="3.25" style="2" customWidth="1"/>
    <col min="6925" max="6925" width="0" style="2" hidden="1" customWidth="1"/>
    <col min="6926" max="7167" width="9" style="2"/>
    <col min="7168" max="7168" width="2.875" style="2" customWidth="1"/>
    <col min="7169" max="7169" width="10.875" style="2" customWidth="1"/>
    <col min="7170" max="7170" width="8.75" style="2" customWidth="1"/>
    <col min="7171" max="7171" width="20.625" style="2" customWidth="1"/>
    <col min="7172" max="7172" width="22.625" style="2" customWidth="1"/>
    <col min="7173" max="7173" width="3.125" style="2" customWidth="1"/>
    <col min="7174" max="7174" width="2.875" style="2" customWidth="1"/>
    <col min="7175" max="7175" width="10.875" style="2" customWidth="1"/>
    <col min="7176" max="7176" width="9.375" style="2" customWidth="1"/>
    <col min="7177" max="7177" width="20.625" style="2" customWidth="1"/>
    <col min="7178" max="7178" width="22.625" style="2" customWidth="1"/>
    <col min="7179" max="7179" width="20.75" style="2" customWidth="1"/>
    <col min="7180" max="7180" width="3.25" style="2" customWidth="1"/>
    <col min="7181" max="7181" width="0" style="2" hidden="1" customWidth="1"/>
    <col min="7182" max="7423" width="9" style="2"/>
    <col min="7424" max="7424" width="2.875" style="2" customWidth="1"/>
    <col min="7425" max="7425" width="10.875" style="2" customWidth="1"/>
    <col min="7426" max="7426" width="8.75" style="2" customWidth="1"/>
    <col min="7427" max="7427" width="20.625" style="2" customWidth="1"/>
    <col min="7428" max="7428" width="22.625" style="2" customWidth="1"/>
    <col min="7429" max="7429" width="3.125" style="2" customWidth="1"/>
    <col min="7430" max="7430" width="2.875" style="2" customWidth="1"/>
    <col min="7431" max="7431" width="10.875" style="2" customWidth="1"/>
    <col min="7432" max="7432" width="9.375" style="2" customWidth="1"/>
    <col min="7433" max="7433" width="20.625" style="2" customWidth="1"/>
    <col min="7434" max="7434" width="22.625" style="2" customWidth="1"/>
    <col min="7435" max="7435" width="20.75" style="2" customWidth="1"/>
    <col min="7436" max="7436" width="3.25" style="2" customWidth="1"/>
    <col min="7437" max="7437" width="0" style="2" hidden="1" customWidth="1"/>
    <col min="7438" max="7679" width="9" style="2"/>
    <col min="7680" max="7680" width="2.875" style="2" customWidth="1"/>
    <col min="7681" max="7681" width="10.875" style="2" customWidth="1"/>
    <col min="7682" max="7682" width="8.75" style="2" customWidth="1"/>
    <col min="7683" max="7683" width="20.625" style="2" customWidth="1"/>
    <col min="7684" max="7684" width="22.625" style="2" customWidth="1"/>
    <col min="7685" max="7685" width="3.125" style="2" customWidth="1"/>
    <col min="7686" max="7686" width="2.875" style="2" customWidth="1"/>
    <col min="7687" max="7687" width="10.875" style="2" customWidth="1"/>
    <col min="7688" max="7688" width="9.375" style="2" customWidth="1"/>
    <col min="7689" max="7689" width="20.625" style="2" customWidth="1"/>
    <col min="7690" max="7690" width="22.625" style="2" customWidth="1"/>
    <col min="7691" max="7691" width="20.75" style="2" customWidth="1"/>
    <col min="7692" max="7692" width="3.25" style="2" customWidth="1"/>
    <col min="7693" max="7693" width="0" style="2" hidden="1" customWidth="1"/>
    <col min="7694" max="7935" width="9" style="2"/>
    <col min="7936" max="7936" width="2.875" style="2" customWidth="1"/>
    <col min="7937" max="7937" width="10.875" style="2" customWidth="1"/>
    <col min="7938" max="7938" width="8.75" style="2" customWidth="1"/>
    <col min="7939" max="7939" width="20.625" style="2" customWidth="1"/>
    <col min="7940" max="7940" width="22.625" style="2" customWidth="1"/>
    <col min="7941" max="7941" width="3.125" style="2" customWidth="1"/>
    <col min="7942" max="7942" width="2.875" style="2" customWidth="1"/>
    <col min="7943" max="7943" width="10.875" style="2" customWidth="1"/>
    <col min="7944" max="7944" width="9.375" style="2" customWidth="1"/>
    <col min="7945" max="7945" width="20.625" style="2" customWidth="1"/>
    <col min="7946" max="7946" width="22.625" style="2" customWidth="1"/>
    <col min="7947" max="7947" width="20.75" style="2" customWidth="1"/>
    <col min="7948" max="7948" width="3.25" style="2" customWidth="1"/>
    <col min="7949" max="7949" width="0" style="2" hidden="1" customWidth="1"/>
    <col min="7950" max="8191" width="9" style="2"/>
    <col min="8192" max="8192" width="2.875" style="2" customWidth="1"/>
    <col min="8193" max="8193" width="10.875" style="2" customWidth="1"/>
    <col min="8194" max="8194" width="8.75" style="2" customWidth="1"/>
    <col min="8195" max="8195" width="20.625" style="2" customWidth="1"/>
    <col min="8196" max="8196" width="22.625" style="2" customWidth="1"/>
    <col min="8197" max="8197" width="3.125" style="2" customWidth="1"/>
    <col min="8198" max="8198" width="2.875" style="2" customWidth="1"/>
    <col min="8199" max="8199" width="10.875" style="2" customWidth="1"/>
    <col min="8200" max="8200" width="9.375" style="2" customWidth="1"/>
    <col min="8201" max="8201" width="20.625" style="2" customWidth="1"/>
    <col min="8202" max="8202" width="22.625" style="2" customWidth="1"/>
    <col min="8203" max="8203" width="20.75" style="2" customWidth="1"/>
    <col min="8204" max="8204" width="3.25" style="2" customWidth="1"/>
    <col min="8205" max="8205" width="0" style="2" hidden="1" customWidth="1"/>
    <col min="8206" max="8447" width="9" style="2"/>
    <col min="8448" max="8448" width="2.875" style="2" customWidth="1"/>
    <col min="8449" max="8449" width="10.875" style="2" customWidth="1"/>
    <col min="8450" max="8450" width="8.75" style="2" customWidth="1"/>
    <col min="8451" max="8451" width="20.625" style="2" customWidth="1"/>
    <col min="8452" max="8452" width="22.625" style="2" customWidth="1"/>
    <col min="8453" max="8453" width="3.125" style="2" customWidth="1"/>
    <col min="8454" max="8454" width="2.875" style="2" customWidth="1"/>
    <col min="8455" max="8455" width="10.875" style="2" customWidth="1"/>
    <col min="8456" max="8456" width="9.375" style="2" customWidth="1"/>
    <col min="8457" max="8457" width="20.625" style="2" customWidth="1"/>
    <col min="8458" max="8458" width="22.625" style="2" customWidth="1"/>
    <col min="8459" max="8459" width="20.75" style="2" customWidth="1"/>
    <col min="8460" max="8460" width="3.25" style="2" customWidth="1"/>
    <col min="8461" max="8461" width="0" style="2" hidden="1" customWidth="1"/>
    <col min="8462" max="8703" width="9" style="2"/>
    <col min="8704" max="8704" width="2.875" style="2" customWidth="1"/>
    <col min="8705" max="8705" width="10.875" style="2" customWidth="1"/>
    <col min="8706" max="8706" width="8.75" style="2" customWidth="1"/>
    <col min="8707" max="8707" width="20.625" style="2" customWidth="1"/>
    <col min="8708" max="8708" width="22.625" style="2" customWidth="1"/>
    <col min="8709" max="8709" width="3.125" style="2" customWidth="1"/>
    <col min="8710" max="8710" width="2.875" style="2" customWidth="1"/>
    <col min="8711" max="8711" width="10.875" style="2" customWidth="1"/>
    <col min="8712" max="8712" width="9.375" style="2" customWidth="1"/>
    <col min="8713" max="8713" width="20.625" style="2" customWidth="1"/>
    <col min="8714" max="8714" width="22.625" style="2" customWidth="1"/>
    <col min="8715" max="8715" width="20.75" style="2" customWidth="1"/>
    <col min="8716" max="8716" width="3.25" style="2" customWidth="1"/>
    <col min="8717" max="8717" width="0" style="2" hidden="1" customWidth="1"/>
    <col min="8718" max="8959" width="9" style="2"/>
    <col min="8960" max="8960" width="2.875" style="2" customWidth="1"/>
    <col min="8961" max="8961" width="10.875" style="2" customWidth="1"/>
    <col min="8962" max="8962" width="8.75" style="2" customWidth="1"/>
    <col min="8963" max="8963" width="20.625" style="2" customWidth="1"/>
    <col min="8964" max="8964" width="22.625" style="2" customWidth="1"/>
    <col min="8965" max="8965" width="3.125" style="2" customWidth="1"/>
    <col min="8966" max="8966" width="2.875" style="2" customWidth="1"/>
    <col min="8967" max="8967" width="10.875" style="2" customWidth="1"/>
    <col min="8968" max="8968" width="9.375" style="2" customWidth="1"/>
    <col min="8969" max="8969" width="20.625" style="2" customWidth="1"/>
    <col min="8970" max="8970" width="22.625" style="2" customWidth="1"/>
    <col min="8971" max="8971" width="20.75" style="2" customWidth="1"/>
    <col min="8972" max="8972" width="3.25" style="2" customWidth="1"/>
    <col min="8973" max="8973" width="0" style="2" hidden="1" customWidth="1"/>
    <col min="8974" max="9215" width="9" style="2"/>
    <col min="9216" max="9216" width="2.875" style="2" customWidth="1"/>
    <col min="9217" max="9217" width="10.875" style="2" customWidth="1"/>
    <col min="9218" max="9218" width="8.75" style="2" customWidth="1"/>
    <col min="9219" max="9219" width="20.625" style="2" customWidth="1"/>
    <col min="9220" max="9220" width="22.625" style="2" customWidth="1"/>
    <col min="9221" max="9221" width="3.125" style="2" customWidth="1"/>
    <col min="9222" max="9222" width="2.875" style="2" customWidth="1"/>
    <col min="9223" max="9223" width="10.875" style="2" customWidth="1"/>
    <col min="9224" max="9224" width="9.375" style="2" customWidth="1"/>
    <col min="9225" max="9225" width="20.625" style="2" customWidth="1"/>
    <col min="9226" max="9226" width="22.625" style="2" customWidth="1"/>
    <col min="9227" max="9227" width="20.75" style="2" customWidth="1"/>
    <col min="9228" max="9228" width="3.25" style="2" customWidth="1"/>
    <col min="9229" max="9229" width="0" style="2" hidden="1" customWidth="1"/>
    <col min="9230" max="9471" width="9" style="2"/>
    <col min="9472" max="9472" width="2.875" style="2" customWidth="1"/>
    <col min="9473" max="9473" width="10.875" style="2" customWidth="1"/>
    <col min="9474" max="9474" width="8.75" style="2" customWidth="1"/>
    <col min="9475" max="9475" width="20.625" style="2" customWidth="1"/>
    <col min="9476" max="9476" width="22.625" style="2" customWidth="1"/>
    <col min="9477" max="9477" width="3.125" style="2" customWidth="1"/>
    <col min="9478" max="9478" width="2.875" style="2" customWidth="1"/>
    <col min="9479" max="9479" width="10.875" style="2" customWidth="1"/>
    <col min="9480" max="9480" width="9.375" style="2" customWidth="1"/>
    <col min="9481" max="9481" width="20.625" style="2" customWidth="1"/>
    <col min="9482" max="9482" width="22.625" style="2" customWidth="1"/>
    <col min="9483" max="9483" width="20.75" style="2" customWidth="1"/>
    <col min="9484" max="9484" width="3.25" style="2" customWidth="1"/>
    <col min="9485" max="9485" width="0" style="2" hidden="1" customWidth="1"/>
    <col min="9486" max="9727" width="9" style="2"/>
    <col min="9728" max="9728" width="2.875" style="2" customWidth="1"/>
    <col min="9729" max="9729" width="10.875" style="2" customWidth="1"/>
    <col min="9730" max="9730" width="8.75" style="2" customWidth="1"/>
    <col min="9731" max="9731" width="20.625" style="2" customWidth="1"/>
    <col min="9732" max="9732" width="22.625" style="2" customWidth="1"/>
    <col min="9733" max="9733" width="3.125" style="2" customWidth="1"/>
    <col min="9734" max="9734" width="2.875" style="2" customWidth="1"/>
    <col min="9735" max="9735" width="10.875" style="2" customWidth="1"/>
    <col min="9736" max="9736" width="9.375" style="2" customWidth="1"/>
    <col min="9737" max="9737" width="20.625" style="2" customWidth="1"/>
    <col min="9738" max="9738" width="22.625" style="2" customWidth="1"/>
    <col min="9739" max="9739" width="20.75" style="2" customWidth="1"/>
    <col min="9740" max="9740" width="3.25" style="2" customWidth="1"/>
    <col min="9741" max="9741" width="0" style="2" hidden="1" customWidth="1"/>
    <col min="9742" max="9983" width="9" style="2"/>
    <col min="9984" max="9984" width="2.875" style="2" customWidth="1"/>
    <col min="9985" max="9985" width="10.875" style="2" customWidth="1"/>
    <col min="9986" max="9986" width="8.75" style="2" customWidth="1"/>
    <col min="9987" max="9987" width="20.625" style="2" customWidth="1"/>
    <col min="9988" max="9988" width="22.625" style="2" customWidth="1"/>
    <col min="9989" max="9989" width="3.125" style="2" customWidth="1"/>
    <col min="9990" max="9990" width="2.875" style="2" customWidth="1"/>
    <col min="9991" max="9991" width="10.875" style="2" customWidth="1"/>
    <col min="9992" max="9992" width="9.375" style="2" customWidth="1"/>
    <col min="9993" max="9993" width="20.625" style="2" customWidth="1"/>
    <col min="9994" max="9994" width="22.625" style="2" customWidth="1"/>
    <col min="9995" max="9995" width="20.75" style="2" customWidth="1"/>
    <col min="9996" max="9996" width="3.25" style="2" customWidth="1"/>
    <col min="9997" max="9997" width="0" style="2" hidden="1" customWidth="1"/>
    <col min="9998" max="10239" width="9" style="2"/>
    <col min="10240" max="10240" width="2.875" style="2" customWidth="1"/>
    <col min="10241" max="10241" width="10.875" style="2" customWidth="1"/>
    <col min="10242" max="10242" width="8.75" style="2" customWidth="1"/>
    <col min="10243" max="10243" width="20.625" style="2" customWidth="1"/>
    <col min="10244" max="10244" width="22.625" style="2" customWidth="1"/>
    <col min="10245" max="10245" width="3.125" style="2" customWidth="1"/>
    <col min="10246" max="10246" width="2.875" style="2" customWidth="1"/>
    <col min="10247" max="10247" width="10.875" style="2" customWidth="1"/>
    <col min="10248" max="10248" width="9.375" style="2" customWidth="1"/>
    <col min="10249" max="10249" width="20.625" style="2" customWidth="1"/>
    <col min="10250" max="10250" width="22.625" style="2" customWidth="1"/>
    <col min="10251" max="10251" width="20.75" style="2" customWidth="1"/>
    <col min="10252" max="10252" width="3.25" style="2" customWidth="1"/>
    <col min="10253" max="10253" width="0" style="2" hidden="1" customWidth="1"/>
    <col min="10254" max="10495" width="9" style="2"/>
    <col min="10496" max="10496" width="2.875" style="2" customWidth="1"/>
    <col min="10497" max="10497" width="10.875" style="2" customWidth="1"/>
    <col min="10498" max="10498" width="8.75" style="2" customWidth="1"/>
    <col min="10499" max="10499" width="20.625" style="2" customWidth="1"/>
    <col min="10500" max="10500" width="22.625" style="2" customWidth="1"/>
    <col min="10501" max="10501" width="3.125" style="2" customWidth="1"/>
    <col min="10502" max="10502" width="2.875" style="2" customWidth="1"/>
    <col min="10503" max="10503" width="10.875" style="2" customWidth="1"/>
    <col min="10504" max="10504" width="9.375" style="2" customWidth="1"/>
    <col min="10505" max="10505" width="20.625" style="2" customWidth="1"/>
    <col min="10506" max="10506" width="22.625" style="2" customWidth="1"/>
    <col min="10507" max="10507" width="20.75" style="2" customWidth="1"/>
    <col min="10508" max="10508" width="3.25" style="2" customWidth="1"/>
    <col min="10509" max="10509" width="0" style="2" hidden="1" customWidth="1"/>
    <col min="10510" max="10751" width="9" style="2"/>
    <col min="10752" max="10752" width="2.875" style="2" customWidth="1"/>
    <col min="10753" max="10753" width="10.875" style="2" customWidth="1"/>
    <col min="10754" max="10754" width="8.75" style="2" customWidth="1"/>
    <col min="10755" max="10755" width="20.625" style="2" customWidth="1"/>
    <col min="10756" max="10756" width="22.625" style="2" customWidth="1"/>
    <col min="10757" max="10757" width="3.125" style="2" customWidth="1"/>
    <col min="10758" max="10758" width="2.875" style="2" customWidth="1"/>
    <col min="10759" max="10759" width="10.875" style="2" customWidth="1"/>
    <col min="10760" max="10760" width="9.375" style="2" customWidth="1"/>
    <col min="10761" max="10761" width="20.625" style="2" customWidth="1"/>
    <col min="10762" max="10762" width="22.625" style="2" customWidth="1"/>
    <col min="10763" max="10763" width="20.75" style="2" customWidth="1"/>
    <col min="10764" max="10764" width="3.25" style="2" customWidth="1"/>
    <col min="10765" max="10765" width="0" style="2" hidden="1" customWidth="1"/>
    <col min="10766" max="11007" width="9" style="2"/>
    <col min="11008" max="11008" width="2.875" style="2" customWidth="1"/>
    <col min="11009" max="11009" width="10.875" style="2" customWidth="1"/>
    <col min="11010" max="11010" width="8.75" style="2" customWidth="1"/>
    <col min="11011" max="11011" width="20.625" style="2" customWidth="1"/>
    <col min="11012" max="11012" width="22.625" style="2" customWidth="1"/>
    <col min="11013" max="11013" width="3.125" style="2" customWidth="1"/>
    <col min="11014" max="11014" width="2.875" style="2" customWidth="1"/>
    <col min="11015" max="11015" width="10.875" style="2" customWidth="1"/>
    <col min="11016" max="11016" width="9.375" style="2" customWidth="1"/>
    <col min="11017" max="11017" width="20.625" style="2" customWidth="1"/>
    <col min="11018" max="11018" width="22.625" style="2" customWidth="1"/>
    <col min="11019" max="11019" width="20.75" style="2" customWidth="1"/>
    <col min="11020" max="11020" width="3.25" style="2" customWidth="1"/>
    <col min="11021" max="11021" width="0" style="2" hidden="1" customWidth="1"/>
    <col min="11022" max="11263" width="9" style="2"/>
    <col min="11264" max="11264" width="2.875" style="2" customWidth="1"/>
    <col min="11265" max="11265" width="10.875" style="2" customWidth="1"/>
    <col min="11266" max="11266" width="8.75" style="2" customWidth="1"/>
    <col min="11267" max="11267" width="20.625" style="2" customWidth="1"/>
    <col min="11268" max="11268" width="22.625" style="2" customWidth="1"/>
    <col min="11269" max="11269" width="3.125" style="2" customWidth="1"/>
    <col min="11270" max="11270" width="2.875" style="2" customWidth="1"/>
    <col min="11271" max="11271" width="10.875" style="2" customWidth="1"/>
    <col min="11272" max="11272" width="9.375" style="2" customWidth="1"/>
    <col min="11273" max="11273" width="20.625" style="2" customWidth="1"/>
    <col min="11274" max="11274" width="22.625" style="2" customWidth="1"/>
    <col min="11275" max="11275" width="20.75" style="2" customWidth="1"/>
    <col min="11276" max="11276" width="3.25" style="2" customWidth="1"/>
    <col min="11277" max="11277" width="0" style="2" hidden="1" customWidth="1"/>
    <col min="11278" max="11519" width="9" style="2"/>
    <col min="11520" max="11520" width="2.875" style="2" customWidth="1"/>
    <col min="11521" max="11521" width="10.875" style="2" customWidth="1"/>
    <col min="11522" max="11522" width="8.75" style="2" customWidth="1"/>
    <col min="11523" max="11523" width="20.625" style="2" customWidth="1"/>
    <col min="11524" max="11524" width="22.625" style="2" customWidth="1"/>
    <col min="11525" max="11525" width="3.125" style="2" customWidth="1"/>
    <col min="11526" max="11526" width="2.875" style="2" customWidth="1"/>
    <col min="11527" max="11527" width="10.875" style="2" customWidth="1"/>
    <col min="11528" max="11528" width="9.375" style="2" customWidth="1"/>
    <col min="11529" max="11529" width="20.625" style="2" customWidth="1"/>
    <col min="11530" max="11530" width="22.625" style="2" customWidth="1"/>
    <col min="11531" max="11531" width="20.75" style="2" customWidth="1"/>
    <col min="11532" max="11532" width="3.25" style="2" customWidth="1"/>
    <col min="11533" max="11533" width="0" style="2" hidden="1" customWidth="1"/>
    <col min="11534" max="11775" width="9" style="2"/>
    <col min="11776" max="11776" width="2.875" style="2" customWidth="1"/>
    <col min="11777" max="11777" width="10.875" style="2" customWidth="1"/>
    <col min="11778" max="11778" width="8.75" style="2" customWidth="1"/>
    <col min="11779" max="11779" width="20.625" style="2" customWidth="1"/>
    <col min="11780" max="11780" width="22.625" style="2" customWidth="1"/>
    <col min="11781" max="11781" width="3.125" style="2" customWidth="1"/>
    <col min="11782" max="11782" width="2.875" style="2" customWidth="1"/>
    <col min="11783" max="11783" width="10.875" style="2" customWidth="1"/>
    <col min="11784" max="11784" width="9.375" style="2" customWidth="1"/>
    <col min="11785" max="11785" width="20.625" style="2" customWidth="1"/>
    <col min="11786" max="11786" width="22.625" style="2" customWidth="1"/>
    <col min="11787" max="11787" width="20.75" style="2" customWidth="1"/>
    <col min="11788" max="11788" width="3.25" style="2" customWidth="1"/>
    <col min="11789" max="11789" width="0" style="2" hidden="1" customWidth="1"/>
    <col min="11790" max="12031" width="9" style="2"/>
    <col min="12032" max="12032" width="2.875" style="2" customWidth="1"/>
    <col min="12033" max="12033" width="10.875" style="2" customWidth="1"/>
    <col min="12034" max="12034" width="8.75" style="2" customWidth="1"/>
    <col min="12035" max="12035" width="20.625" style="2" customWidth="1"/>
    <col min="12036" max="12036" width="22.625" style="2" customWidth="1"/>
    <col min="12037" max="12037" width="3.125" style="2" customWidth="1"/>
    <col min="12038" max="12038" width="2.875" style="2" customWidth="1"/>
    <col min="12039" max="12039" width="10.875" style="2" customWidth="1"/>
    <col min="12040" max="12040" width="9.375" style="2" customWidth="1"/>
    <col min="12041" max="12041" width="20.625" style="2" customWidth="1"/>
    <col min="12042" max="12042" width="22.625" style="2" customWidth="1"/>
    <col min="12043" max="12043" width="20.75" style="2" customWidth="1"/>
    <col min="12044" max="12044" width="3.25" style="2" customWidth="1"/>
    <col min="12045" max="12045" width="0" style="2" hidden="1" customWidth="1"/>
    <col min="12046" max="12287" width="9" style="2"/>
    <col min="12288" max="12288" width="2.875" style="2" customWidth="1"/>
    <col min="12289" max="12289" width="10.875" style="2" customWidth="1"/>
    <col min="12290" max="12290" width="8.75" style="2" customWidth="1"/>
    <col min="12291" max="12291" width="20.625" style="2" customWidth="1"/>
    <col min="12292" max="12292" width="22.625" style="2" customWidth="1"/>
    <col min="12293" max="12293" width="3.125" style="2" customWidth="1"/>
    <col min="12294" max="12294" width="2.875" style="2" customWidth="1"/>
    <col min="12295" max="12295" width="10.875" style="2" customWidth="1"/>
    <col min="12296" max="12296" width="9.375" style="2" customWidth="1"/>
    <col min="12297" max="12297" width="20.625" style="2" customWidth="1"/>
    <col min="12298" max="12298" width="22.625" style="2" customWidth="1"/>
    <col min="12299" max="12299" width="20.75" style="2" customWidth="1"/>
    <col min="12300" max="12300" width="3.25" style="2" customWidth="1"/>
    <col min="12301" max="12301" width="0" style="2" hidden="1" customWidth="1"/>
    <col min="12302" max="12543" width="9" style="2"/>
    <col min="12544" max="12544" width="2.875" style="2" customWidth="1"/>
    <col min="12545" max="12545" width="10.875" style="2" customWidth="1"/>
    <col min="12546" max="12546" width="8.75" style="2" customWidth="1"/>
    <col min="12547" max="12547" width="20.625" style="2" customWidth="1"/>
    <col min="12548" max="12548" width="22.625" style="2" customWidth="1"/>
    <col min="12549" max="12549" width="3.125" style="2" customWidth="1"/>
    <col min="12550" max="12550" width="2.875" style="2" customWidth="1"/>
    <col min="12551" max="12551" width="10.875" style="2" customWidth="1"/>
    <col min="12552" max="12552" width="9.375" style="2" customWidth="1"/>
    <col min="12553" max="12553" width="20.625" style="2" customWidth="1"/>
    <col min="12554" max="12554" width="22.625" style="2" customWidth="1"/>
    <col min="12555" max="12555" width="20.75" style="2" customWidth="1"/>
    <col min="12556" max="12556" width="3.25" style="2" customWidth="1"/>
    <col min="12557" max="12557" width="0" style="2" hidden="1" customWidth="1"/>
    <col min="12558" max="12799" width="9" style="2"/>
    <col min="12800" max="12800" width="2.875" style="2" customWidth="1"/>
    <col min="12801" max="12801" width="10.875" style="2" customWidth="1"/>
    <col min="12802" max="12802" width="8.75" style="2" customWidth="1"/>
    <col min="12803" max="12803" width="20.625" style="2" customWidth="1"/>
    <col min="12804" max="12804" width="22.625" style="2" customWidth="1"/>
    <col min="12805" max="12805" width="3.125" style="2" customWidth="1"/>
    <col min="12806" max="12806" width="2.875" style="2" customWidth="1"/>
    <col min="12807" max="12807" width="10.875" style="2" customWidth="1"/>
    <col min="12808" max="12808" width="9.375" style="2" customWidth="1"/>
    <col min="12809" max="12809" width="20.625" style="2" customWidth="1"/>
    <col min="12810" max="12810" width="22.625" style="2" customWidth="1"/>
    <col min="12811" max="12811" width="20.75" style="2" customWidth="1"/>
    <col min="12812" max="12812" width="3.25" style="2" customWidth="1"/>
    <col min="12813" max="12813" width="0" style="2" hidden="1" customWidth="1"/>
    <col min="12814" max="13055" width="9" style="2"/>
    <col min="13056" max="13056" width="2.875" style="2" customWidth="1"/>
    <col min="13057" max="13057" width="10.875" style="2" customWidth="1"/>
    <col min="13058" max="13058" width="8.75" style="2" customWidth="1"/>
    <col min="13059" max="13059" width="20.625" style="2" customWidth="1"/>
    <col min="13060" max="13060" width="22.625" style="2" customWidth="1"/>
    <col min="13061" max="13061" width="3.125" style="2" customWidth="1"/>
    <col min="13062" max="13062" width="2.875" style="2" customWidth="1"/>
    <col min="13063" max="13063" width="10.875" style="2" customWidth="1"/>
    <col min="13064" max="13064" width="9.375" style="2" customWidth="1"/>
    <col min="13065" max="13065" width="20.625" style="2" customWidth="1"/>
    <col min="13066" max="13066" width="22.625" style="2" customWidth="1"/>
    <col min="13067" max="13067" width="20.75" style="2" customWidth="1"/>
    <col min="13068" max="13068" width="3.25" style="2" customWidth="1"/>
    <col min="13069" max="13069" width="0" style="2" hidden="1" customWidth="1"/>
    <col min="13070" max="13311" width="9" style="2"/>
    <col min="13312" max="13312" width="2.875" style="2" customWidth="1"/>
    <col min="13313" max="13313" width="10.875" style="2" customWidth="1"/>
    <col min="13314" max="13314" width="8.75" style="2" customWidth="1"/>
    <col min="13315" max="13315" width="20.625" style="2" customWidth="1"/>
    <col min="13316" max="13316" width="22.625" style="2" customWidth="1"/>
    <col min="13317" max="13317" width="3.125" style="2" customWidth="1"/>
    <col min="13318" max="13318" width="2.875" style="2" customWidth="1"/>
    <col min="13319" max="13319" width="10.875" style="2" customWidth="1"/>
    <col min="13320" max="13320" width="9.375" style="2" customWidth="1"/>
    <col min="13321" max="13321" width="20.625" style="2" customWidth="1"/>
    <col min="13322" max="13322" width="22.625" style="2" customWidth="1"/>
    <col min="13323" max="13323" width="20.75" style="2" customWidth="1"/>
    <col min="13324" max="13324" width="3.25" style="2" customWidth="1"/>
    <col min="13325" max="13325" width="0" style="2" hidden="1" customWidth="1"/>
    <col min="13326" max="13567" width="9" style="2"/>
    <col min="13568" max="13568" width="2.875" style="2" customWidth="1"/>
    <col min="13569" max="13569" width="10.875" style="2" customWidth="1"/>
    <col min="13570" max="13570" width="8.75" style="2" customWidth="1"/>
    <col min="13571" max="13571" width="20.625" style="2" customWidth="1"/>
    <col min="13572" max="13572" width="22.625" style="2" customWidth="1"/>
    <col min="13573" max="13573" width="3.125" style="2" customWidth="1"/>
    <col min="13574" max="13574" width="2.875" style="2" customWidth="1"/>
    <col min="13575" max="13575" width="10.875" style="2" customWidth="1"/>
    <col min="13576" max="13576" width="9.375" style="2" customWidth="1"/>
    <col min="13577" max="13577" width="20.625" style="2" customWidth="1"/>
    <col min="13578" max="13578" width="22.625" style="2" customWidth="1"/>
    <col min="13579" max="13579" width="20.75" style="2" customWidth="1"/>
    <col min="13580" max="13580" width="3.25" style="2" customWidth="1"/>
    <col min="13581" max="13581" width="0" style="2" hidden="1" customWidth="1"/>
    <col min="13582" max="13823" width="9" style="2"/>
    <col min="13824" max="13824" width="2.875" style="2" customWidth="1"/>
    <col min="13825" max="13825" width="10.875" style="2" customWidth="1"/>
    <col min="13826" max="13826" width="8.75" style="2" customWidth="1"/>
    <col min="13827" max="13827" width="20.625" style="2" customWidth="1"/>
    <col min="13828" max="13828" width="22.625" style="2" customWidth="1"/>
    <col min="13829" max="13829" width="3.125" style="2" customWidth="1"/>
    <col min="13830" max="13830" width="2.875" style="2" customWidth="1"/>
    <col min="13831" max="13831" width="10.875" style="2" customWidth="1"/>
    <col min="13832" max="13832" width="9.375" style="2" customWidth="1"/>
    <col min="13833" max="13833" width="20.625" style="2" customWidth="1"/>
    <col min="13834" max="13834" width="22.625" style="2" customWidth="1"/>
    <col min="13835" max="13835" width="20.75" style="2" customWidth="1"/>
    <col min="13836" max="13836" width="3.25" style="2" customWidth="1"/>
    <col min="13837" max="13837" width="0" style="2" hidden="1" customWidth="1"/>
    <col min="13838" max="14079" width="9" style="2"/>
    <col min="14080" max="14080" width="2.875" style="2" customWidth="1"/>
    <col min="14081" max="14081" width="10.875" style="2" customWidth="1"/>
    <col min="14082" max="14082" width="8.75" style="2" customWidth="1"/>
    <col min="14083" max="14083" width="20.625" style="2" customWidth="1"/>
    <col min="14084" max="14084" width="22.625" style="2" customWidth="1"/>
    <col min="14085" max="14085" width="3.125" style="2" customWidth="1"/>
    <col min="14086" max="14086" width="2.875" style="2" customWidth="1"/>
    <col min="14087" max="14087" width="10.875" style="2" customWidth="1"/>
    <col min="14088" max="14088" width="9.375" style="2" customWidth="1"/>
    <col min="14089" max="14089" width="20.625" style="2" customWidth="1"/>
    <col min="14090" max="14090" width="22.625" style="2" customWidth="1"/>
    <col min="14091" max="14091" width="20.75" style="2" customWidth="1"/>
    <col min="14092" max="14092" width="3.25" style="2" customWidth="1"/>
    <col min="14093" max="14093" width="0" style="2" hidden="1" customWidth="1"/>
    <col min="14094" max="14335" width="9" style="2"/>
    <col min="14336" max="14336" width="2.875" style="2" customWidth="1"/>
    <col min="14337" max="14337" width="10.875" style="2" customWidth="1"/>
    <col min="14338" max="14338" width="8.75" style="2" customWidth="1"/>
    <col min="14339" max="14339" width="20.625" style="2" customWidth="1"/>
    <col min="14340" max="14340" width="22.625" style="2" customWidth="1"/>
    <col min="14341" max="14341" width="3.125" style="2" customWidth="1"/>
    <col min="14342" max="14342" width="2.875" style="2" customWidth="1"/>
    <col min="14343" max="14343" width="10.875" style="2" customWidth="1"/>
    <col min="14344" max="14344" width="9.375" style="2" customWidth="1"/>
    <col min="14345" max="14345" width="20.625" style="2" customWidth="1"/>
    <col min="14346" max="14346" width="22.625" style="2" customWidth="1"/>
    <col min="14347" max="14347" width="20.75" style="2" customWidth="1"/>
    <col min="14348" max="14348" width="3.25" style="2" customWidth="1"/>
    <col min="14349" max="14349" width="0" style="2" hidden="1" customWidth="1"/>
    <col min="14350" max="14591" width="9" style="2"/>
    <col min="14592" max="14592" width="2.875" style="2" customWidth="1"/>
    <col min="14593" max="14593" width="10.875" style="2" customWidth="1"/>
    <col min="14594" max="14594" width="8.75" style="2" customWidth="1"/>
    <col min="14595" max="14595" width="20.625" style="2" customWidth="1"/>
    <col min="14596" max="14596" width="22.625" style="2" customWidth="1"/>
    <col min="14597" max="14597" width="3.125" style="2" customWidth="1"/>
    <col min="14598" max="14598" width="2.875" style="2" customWidth="1"/>
    <col min="14599" max="14599" width="10.875" style="2" customWidth="1"/>
    <col min="14600" max="14600" width="9.375" style="2" customWidth="1"/>
    <col min="14601" max="14601" width="20.625" style="2" customWidth="1"/>
    <col min="14602" max="14602" width="22.625" style="2" customWidth="1"/>
    <col min="14603" max="14603" width="20.75" style="2" customWidth="1"/>
    <col min="14604" max="14604" width="3.25" style="2" customWidth="1"/>
    <col min="14605" max="14605" width="0" style="2" hidden="1" customWidth="1"/>
    <col min="14606" max="14847" width="9" style="2"/>
    <col min="14848" max="14848" width="2.875" style="2" customWidth="1"/>
    <col min="14849" max="14849" width="10.875" style="2" customWidth="1"/>
    <col min="14850" max="14850" width="8.75" style="2" customWidth="1"/>
    <col min="14851" max="14851" width="20.625" style="2" customWidth="1"/>
    <col min="14852" max="14852" width="22.625" style="2" customWidth="1"/>
    <col min="14853" max="14853" width="3.125" style="2" customWidth="1"/>
    <col min="14854" max="14854" width="2.875" style="2" customWidth="1"/>
    <col min="14855" max="14855" width="10.875" style="2" customWidth="1"/>
    <col min="14856" max="14856" width="9.375" style="2" customWidth="1"/>
    <col min="14857" max="14857" width="20.625" style="2" customWidth="1"/>
    <col min="14858" max="14858" width="22.625" style="2" customWidth="1"/>
    <col min="14859" max="14859" width="20.75" style="2" customWidth="1"/>
    <col min="14860" max="14860" width="3.25" style="2" customWidth="1"/>
    <col min="14861" max="14861" width="0" style="2" hidden="1" customWidth="1"/>
    <col min="14862" max="15103" width="9" style="2"/>
    <col min="15104" max="15104" width="2.875" style="2" customWidth="1"/>
    <col min="15105" max="15105" width="10.875" style="2" customWidth="1"/>
    <col min="15106" max="15106" width="8.75" style="2" customWidth="1"/>
    <col min="15107" max="15107" width="20.625" style="2" customWidth="1"/>
    <col min="15108" max="15108" width="22.625" style="2" customWidth="1"/>
    <col min="15109" max="15109" width="3.125" style="2" customWidth="1"/>
    <col min="15110" max="15110" width="2.875" style="2" customWidth="1"/>
    <col min="15111" max="15111" width="10.875" style="2" customWidth="1"/>
    <col min="15112" max="15112" width="9.375" style="2" customWidth="1"/>
    <col min="15113" max="15113" width="20.625" style="2" customWidth="1"/>
    <col min="15114" max="15114" width="22.625" style="2" customWidth="1"/>
    <col min="15115" max="15115" width="20.75" style="2" customWidth="1"/>
    <col min="15116" max="15116" width="3.25" style="2" customWidth="1"/>
    <col min="15117" max="15117" width="0" style="2" hidden="1" customWidth="1"/>
    <col min="15118" max="15359" width="9" style="2"/>
    <col min="15360" max="15360" width="2.875" style="2" customWidth="1"/>
    <col min="15361" max="15361" width="10.875" style="2" customWidth="1"/>
    <col min="15362" max="15362" width="8.75" style="2" customWidth="1"/>
    <col min="15363" max="15363" width="20.625" style="2" customWidth="1"/>
    <col min="15364" max="15364" width="22.625" style="2" customWidth="1"/>
    <col min="15365" max="15365" width="3.125" style="2" customWidth="1"/>
    <col min="15366" max="15366" width="2.875" style="2" customWidth="1"/>
    <col min="15367" max="15367" width="10.875" style="2" customWidth="1"/>
    <col min="15368" max="15368" width="9.375" style="2" customWidth="1"/>
    <col min="15369" max="15369" width="20.625" style="2" customWidth="1"/>
    <col min="15370" max="15370" width="22.625" style="2" customWidth="1"/>
    <col min="15371" max="15371" width="20.75" style="2" customWidth="1"/>
    <col min="15372" max="15372" width="3.25" style="2" customWidth="1"/>
    <col min="15373" max="15373" width="0" style="2" hidden="1" customWidth="1"/>
    <col min="15374" max="15615" width="9" style="2"/>
    <col min="15616" max="15616" width="2.875" style="2" customWidth="1"/>
    <col min="15617" max="15617" width="10.875" style="2" customWidth="1"/>
    <col min="15618" max="15618" width="8.75" style="2" customWidth="1"/>
    <col min="15619" max="15619" width="20.625" style="2" customWidth="1"/>
    <col min="15620" max="15620" width="22.625" style="2" customWidth="1"/>
    <col min="15621" max="15621" width="3.125" style="2" customWidth="1"/>
    <col min="15622" max="15622" width="2.875" style="2" customWidth="1"/>
    <col min="15623" max="15623" width="10.875" style="2" customWidth="1"/>
    <col min="15624" max="15624" width="9.375" style="2" customWidth="1"/>
    <col min="15625" max="15625" width="20.625" style="2" customWidth="1"/>
    <col min="15626" max="15626" width="22.625" style="2" customWidth="1"/>
    <col min="15627" max="15627" width="20.75" style="2" customWidth="1"/>
    <col min="15628" max="15628" width="3.25" style="2" customWidth="1"/>
    <col min="15629" max="15629" width="0" style="2" hidden="1" customWidth="1"/>
    <col min="15630" max="15871" width="9" style="2"/>
    <col min="15872" max="15872" width="2.875" style="2" customWidth="1"/>
    <col min="15873" max="15873" width="10.875" style="2" customWidth="1"/>
    <col min="15874" max="15874" width="8.75" style="2" customWidth="1"/>
    <col min="15875" max="15875" width="20.625" style="2" customWidth="1"/>
    <col min="15876" max="15876" width="22.625" style="2" customWidth="1"/>
    <col min="15877" max="15877" width="3.125" style="2" customWidth="1"/>
    <col min="15878" max="15878" width="2.875" style="2" customWidth="1"/>
    <col min="15879" max="15879" width="10.875" style="2" customWidth="1"/>
    <col min="15880" max="15880" width="9.375" style="2" customWidth="1"/>
    <col min="15881" max="15881" width="20.625" style="2" customWidth="1"/>
    <col min="15882" max="15882" width="22.625" style="2" customWidth="1"/>
    <col min="15883" max="15883" width="20.75" style="2" customWidth="1"/>
    <col min="15884" max="15884" width="3.25" style="2" customWidth="1"/>
    <col min="15885" max="15885" width="0" style="2" hidden="1" customWidth="1"/>
    <col min="15886" max="16127" width="9" style="2"/>
    <col min="16128" max="16128" width="2.875" style="2" customWidth="1"/>
    <col min="16129" max="16129" width="10.875" style="2" customWidth="1"/>
    <col min="16130" max="16130" width="8.75" style="2" customWidth="1"/>
    <col min="16131" max="16131" width="20.625" style="2" customWidth="1"/>
    <col min="16132" max="16132" width="22.625" style="2" customWidth="1"/>
    <col min="16133" max="16133" width="3.125" style="2" customWidth="1"/>
    <col min="16134" max="16134" width="2.875" style="2" customWidth="1"/>
    <col min="16135" max="16135" width="10.875" style="2" customWidth="1"/>
    <col min="16136" max="16136" width="9.375" style="2" customWidth="1"/>
    <col min="16137" max="16137" width="20.625" style="2" customWidth="1"/>
    <col min="16138" max="16138" width="22.625" style="2" customWidth="1"/>
    <col min="16139" max="16139" width="20.75" style="2" customWidth="1"/>
    <col min="16140" max="16140" width="3.25" style="2" customWidth="1"/>
    <col min="16141" max="16141" width="0" style="2" hidden="1" customWidth="1"/>
    <col min="16142" max="16384" width="9" style="2"/>
  </cols>
  <sheetData>
    <row r="1" spans="1:28" ht="27" customHeight="1" thickBot="1">
      <c r="B1" s="1" t="s">
        <v>146</v>
      </c>
    </row>
    <row r="2" spans="1:28" ht="36" customHeight="1" thickBot="1">
      <c r="B2" s="111" t="s">
        <v>0</v>
      </c>
      <c r="C2" s="112"/>
      <c r="D2" s="112"/>
      <c r="E2" s="113"/>
      <c r="I2" s="2" t="s">
        <v>133</v>
      </c>
    </row>
    <row r="3" spans="1:28" s="4" customFormat="1" ht="21" customHeight="1" thickBot="1">
      <c r="E3" s="5"/>
      <c r="F3" s="5"/>
      <c r="O3" s="21"/>
      <c r="P3" s="21"/>
      <c r="Q3" s="21"/>
      <c r="R3" s="21"/>
      <c r="S3" s="21"/>
      <c r="T3" s="21"/>
      <c r="U3" s="21"/>
      <c r="V3" s="21"/>
      <c r="W3" s="21"/>
      <c r="X3" s="21"/>
      <c r="Y3" s="21"/>
      <c r="Z3" s="21"/>
      <c r="AA3" s="21"/>
      <c r="AB3" s="21"/>
    </row>
    <row r="4" spans="1:28" s="4" customFormat="1" ht="21" customHeight="1" thickBot="1">
      <c r="B4" s="123" t="s">
        <v>1</v>
      </c>
      <c r="C4" s="124"/>
      <c r="D4" s="89"/>
      <c r="E4" s="125"/>
      <c r="F4" s="126"/>
      <c r="I4" s="123" t="s">
        <v>1</v>
      </c>
      <c r="J4" s="124"/>
      <c r="K4" s="125">
        <v>45749</v>
      </c>
      <c r="L4" s="126"/>
      <c r="O4" s="21" t="s">
        <v>32</v>
      </c>
      <c r="P4" s="21" t="s">
        <v>33</v>
      </c>
      <c r="Q4" s="21" t="s">
        <v>34</v>
      </c>
      <c r="R4" s="21" t="s">
        <v>35</v>
      </c>
      <c r="S4" s="21" t="s">
        <v>36</v>
      </c>
      <c r="T4" s="21" t="s">
        <v>37</v>
      </c>
      <c r="U4" s="21" t="s">
        <v>38</v>
      </c>
      <c r="V4" s="21" t="s">
        <v>39</v>
      </c>
      <c r="W4" s="21" t="s">
        <v>40</v>
      </c>
      <c r="X4" s="21" t="s">
        <v>41</v>
      </c>
      <c r="Y4" s="21" t="s">
        <v>42</v>
      </c>
      <c r="Z4" s="21" t="s">
        <v>43</v>
      </c>
      <c r="AA4" s="21" t="s">
        <v>44</v>
      </c>
      <c r="AB4" s="21" t="s">
        <v>45</v>
      </c>
    </row>
    <row r="5" spans="1:28" s="4" customFormat="1" ht="21" customHeight="1" thickBot="1">
      <c r="E5" s="5"/>
      <c r="F5" s="5"/>
      <c r="O5" s="22" t="s">
        <v>143</v>
      </c>
      <c r="P5" s="22" t="s">
        <v>46</v>
      </c>
      <c r="Q5" s="22" t="s">
        <v>47</v>
      </c>
      <c r="R5" s="22" t="s">
        <v>48</v>
      </c>
      <c r="S5" s="22" t="s">
        <v>49</v>
      </c>
      <c r="T5" s="22" t="s">
        <v>50</v>
      </c>
      <c r="U5" s="22" t="s">
        <v>51</v>
      </c>
      <c r="V5" s="22" t="s">
        <v>52</v>
      </c>
      <c r="W5" s="22" t="s">
        <v>53</v>
      </c>
      <c r="X5" s="22" t="s">
        <v>54</v>
      </c>
      <c r="Y5" s="22" t="s">
        <v>55</v>
      </c>
      <c r="Z5" s="22" t="s">
        <v>56</v>
      </c>
      <c r="AA5" s="22" t="s">
        <v>57</v>
      </c>
      <c r="AB5" s="22" t="s">
        <v>58</v>
      </c>
    </row>
    <row r="6" spans="1:28" ht="21" customHeight="1">
      <c r="B6" s="127" t="s">
        <v>2</v>
      </c>
      <c r="C6" s="128"/>
      <c r="D6" s="128"/>
      <c r="E6" s="128"/>
      <c r="F6" s="129"/>
      <c r="G6" s="6"/>
      <c r="I6" s="130" t="s">
        <v>2</v>
      </c>
      <c r="J6" s="128"/>
      <c r="K6" s="128"/>
      <c r="L6" s="131"/>
      <c r="M6" s="6"/>
      <c r="P6" s="22" t="s">
        <v>59</v>
      </c>
      <c r="Q6" s="22" t="s">
        <v>60</v>
      </c>
      <c r="R6" s="22" t="s">
        <v>61</v>
      </c>
      <c r="S6" s="22" t="s">
        <v>62</v>
      </c>
      <c r="T6" s="22" t="s">
        <v>63</v>
      </c>
      <c r="U6" s="22" t="s">
        <v>64</v>
      </c>
      <c r="V6" s="22" t="s">
        <v>65</v>
      </c>
      <c r="W6" s="22" t="s">
        <v>66</v>
      </c>
      <c r="X6" s="22" t="s">
        <v>67</v>
      </c>
      <c r="Y6" s="22" t="s">
        <v>68</v>
      </c>
      <c r="AA6" s="22"/>
      <c r="AB6" s="22" t="s">
        <v>70</v>
      </c>
    </row>
    <row r="7" spans="1:28" ht="21" customHeight="1">
      <c r="B7" s="120" t="s">
        <v>131</v>
      </c>
      <c r="C7" s="132"/>
      <c r="D7" s="133"/>
      <c r="E7" s="133"/>
      <c r="F7" s="134"/>
      <c r="G7" s="6"/>
      <c r="I7" s="120" t="s">
        <v>131</v>
      </c>
      <c r="J7" s="132" t="s">
        <v>5</v>
      </c>
      <c r="K7" s="133"/>
      <c r="L7" s="134"/>
      <c r="M7" s="6"/>
      <c r="P7" s="22" t="s">
        <v>71</v>
      </c>
      <c r="Q7" s="22" t="s">
        <v>72</v>
      </c>
      <c r="R7" s="22" t="s">
        <v>73</v>
      </c>
      <c r="S7" s="22" t="s">
        <v>74</v>
      </c>
      <c r="T7" s="22" t="s">
        <v>75</v>
      </c>
      <c r="U7" s="22" t="s">
        <v>76</v>
      </c>
      <c r="V7" s="22" t="s">
        <v>77</v>
      </c>
      <c r="W7" s="22" t="s">
        <v>78</v>
      </c>
      <c r="X7" s="22" t="s">
        <v>79</v>
      </c>
      <c r="Y7" s="22" t="s">
        <v>80</v>
      </c>
      <c r="AB7" s="22" t="s">
        <v>81</v>
      </c>
    </row>
    <row r="8" spans="1:28" ht="21" customHeight="1">
      <c r="B8" s="121"/>
      <c r="C8" s="135"/>
      <c r="D8" s="136"/>
      <c r="E8" s="136"/>
      <c r="F8" s="137"/>
      <c r="G8" s="8"/>
      <c r="I8" s="122"/>
      <c r="J8" s="135"/>
      <c r="K8" s="136"/>
      <c r="L8" s="137"/>
      <c r="M8" s="8"/>
      <c r="Q8" s="22" t="s">
        <v>82</v>
      </c>
      <c r="S8" s="22" t="s">
        <v>83</v>
      </c>
      <c r="T8" s="22" t="s">
        <v>84</v>
      </c>
      <c r="U8" s="22" t="s">
        <v>85</v>
      </c>
      <c r="W8" s="22" t="s">
        <v>86</v>
      </c>
      <c r="AB8" s="22" t="s">
        <v>87</v>
      </c>
    </row>
    <row r="9" spans="1:28" ht="21" customHeight="1">
      <c r="B9" s="9" t="s">
        <v>6</v>
      </c>
      <c r="C9" s="114"/>
      <c r="D9" s="115"/>
      <c r="E9" s="115"/>
      <c r="F9" s="116"/>
      <c r="G9" s="8"/>
      <c r="I9" s="9" t="s">
        <v>6</v>
      </c>
      <c r="J9" s="117" t="s">
        <v>7</v>
      </c>
      <c r="K9" s="118"/>
      <c r="L9" s="119"/>
      <c r="M9" s="8"/>
      <c r="Q9" s="22" t="s">
        <v>89</v>
      </c>
      <c r="S9" s="22" t="s">
        <v>90</v>
      </c>
      <c r="T9" s="22" t="s">
        <v>91</v>
      </c>
      <c r="U9" s="22" t="s">
        <v>92</v>
      </c>
      <c r="AB9" s="22" t="s">
        <v>93</v>
      </c>
    </row>
    <row r="10" spans="1:28" ht="21" customHeight="1">
      <c r="B10" s="9" t="s">
        <v>8</v>
      </c>
      <c r="C10" s="114"/>
      <c r="D10" s="115"/>
      <c r="E10" s="115"/>
      <c r="F10" s="116"/>
      <c r="G10" s="8"/>
      <c r="I10" s="9" t="s">
        <v>8</v>
      </c>
      <c r="J10" s="117" t="s">
        <v>9</v>
      </c>
      <c r="K10" s="118"/>
      <c r="L10" s="119"/>
      <c r="M10" s="8"/>
      <c r="Q10" s="22" t="s">
        <v>95</v>
      </c>
      <c r="S10" s="22" t="s">
        <v>96</v>
      </c>
      <c r="T10" s="22" t="s">
        <v>97</v>
      </c>
      <c r="U10" s="22" t="s">
        <v>98</v>
      </c>
    </row>
    <row r="11" spans="1:28" ht="21" customHeight="1">
      <c r="B11" s="9" t="s">
        <v>10</v>
      </c>
      <c r="C11" s="114"/>
      <c r="D11" s="115"/>
      <c r="E11" s="115"/>
      <c r="F11" s="116"/>
      <c r="G11" s="8"/>
      <c r="I11" s="9" t="s">
        <v>10</v>
      </c>
      <c r="J11" s="117" t="s">
        <v>11</v>
      </c>
      <c r="K11" s="118"/>
      <c r="L11" s="119"/>
      <c r="M11" s="8"/>
      <c r="Q11" s="22" t="s">
        <v>100</v>
      </c>
      <c r="S11" s="22" t="s">
        <v>101</v>
      </c>
      <c r="T11" s="22" t="s">
        <v>102</v>
      </c>
    </row>
    <row r="12" spans="1:28" ht="21" customHeight="1">
      <c r="B12" s="9" t="s">
        <v>12</v>
      </c>
      <c r="C12" s="142"/>
      <c r="D12" s="143"/>
      <c r="E12" s="143"/>
      <c r="F12" s="144"/>
      <c r="G12" s="8"/>
      <c r="H12" s="14"/>
      <c r="I12" s="25" t="s">
        <v>12</v>
      </c>
      <c r="J12" s="117" t="s">
        <v>13</v>
      </c>
      <c r="K12" s="118"/>
      <c r="L12" s="119"/>
      <c r="M12" s="8"/>
      <c r="Q12" s="22" t="s">
        <v>104</v>
      </c>
      <c r="T12" s="22" t="s">
        <v>105</v>
      </c>
    </row>
    <row r="13" spans="1:28" s="3" customFormat="1" ht="21" customHeight="1">
      <c r="A13" s="2"/>
      <c r="B13" s="9" t="s">
        <v>26</v>
      </c>
      <c r="C13" s="148"/>
      <c r="D13" s="149"/>
      <c r="E13" s="149"/>
      <c r="F13" s="150"/>
      <c r="H13" s="14"/>
      <c r="I13" s="26" t="s">
        <v>26</v>
      </c>
      <c r="J13" s="151" t="s">
        <v>27</v>
      </c>
      <c r="K13" s="151"/>
      <c r="L13" s="152"/>
      <c r="N13" s="2"/>
      <c r="O13" s="21"/>
      <c r="P13" s="21"/>
      <c r="Q13" s="21" t="s">
        <v>107</v>
      </c>
      <c r="R13" s="21"/>
      <c r="S13" s="21"/>
      <c r="T13" s="21" t="s">
        <v>108</v>
      </c>
      <c r="U13" s="21"/>
      <c r="V13" s="21"/>
      <c r="W13" s="21"/>
      <c r="X13" s="21"/>
      <c r="Y13" s="21"/>
      <c r="Z13" s="21"/>
      <c r="AA13" s="21"/>
      <c r="AB13" s="21"/>
    </row>
    <row r="14" spans="1:28" s="3" customFormat="1" ht="21" customHeight="1">
      <c r="A14" s="2"/>
      <c r="B14" s="9" t="s">
        <v>12</v>
      </c>
      <c r="C14" s="148"/>
      <c r="D14" s="149"/>
      <c r="E14" s="149"/>
      <c r="F14" s="150"/>
      <c r="H14" s="14"/>
      <c r="I14" s="26" t="s">
        <v>12</v>
      </c>
      <c r="J14" s="151" t="s">
        <v>28</v>
      </c>
      <c r="K14" s="151"/>
      <c r="L14" s="152"/>
      <c r="N14" s="2"/>
      <c r="O14" s="21"/>
      <c r="P14" s="21"/>
      <c r="Q14" s="21" t="s">
        <v>110</v>
      </c>
      <c r="R14" s="21"/>
      <c r="S14" s="21"/>
      <c r="T14" s="21" t="s">
        <v>111</v>
      </c>
      <c r="U14" s="21"/>
      <c r="V14" s="21"/>
      <c r="W14" s="21"/>
      <c r="X14" s="21"/>
      <c r="Y14" s="21"/>
      <c r="Z14" s="21"/>
      <c r="AA14" s="21"/>
      <c r="AB14" s="21"/>
    </row>
    <row r="15" spans="1:28" ht="21" customHeight="1">
      <c r="B15" s="9" t="s">
        <v>18</v>
      </c>
      <c r="C15" s="109"/>
      <c r="D15" s="110"/>
      <c r="E15" s="24" t="s">
        <v>134</v>
      </c>
      <c r="F15" s="32"/>
      <c r="G15" s="6"/>
      <c r="I15" s="9" t="s">
        <v>18</v>
      </c>
      <c r="J15" s="11">
        <v>21</v>
      </c>
      <c r="K15" s="24" t="s">
        <v>134</v>
      </c>
      <c r="L15" s="32" t="s">
        <v>135</v>
      </c>
      <c r="M15" s="6"/>
      <c r="Q15" s="22" t="s">
        <v>113</v>
      </c>
      <c r="T15" s="21" t="s">
        <v>114</v>
      </c>
    </row>
    <row r="16" spans="1:28" hidden="1">
      <c r="B16" s="9"/>
      <c r="C16" s="11" t="str">
        <f>IF(F15="個人事業主","個人",IF(OR(C15&gt;20,AND(C15&gt;5,OR(C17="卸売業・小売業",C17="宿泊・飲食サービス",C17="生活関連サービス業・娯楽業",C17="学術研究・専門・技術サービス",C17="複合サービス事業",C17="サービス業(他に分類されないもの)"))),"その他","小規模事業者"))</f>
        <v>小規模事業者</v>
      </c>
      <c r="D16" s="72"/>
      <c r="E16" s="29"/>
      <c r="F16" s="23"/>
      <c r="G16" s="6"/>
      <c r="I16" s="18"/>
      <c r="J16" s="11" t="str">
        <f>IF(L15="個人事業主","個人",IF(OR(J15&gt;20,AND(J15&gt;5,OR(J17="卸売業・小売業",J17="宿泊・飲食サービス",J17="生活関連サービス業・娯楽業",J17="学術研究・専門・技術サービス",J17="複合サービス事業",J17="サービス業(他に分類されないもの)"))),"その他","小規模事業者"))</f>
        <v>その他</v>
      </c>
      <c r="K16" s="34"/>
      <c r="L16" s="35"/>
      <c r="M16" s="6"/>
      <c r="Q16" s="22" t="s">
        <v>115</v>
      </c>
      <c r="T16" s="21" t="s">
        <v>116</v>
      </c>
    </row>
    <row r="17" spans="2:20" ht="21" customHeight="1">
      <c r="B17" s="9" t="s">
        <v>29</v>
      </c>
      <c r="C17" s="114"/>
      <c r="D17" s="115"/>
      <c r="E17" s="115"/>
      <c r="F17" s="116"/>
      <c r="G17" s="8"/>
      <c r="I17" s="18" t="s">
        <v>29</v>
      </c>
      <c r="J17" s="145" t="s">
        <v>213</v>
      </c>
      <c r="K17" s="146"/>
      <c r="L17" s="147"/>
      <c r="M17" s="8"/>
      <c r="Q17" s="22" t="s">
        <v>117</v>
      </c>
      <c r="T17" s="22" t="s">
        <v>118</v>
      </c>
    </row>
    <row r="18" spans="2:20" ht="21" customHeight="1">
      <c r="B18" s="9" t="s">
        <v>30</v>
      </c>
      <c r="C18" s="114"/>
      <c r="D18" s="115"/>
      <c r="E18" s="115"/>
      <c r="F18" s="116"/>
      <c r="G18" s="6"/>
      <c r="I18" s="9" t="s">
        <v>30</v>
      </c>
      <c r="J18" s="114" t="s">
        <v>120</v>
      </c>
      <c r="K18" s="115"/>
      <c r="L18" s="116"/>
      <c r="M18" s="6"/>
      <c r="Q18" s="22" t="s">
        <v>119</v>
      </c>
      <c r="T18" s="22"/>
    </row>
    <row r="19" spans="2:20" ht="21" customHeight="1">
      <c r="B19" s="9" t="s">
        <v>14</v>
      </c>
      <c r="C19" s="139"/>
      <c r="D19" s="140"/>
      <c r="E19" s="140"/>
      <c r="F19" s="141"/>
      <c r="G19" s="6"/>
      <c r="I19" s="9" t="s">
        <v>14</v>
      </c>
      <c r="J19" s="117" t="s">
        <v>15</v>
      </c>
      <c r="K19" s="118"/>
      <c r="L19" s="119"/>
      <c r="M19" s="6"/>
      <c r="Q19" s="22" t="s">
        <v>120</v>
      </c>
      <c r="T19" s="22"/>
    </row>
    <row r="20" spans="2:20" ht="21" customHeight="1">
      <c r="B20" s="120" t="s">
        <v>204</v>
      </c>
      <c r="C20" s="7" t="s">
        <v>3</v>
      </c>
      <c r="D20" s="115"/>
      <c r="E20" s="115"/>
      <c r="F20" s="116"/>
      <c r="I20" s="120" t="s">
        <v>16</v>
      </c>
      <c r="J20" s="7" t="s">
        <v>3</v>
      </c>
      <c r="K20" s="115" t="s">
        <v>4</v>
      </c>
      <c r="L20" s="116"/>
      <c r="M20" s="6"/>
      <c r="Q20" s="22" t="s">
        <v>121</v>
      </c>
      <c r="T20" s="22"/>
    </row>
    <row r="21" spans="2:20" ht="21" customHeight="1">
      <c r="B21" s="121"/>
      <c r="C21" s="88" t="s">
        <v>128</v>
      </c>
      <c r="D21" s="115"/>
      <c r="E21" s="115"/>
      <c r="F21" s="116"/>
      <c r="G21" s="6"/>
      <c r="I21" s="121"/>
      <c r="J21" s="114" t="s">
        <v>17</v>
      </c>
      <c r="K21" s="115"/>
      <c r="L21" s="138"/>
      <c r="Q21" s="22" t="s">
        <v>122</v>
      </c>
      <c r="T21" s="22"/>
    </row>
    <row r="22" spans="2:20" ht="21" customHeight="1" thickBot="1">
      <c r="B22" s="30" t="s">
        <v>218</v>
      </c>
      <c r="C22" s="37" t="s">
        <v>19</v>
      </c>
      <c r="D22" s="108"/>
      <c r="E22" s="108"/>
      <c r="F22" s="12" t="s">
        <v>20</v>
      </c>
      <c r="G22" s="8"/>
      <c r="I22" s="30" t="s">
        <v>145</v>
      </c>
      <c r="J22" s="37" t="s">
        <v>19</v>
      </c>
      <c r="K22" s="60">
        <v>200000</v>
      </c>
      <c r="L22" s="12" t="s">
        <v>20</v>
      </c>
      <c r="M22" s="6"/>
      <c r="N22" s="10"/>
      <c r="Q22" s="22" t="s">
        <v>123</v>
      </c>
    </row>
    <row r="23" spans="2:20" ht="15" thickBot="1">
      <c r="M23" s="8"/>
      <c r="Q23" s="22" t="s">
        <v>124</v>
      </c>
    </row>
    <row r="24" spans="2:20" ht="21" customHeight="1">
      <c r="B24" s="127" t="s">
        <v>21</v>
      </c>
      <c r="C24" s="128"/>
      <c r="D24" s="128"/>
      <c r="E24" s="128"/>
      <c r="F24" s="129"/>
      <c r="I24" s="127" t="s">
        <v>21</v>
      </c>
      <c r="J24" s="128"/>
      <c r="K24" s="128"/>
      <c r="L24" s="129"/>
      <c r="M24" s="8"/>
      <c r="Q24" s="22" t="s">
        <v>125</v>
      </c>
    </row>
    <row r="25" spans="2:20" ht="21" customHeight="1">
      <c r="B25" s="9" t="s">
        <v>130</v>
      </c>
      <c r="C25" s="148"/>
      <c r="D25" s="149"/>
      <c r="E25" s="149"/>
      <c r="F25" s="150"/>
      <c r="I25" s="9" t="s">
        <v>130</v>
      </c>
      <c r="J25" s="148" t="s">
        <v>164</v>
      </c>
      <c r="K25" s="149"/>
      <c r="L25" s="150"/>
      <c r="M25" s="8"/>
      <c r="Q25" s="22" t="s">
        <v>126</v>
      </c>
    </row>
    <row r="26" spans="2:20" ht="21" customHeight="1">
      <c r="B26" s="9" t="s">
        <v>201</v>
      </c>
      <c r="C26" s="214" t="s">
        <v>232</v>
      </c>
      <c r="D26" s="215"/>
      <c r="E26" s="215"/>
      <c r="F26" s="216"/>
      <c r="I26" s="9" t="s">
        <v>201</v>
      </c>
      <c r="J26" s="148" t="s">
        <v>202</v>
      </c>
      <c r="K26" s="149"/>
      <c r="L26" s="150"/>
      <c r="M26" s="8"/>
      <c r="Q26" s="22" t="s">
        <v>127</v>
      </c>
    </row>
    <row r="27" spans="2:20" ht="21" customHeight="1">
      <c r="B27" s="102" t="s">
        <v>261</v>
      </c>
      <c r="C27" s="148"/>
      <c r="D27" s="149"/>
      <c r="E27" s="149"/>
      <c r="F27" s="150"/>
      <c r="I27" s="102" t="s">
        <v>261</v>
      </c>
      <c r="J27" s="148" t="s">
        <v>189</v>
      </c>
      <c r="K27" s="149"/>
      <c r="L27" s="150"/>
      <c r="Q27" s="22"/>
    </row>
    <row r="28" spans="2:20" ht="24.75" customHeight="1" thickBot="1">
      <c r="B28" s="103" t="s">
        <v>262</v>
      </c>
      <c r="C28" s="155"/>
      <c r="D28" s="156"/>
      <c r="E28" s="156"/>
      <c r="F28" s="157"/>
      <c r="I28" s="103" t="s">
        <v>262</v>
      </c>
      <c r="J28" s="155" t="s">
        <v>190</v>
      </c>
      <c r="K28" s="156"/>
      <c r="L28" s="157"/>
      <c r="Q28" s="22"/>
    </row>
    <row r="29" spans="2:20" ht="21" customHeight="1" thickBot="1">
      <c r="Q29" s="22"/>
    </row>
    <row r="30" spans="2:20" ht="21" customHeight="1">
      <c r="B30" s="127" t="s">
        <v>147</v>
      </c>
      <c r="C30" s="128"/>
      <c r="D30" s="128"/>
      <c r="E30" s="128"/>
      <c r="F30" s="129"/>
      <c r="I30" s="127" t="s">
        <v>147</v>
      </c>
      <c r="J30" s="128"/>
      <c r="K30" s="128"/>
      <c r="L30" s="129"/>
    </row>
    <row r="31" spans="2:20" ht="21" customHeight="1">
      <c r="B31" s="153" t="s">
        <v>132</v>
      </c>
      <c r="C31" s="154"/>
      <c r="D31" s="168"/>
      <c r="E31" s="169"/>
      <c r="F31" s="13" t="s">
        <v>22</v>
      </c>
      <c r="I31" s="153" t="s">
        <v>132</v>
      </c>
      <c r="J31" s="154"/>
      <c r="K31" s="61">
        <v>500000</v>
      </c>
      <c r="L31" s="13" t="s">
        <v>22</v>
      </c>
    </row>
    <row r="32" spans="2:20" ht="21" customHeight="1">
      <c r="B32" s="162" t="s">
        <v>139</v>
      </c>
      <c r="C32" s="163"/>
      <c r="D32" s="170"/>
      <c r="E32" s="171"/>
      <c r="F32" s="28" t="s">
        <v>22</v>
      </c>
      <c r="I32" s="162" t="s">
        <v>139</v>
      </c>
      <c r="J32" s="163"/>
      <c r="K32" s="62"/>
      <c r="L32" s="28" t="s">
        <v>22</v>
      </c>
    </row>
    <row r="33" spans="1:12" ht="21" customHeight="1">
      <c r="B33" s="162" t="s">
        <v>142</v>
      </c>
      <c r="C33" s="163"/>
      <c r="D33" s="170"/>
      <c r="E33" s="171"/>
      <c r="F33" s="28" t="s">
        <v>22</v>
      </c>
      <c r="I33" s="162" t="s">
        <v>142</v>
      </c>
      <c r="J33" s="163"/>
      <c r="K33" s="62"/>
      <c r="L33" s="28" t="s">
        <v>22</v>
      </c>
    </row>
    <row r="34" spans="1:12" ht="21" customHeight="1">
      <c r="B34" s="162" t="s">
        <v>140</v>
      </c>
      <c r="C34" s="163"/>
      <c r="D34" s="170"/>
      <c r="E34" s="171"/>
      <c r="F34" s="28" t="s">
        <v>22</v>
      </c>
      <c r="I34" s="162" t="s">
        <v>140</v>
      </c>
      <c r="J34" s="163"/>
      <c r="K34" s="62"/>
      <c r="L34" s="28" t="s">
        <v>22</v>
      </c>
    </row>
    <row r="35" spans="1:12" ht="21" customHeight="1">
      <c r="B35" s="164" t="s">
        <v>138</v>
      </c>
      <c r="C35" s="165"/>
      <c r="D35" s="170"/>
      <c r="E35" s="171"/>
      <c r="F35" s="28" t="s">
        <v>22</v>
      </c>
      <c r="I35" s="164" t="s">
        <v>138</v>
      </c>
      <c r="J35" s="165"/>
      <c r="K35" s="62"/>
      <c r="L35" s="28" t="s">
        <v>22</v>
      </c>
    </row>
    <row r="36" spans="1:12" ht="18.75" customHeight="1" thickBot="1">
      <c r="B36" s="166" t="s">
        <v>141</v>
      </c>
      <c r="C36" s="167"/>
      <c r="D36" s="208">
        <f>D31+D32+D33+D34</f>
        <v>0</v>
      </c>
      <c r="E36" s="209"/>
      <c r="F36" s="13" t="s">
        <v>22</v>
      </c>
      <c r="I36" s="166" t="s">
        <v>141</v>
      </c>
      <c r="J36" s="167"/>
      <c r="K36" s="63">
        <f>K31+K32+K33+K34</f>
        <v>500000</v>
      </c>
      <c r="L36" s="94" t="s">
        <v>22</v>
      </c>
    </row>
    <row r="37" spans="1:12" ht="15" hidden="1" thickBot="1">
      <c r="B37" s="99" t="s">
        <v>228</v>
      </c>
      <c r="C37" s="207">
        <f>ROUNDDOWN(IF(C16="個人",(MIN(D36/3,1000000)),IF(C16="小規模事業者",(MIN(D36/3,1000000)),(MIN(D36/3,1000000)))),-3)</f>
        <v>0</v>
      </c>
      <c r="D37" s="207"/>
      <c r="E37" s="96" t="str">
        <f>"+事業所税加算"</f>
        <v>+事業所税加算</v>
      </c>
      <c r="F37" s="92">
        <f>IF(OR(F15="個人事業主",D22=0),0,IF(D22&gt;500000,500000,D22))</f>
        <v>0</v>
      </c>
      <c r="I37" s="202" t="s">
        <v>144</v>
      </c>
      <c r="J37" s="203"/>
      <c r="K37" s="64">
        <f>IF(J16="個人",(MIN(K22,500000)),IF(J16="小規模事業者",(MIN(K22,500000)),(MIN(K22,500000))))</f>
        <v>200000</v>
      </c>
      <c r="L37" s="36"/>
    </row>
    <row r="38" spans="1:12" ht="21" customHeight="1" thickTop="1" thickBot="1">
      <c r="B38" s="158" t="s">
        <v>137</v>
      </c>
      <c r="C38" s="159"/>
      <c r="D38" s="210">
        <f>IF(C37+F37&gt;D36,D36,C37+F37)</f>
        <v>0</v>
      </c>
      <c r="E38" s="211"/>
      <c r="F38" s="66" t="str">
        <f>IF(D36=0,"円",IF(D36&lt;100000,"補助対象経費は10万円以上必要です","円"))</f>
        <v>円</v>
      </c>
      <c r="I38" s="158" t="s">
        <v>137</v>
      </c>
      <c r="J38" s="159"/>
      <c r="K38" s="65">
        <f>ROUNDDOWN(MIN(K36/3+K37),-3)</f>
        <v>366000</v>
      </c>
      <c r="L38" s="54" t="s">
        <v>20</v>
      </c>
    </row>
    <row r="39" spans="1:12" ht="21" customHeight="1" thickTop="1">
      <c r="A39" s="31"/>
      <c r="B39" s="93"/>
      <c r="C39" s="93"/>
      <c r="D39" s="93"/>
      <c r="E39" s="93"/>
      <c r="F39" s="93"/>
      <c r="H39" s="31"/>
      <c r="I39" s="160"/>
      <c r="J39" s="160"/>
      <c r="K39" s="160"/>
      <c r="L39" s="160"/>
    </row>
    <row r="40" spans="1:12" ht="21" customHeight="1" thickBot="1">
      <c r="A40" s="31"/>
      <c r="B40" s="161" t="s">
        <v>225</v>
      </c>
      <c r="C40" s="161"/>
      <c r="D40" s="161"/>
      <c r="E40" s="161"/>
      <c r="F40" s="161"/>
      <c r="H40" s="31"/>
      <c r="I40" s="161" t="s">
        <v>225</v>
      </c>
      <c r="J40" s="161"/>
      <c r="K40" s="161"/>
      <c r="L40" s="161"/>
    </row>
    <row r="41" spans="1:12" ht="21" customHeight="1" thickBot="1">
      <c r="B41" s="180" t="s">
        <v>23</v>
      </c>
      <c r="C41" s="183"/>
      <c r="D41" s="184"/>
      <c r="E41" s="184"/>
      <c r="F41" s="185"/>
      <c r="I41" s="192" t="s">
        <v>23</v>
      </c>
      <c r="J41" s="186" t="s">
        <v>165</v>
      </c>
      <c r="K41" s="187"/>
      <c r="L41" s="188"/>
    </row>
    <row r="42" spans="1:12" ht="21" customHeight="1" thickTop="1" thickBot="1">
      <c r="B42" s="181"/>
      <c r="C42" s="186"/>
      <c r="D42" s="187"/>
      <c r="E42" s="187"/>
      <c r="F42" s="188"/>
      <c r="I42" s="193"/>
      <c r="J42" s="186"/>
      <c r="K42" s="187"/>
      <c r="L42" s="188"/>
    </row>
    <row r="43" spans="1:12" ht="21" customHeight="1" thickTop="1" thickBot="1">
      <c r="B43" s="181"/>
      <c r="C43" s="186"/>
      <c r="D43" s="187"/>
      <c r="E43" s="187"/>
      <c r="F43" s="188"/>
      <c r="I43" s="193"/>
      <c r="J43" s="186"/>
      <c r="K43" s="187"/>
      <c r="L43" s="188"/>
    </row>
    <row r="44" spans="1:12" ht="21" customHeight="1" thickTop="1" thickBot="1">
      <c r="B44" s="182"/>
      <c r="C44" s="189"/>
      <c r="D44" s="190"/>
      <c r="E44" s="190"/>
      <c r="F44" s="191"/>
      <c r="I44" s="194"/>
      <c r="J44" s="189"/>
      <c r="K44" s="190"/>
      <c r="L44" s="191"/>
    </row>
    <row r="45" spans="1:12" ht="44.25" customHeight="1" thickBot="1"/>
    <row r="46" spans="1:12" ht="21" customHeight="1">
      <c r="B46" s="195" t="s">
        <v>136</v>
      </c>
      <c r="C46" s="196"/>
      <c r="D46" s="196"/>
      <c r="E46" s="196"/>
      <c r="F46" s="197"/>
      <c r="I46" s="195" t="s">
        <v>136</v>
      </c>
      <c r="J46" s="196"/>
      <c r="K46" s="196"/>
      <c r="L46" s="197"/>
    </row>
    <row r="47" spans="1:12" ht="21" customHeight="1">
      <c r="B47" s="174" t="s">
        <v>129</v>
      </c>
      <c r="C47" s="175"/>
      <c r="D47" s="175"/>
      <c r="E47" s="175"/>
      <c r="F47" s="15" t="s">
        <v>24</v>
      </c>
      <c r="I47" s="174" t="s">
        <v>129</v>
      </c>
      <c r="J47" s="175"/>
      <c r="K47" s="175"/>
      <c r="L47" s="15" t="s">
        <v>24</v>
      </c>
    </row>
    <row r="48" spans="1:12" ht="21" customHeight="1" thickBot="1">
      <c r="B48" s="176"/>
      <c r="C48" s="177"/>
      <c r="D48" s="177"/>
      <c r="E48" s="177"/>
      <c r="F48" s="16" t="s">
        <v>25</v>
      </c>
      <c r="I48" s="178">
        <v>45918</v>
      </c>
      <c r="J48" s="179"/>
      <c r="K48" s="179"/>
      <c r="L48" s="16" t="s">
        <v>25</v>
      </c>
    </row>
    <row r="49" spans="1:28" ht="21" customHeight="1"/>
    <row r="50" spans="1:28" ht="21" customHeight="1"/>
    <row r="51" spans="1:28" s="3" customFormat="1" ht="21" customHeight="1">
      <c r="A51" s="2"/>
      <c r="B51" s="2"/>
      <c r="C51" s="2"/>
      <c r="D51" s="2"/>
      <c r="E51" s="2"/>
      <c r="F51" s="2"/>
      <c r="H51" s="2"/>
      <c r="I51" s="2"/>
      <c r="J51" s="2"/>
      <c r="K51" s="2"/>
      <c r="L51" s="2"/>
      <c r="N51" s="2"/>
      <c r="O51" s="21"/>
      <c r="P51" s="21"/>
      <c r="Q51" s="21"/>
      <c r="R51" s="21"/>
      <c r="S51" s="21"/>
      <c r="T51" s="21"/>
      <c r="U51" s="21"/>
      <c r="V51" s="21"/>
      <c r="W51" s="21"/>
      <c r="X51" s="21"/>
      <c r="Y51" s="21"/>
      <c r="Z51" s="21"/>
      <c r="AA51" s="21"/>
      <c r="AB51" s="21"/>
    </row>
    <row r="52" spans="1:28" s="3" customFormat="1" ht="21" customHeight="1">
      <c r="A52" s="2"/>
      <c r="B52" s="2"/>
      <c r="C52" s="17"/>
      <c r="D52" s="17"/>
      <c r="E52" s="17"/>
      <c r="F52" s="17"/>
      <c r="H52" s="2"/>
      <c r="I52" s="2"/>
      <c r="J52" s="2"/>
      <c r="K52" s="2"/>
      <c r="L52" s="2"/>
      <c r="N52" s="2"/>
      <c r="O52" s="21"/>
      <c r="P52" s="21"/>
      <c r="Q52" s="21"/>
      <c r="R52" s="21"/>
      <c r="S52" s="21"/>
      <c r="T52" s="21"/>
      <c r="U52" s="21"/>
      <c r="V52" s="21"/>
      <c r="W52" s="21"/>
      <c r="X52" s="21"/>
      <c r="Y52" s="21"/>
      <c r="Z52" s="21"/>
      <c r="AA52" s="21"/>
      <c r="AB52" s="21"/>
    </row>
    <row r="53" spans="1:28" s="3" customFormat="1" ht="21" customHeight="1">
      <c r="A53" s="2"/>
      <c r="B53" s="2"/>
      <c r="C53" s="2"/>
      <c r="D53" s="2"/>
      <c r="E53" s="2"/>
      <c r="F53" s="2"/>
      <c r="H53" s="2"/>
      <c r="I53" s="2"/>
      <c r="J53" s="2"/>
      <c r="K53" s="2"/>
      <c r="L53" s="2"/>
      <c r="N53" s="2"/>
      <c r="O53" s="21"/>
      <c r="P53" s="21"/>
      <c r="Q53" s="21"/>
      <c r="R53" s="21"/>
      <c r="S53" s="21"/>
      <c r="T53" s="21"/>
      <c r="U53" s="21"/>
      <c r="V53" s="21"/>
      <c r="W53" s="21"/>
      <c r="X53" s="21"/>
      <c r="Y53" s="21"/>
      <c r="Z53" s="21"/>
      <c r="AA53" s="21"/>
      <c r="AB53" s="21"/>
    </row>
    <row r="54" spans="1:28" s="3" customFormat="1" ht="21" customHeight="1">
      <c r="A54" s="2"/>
      <c r="B54" s="2"/>
      <c r="C54" s="2"/>
      <c r="D54" s="2"/>
      <c r="E54" s="2"/>
      <c r="F54" s="2"/>
      <c r="H54" s="2"/>
      <c r="I54" s="2"/>
      <c r="J54" s="2"/>
      <c r="K54" s="2"/>
      <c r="L54" s="2"/>
      <c r="N54" s="2"/>
      <c r="O54" s="21"/>
      <c r="P54" s="21"/>
      <c r="Q54" s="21"/>
      <c r="R54" s="21"/>
      <c r="S54" s="21"/>
      <c r="T54" s="21"/>
      <c r="U54" s="21"/>
      <c r="V54" s="21"/>
      <c r="W54" s="21"/>
      <c r="X54" s="21"/>
      <c r="Y54" s="21"/>
      <c r="Z54" s="21"/>
      <c r="AA54" s="21"/>
      <c r="AB54" s="21"/>
    </row>
    <row r="55" spans="1:28" s="3" customFormat="1" ht="21" customHeight="1">
      <c r="A55" s="2"/>
      <c r="B55" s="2"/>
      <c r="C55" s="2"/>
      <c r="D55" s="2"/>
      <c r="E55" s="2"/>
      <c r="F55" s="2"/>
      <c r="H55" s="2"/>
      <c r="I55" s="2"/>
      <c r="J55" s="2"/>
      <c r="K55" s="2"/>
      <c r="L55" s="2"/>
      <c r="N55" s="2"/>
      <c r="O55" s="21"/>
      <c r="P55" s="21"/>
      <c r="Q55" s="21"/>
      <c r="R55" s="21"/>
      <c r="S55" s="21"/>
      <c r="T55" s="21"/>
      <c r="U55" s="21"/>
      <c r="V55" s="21"/>
      <c r="W55" s="21"/>
      <c r="X55" s="21"/>
      <c r="Y55" s="21"/>
      <c r="Z55" s="21"/>
      <c r="AA55" s="21"/>
      <c r="AB55" s="21"/>
    </row>
    <row r="56" spans="1:28" s="3" customFormat="1" ht="21" customHeight="1">
      <c r="A56" s="2"/>
      <c r="B56" s="2"/>
      <c r="C56" s="2"/>
      <c r="D56" s="2"/>
      <c r="E56" s="2"/>
      <c r="F56" s="2"/>
      <c r="H56" s="2"/>
      <c r="I56" s="2"/>
      <c r="J56" s="2"/>
      <c r="K56" s="2"/>
      <c r="L56" s="2"/>
      <c r="N56" s="2"/>
      <c r="O56" s="21"/>
      <c r="P56" s="21"/>
      <c r="Q56" s="21"/>
      <c r="R56" s="21"/>
      <c r="S56" s="21"/>
      <c r="T56" s="21"/>
      <c r="U56" s="21"/>
      <c r="V56" s="21"/>
      <c r="W56" s="21"/>
      <c r="X56" s="21"/>
      <c r="Y56" s="21"/>
      <c r="Z56" s="21"/>
      <c r="AA56" s="21"/>
      <c r="AB56" s="21"/>
    </row>
    <row r="57" spans="1:28" s="3" customFormat="1" ht="21" customHeight="1" thickBot="1">
      <c r="A57" s="2"/>
      <c r="B57" s="2"/>
      <c r="C57" s="2"/>
      <c r="D57" s="2"/>
      <c r="E57" s="2"/>
      <c r="F57" s="2"/>
      <c r="H57" s="2"/>
      <c r="I57" s="2"/>
      <c r="J57" s="2"/>
      <c r="K57" s="2"/>
      <c r="L57" s="2"/>
      <c r="N57" s="2"/>
      <c r="O57" s="21"/>
      <c r="P57" s="21"/>
      <c r="Q57" s="21"/>
      <c r="R57" s="21"/>
      <c r="S57" s="21"/>
      <c r="T57" s="21"/>
      <c r="U57" s="21"/>
      <c r="V57" s="21"/>
      <c r="W57" s="21"/>
      <c r="X57" s="21"/>
      <c r="Y57" s="21"/>
      <c r="Z57" s="21"/>
      <c r="AA57" s="21"/>
      <c r="AB57" s="21"/>
    </row>
    <row r="58" spans="1:28" s="3" customFormat="1" ht="34.5" customHeight="1" thickBot="1">
      <c r="A58" s="2"/>
      <c r="B58" s="204" t="s">
        <v>153</v>
      </c>
      <c r="C58" s="205"/>
      <c r="D58" s="205"/>
      <c r="E58" s="205"/>
      <c r="F58" s="206"/>
      <c r="H58" s="2"/>
      <c r="I58" s="2"/>
      <c r="J58" s="2"/>
      <c r="K58" s="2"/>
      <c r="L58" s="2"/>
      <c r="N58" s="2"/>
      <c r="O58" s="21"/>
      <c r="P58" s="21"/>
      <c r="Q58" s="21"/>
      <c r="R58" s="21"/>
      <c r="S58" s="21"/>
      <c r="T58" s="21"/>
      <c r="U58" s="21"/>
      <c r="V58" s="21"/>
      <c r="W58" s="21"/>
      <c r="X58" s="21"/>
      <c r="Y58" s="21"/>
      <c r="Z58" s="21"/>
      <c r="AA58" s="21"/>
      <c r="AB58" s="21"/>
    </row>
    <row r="59" spans="1:28" s="3" customFormat="1" ht="21" customHeight="1" thickBot="1">
      <c r="A59" s="2"/>
      <c r="B59" s="2"/>
      <c r="C59" s="2"/>
      <c r="D59" s="2"/>
      <c r="E59" s="2"/>
      <c r="F59" s="2"/>
      <c r="H59" s="2"/>
      <c r="I59" s="2"/>
      <c r="J59" s="2"/>
      <c r="K59" s="2"/>
      <c r="L59" s="2"/>
      <c r="N59" s="2"/>
      <c r="O59" s="21"/>
      <c r="P59" s="21"/>
      <c r="Q59" s="21"/>
      <c r="R59" s="21"/>
      <c r="S59" s="21"/>
      <c r="T59" s="21"/>
      <c r="U59" s="21"/>
      <c r="V59" s="21"/>
      <c r="W59" s="21"/>
      <c r="X59" s="21"/>
      <c r="Y59" s="21"/>
      <c r="Z59" s="21"/>
      <c r="AA59" s="21"/>
      <c r="AB59" s="21"/>
    </row>
    <row r="60" spans="1:28" s="3" customFormat="1" ht="21" customHeight="1" thickBot="1">
      <c r="A60" s="2"/>
      <c r="B60" s="123" t="s">
        <v>148</v>
      </c>
      <c r="C60" s="124"/>
      <c r="D60" s="89"/>
      <c r="E60" s="125"/>
      <c r="F60" s="126"/>
      <c r="H60" s="2"/>
      <c r="I60" s="123" t="s">
        <v>148</v>
      </c>
      <c r="J60" s="124"/>
      <c r="K60" s="125">
        <v>45918</v>
      </c>
      <c r="L60" s="126"/>
      <c r="N60" s="2"/>
      <c r="O60" s="21"/>
      <c r="P60" s="21"/>
      <c r="Q60" s="21"/>
      <c r="R60" s="21"/>
      <c r="S60" s="21"/>
      <c r="T60" s="21"/>
      <c r="U60" s="21"/>
      <c r="V60" s="21"/>
      <c r="W60" s="21"/>
      <c r="X60" s="21"/>
      <c r="Y60" s="21"/>
      <c r="Z60" s="21"/>
      <c r="AA60" s="21"/>
      <c r="AB60" s="21"/>
    </row>
    <row r="61" spans="1:28" s="3" customFormat="1" ht="21" customHeight="1" thickBot="1">
      <c r="A61" s="2"/>
      <c r="B61" s="2"/>
      <c r="C61" s="2"/>
      <c r="D61" s="2"/>
      <c r="E61" s="2"/>
      <c r="F61" s="2"/>
      <c r="H61" s="2"/>
      <c r="I61" s="2"/>
      <c r="J61" s="2"/>
      <c r="K61" s="2"/>
      <c r="L61" s="2"/>
      <c r="N61" s="2"/>
      <c r="O61" s="21"/>
      <c r="P61" s="21"/>
      <c r="Q61" s="21"/>
      <c r="R61" s="21"/>
      <c r="S61" s="21"/>
      <c r="T61" s="21"/>
      <c r="U61" s="21"/>
      <c r="V61" s="21"/>
      <c r="W61" s="21"/>
      <c r="X61" s="21"/>
      <c r="Y61" s="21"/>
      <c r="Z61" s="21"/>
      <c r="AA61" s="21"/>
      <c r="AB61" s="21"/>
    </row>
    <row r="62" spans="1:28" s="3" customFormat="1" ht="21" customHeight="1" thickBot="1">
      <c r="A62" s="2"/>
      <c r="B62" s="172" t="s">
        <v>149</v>
      </c>
      <c r="C62" s="173"/>
      <c r="D62" s="198"/>
      <c r="E62" s="199"/>
      <c r="F62" s="33" t="s">
        <v>20</v>
      </c>
      <c r="H62" s="2"/>
      <c r="I62" s="172" t="s">
        <v>149</v>
      </c>
      <c r="J62" s="173"/>
      <c r="K62" s="71">
        <f>K38</f>
        <v>366000</v>
      </c>
      <c r="L62" s="33" t="s">
        <v>20</v>
      </c>
      <c r="N62" s="2"/>
      <c r="O62" s="21"/>
      <c r="P62" s="21"/>
      <c r="Q62" s="21"/>
      <c r="R62" s="21"/>
      <c r="S62" s="21"/>
      <c r="T62" s="21"/>
      <c r="U62" s="21"/>
      <c r="V62" s="21"/>
      <c r="W62" s="21"/>
      <c r="X62" s="21"/>
      <c r="Y62" s="21"/>
      <c r="Z62" s="21"/>
      <c r="AA62" s="21"/>
      <c r="AB62" s="21"/>
    </row>
    <row r="63" spans="1:28" s="3" customFormat="1" ht="21" customHeight="1" thickBot="1">
      <c r="A63" s="2"/>
      <c r="B63" s="2"/>
      <c r="C63" s="2"/>
      <c r="D63" s="2"/>
      <c r="E63" s="2"/>
      <c r="F63" s="2"/>
      <c r="H63" s="2"/>
      <c r="I63" s="2"/>
      <c r="J63" s="2"/>
      <c r="K63" s="2"/>
      <c r="L63" s="2"/>
      <c r="N63" s="2"/>
      <c r="O63" s="21"/>
      <c r="P63" s="21"/>
      <c r="Q63" s="21"/>
      <c r="R63" s="21"/>
      <c r="S63" s="21"/>
      <c r="T63" s="21"/>
      <c r="U63" s="21"/>
      <c r="V63" s="21"/>
      <c r="W63" s="21"/>
      <c r="X63" s="21"/>
      <c r="Y63" s="21"/>
      <c r="Z63" s="21"/>
      <c r="AA63" s="21"/>
      <c r="AB63" s="21"/>
    </row>
    <row r="64" spans="1:28" s="3" customFormat="1" ht="21" customHeight="1">
      <c r="A64" s="2"/>
      <c r="B64" s="127" t="s">
        <v>150</v>
      </c>
      <c r="C64" s="128"/>
      <c r="D64" s="128"/>
      <c r="E64" s="128"/>
      <c r="F64" s="129"/>
      <c r="H64" s="2"/>
      <c r="I64" s="127" t="s">
        <v>150</v>
      </c>
      <c r="J64" s="128"/>
      <c r="K64" s="128"/>
      <c r="L64" s="129"/>
      <c r="N64" s="2"/>
      <c r="O64" s="21"/>
      <c r="P64" s="21"/>
      <c r="Q64" s="21"/>
      <c r="R64" s="21"/>
      <c r="S64" s="21"/>
      <c r="T64" s="21"/>
      <c r="U64" s="21"/>
      <c r="V64" s="21"/>
      <c r="W64" s="21"/>
      <c r="X64" s="21"/>
      <c r="Y64" s="21"/>
      <c r="Z64" s="21"/>
      <c r="AA64" s="21"/>
      <c r="AB64" s="21"/>
    </row>
    <row r="65" spans="1:28" s="3" customFormat="1" ht="21" customHeight="1">
      <c r="A65" s="2"/>
      <c r="B65" s="153" t="s">
        <v>132</v>
      </c>
      <c r="C65" s="154"/>
      <c r="D65" s="247">
        <f>D31</f>
        <v>0</v>
      </c>
      <c r="E65" s="248"/>
      <c r="F65" s="13" t="s">
        <v>22</v>
      </c>
      <c r="H65" s="2"/>
      <c r="I65" s="153" t="s">
        <v>132</v>
      </c>
      <c r="J65" s="154"/>
      <c r="K65" s="61">
        <v>4010000</v>
      </c>
      <c r="L65" s="13" t="s">
        <v>22</v>
      </c>
      <c r="N65" s="2"/>
      <c r="O65" s="21"/>
      <c r="P65" s="21"/>
      <c r="Q65" s="21"/>
      <c r="R65" s="21"/>
      <c r="S65" s="21"/>
      <c r="T65" s="21"/>
      <c r="U65" s="21"/>
      <c r="V65" s="21"/>
      <c r="W65" s="21"/>
      <c r="X65" s="21"/>
      <c r="Y65" s="21"/>
      <c r="Z65" s="21"/>
      <c r="AA65" s="21"/>
      <c r="AB65" s="21"/>
    </row>
    <row r="66" spans="1:28" ht="21" customHeight="1">
      <c r="B66" s="162" t="s">
        <v>139</v>
      </c>
      <c r="C66" s="163"/>
      <c r="D66" s="200">
        <f>D32</f>
        <v>0</v>
      </c>
      <c r="E66" s="201"/>
      <c r="F66" s="28" t="s">
        <v>22</v>
      </c>
      <c r="I66" s="162" t="s">
        <v>139</v>
      </c>
      <c r="J66" s="163"/>
      <c r="K66" s="62">
        <f t="shared" ref="K66:K69" si="0">K32</f>
        <v>0</v>
      </c>
      <c r="L66" s="28" t="s">
        <v>22</v>
      </c>
    </row>
    <row r="67" spans="1:28" ht="21" customHeight="1">
      <c r="B67" s="162" t="s">
        <v>142</v>
      </c>
      <c r="C67" s="163"/>
      <c r="D67" s="200">
        <f t="shared" ref="D67:D69" si="1">D33</f>
        <v>0</v>
      </c>
      <c r="E67" s="201"/>
      <c r="F67" s="28" t="s">
        <v>22</v>
      </c>
      <c r="I67" s="162" t="s">
        <v>142</v>
      </c>
      <c r="J67" s="163"/>
      <c r="K67" s="62">
        <f t="shared" si="0"/>
        <v>0</v>
      </c>
      <c r="L67" s="28" t="s">
        <v>22</v>
      </c>
    </row>
    <row r="68" spans="1:28" ht="21" customHeight="1">
      <c r="B68" s="162" t="s">
        <v>140</v>
      </c>
      <c r="C68" s="163"/>
      <c r="D68" s="200">
        <f t="shared" si="1"/>
        <v>0</v>
      </c>
      <c r="E68" s="201"/>
      <c r="F68" s="28" t="s">
        <v>22</v>
      </c>
      <c r="I68" s="162" t="s">
        <v>140</v>
      </c>
      <c r="J68" s="163"/>
      <c r="K68" s="62">
        <f t="shared" si="0"/>
        <v>0</v>
      </c>
      <c r="L68" s="28" t="s">
        <v>22</v>
      </c>
    </row>
    <row r="69" spans="1:28" ht="21" customHeight="1">
      <c r="B69" s="164" t="s">
        <v>138</v>
      </c>
      <c r="C69" s="165"/>
      <c r="D69" s="200">
        <f t="shared" si="1"/>
        <v>0</v>
      </c>
      <c r="E69" s="201"/>
      <c r="F69" s="28" t="s">
        <v>22</v>
      </c>
      <c r="I69" s="164" t="s">
        <v>138</v>
      </c>
      <c r="J69" s="165"/>
      <c r="K69" s="62">
        <f t="shared" si="0"/>
        <v>0</v>
      </c>
      <c r="L69" s="28" t="s">
        <v>22</v>
      </c>
    </row>
    <row r="70" spans="1:28" ht="21" customHeight="1" thickBot="1">
      <c r="B70" s="166" t="s">
        <v>141</v>
      </c>
      <c r="C70" s="167"/>
      <c r="D70" s="249">
        <f>SUM(D65:E68)</f>
        <v>0</v>
      </c>
      <c r="E70" s="250">
        <f t="shared" ref="E70" si="2">SUM(E65:E68)</f>
        <v>0</v>
      </c>
      <c r="F70" s="101" t="s">
        <v>22</v>
      </c>
      <c r="I70" s="166" t="s">
        <v>141</v>
      </c>
      <c r="J70" s="167"/>
      <c r="K70" s="68">
        <f>SUM(K65:K68)</f>
        <v>4010000</v>
      </c>
      <c r="L70" s="27" t="s">
        <v>22</v>
      </c>
    </row>
    <row r="71" spans="1:28" ht="19.5" hidden="1" customHeight="1" thickBot="1">
      <c r="B71" s="98" t="s">
        <v>229</v>
      </c>
      <c r="C71" s="245">
        <f>ROUNDDOWN(MIN(D70/3,1000000),-3)</f>
        <v>0</v>
      </c>
      <c r="D71" s="245"/>
      <c r="E71" s="95" t="s">
        <v>227</v>
      </c>
      <c r="F71" s="100">
        <f>IF(D22&gt;500000,500000,D22)</f>
        <v>0</v>
      </c>
      <c r="I71" s="240" t="s">
        <v>144</v>
      </c>
      <c r="J71" s="241"/>
      <c r="K71" s="69">
        <f>ROUNDDOWN(IF(J16="個人",(MIN(K70/3,500000)),IF(J16="小規模事業者",(MIN(K70/3,1000000)),(MIN(K70/5,1500000)))),-3)</f>
        <v>802000</v>
      </c>
      <c r="L71" s="36">
        <f>MIN(K22,500000)</f>
        <v>200000</v>
      </c>
    </row>
    <row r="72" spans="1:28" ht="21" customHeight="1" thickTop="1" thickBot="1">
      <c r="A72" s="55"/>
      <c r="B72" s="158" t="s">
        <v>151</v>
      </c>
      <c r="C72" s="246"/>
      <c r="D72" s="251">
        <f>MIN(ROUNDDOWN(MIN(C71+F71,D70),-3),D62)</f>
        <v>0</v>
      </c>
      <c r="E72" s="211"/>
      <c r="F72" s="97" t="s">
        <v>20</v>
      </c>
      <c r="G72" s="57"/>
      <c r="I72" s="236" t="s">
        <v>151</v>
      </c>
      <c r="J72" s="237"/>
      <c r="K72" s="70">
        <f>MIN(ROUNDDOWN(MIN(K71+L71,K70/2),-3),K62)</f>
        <v>366000</v>
      </c>
      <c r="L72" s="54" t="s">
        <v>20</v>
      </c>
    </row>
    <row r="73" spans="1:28" ht="21" customHeight="1" thickTop="1" thickBot="1">
      <c r="E73" s="56"/>
      <c r="I73" s="56"/>
      <c r="J73" s="56"/>
    </row>
    <row r="74" spans="1:28" ht="21" customHeight="1">
      <c r="B74" s="195" t="s">
        <v>152</v>
      </c>
      <c r="C74" s="196"/>
      <c r="D74" s="196"/>
      <c r="E74" s="196"/>
      <c r="F74" s="197"/>
      <c r="I74" s="195" t="s">
        <v>152</v>
      </c>
      <c r="J74" s="196"/>
      <c r="K74" s="196"/>
      <c r="L74" s="197"/>
    </row>
    <row r="75" spans="1:28" ht="21" customHeight="1">
      <c r="B75" s="174" t="s">
        <v>129</v>
      </c>
      <c r="C75" s="175"/>
      <c r="D75" s="175"/>
      <c r="E75" s="175"/>
      <c r="F75" s="15" t="s">
        <v>24</v>
      </c>
      <c r="I75" s="174" t="s">
        <v>129</v>
      </c>
      <c r="J75" s="175"/>
      <c r="K75" s="175"/>
      <c r="L75" s="15" t="s">
        <v>24</v>
      </c>
    </row>
    <row r="76" spans="1:28" ht="21" customHeight="1" thickBot="1">
      <c r="B76" s="176"/>
      <c r="C76" s="177"/>
      <c r="D76" s="177"/>
      <c r="E76" s="177"/>
      <c r="F76" s="16" t="s">
        <v>25</v>
      </c>
      <c r="I76" s="178">
        <v>45918</v>
      </c>
      <c r="J76" s="179"/>
      <c r="K76" s="179"/>
      <c r="L76" s="16" t="s">
        <v>25</v>
      </c>
    </row>
    <row r="77" spans="1:28" ht="21" customHeight="1"/>
    <row r="78" spans="1:28" ht="21" customHeight="1"/>
    <row r="79" spans="1:28" ht="21" customHeight="1"/>
    <row r="80" spans="1:28" ht="21" customHeight="1"/>
    <row r="81" spans="1:28" ht="21" customHeight="1"/>
    <row r="82" spans="1:28" ht="21" customHeight="1"/>
    <row r="83" spans="1:28" ht="21" customHeight="1" thickBot="1"/>
    <row r="84" spans="1:28" ht="33.75" customHeight="1" thickBot="1">
      <c r="B84" s="220" t="s">
        <v>260</v>
      </c>
      <c r="C84" s="221"/>
      <c r="D84" s="221"/>
      <c r="E84" s="221"/>
      <c r="F84" s="222"/>
    </row>
    <row r="85" spans="1:28" s="3" customFormat="1" ht="21" customHeight="1" thickBot="1">
      <c r="A85" s="2"/>
      <c r="B85" s="2"/>
      <c r="C85" s="2"/>
      <c r="D85" s="2"/>
      <c r="E85" s="2"/>
      <c r="F85" s="2"/>
      <c r="H85" s="2"/>
      <c r="I85" s="2"/>
      <c r="J85" s="2"/>
      <c r="K85" s="2"/>
      <c r="L85" s="2"/>
      <c r="N85" s="2"/>
      <c r="O85" s="21"/>
      <c r="P85" s="21"/>
      <c r="Q85" s="21"/>
      <c r="R85" s="21"/>
      <c r="S85" s="21"/>
      <c r="T85" s="21"/>
      <c r="U85" s="21"/>
      <c r="V85" s="21"/>
      <c r="W85" s="21"/>
      <c r="X85" s="21"/>
      <c r="Y85" s="21"/>
      <c r="Z85" s="21"/>
      <c r="AA85" s="21"/>
      <c r="AB85" s="21"/>
    </row>
    <row r="86" spans="1:28" s="3" customFormat="1" ht="21" customHeight="1" thickBot="1">
      <c r="A86" s="2"/>
      <c r="B86" s="123" t="s">
        <v>163</v>
      </c>
      <c r="C86" s="124"/>
      <c r="D86" s="89"/>
      <c r="E86" s="125"/>
      <c r="F86" s="126"/>
      <c r="H86" s="2"/>
      <c r="I86" s="123" t="s">
        <v>163</v>
      </c>
      <c r="J86" s="124"/>
      <c r="K86" s="125">
        <v>45976</v>
      </c>
      <c r="L86" s="126"/>
      <c r="N86" s="2"/>
      <c r="O86" s="21"/>
      <c r="P86" s="21"/>
      <c r="Q86" s="21"/>
      <c r="R86" s="21"/>
      <c r="S86" s="21"/>
      <c r="T86" s="21"/>
      <c r="U86" s="21"/>
      <c r="V86" s="21"/>
      <c r="W86" s="21"/>
      <c r="X86" s="21"/>
      <c r="Y86" s="21"/>
      <c r="Z86" s="21"/>
      <c r="AA86" s="21"/>
      <c r="AB86" s="21"/>
    </row>
    <row r="87" spans="1:28" ht="21" customHeight="1" thickBot="1"/>
    <row r="88" spans="1:28" ht="21" customHeight="1">
      <c r="B88" s="223" t="s">
        <v>154</v>
      </c>
      <c r="C88" s="224"/>
      <c r="D88" s="224"/>
      <c r="E88" s="224"/>
      <c r="F88" s="225"/>
      <c r="I88" s="227" t="s">
        <v>154</v>
      </c>
      <c r="J88" s="228"/>
      <c r="K88" s="228"/>
      <c r="L88" s="229"/>
    </row>
    <row r="89" spans="1:28" ht="42" customHeight="1">
      <c r="B89" s="217" t="s">
        <v>155</v>
      </c>
      <c r="C89" s="38" t="s">
        <v>156</v>
      </c>
      <c r="D89" s="242"/>
      <c r="E89" s="242"/>
      <c r="F89" s="243"/>
      <c r="I89" s="217" t="s">
        <v>155</v>
      </c>
      <c r="J89" s="38" t="s">
        <v>156</v>
      </c>
      <c r="K89" s="230" t="s">
        <v>166</v>
      </c>
      <c r="L89" s="231"/>
    </row>
    <row r="90" spans="1:28" ht="21" customHeight="1">
      <c r="B90" s="226"/>
      <c r="C90" s="39" t="s">
        <v>157</v>
      </c>
      <c r="D90" s="244"/>
      <c r="E90" s="106"/>
      <c r="F90" s="107"/>
      <c r="I90" s="226"/>
      <c r="J90" s="39" t="s">
        <v>157</v>
      </c>
      <c r="K90" s="232" t="str">
        <f>IF(L15="法人",J9,"")</f>
        <v>株式会社　前橋工業</v>
      </c>
      <c r="L90" s="233"/>
    </row>
    <row r="91" spans="1:28" ht="21" customHeight="1">
      <c r="B91" s="217" t="s">
        <v>158</v>
      </c>
      <c r="C91" s="40" t="s">
        <v>159</v>
      </c>
      <c r="D91" s="106"/>
      <c r="E91" s="106"/>
      <c r="F91" s="107"/>
      <c r="I91" s="218" t="s">
        <v>158</v>
      </c>
      <c r="J91" s="40" t="s">
        <v>159</v>
      </c>
      <c r="K91" s="234" t="s">
        <v>167</v>
      </c>
      <c r="L91" s="235"/>
    </row>
    <row r="92" spans="1:28" ht="21" customHeight="1">
      <c r="B92" s="218"/>
      <c r="C92" s="41" t="s">
        <v>160</v>
      </c>
      <c r="D92" s="106"/>
      <c r="E92" s="106"/>
      <c r="F92" s="107"/>
      <c r="I92" s="218"/>
      <c r="J92" s="41" t="s">
        <v>160</v>
      </c>
      <c r="K92" s="238" t="s">
        <v>168</v>
      </c>
      <c r="L92" s="239"/>
    </row>
    <row r="93" spans="1:28" ht="21" customHeight="1">
      <c r="B93" s="218"/>
      <c r="C93" s="42" t="s">
        <v>161</v>
      </c>
      <c r="D93" s="106"/>
      <c r="E93" s="106"/>
      <c r="F93" s="107"/>
      <c r="I93" s="218"/>
      <c r="J93" s="42" t="s">
        <v>161</v>
      </c>
      <c r="K93" s="238" t="s">
        <v>169</v>
      </c>
      <c r="L93" s="239"/>
    </row>
    <row r="94" spans="1:28" ht="21" customHeight="1" thickBot="1">
      <c r="B94" s="219"/>
      <c r="C94" s="43" t="s">
        <v>162</v>
      </c>
      <c r="D94" s="104"/>
      <c r="E94" s="104"/>
      <c r="F94" s="105"/>
      <c r="I94" s="219"/>
      <c r="J94" s="43" t="s">
        <v>162</v>
      </c>
      <c r="K94" s="212" t="s">
        <v>170</v>
      </c>
      <c r="L94" s="213"/>
    </row>
    <row r="95" spans="1:28" ht="21" customHeight="1"/>
    <row r="96" spans="1:28" ht="21" customHeight="1">
      <c r="B96" s="44"/>
    </row>
    <row r="97" ht="21" customHeight="1"/>
    <row r="98" ht="21" customHeight="1"/>
    <row r="99" ht="21" customHeight="1"/>
    <row r="100" ht="21" customHeight="1"/>
    <row r="101" ht="21" customHeight="1"/>
  </sheetData>
  <mergeCells count="147">
    <mergeCell ref="B66:C66"/>
    <mergeCell ref="B69:C69"/>
    <mergeCell ref="B70:C70"/>
    <mergeCell ref="B72:C72"/>
    <mergeCell ref="D65:E65"/>
    <mergeCell ref="D66:E66"/>
    <mergeCell ref="D68:E68"/>
    <mergeCell ref="D69:E69"/>
    <mergeCell ref="D70:E70"/>
    <mergeCell ref="D72:E72"/>
    <mergeCell ref="B76:E76"/>
    <mergeCell ref="K92:L92"/>
    <mergeCell ref="K93:L93"/>
    <mergeCell ref="I69:J69"/>
    <mergeCell ref="I70:J70"/>
    <mergeCell ref="I71:J71"/>
    <mergeCell ref="B67:C67"/>
    <mergeCell ref="B68:C68"/>
    <mergeCell ref="D89:F89"/>
    <mergeCell ref="D90:F90"/>
    <mergeCell ref="I67:J67"/>
    <mergeCell ref="C71:D71"/>
    <mergeCell ref="K94:L94"/>
    <mergeCell ref="C26:F26"/>
    <mergeCell ref="J26:L26"/>
    <mergeCell ref="B91:B94"/>
    <mergeCell ref="B84:F84"/>
    <mergeCell ref="B86:C86"/>
    <mergeCell ref="E86:F86"/>
    <mergeCell ref="I75:K75"/>
    <mergeCell ref="I76:K76"/>
    <mergeCell ref="B88:F88"/>
    <mergeCell ref="B89:B90"/>
    <mergeCell ref="I86:J86"/>
    <mergeCell ref="K86:L86"/>
    <mergeCell ref="I88:L88"/>
    <mergeCell ref="I89:I90"/>
    <mergeCell ref="K89:L89"/>
    <mergeCell ref="K90:L90"/>
    <mergeCell ref="I91:I94"/>
    <mergeCell ref="K91:L91"/>
    <mergeCell ref="I72:J72"/>
    <mergeCell ref="I74:L74"/>
    <mergeCell ref="I33:J33"/>
    <mergeCell ref="B74:F74"/>
    <mergeCell ref="B75:E75"/>
    <mergeCell ref="I32:J32"/>
    <mergeCell ref="I37:J37"/>
    <mergeCell ref="I34:J34"/>
    <mergeCell ref="I35:J35"/>
    <mergeCell ref="I36:J36"/>
    <mergeCell ref="B58:F58"/>
    <mergeCell ref="I60:J60"/>
    <mergeCell ref="C37:D37"/>
    <mergeCell ref="D35:E35"/>
    <mergeCell ref="D36:E36"/>
    <mergeCell ref="D38:E38"/>
    <mergeCell ref="B40:F40"/>
    <mergeCell ref="B62:C62"/>
    <mergeCell ref="I62:J62"/>
    <mergeCell ref="I68:J68"/>
    <mergeCell ref="B38:C38"/>
    <mergeCell ref="B47:E47"/>
    <mergeCell ref="B48:E48"/>
    <mergeCell ref="I47:K47"/>
    <mergeCell ref="I48:K48"/>
    <mergeCell ref="B41:B44"/>
    <mergeCell ref="C41:F44"/>
    <mergeCell ref="I41:I44"/>
    <mergeCell ref="J41:L44"/>
    <mergeCell ref="B46:F46"/>
    <mergeCell ref="I46:L46"/>
    <mergeCell ref="B60:C60"/>
    <mergeCell ref="E60:F60"/>
    <mergeCell ref="D62:E62"/>
    <mergeCell ref="D67:E67"/>
    <mergeCell ref="I64:L64"/>
    <mergeCell ref="I65:J65"/>
    <mergeCell ref="I66:J66"/>
    <mergeCell ref="K60:L60"/>
    <mergeCell ref="B64:F64"/>
    <mergeCell ref="B65:C65"/>
    <mergeCell ref="I31:J31"/>
    <mergeCell ref="B30:F30"/>
    <mergeCell ref="I30:L30"/>
    <mergeCell ref="J28:L28"/>
    <mergeCell ref="B24:F24"/>
    <mergeCell ref="I24:L24"/>
    <mergeCell ref="I38:J38"/>
    <mergeCell ref="I39:L39"/>
    <mergeCell ref="I40:L40"/>
    <mergeCell ref="J25:L25"/>
    <mergeCell ref="J27:L27"/>
    <mergeCell ref="B31:C31"/>
    <mergeCell ref="B32:C32"/>
    <mergeCell ref="B33:C33"/>
    <mergeCell ref="B34:C34"/>
    <mergeCell ref="B35:C35"/>
    <mergeCell ref="C25:F25"/>
    <mergeCell ref="C27:F27"/>
    <mergeCell ref="C28:F28"/>
    <mergeCell ref="B36:C36"/>
    <mergeCell ref="D31:E31"/>
    <mergeCell ref="D32:E32"/>
    <mergeCell ref="D33:E33"/>
    <mergeCell ref="D34:E34"/>
    <mergeCell ref="I20:I21"/>
    <mergeCell ref="K20:L20"/>
    <mergeCell ref="J21:L21"/>
    <mergeCell ref="C19:F19"/>
    <mergeCell ref="J19:L19"/>
    <mergeCell ref="C12:F12"/>
    <mergeCell ref="J12:L12"/>
    <mergeCell ref="C17:F17"/>
    <mergeCell ref="J17:L17"/>
    <mergeCell ref="C18:F18"/>
    <mergeCell ref="J18:L18"/>
    <mergeCell ref="C13:F13"/>
    <mergeCell ref="J13:L13"/>
    <mergeCell ref="C14:F14"/>
    <mergeCell ref="J14:L14"/>
    <mergeCell ref="D21:F21"/>
    <mergeCell ref="D20:F20"/>
    <mergeCell ref="D94:F94"/>
    <mergeCell ref="D91:F91"/>
    <mergeCell ref="D92:F92"/>
    <mergeCell ref="D93:F93"/>
    <mergeCell ref="D22:E22"/>
    <mergeCell ref="C15:D15"/>
    <mergeCell ref="B2:E2"/>
    <mergeCell ref="C9:F9"/>
    <mergeCell ref="J9:L9"/>
    <mergeCell ref="C10:F10"/>
    <mergeCell ref="J10:L10"/>
    <mergeCell ref="C11:F11"/>
    <mergeCell ref="J11:L11"/>
    <mergeCell ref="B7:B8"/>
    <mergeCell ref="I7:I8"/>
    <mergeCell ref="B4:C4"/>
    <mergeCell ref="E4:F4"/>
    <mergeCell ref="I4:J4"/>
    <mergeCell ref="K4:L4"/>
    <mergeCell ref="B6:F6"/>
    <mergeCell ref="I6:L6"/>
    <mergeCell ref="C7:F8"/>
    <mergeCell ref="J7:L8"/>
    <mergeCell ref="B20:B21"/>
  </mergeCells>
  <phoneticPr fontId="4"/>
  <conditionalFormatting sqref="E4:F4">
    <cfRule type="expression" dxfId="47" priority="131">
      <formula>$E$4=""</formula>
    </cfRule>
  </conditionalFormatting>
  <conditionalFormatting sqref="C9:F9">
    <cfRule type="expression" dxfId="46" priority="129">
      <formula>$C$9=""</formula>
    </cfRule>
  </conditionalFormatting>
  <conditionalFormatting sqref="C10:F10">
    <cfRule type="expression" dxfId="45" priority="128">
      <formula>$C$10=""</formula>
    </cfRule>
  </conditionalFormatting>
  <conditionalFormatting sqref="C11:F11">
    <cfRule type="expression" dxfId="44" priority="127">
      <formula>$C$11=""</formula>
    </cfRule>
  </conditionalFormatting>
  <conditionalFormatting sqref="C12:F12">
    <cfRule type="expression" dxfId="43" priority="126">
      <formula>$C$12=""</formula>
    </cfRule>
  </conditionalFormatting>
  <conditionalFormatting sqref="C18:D18">
    <cfRule type="expression" dxfId="42" priority="124">
      <formula>$C$18=""</formula>
    </cfRule>
  </conditionalFormatting>
  <conditionalFormatting sqref="C19:F19">
    <cfRule type="expression" dxfId="41" priority="122">
      <formula>$C$19=""</formula>
    </cfRule>
  </conditionalFormatting>
  <conditionalFormatting sqref="C21:D21">
    <cfRule type="expression" dxfId="40" priority="119">
      <formula>$C$21=""</formula>
    </cfRule>
  </conditionalFormatting>
  <conditionalFormatting sqref="F15">
    <cfRule type="expression" dxfId="39" priority="117">
      <formula>$F$15=""</formula>
    </cfRule>
  </conditionalFormatting>
  <conditionalFormatting sqref="B47:E47 B75:E75">
    <cfRule type="expression" dxfId="38" priority="108">
      <formula>$B$47=""</formula>
    </cfRule>
  </conditionalFormatting>
  <conditionalFormatting sqref="B48:E48">
    <cfRule type="expression" dxfId="37" priority="107">
      <formula>$B$48=""</formula>
    </cfRule>
  </conditionalFormatting>
  <conditionalFormatting sqref="C17:F17">
    <cfRule type="expression" dxfId="36" priority="78">
      <formula>$C$17=""</formula>
    </cfRule>
  </conditionalFormatting>
  <conditionalFormatting sqref="C13:F13">
    <cfRule type="expression" dxfId="35" priority="61">
      <formula>$C$13=""</formula>
    </cfRule>
    <cfRule type="expression" dxfId="34" priority="134">
      <formula>#REF!=""</formula>
    </cfRule>
  </conditionalFormatting>
  <conditionalFormatting sqref="C14:F14">
    <cfRule type="expression" dxfId="33" priority="60">
      <formula>$C$14=""</formula>
    </cfRule>
    <cfRule type="expression" dxfId="32" priority="135">
      <formula>#REF!=""</formula>
    </cfRule>
  </conditionalFormatting>
  <conditionalFormatting sqref="C15">
    <cfRule type="expression" dxfId="31" priority="71">
      <formula>$C$15=""</formula>
    </cfRule>
  </conditionalFormatting>
  <conditionalFormatting sqref="K32">
    <cfRule type="expression" dxfId="30" priority="66">
      <formula>AND(#REF!&lt;&gt;"",$C$32="")</formula>
    </cfRule>
  </conditionalFormatting>
  <conditionalFormatting sqref="K33">
    <cfRule type="expression" dxfId="29" priority="65">
      <formula>AND(#REF!&lt;&gt;"",$C$33="")</formula>
    </cfRule>
  </conditionalFormatting>
  <conditionalFormatting sqref="K34">
    <cfRule type="expression" dxfId="28" priority="64">
      <formula>AND(#REF!&lt;&gt;"",$C$34="")</formula>
    </cfRule>
  </conditionalFormatting>
  <conditionalFormatting sqref="K35">
    <cfRule type="expression" dxfId="27" priority="63">
      <formula>AND(#REF!&lt;&gt;"",$C$34="")</formula>
    </cfRule>
  </conditionalFormatting>
  <conditionalFormatting sqref="C26:D26">
    <cfRule type="expression" dxfId="26" priority="58">
      <formula>$C$26="新規導入/追加導入/買替"</formula>
    </cfRule>
  </conditionalFormatting>
  <conditionalFormatting sqref="C27:F27">
    <cfRule type="expression" dxfId="25" priority="57">
      <formula>$C$27=""</formula>
    </cfRule>
  </conditionalFormatting>
  <conditionalFormatting sqref="C28:F28">
    <cfRule type="expression" dxfId="24" priority="56">
      <formula>$C$28=""</formula>
    </cfRule>
  </conditionalFormatting>
  <conditionalFormatting sqref="C7:D7">
    <cfRule type="expression" dxfId="23" priority="55">
      <formula>$C$7=""</formula>
    </cfRule>
  </conditionalFormatting>
  <conditionalFormatting sqref="E60:F60">
    <cfRule type="expression" dxfId="22" priority="54">
      <formula>$E$60=""</formula>
    </cfRule>
  </conditionalFormatting>
  <conditionalFormatting sqref="D66:D69">
    <cfRule type="expression" dxfId="21" priority="53">
      <formula>AND(#REF!&lt;&gt;"",$C$32="")</formula>
    </cfRule>
  </conditionalFormatting>
  <conditionalFormatting sqref="D65">
    <cfRule type="expression" dxfId="20" priority="49">
      <formula>$D$65=0</formula>
    </cfRule>
  </conditionalFormatting>
  <conditionalFormatting sqref="B76:E76">
    <cfRule type="expression" dxfId="19" priority="47">
      <formula>$B$76=""</formula>
    </cfRule>
  </conditionalFormatting>
  <conditionalFormatting sqref="K66">
    <cfRule type="expression" dxfId="18" priority="45">
      <formula>AND(#REF!&lt;&gt;"",$C$32="")</formula>
    </cfRule>
  </conditionalFormatting>
  <conditionalFormatting sqref="K67">
    <cfRule type="expression" dxfId="17" priority="44">
      <formula>AND(#REF!&lt;&gt;"",$C$33="")</formula>
    </cfRule>
  </conditionalFormatting>
  <conditionalFormatting sqref="K68">
    <cfRule type="expression" dxfId="16" priority="43">
      <formula>AND(#REF!&lt;&gt;"",$C$34="")</formula>
    </cfRule>
  </conditionalFormatting>
  <conditionalFormatting sqref="K69">
    <cfRule type="expression" dxfId="15" priority="42">
      <formula>AND(#REF!&lt;&gt;"",$C$34="")</formula>
    </cfRule>
  </conditionalFormatting>
  <conditionalFormatting sqref="I75:K75">
    <cfRule type="expression" dxfId="14" priority="40">
      <formula>$B$47=""</formula>
    </cfRule>
  </conditionalFormatting>
  <conditionalFormatting sqref="E86:F86">
    <cfRule type="expression" dxfId="13" priority="32">
      <formula>$E$86=""</formula>
    </cfRule>
  </conditionalFormatting>
  <conditionalFormatting sqref="I47:K47">
    <cfRule type="expression" dxfId="12" priority="19">
      <formula>$B$47=""</formula>
    </cfRule>
  </conditionalFormatting>
  <conditionalFormatting sqref="C25:F25">
    <cfRule type="expression" dxfId="11" priority="14">
      <formula>$C$25=""</formula>
    </cfRule>
  </conditionalFormatting>
  <conditionalFormatting sqref="C41:F44">
    <cfRule type="expression" dxfId="10" priority="11">
      <formula>$C$41=""</formula>
    </cfRule>
  </conditionalFormatting>
  <conditionalFormatting sqref="D89:F89">
    <cfRule type="expression" dxfId="9" priority="10">
      <formula>$D$89=""</formula>
    </cfRule>
  </conditionalFormatting>
  <conditionalFormatting sqref="D90:F90">
    <cfRule type="expression" dxfId="8" priority="9">
      <formula>$D$90=""</formula>
    </cfRule>
  </conditionalFormatting>
  <conditionalFormatting sqref="D91:F91">
    <cfRule type="expression" dxfId="7" priority="8">
      <formula>$D$91=""</formula>
    </cfRule>
  </conditionalFormatting>
  <conditionalFormatting sqref="D92:F92">
    <cfRule type="expression" dxfId="6" priority="7">
      <formula>$D$92=""</formula>
    </cfRule>
  </conditionalFormatting>
  <conditionalFormatting sqref="D93:F93">
    <cfRule type="expression" dxfId="5" priority="6">
      <formula>$D$93=""</formula>
    </cfRule>
  </conditionalFormatting>
  <conditionalFormatting sqref="D94:F94">
    <cfRule type="expression" dxfId="4" priority="5">
      <formula>$D$94=""</formula>
    </cfRule>
  </conditionalFormatting>
  <conditionalFormatting sqref="D21:F21">
    <cfRule type="expression" dxfId="3" priority="4">
      <formula>$D$21=""</formula>
    </cfRule>
  </conditionalFormatting>
  <conditionalFormatting sqref="D20:F20">
    <cfRule type="expression" dxfId="2" priority="3">
      <formula>$D$20=""</formula>
    </cfRule>
  </conditionalFormatting>
  <conditionalFormatting sqref="D22:E22">
    <cfRule type="expression" dxfId="1" priority="2">
      <formula>$D$22=""</formula>
    </cfRule>
  </conditionalFormatting>
  <conditionalFormatting sqref="D31:E31">
    <cfRule type="expression" dxfId="0" priority="1">
      <formula>$D$31=""</formula>
    </cfRule>
  </conditionalFormatting>
  <dataValidations count="8">
    <dataValidation type="list" allowBlank="1" showInputMessage="1" showErrorMessage="1" sqref="C18:F18">
      <formula1>INDIRECT($C$17)</formula1>
    </dataValidation>
    <dataValidation type="list" allowBlank="1" showInputMessage="1" showErrorMessage="1" sqref="C17:F17 J17:L17">
      <formula1>$O$4:$AB$4</formula1>
    </dataValidation>
    <dataValidation type="list" allowBlank="1" showInputMessage="1" showErrorMessage="1" sqref="J18:L18">
      <formula1>INDIRECT($J$17)</formula1>
    </dataValidation>
    <dataValidation type="list" allowBlank="1" showInputMessage="1" showErrorMessage="1" sqref="L16">
      <formula1>"個人事業主,小規模事業者,その他"</formula1>
    </dataValidation>
    <dataValidation type="list" allowBlank="1" showInputMessage="1" showErrorMessage="1" sqref="F15:F16 L15">
      <formula1>"個人事業主,法人"</formula1>
    </dataValidation>
    <dataValidation type="list" allowBlank="1" showInputMessage="1" showErrorMessage="1" sqref="K93:L93 D93:F93">
      <formula1>"普通,当座"</formula1>
    </dataValidation>
    <dataValidation type="list" allowBlank="1" showInputMessage="1" showErrorMessage="1" sqref="C26:F26 J26:L26">
      <formula1>"新規導入/追加導入/買替,新規導入,追加導入,買替"</formula1>
    </dataValidation>
    <dataValidation errorStyle="warning" operator="greaterThan" allowBlank="1" showInputMessage="1" showErrorMessage="1" errorTitle="補助条件を満たしていません" error="補助対象経費は税抜10万円以上必要です" sqref="D36"/>
  </dataValidations>
  <pageMargins left="0.7" right="0.7" top="0.75" bottom="0.75" header="0.3" footer="0.3"/>
  <pageSetup paperSize="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WVJ983023:WVL983023 C65518:F65518 IX18:IZ19 ST18:SV19 ACP18:ACR19 AML18:AMN19 AWH18:AWJ19 BGD18:BGF19 BPZ18:BQB19 BZV18:BZX19 CJR18:CJT19 CTN18:CTP19 DDJ18:DDL19 DNF18:DNH19 DXB18:DXD19 EGX18:EGZ19 EQT18:EQV19 FAP18:FAR19 FKL18:FKN19 FUH18:FUJ19 GED18:GEF19 GNZ18:GOB19 GXV18:GXX19 HHR18:HHT19 HRN18:HRP19 IBJ18:IBL19 ILF18:ILH19 IVB18:IVD19 JEX18:JEZ19 JOT18:JOV19 JYP18:JYR19 KIL18:KIN19 KSH18:KSJ19 LCD18:LCF19 LLZ18:LMB19 LVV18:LVX19 MFR18:MFT19 MPN18:MPP19 MZJ18:MZL19 NJF18:NJH19 NTB18:NTD19 OCX18:OCZ19 OMT18:OMV19 OWP18:OWR19 PGL18:PGN19 PQH18:PQJ19 QAD18:QAF19 QJZ18:QKB19 QTV18:QTX19 RDR18:RDT19 RNN18:RNP19 RXJ18:RXL19 SHF18:SHH19 SRB18:SRD19 TAX18:TAZ19 TKT18:TKV19 TUP18:TUR19 UEL18:UEN19 UOH18:UOJ19 UYD18:UYF19 VHZ18:VIB19 VRV18:VRX19 WBR18:WBT19 WLN18:WLP19 WVJ18:WVL19 IX65519:IZ65519 ST65519:SV65519 ACP65519:ACR65519 AML65519:AMN65519 AWH65519:AWJ65519 BGD65519:BGF65519 BPZ65519:BQB65519 BZV65519:BZX65519 CJR65519:CJT65519 CTN65519:CTP65519 DDJ65519:DDL65519 DNF65519:DNH65519 DXB65519:DXD65519 EGX65519:EGZ65519 EQT65519:EQV65519 FAP65519:FAR65519 FKL65519:FKN65519 FUH65519:FUJ65519 GED65519:GEF65519 GNZ65519:GOB65519 GXV65519:GXX65519 HHR65519:HHT65519 HRN65519:HRP65519 IBJ65519:IBL65519 ILF65519:ILH65519 IVB65519:IVD65519 JEX65519:JEZ65519 JOT65519:JOV65519 JYP65519:JYR65519 KIL65519:KIN65519 KSH65519:KSJ65519 LCD65519:LCF65519 LLZ65519:LMB65519 LVV65519:LVX65519 MFR65519:MFT65519 MPN65519:MPP65519 MZJ65519:MZL65519 NJF65519:NJH65519 NTB65519:NTD65519 OCX65519:OCZ65519 OMT65519:OMV65519 OWP65519:OWR65519 PGL65519:PGN65519 PQH65519:PQJ65519 QAD65519:QAF65519 QJZ65519:QKB65519 QTV65519:QTX65519 RDR65519:RDT65519 RNN65519:RNP65519 RXJ65519:RXL65519 SHF65519:SHH65519 SRB65519:SRD65519 TAX65519:TAZ65519 TKT65519:TKV65519 TUP65519:TUR65519 UEL65519:UEN65519 UOH65519:UOJ65519 UYD65519:UYF65519 VHZ65519:VIB65519 VRV65519:VRX65519 WBR65519:WBT65519 WLN65519:WLP65519 WVJ65519:WVL65519 C131054:F131054 IX131055:IZ131055 ST131055:SV131055 ACP131055:ACR131055 AML131055:AMN131055 AWH131055:AWJ131055 BGD131055:BGF131055 BPZ131055:BQB131055 BZV131055:BZX131055 CJR131055:CJT131055 CTN131055:CTP131055 DDJ131055:DDL131055 DNF131055:DNH131055 DXB131055:DXD131055 EGX131055:EGZ131055 EQT131055:EQV131055 FAP131055:FAR131055 FKL131055:FKN131055 FUH131055:FUJ131055 GED131055:GEF131055 GNZ131055:GOB131055 GXV131055:GXX131055 HHR131055:HHT131055 HRN131055:HRP131055 IBJ131055:IBL131055 ILF131055:ILH131055 IVB131055:IVD131055 JEX131055:JEZ131055 JOT131055:JOV131055 JYP131055:JYR131055 KIL131055:KIN131055 KSH131055:KSJ131055 LCD131055:LCF131055 LLZ131055:LMB131055 LVV131055:LVX131055 MFR131055:MFT131055 MPN131055:MPP131055 MZJ131055:MZL131055 NJF131055:NJH131055 NTB131055:NTD131055 OCX131055:OCZ131055 OMT131055:OMV131055 OWP131055:OWR131055 PGL131055:PGN131055 PQH131055:PQJ131055 QAD131055:QAF131055 QJZ131055:QKB131055 QTV131055:QTX131055 RDR131055:RDT131055 RNN131055:RNP131055 RXJ131055:RXL131055 SHF131055:SHH131055 SRB131055:SRD131055 TAX131055:TAZ131055 TKT131055:TKV131055 TUP131055:TUR131055 UEL131055:UEN131055 UOH131055:UOJ131055 UYD131055:UYF131055 VHZ131055:VIB131055 VRV131055:VRX131055 WBR131055:WBT131055 WLN131055:WLP131055 WVJ131055:WVL131055 C196590:F196590 IX196591:IZ196591 ST196591:SV196591 ACP196591:ACR196591 AML196591:AMN196591 AWH196591:AWJ196591 BGD196591:BGF196591 BPZ196591:BQB196591 BZV196591:BZX196591 CJR196591:CJT196591 CTN196591:CTP196591 DDJ196591:DDL196591 DNF196591:DNH196591 DXB196591:DXD196591 EGX196591:EGZ196591 EQT196591:EQV196591 FAP196591:FAR196591 FKL196591:FKN196591 FUH196591:FUJ196591 GED196591:GEF196591 GNZ196591:GOB196591 GXV196591:GXX196591 HHR196591:HHT196591 HRN196591:HRP196591 IBJ196591:IBL196591 ILF196591:ILH196591 IVB196591:IVD196591 JEX196591:JEZ196591 JOT196591:JOV196591 JYP196591:JYR196591 KIL196591:KIN196591 KSH196591:KSJ196591 LCD196591:LCF196591 LLZ196591:LMB196591 LVV196591:LVX196591 MFR196591:MFT196591 MPN196591:MPP196591 MZJ196591:MZL196591 NJF196591:NJH196591 NTB196591:NTD196591 OCX196591:OCZ196591 OMT196591:OMV196591 OWP196591:OWR196591 PGL196591:PGN196591 PQH196591:PQJ196591 QAD196591:QAF196591 QJZ196591:QKB196591 QTV196591:QTX196591 RDR196591:RDT196591 RNN196591:RNP196591 RXJ196591:RXL196591 SHF196591:SHH196591 SRB196591:SRD196591 TAX196591:TAZ196591 TKT196591:TKV196591 TUP196591:TUR196591 UEL196591:UEN196591 UOH196591:UOJ196591 UYD196591:UYF196591 VHZ196591:VIB196591 VRV196591:VRX196591 WBR196591:WBT196591 WLN196591:WLP196591 WVJ196591:WVL196591 C262126:F262126 IX262127:IZ262127 ST262127:SV262127 ACP262127:ACR262127 AML262127:AMN262127 AWH262127:AWJ262127 BGD262127:BGF262127 BPZ262127:BQB262127 BZV262127:BZX262127 CJR262127:CJT262127 CTN262127:CTP262127 DDJ262127:DDL262127 DNF262127:DNH262127 DXB262127:DXD262127 EGX262127:EGZ262127 EQT262127:EQV262127 FAP262127:FAR262127 FKL262127:FKN262127 FUH262127:FUJ262127 GED262127:GEF262127 GNZ262127:GOB262127 GXV262127:GXX262127 HHR262127:HHT262127 HRN262127:HRP262127 IBJ262127:IBL262127 ILF262127:ILH262127 IVB262127:IVD262127 JEX262127:JEZ262127 JOT262127:JOV262127 JYP262127:JYR262127 KIL262127:KIN262127 KSH262127:KSJ262127 LCD262127:LCF262127 LLZ262127:LMB262127 LVV262127:LVX262127 MFR262127:MFT262127 MPN262127:MPP262127 MZJ262127:MZL262127 NJF262127:NJH262127 NTB262127:NTD262127 OCX262127:OCZ262127 OMT262127:OMV262127 OWP262127:OWR262127 PGL262127:PGN262127 PQH262127:PQJ262127 QAD262127:QAF262127 QJZ262127:QKB262127 QTV262127:QTX262127 RDR262127:RDT262127 RNN262127:RNP262127 RXJ262127:RXL262127 SHF262127:SHH262127 SRB262127:SRD262127 TAX262127:TAZ262127 TKT262127:TKV262127 TUP262127:TUR262127 UEL262127:UEN262127 UOH262127:UOJ262127 UYD262127:UYF262127 VHZ262127:VIB262127 VRV262127:VRX262127 WBR262127:WBT262127 WLN262127:WLP262127 WVJ262127:WVL262127 C327662:F327662 IX327663:IZ327663 ST327663:SV327663 ACP327663:ACR327663 AML327663:AMN327663 AWH327663:AWJ327663 BGD327663:BGF327663 BPZ327663:BQB327663 BZV327663:BZX327663 CJR327663:CJT327663 CTN327663:CTP327663 DDJ327663:DDL327663 DNF327663:DNH327663 DXB327663:DXD327663 EGX327663:EGZ327663 EQT327663:EQV327663 FAP327663:FAR327663 FKL327663:FKN327663 FUH327663:FUJ327663 GED327663:GEF327663 GNZ327663:GOB327663 GXV327663:GXX327663 HHR327663:HHT327663 HRN327663:HRP327663 IBJ327663:IBL327663 ILF327663:ILH327663 IVB327663:IVD327663 JEX327663:JEZ327663 JOT327663:JOV327663 JYP327663:JYR327663 KIL327663:KIN327663 KSH327663:KSJ327663 LCD327663:LCF327663 LLZ327663:LMB327663 LVV327663:LVX327663 MFR327663:MFT327663 MPN327663:MPP327663 MZJ327663:MZL327663 NJF327663:NJH327663 NTB327663:NTD327663 OCX327663:OCZ327663 OMT327663:OMV327663 OWP327663:OWR327663 PGL327663:PGN327663 PQH327663:PQJ327663 QAD327663:QAF327663 QJZ327663:QKB327663 QTV327663:QTX327663 RDR327663:RDT327663 RNN327663:RNP327663 RXJ327663:RXL327663 SHF327663:SHH327663 SRB327663:SRD327663 TAX327663:TAZ327663 TKT327663:TKV327663 TUP327663:TUR327663 UEL327663:UEN327663 UOH327663:UOJ327663 UYD327663:UYF327663 VHZ327663:VIB327663 VRV327663:VRX327663 WBR327663:WBT327663 WLN327663:WLP327663 WVJ327663:WVL327663 C393198:F393198 IX393199:IZ393199 ST393199:SV393199 ACP393199:ACR393199 AML393199:AMN393199 AWH393199:AWJ393199 BGD393199:BGF393199 BPZ393199:BQB393199 BZV393199:BZX393199 CJR393199:CJT393199 CTN393199:CTP393199 DDJ393199:DDL393199 DNF393199:DNH393199 DXB393199:DXD393199 EGX393199:EGZ393199 EQT393199:EQV393199 FAP393199:FAR393199 FKL393199:FKN393199 FUH393199:FUJ393199 GED393199:GEF393199 GNZ393199:GOB393199 GXV393199:GXX393199 HHR393199:HHT393199 HRN393199:HRP393199 IBJ393199:IBL393199 ILF393199:ILH393199 IVB393199:IVD393199 JEX393199:JEZ393199 JOT393199:JOV393199 JYP393199:JYR393199 KIL393199:KIN393199 KSH393199:KSJ393199 LCD393199:LCF393199 LLZ393199:LMB393199 LVV393199:LVX393199 MFR393199:MFT393199 MPN393199:MPP393199 MZJ393199:MZL393199 NJF393199:NJH393199 NTB393199:NTD393199 OCX393199:OCZ393199 OMT393199:OMV393199 OWP393199:OWR393199 PGL393199:PGN393199 PQH393199:PQJ393199 QAD393199:QAF393199 QJZ393199:QKB393199 QTV393199:QTX393199 RDR393199:RDT393199 RNN393199:RNP393199 RXJ393199:RXL393199 SHF393199:SHH393199 SRB393199:SRD393199 TAX393199:TAZ393199 TKT393199:TKV393199 TUP393199:TUR393199 UEL393199:UEN393199 UOH393199:UOJ393199 UYD393199:UYF393199 VHZ393199:VIB393199 VRV393199:VRX393199 WBR393199:WBT393199 WLN393199:WLP393199 WVJ393199:WVL393199 C458734:F458734 IX458735:IZ458735 ST458735:SV458735 ACP458735:ACR458735 AML458735:AMN458735 AWH458735:AWJ458735 BGD458735:BGF458735 BPZ458735:BQB458735 BZV458735:BZX458735 CJR458735:CJT458735 CTN458735:CTP458735 DDJ458735:DDL458735 DNF458735:DNH458735 DXB458735:DXD458735 EGX458735:EGZ458735 EQT458735:EQV458735 FAP458735:FAR458735 FKL458735:FKN458735 FUH458735:FUJ458735 GED458735:GEF458735 GNZ458735:GOB458735 GXV458735:GXX458735 HHR458735:HHT458735 HRN458735:HRP458735 IBJ458735:IBL458735 ILF458735:ILH458735 IVB458735:IVD458735 JEX458735:JEZ458735 JOT458735:JOV458735 JYP458735:JYR458735 KIL458735:KIN458735 KSH458735:KSJ458735 LCD458735:LCF458735 LLZ458735:LMB458735 LVV458735:LVX458735 MFR458735:MFT458735 MPN458735:MPP458735 MZJ458735:MZL458735 NJF458735:NJH458735 NTB458735:NTD458735 OCX458735:OCZ458735 OMT458735:OMV458735 OWP458735:OWR458735 PGL458735:PGN458735 PQH458735:PQJ458735 QAD458735:QAF458735 QJZ458735:QKB458735 QTV458735:QTX458735 RDR458735:RDT458735 RNN458735:RNP458735 RXJ458735:RXL458735 SHF458735:SHH458735 SRB458735:SRD458735 TAX458735:TAZ458735 TKT458735:TKV458735 TUP458735:TUR458735 UEL458735:UEN458735 UOH458735:UOJ458735 UYD458735:UYF458735 VHZ458735:VIB458735 VRV458735:VRX458735 WBR458735:WBT458735 WLN458735:WLP458735 WVJ458735:WVL458735 C524270:F524270 IX524271:IZ524271 ST524271:SV524271 ACP524271:ACR524271 AML524271:AMN524271 AWH524271:AWJ524271 BGD524271:BGF524271 BPZ524271:BQB524271 BZV524271:BZX524271 CJR524271:CJT524271 CTN524271:CTP524271 DDJ524271:DDL524271 DNF524271:DNH524271 DXB524271:DXD524271 EGX524271:EGZ524271 EQT524271:EQV524271 FAP524271:FAR524271 FKL524271:FKN524271 FUH524271:FUJ524271 GED524271:GEF524271 GNZ524271:GOB524271 GXV524271:GXX524271 HHR524271:HHT524271 HRN524271:HRP524271 IBJ524271:IBL524271 ILF524271:ILH524271 IVB524271:IVD524271 JEX524271:JEZ524271 JOT524271:JOV524271 JYP524271:JYR524271 KIL524271:KIN524271 KSH524271:KSJ524271 LCD524271:LCF524271 LLZ524271:LMB524271 LVV524271:LVX524271 MFR524271:MFT524271 MPN524271:MPP524271 MZJ524271:MZL524271 NJF524271:NJH524271 NTB524271:NTD524271 OCX524271:OCZ524271 OMT524271:OMV524271 OWP524271:OWR524271 PGL524271:PGN524271 PQH524271:PQJ524271 QAD524271:QAF524271 QJZ524271:QKB524271 QTV524271:QTX524271 RDR524271:RDT524271 RNN524271:RNP524271 RXJ524271:RXL524271 SHF524271:SHH524271 SRB524271:SRD524271 TAX524271:TAZ524271 TKT524271:TKV524271 TUP524271:TUR524271 UEL524271:UEN524271 UOH524271:UOJ524271 UYD524271:UYF524271 VHZ524271:VIB524271 VRV524271:VRX524271 WBR524271:WBT524271 WLN524271:WLP524271 WVJ524271:WVL524271 C589806:F589806 IX589807:IZ589807 ST589807:SV589807 ACP589807:ACR589807 AML589807:AMN589807 AWH589807:AWJ589807 BGD589807:BGF589807 BPZ589807:BQB589807 BZV589807:BZX589807 CJR589807:CJT589807 CTN589807:CTP589807 DDJ589807:DDL589807 DNF589807:DNH589807 DXB589807:DXD589807 EGX589807:EGZ589807 EQT589807:EQV589807 FAP589807:FAR589807 FKL589807:FKN589807 FUH589807:FUJ589807 GED589807:GEF589807 GNZ589807:GOB589807 GXV589807:GXX589807 HHR589807:HHT589807 HRN589807:HRP589807 IBJ589807:IBL589807 ILF589807:ILH589807 IVB589807:IVD589807 JEX589807:JEZ589807 JOT589807:JOV589807 JYP589807:JYR589807 KIL589807:KIN589807 KSH589807:KSJ589807 LCD589807:LCF589807 LLZ589807:LMB589807 LVV589807:LVX589807 MFR589807:MFT589807 MPN589807:MPP589807 MZJ589807:MZL589807 NJF589807:NJH589807 NTB589807:NTD589807 OCX589807:OCZ589807 OMT589807:OMV589807 OWP589807:OWR589807 PGL589807:PGN589807 PQH589807:PQJ589807 QAD589807:QAF589807 QJZ589807:QKB589807 QTV589807:QTX589807 RDR589807:RDT589807 RNN589807:RNP589807 RXJ589807:RXL589807 SHF589807:SHH589807 SRB589807:SRD589807 TAX589807:TAZ589807 TKT589807:TKV589807 TUP589807:TUR589807 UEL589807:UEN589807 UOH589807:UOJ589807 UYD589807:UYF589807 VHZ589807:VIB589807 VRV589807:VRX589807 WBR589807:WBT589807 WLN589807:WLP589807 WVJ589807:WVL589807 C655342:F655342 IX655343:IZ655343 ST655343:SV655343 ACP655343:ACR655343 AML655343:AMN655343 AWH655343:AWJ655343 BGD655343:BGF655343 BPZ655343:BQB655343 BZV655343:BZX655343 CJR655343:CJT655343 CTN655343:CTP655343 DDJ655343:DDL655343 DNF655343:DNH655343 DXB655343:DXD655343 EGX655343:EGZ655343 EQT655343:EQV655343 FAP655343:FAR655343 FKL655343:FKN655343 FUH655343:FUJ655343 GED655343:GEF655343 GNZ655343:GOB655343 GXV655343:GXX655343 HHR655343:HHT655343 HRN655343:HRP655343 IBJ655343:IBL655343 ILF655343:ILH655343 IVB655343:IVD655343 JEX655343:JEZ655343 JOT655343:JOV655343 JYP655343:JYR655343 KIL655343:KIN655343 KSH655343:KSJ655343 LCD655343:LCF655343 LLZ655343:LMB655343 LVV655343:LVX655343 MFR655343:MFT655343 MPN655343:MPP655343 MZJ655343:MZL655343 NJF655343:NJH655343 NTB655343:NTD655343 OCX655343:OCZ655343 OMT655343:OMV655343 OWP655343:OWR655343 PGL655343:PGN655343 PQH655343:PQJ655343 QAD655343:QAF655343 QJZ655343:QKB655343 QTV655343:QTX655343 RDR655343:RDT655343 RNN655343:RNP655343 RXJ655343:RXL655343 SHF655343:SHH655343 SRB655343:SRD655343 TAX655343:TAZ655343 TKT655343:TKV655343 TUP655343:TUR655343 UEL655343:UEN655343 UOH655343:UOJ655343 UYD655343:UYF655343 VHZ655343:VIB655343 VRV655343:VRX655343 WBR655343:WBT655343 WLN655343:WLP655343 WVJ655343:WVL655343 C720878:F720878 IX720879:IZ720879 ST720879:SV720879 ACP720879:ACR720879 AML720879:AMN720879 AWH720879:AWJ720879 BGD720879:BGF720879 BPZ720879:BQB720879 BZV720879:BZX720879 CJR720879:CJT720879 CTN720879:CTP720879 DDJ720879:DDL720879 DNF720879:DNH720879 DXB720879:DXD720879 EGX720879:EGZ720879 EQT720879:EQV720879 FAP720879:FAR720879 FKL720879:FKN720879 FUH720879:FUJ720879 GED720879:GEF720879 GNZ720879:GOB720879 GXV720879:GXX720879 HHR720879:HHT720879 HRN720879:HRP720879 IBJ720879:IBL720879 ILF720879:ILH720879 IVB720879:IVD720879 JEX720879:JEZ720879 JOT720879:JOV720879 JYP720879:JYR720879 KIL720879:KIN720879 KSH720879:KSJ720879 LCD720879:LCF720879 LLZ720879:LMB720879 LVV720879:LVX720879 MFR720879:MFT720879 MPN720879:MPP720879 MZJ720879:MZL720879 NJF720879:NJH720879 NTB720879:NTD720879 OCX720879:OCZ720879 OMT720879:OMV720879 OWP720879:OWR720879 PGL720879:PGN720879 PQH720879:PQJ720879 QAD720879:QAF720879 QJZ720879:QKB720879 QTV720879:QTX720879 RDR720879:RDT720879 RNN720879:RNP720879 RXJ720879:RXL720879 SHF720879:SHH720879 SRB720879:SRD720879 TAX720879:TAZ720879 TKT720879:TKV720879 TUP720879:TUR720879 UEL720879:UEN720879 UOH720879:UOJ720879 UYD720879:UYF720879 VHZ720879:VIB720879 VRV720879:VRX720879 WBR720879:WBT720879 WLN720879:WLP720879 WVJ720879:WVL720879 C786414:F786414 IX786415:IZ786415 ST786415:SV786415 ACP786415:ACR786415 AML786415:AMN786415 AWH786415:AWJ786415 BGD786415:BGF786415 BPZ786415:BQB786415 BZV786415:BZX786415 CJR786415:CJT786415 CTN786415:CTP786415 DDJ786415:DDL786415 DNF786415:DNH786415 DXB786415:DXD786415 EGX786415:EGZ786415 EQT786415:EQV786415 FAP786415:FAR786415 FKL786415:FKN786415 FUH786415:FUJ786415 GED786415:GEF786415 GNZ786415:GOB786415 GXV786415:GXX786415 HHR786415:HHT786415 HRN786415:HRP786415 IBJ786415:IBL786415 ILF786415:ILH786415 IVB786415:IVD786415 JEX786415:JEZ786415 JOT786415:JOV786415 JYP786415:JYR786415 KIL786415:KIN786415 KSH786415:KSJ786415 LCD786415:LCF786415 LLZ786415:LMB786415 LVV786415:LVX786415 MFR786415:MFT786415 MPN786415:MPP786415 MZJ786415:MZL786415 NJF786415:NJH786415 NTB786415:NTD786415 OCX786415:OCZ786415 OMT786415:OMV786415 OWP786415:OWR786415 PGL786415:PGN786415 PQH786415:PQJ786415 QAD786415:QAF786415 QJZ786415:QKB786415 QTV786415:QTX786415 RDR786415:RDT786415 RNN786415:RNP786415 RXJ786415:RXL786415 SHF786415:SHH786415 SRB786415:SRD786415 TAX786415:TAZ786415 TKT786415:TKV786415 TUP786415:TUR786415 UEL786415:UEN786415 UOH786415:UOJ786415 UYD786415:UYF786415 VHZ786415:VIB786415 VRV786415:VRX786415 WBR786415:WBT786415 WLN786415:WLP786415 WVJ786415:WVL786415 C851950:F851950 IX851951:IZ851951 ST851951:SV851951 ACP851951:ACR851951 AML851951:AMN851951 AWH851951:AWJ851951 BGD851951:BGF851951 BPZ851951:BQB851951 BZV851951:BZX851951 CJR851951:CJT851951 CTN851951:CTP851951 DDJ851951:DDL851951 DNF851951:DNH851951 DXB851951:DXD851951 EGX851951:EGZ851951 EQT851951:EQV851951 FAP851951:FAR851951 FKL851951:FKN851951 FUH851951:FUJ851951 GED851951:GEF851951 GNZ851951:GOB851951 GXV851951:GXX851951 HHR851951:HHT851951 HRN851951:HRP851951 IBJ851951:IBL851951 ILF851951:ILH851951 IVB851951:IVD851951 JEX851951:JEZ851951 JOT851951:JOV851951 JYP851951:JYR851951 KIL851951:KIN851951 KSH851951:KSJ851951 LCD851951:LCF851951 LLZ851951:LMB851951 LVV851951:LVX851951 MFR851951:MFT851951 MPN851951:MPP851951 MZJ851951:MZL851951 NJF851951:NJH851951 NTB851951:NTD851951 OCX851951:OCZ851951 OMT851951:OMV851951 OWP851951:OWR851951 PGL851951:PGN851951 PQH851951:PQJ851951 QAD851951:QAF851951 QJZ851951:QKB851951 QTV851951:QTX851951 RDR851951:RDT851951 RNN851951:RNP851951 RXJ851951:RXL851951 SHF851951:SHH851951 SRB851951:SRD851951 TAX851951:TAZ851951 TKT851951:TKV851951 TUP851951:TUR851951 UEL851951:UEN851951 UOH851951:UOJ851951 UYD851951:UYF851951 VHZ851951:VIB851951 VRV851951:VRX851951 WBR851951:WBT851951 WLN851951:WLP851951 WVJ851951:WVL851951 C917486:F917486 IX917487:IZ917487 ST917487:SV917487 ACP917487:ACR917487 AML917487:AMN917487 AWH917487:AWJ917487 BGD917487:BGF917487 BPZ917487:BQB917487 BZV917487:BZX917487 CJR917487:CJT917487 CTN917487:CTP917487 DDJ917487:DDL917487 DNF917487:DNH917487 DXB917487:DXD917487 EGX917487:EGZ917487 EQT917487:EQV917487 FAP917487:FAR917487 FKL917487:FKN917487 FUH917487:FUJ917487 GED917487:GEF917487 GNZ917487:GOB917487 GXV917487:GXX917487 HHR917487:HHT917487 HRN917487:HRP917487 IBJ917487:IBL917487 ILF917487:ILH917487 IVB917487:IVD917487 JEX917487:JEZ917487 JOT917487:JOV917487 JYP917487:JYR917487 KIL917487:KIN917487 KSH917487:KSJ917487 LCD917487:LCF917487 LLZ917487:LMB917487 LVV917487:LVX917487 MFR917487:MFT917487 MPN917487:MPP917487 MZJ917487:MZL917487 NJF917487:NJH917487 NTB917487:NTD917487 OCX917487:OCZ917487 OMT917487:OMV917487 OWP917487:OWR917487 PGL917487:PGN917487 PQH917487:PQJ917487 QAD917487:QAF917487 QJZ917487:QKB917487 QTV917487:QTX917487 RDR917487:RDT917487 RNN917487:RNP917487 RXJ917487:RXL917487 SHF917487:SHH917487 SRB917487:SRD917487 TAX917487:TAZ917487 TKT917487:TKV917487 TUP917487:TUR917487 UEL917487:UEN917487 UOH917487:UOJ917487 UYD917487:UYF917487 VHZ917487:VIB917487 VRV917487:VRX917487 WBR917487:WBT917487 WLN917487:WLP917487 WVJ917487:WVL917487 C983022:F983022 IX983023:IZ983023 ST983023:SV983023 ACP983023:ACR983023 AML983023:AMN983023 AWH983023:AWJ983023 BGD983023:BGF983023 BPZ983023:BQB983023 BZV983023:BZX983023 CJR983023:CJT983023 CTN983023:CTP983023 DDJ983023:DDL983023 DNF983023:DNH983023 DXB983023:DXD983023 EGX983023:EGZ983023 EQT983023:EQV983023 FAP983023:FAR983023 FKL983023:FKN983023 FUH983023:FUJ983023 GED983023:GEF983023 GNZ983023:GOB983023 GXV983023:GXX983023 HHR983023:HHT983023 HRN983023:HRP983023 IBJ983023:IBL983023 ILF983023:ILH983023 IVB983023:IVD983023 JEX983023:JEZ983023 JOT983023:JOV983023 JYP983023:JYR983023 KIL983023:KIN983023 KSH983023:KSJ983023 LCD983023:LCF983023 LLZ983023:LMB983023 LVV983023:LVX983023 MFR983023:MFT983023 MPN983023:MPP983023 MZJ983023:MZL983023 NJF983023:NJH983023 NTB983023:NTD983023 OCX983023:OCZ983023 OMT983023:OMV983023 OWP983023:OWR983023 PGL983023:PGN983023 PQH983023:PQJ983023 QAD983023:QAF983023 QJZ983023:QKB983023 QTV983023:QTX983023 RDR983023:RDT983023 RNN983023:RNP983023 RXJ983023:RXL983023 SHF983023:SHH983023 SRB983023:SRD983023 TAX983023:TAZ983023 TKT983023:TKV983023 TUP983023:TUR983023 UEL983023:UEN983023 UOH983023:UOJ983023 UYD983023:UYF983023 VHZ983023:VIB983023 VRV983023:VRX983023 WBR983023:WBT983023 WLN983023:WLP983023 WVJ983063:WVK983063 WLN983063:WLO983063 WBR983063:WBS983063 VRV983063:VRW983063 VHZ983063:VIA983063 UYD983063:UYE983063 UOH983063:UOI983063 UEL983063:UEM983063 TUP983063:TUQ983063 TKT983063:TKU983063 TAX983063:TAY983063 SRB983063:SRC983063 SHF983063:SHG983063 RXJ983063:RXK983063 RNN983063:RNO983063 RDR983063:RDS983063 QTV983063:QTW983063 QJZ983063:QKA983063 QAD983063:QAE983063 PQH983063:PQI983063 PGL983063:PGM983063 OWP983063:OWQ983063 OMT983063:OMU983063 OCX983063:OCY983063 NTB983063:NTC983063 NJF983063:NJG983063 MZJ983063:MZK983063 MPN983063:MPO983063 MFR983063:MFS983063 LVV983063:LVW983063 LLZ983063:LMA983063 LCD983063:LCE983063 KSH983063:KSI983063 KIL983063:KIM983063 JYP983063:JYQ983063 JOT983063:JOU983063 JEX983063:JEY983063 IVB983063:IVC983063 ILF983063:ILG983063 IBJ983063:IBK983063 HRN983063:HRO983063 HHR983063:HHS983063 GXV983063:GXW983063 GNZ983063:GOA983063 GED983063:GEE983063 FUH983063:FUI983063 FKL983063:FKM983063 FAP983063:FAQ983063 EQT983063:EQU983063 EGX983063:EGY983063 DXB983063:DXC983063 DNF983063:DNG983063 DDJ983063:DDK983063 CTN983063:CTO983063 CJR983063:CJS983063 BZV983063:BZW983063 BPZ983063:BQA983063 BGD983063:BGE983063 AWH983063:AWI983063 AML983063:AMM983063 ACP983063:ACQ983063 ST983063:SU983063 IX983063:IY983063 C983062:E983062 WVJ917527:WVK917527 WLN917527:WLO917527 WBR917527:WBS917527 VRV917527:VRW917527 VHZ917527:VIA917527 UYD917527:UYE917527 UOH917527:UOI917527 UEL917527:UEM917527 TUP917527:TUQ917527 TKT917527:TKU917527 TAX917527:TAY917527 SRB917527:SRC917527 SHF917527:SHG917527 RXJ917527:RXK917527 RNN917527:RNO917527 RDR917527:RDS917527 QTV917527:QTW917527 QJZ917527:QKA917527 QAD917527:QAE917527 PQH917527:PQI917527 PGL917527:PGM917527 OWP917527:OWQ917527 OMT917527:OMU917527 OCX917527:OCY917527 NTB917527:NTC917527 NJF917527:NJG917527 MZJ917527:MZK917527 MPN917527:MPO917527 MFR917527:MFS917527 LVV917527:LVW917527 LLZ917527:LMA917527 LCD917527:LCE917527 KSH917527:KSI917527 KIL917527:KIM917527 JYP917527:JYQ917527 JOT917527:JOU917527 JEX917527:JEY917527 IVB917527:IVC917527 ILF917527:ILG917527 IBJ917527:IBK917527 HRN917527:HRO917527 HHR917527:HHS917527 GXV917527:GXW917527 GNZ917527:GOA917527 GED917527:GEE917527 FUH917527:FUI917527 FKL917527:FKM917527 FAP917527:FAQ917527 EQT917527:EQU917527 EGX917527:EGY917527 DXB917527:DXC917527 DNF917527:DNG917527 DDJ917527:DDK917527 CTN917527:CTO917527 CJR917527:CJS917527 BZV917527:BZW917527 BPZ917527:BQA917527 BGD917527:BGE917527 AWH917527:AWI917527 AML917527:AMM917527 ACP917527:ACQ917527 ST917527:SU917527 IX917527:IY917527 C917526:E917526 WVJ851991:WVK851991 WLN851991:WLO851991 WBR851991:WBS851991 VRV851991:VRW851991 VHZ851991:VIA851991 UYD851991:UYE851991 UOH851991:UOI851991 UEL851991:UEM851991 TUP851991:TUQ851991 TKT851991:TKU851991 TAX851991:TAY851991 SRB851991:SRC851991 SHF851991:SHG851991 RXJ851991:RXK851991 RNN851991:RNO851991 RDR851991:RDS851991 QTV851991:QTW851991 QJZ851991:QKA851991 QAD851991:QAE851991 PQH851991:PQI851991 PGL851991:PGM851991 OWP851991:OWQ851991 OMT851991:OMU851991 OCX851991:OCY851991 NTB851991:NTC851991 NJF851991:NJG851991 MZJ851991:MZK851991 MPN851991:MPO851991 MFR851991:MFS851991 LVV851991:LVW851991 LLZ851991:LMA851991 LCD851991:LCE851991 KSH851991:KSI851991 KIL851991:KIM851991 JYP851991:JYQ851991 JOT851991:JOU851991 JEX851991:JEY851991 IVB851991:IVC851991 ILF851991:ILG851991 IBJ851991:IBK851991 HRN851991:HRO851991 HHR851991:HHS851991 GXV851991:GXW851991 GNZ851991:GOA851991 GED851991:GEE851991 FUH851991:FUI851991 FKL851991:FKM851991 FAP851991:FAQ851991 EQT851991:EQU851991 EGX851991:EGY851991 DXB851991:DXC851991 DNF851991:DNG851991 DDJ851991:DDK851991 CTN851991:CTO851991 CJR851991:CJS851991 BZV851991:BZW851991 BPZ851991:BQA851991 BGD851991:BGE851991 AWH851991:AWI851991 AML851991:AMM851991 ACP851991:ACQ851991 ST851991:SU851991 IX851991:IY851991 C851990:E851990 WVJ786455:WVK786455 WLN786455:WLO786455 WBR786455:WBS786455 VRV786455:VRW786455 VHZ786455:VIA786455 UYD786455:UYE786455 UOH786455:UOI786455 UEL786455:UEM786455 TUP786455:TUQ786455 TKT786455:TKU786455 TAX786455:TAY786455 SRB786455:SRC786455 SHF786455:SHG786455 RXJ786455:RXK786455 RNN786455:RNO786455 RDR786455:RDS786455 QTV786455:QTW786455 QJZ786455:QKA786455 QAD786455:QAE786455 PQH786455:PQI786455 PGL786455:PGM786455 OWP786455:OWQ786455 OMT786455:OMU786455 OCX786455:OCY786455 NTB786455:NTC786455 NJF786455:NJG786455 MZJ786455:MZK786455 MPN786455:MPO786455 MFR786455:MFS786455 LVV786455:LVW786455 LLZ786455:LMA786455 LCD786455:LCE786455 KSH786455:KSI786455 KIL786455:KIM786455 JYP786455:JYQ786455 JOT786455:JOU786455 JEX786455:JEY786455 IVB786455:IVC786455 ILF786455:ILG786455 IBJ786455:IBK786455 HRN786455:HRO786455 HHR786455:HHS786455 GXV786455:GXW786455 GNZ786455:GOA786455 GED786455:GEE786455 FUH786455:FUI786455 FKL786455:FKM786455 FAP786455:FAQ786455 EQT786455:EQU786455 EGX786455:EGY786455 DXB786455:DXC786455 DNF786455:DNG786455 DDJ786455:DDK786455 CTN786455:CTO786455 CJR786455:CJS786455 BZV786455:BZW786455 BPZ786455:BQA786455 BGD786455:BGE786455 AWH786455:AWI786455 AML786455:AMM786455 ACP786455:ACQ786455 ST786455:SU786455 IX786455:IY786455 C786454:E786454 WVJ720919:WVK720919 WLN720919:WLO720919 WBR720919:WBS720919 VRV720919:VRW720919 VHZ720919:VIA720919 UYD720919:UYE720919 UOH720919:UOI720919 UEL720919:UEM720919 TUP720919:TUQ720919 TKT720919:TKU720919 TAX720919:TAY720919 SRB720919:SRC720919 SHF720919:SHG720919 RXJ720919:RXK720919 RNN720919:RNO720919 RDR720919:RDS720919 QTV720919:QTW720919 QJZ720919:QKA720919 QAD720919:QAE720919 PQH720919:PQI720919 PGL720919:PGM720919 OWP720919:OWQ720919 OMT720919:OMU720919 OCX720919:OCY720919 NTB720919:NTC720919 NJF720919:NJG720919 MZJ720919:MZK720919 MPN720919:MPO720919 MFR720919:MFS720919 LVV720919:LVW720919 LLZ720919:LMA720919 LCD720919:LCE720919 KSH720919:KSI720919 KIL720919:KIM720919 JYP720919:JYQ720919 JOT720919:JOU720919 JEX720919:JEY720919 IVB720919:IVC720919 ILF720919:ILG720919 IBJ720919:IBK720919 HRN720919:HRO720919 HHR720919:HHS720919 GXV720919:GXW720919 GNZ720919:GOA720919 GED720919:GEE720919 FUH720919:FUI720919 FKL720919:FKM720919 FAP720919:FAQ720919 EQT720919:EQU720919 EGX720919:EGY720919 DXB720919:DXC720919 DNF720919:DNG720919 DDJ720919:DDK720919 CTN720919:CTO720919 CJR720919:CJS720919 BZV720919:BZW720919 BPZ720919:BQA720919 BGD720919:BGE720919 AWH720919:AWI720919 AML720919:AMM720919 ACP720919:ACQ720919 ST720919:SU720919 IX720919:IY720919 C720918:E720918 WVJ655383:WVK655383 WLN655383:WLO655383 WBR655383:WBS655383 VRV655383:VRW655383 VHZ655383:VIA655383 UYD655383:UYE655383 UOH655383:UOI655383 UEL655383:UEM655383 TUP655383:TUQ655383 TKT655383:TKU655383 TAX655383:TAY655383 SRB655383:SRC655383 SHF655383:SHG655383 RXJ655383:RXK655383 RNN655383:RNO655383 RDR655383:RDS655383 QTV655383:QTW655383 QJZ655383:QKA655383 QAD655383:QAE655383 PQH655383:PQI655383 PGL655383:PGM655383 OWP655383:OWQ655383 OMT655383:OMU655383 OCX655383:OCY655383 NTB655383:NTC655383 NJF655383:NJG655383 MZJ655383:MZK655383 MPN655383:MPO655383 MFR655383:MFS655383 LVV655383:LVW655383 LLZ655383:LMA655383 LCD655383:LCE655383 KSH655383:KSI655383 KIL655383:KIM655383 JYP655383:JYQ655383 JOT655383:JOU655383 JEX655383:JEY655383 IVB655383:IVC655383 ILF655383:ILG655383 IBJ655383:IBK655383 HRN655383:HRO655383 HHR655383:HHS655383 GXV655383:GXW655383 GNZ655383:GOA655383 GED655383:GEE655383 FUH655383:FUI655383 FKL655383:FKM655383 FAP655383:FAQ655383 EQT655383:EQU655383 EGX655383:EGY655383 DXB655383:DXC655383 DNF655383:DNG655383 DDJ655383:DDK655383 CTN655383:CTO655383 CJR655383:CJS655383 BZV655383:BZW655383 BPZ655383:BQA655383 BGD655383:BGE655383 AWH655383:AWI655383 AML655383:AMM655383 ACP655383:ACQ655383 ST655383:SU655383 IX655383:IY655383 C655382:E655382 WVJ589847:WVK589847 WLN589847:WLO589847 WBR589847:WBS589847 VRV589847:VRW589847 VHZ589847:VIA589847 UYD589847:UYE589847 UOH589847:UOI589847 UEL589847:UEM589847 TUP589847:TUQ589847 TKT589847:TKU589847 TAX589847:TAY589847 SRB589847:SRC589847 SHF589847:SHG589847 RXJ589847:RXK589847 RNN589847:RNO589847 RDR589847:RDS589847 QTV589847:QTW589847 QJZ589847:QKA589847 QAD589847:QAE589847 PQH589847:PQI589847 PGL589847:PGM589847 OWP589847:OWQ589847 OMT589847:OMU589847 OCX589847:OCY589847 NTB589847:NTC589847 NJF589847:NJG589847 MZJ589847:MZK589847 MPN589847:MPO589847 MFR589847:MFS589847 LVV589847:LVW589847 LLZ589847:LMA589847 LCD589847:LCE589847 KSH589847:KSI589847 KIL589847:KIM589847 JYP589847:JYQ589847 JOT589847:JOU589847 JEX589847:JEY589847 IVB589847:IVC589847 ILF589847:ILG589847 IBJ589847:IBK589847 HRN589847:HRO589847 HHR589847:HHS589847 GXV589847:GXW589847 GNZ589847:GOA589847 GED589847:GEE589847 FUH589847:FUI589847 FKL589847:FKM589847 FAP589847:FAQ589847 EQT589847:EQU589847 EGX589847:EGY589847 DXB589847:DXC589847 DNF589847:DNG589847 DDJ589847:DDK589847 CTN589847:CTO589847 CJR589847:CJS589847 BZV589847:BZW589847 BPZ589847:BQA589847 BGD589847:BGE589847 AWH589847:AWI589847 AML589847:AMM589847 ACP589847:ACQ589847 ST589847:SU589847 IX589847:IY589847 C589846:E589846 WVJ524311:WVK524311 WLN524311:WLO524311 WBR524311:WBS524311 VRV524311:VRW524311 VHZ524311:VIA524311 UYD524311:UYE524311 UOH524311:UOI524311 UEL524311:UEM524311 TUP524311:TUQ524311 TKT524311:TKU524311 TAX524311:TAY524311 SRB524311:SRC524311 SHF524311:SHG524311 RXJ524311:RXK524311 RNN524311:RNO524311 RDR524311:RDS524311 QTV524311:QTW524311 QJZ524311:QKA524311 QAD524311:QAE524311 PQH524311:PQI524311 PGL524311:PGM524311 OWP524311:OWQ524311 OMT524311:OMU524311 OCX524311:OCY524311 NTB524311:NTC524311 NJF524311:NJG524311 MZJ524311:MZK524311 MPN524311:MPO524311 MFR524311:MFS524311 LVV524311:LVW524311 LLZ524311:LMA524311 LCD524311:LCE524311 KSH524311:KSI524311 KIL524311:KIM524311 JYP524311:JYQ524311 JOT524311:JOU524311 JEX524311:JEY524311 IVB524311:IVC524311 ILF524311:ILG524311 IBJ524311:IBK524311 HRN524311:HRO524311 HHR524311:HHS524311 GXV524311:GXW524311 GNZ524311:GOA524311 GED524311:GEE524311 FUH524311:FUI524311 FKL524311:FKM524311 FAP524311:FAQ524311 EQT524311:EQU524311 EGX524311:EGY524311 DXB524311:DXC524311 DNF524311:DNG524311 DDJ524311:DDK524311 CTN524311:CTO524311 CJR524311:CJS524311 BZV524311:BZW524311 BPZ524311:BQA524311 BGD524311:BGE524311 AWH524311:AWI524311 AML524311:AMM524311 ACP524311:ACQ524311 ST524311:SU524311 IX524311:IY524311 C524310:E524310 WVJ458775:WVK458775 WLN458775:WLO458775 WBR458775:WBS458775 VRV458775:VRW458775 VHZ458775:VIA458775 UYD458775:UYE458775 UOH458775:UOI458775 UEL458775:UEM458775 TUP458775:TUQ458775 TKT458775:TKU458775 TAX458775:TAY458775 SRB458775:SRC458775 SHF458775:SHG458775 RXJ458775:RXK458775 RNN458775:RNO458775 RDR458775:RDS458775 QTV458775:QTW458775 QJZ458775:QKA458775 QAD458775:QAE458775 PQH458775:PQI458775 PGL458775:PGM458775 OWP458775:OWQ458775 OMT458775:OMU458775 OCX458775:OCY458775 NTB458775:NTC458775 NJF458775:NJG458775 MZJ458775:MZK458775 MPN458775:MPO458775 MFR458775:MFS458775 LVV458775:LVW458775 LLZ458775:LMA458775 LCD458775:LCE458775 KSH458775:KSI458775 KIL458775:KIM458775 JYP458775:JYQ458775 JOT458775:JOU458775 JEX458775:JEY458775 IVB458775:IVC458775 ILF458775:ILG458775 IBJ458775:IBK458775 HRN458775:HRO458775 HHR458775:HHS458775 GXV458775:GXW458775 GNZ458775:GOA458775 GED458775:GEE458775 FUH458775:FUI458775 FKL458775:FKM458775 FAP458775:FAQ458775 EQT458775:EQU458775 EGX458775:EGY458775 DXB458775:DXC458775 DNF458775:DNG458775 DDJ458775:DDK458775 CTN458775:CTO458775 CJR458775:CJS458775 BZV458775:BZW458775 BPZ458775:BQA458775 BGD458775:BGE458775 AWH458775:AWI458775 AML458775:AMM458775 ACP458775:ACQ458775 ST458775:SU458775 IX458775:IY458775 C458774:E458774 WVJ393239:WVK393239 WLN393239:WLO393239 WBR393239:WBS393239 VRV393239:VRW393239 VHZ393239:VIA393239 UYD393239:UYE393239 UOH393239:UOI393239 UEL393239:UEM393239 TUP393239:TUQ393239 TKT393239:TKU393239 TAX393239:TAY393239 SRB393239:SRC393239 SHF393239:SHG393239 RXJ393239:RXK393239 RNN393239:RNO393239 RDR393239:RDS393239 QTV393239:QTW393239 QJZ393239:QKA393239 QAD393239:QAE393239 PQH393239:PQI393239 PGL393239:PGM393239 OWP393239:OWQ393239 OMT393239:OMU393239 OCX393239:OCY393239 NTB393239:NTC393239 NJF393239:NJG393239 MZJ393239:MZK393239 MPN393239:MPO393239 MFR393239:MFS393239 LVV393239:LVW393239 LLZ393239:LMA393239 LCD393239:LCE393239 KSH393239:KSI393239 KIL393239:KIM393239 JYP393239:JYQ393239 JOT393239:JOU393239 JEX393239:JEY393239 IVB393239:IVC393239 ILF393239:ILG393239 IBJ393239:IBK393239 HRN393239:HRO393239 HHR393239:HHS393239 GXV393239:GXW393239 GNZ393239:GOA393239 GED393239:GEE393239 FUH393239:FUI393239 FKL393239:FKM393239 FAP393239:FAQ393239 EQT393239:EQU393239 EGX393239:EGY393239 DXB393239:DXC393239 DNF393239:DNG393239 DDJ393239:DDK393239 CTN393239:CTO393239 CJR393239:CJS393239 BZV393239:BZW393239 BPZ393239:BQA393239 BGD393239:BGE393239 AWH393239:AWI393239 AML393239:AMM393239 ACP393239:ACQ393239 ST393239:SU393239 IX393239:IY393239 C393238:E393238 WVJ327703:WVK327703 WLN327703:WLO327703 WBR327703:WBS327703 VRV327703:VRW327703 VHZ327703:VIA327703 UYD327703:UYE327703 UOH327703:UOI327703 UEL327703:UEM327703 TUP327703:TUQ327703 TKT327703:TKU327703 TAX327703:TAY327703 SRB327703:SRC327703 SHF327703:SHG327703 RXJ327703:RXK327703 RNN327703:RNO327703 RDR327703:RDS327703 QTV327703:QTW327703 QJZ327703:QKA327703 QAD327703:QAE327703 PQH327703:PQI327703 PGL327703:PGM327703 OWP327703:OWQ327703 OMT327703:OMU327703 OCX327703:OCY327703 NTB327703:NTC327703 NJF327703:NJG327703 MZJ327703:MZK327703 MPN327703:MPO327703 MFR327703:MFS327703 LVV327703:LVW327703 LLZ327703:LMA327703 LCD327703:LCE327703 KSH327703:KSI327703 KIL327703:KIM327703 JYP327703:JYQ327703 JOT327703:JOU327703 JEX327703:JEY327703 IVB327703:IVC327703 ILF327703:ILG327703 IBJ327703:IBK327703 HRN327703:HRO327703 HHR327703:HHS327703 GXV327703:GXW327703 GNZ327703:GOA327703 GED327703:GEE327703 FUH327703:FUI327703 FKL327703:FKM327703 FAP327703:FAQ327703 EQT327703:EQU327703 EGX327703:EGY327703 DXB327703:DXC327703 DNF327703:DNG327703 DDJ327703:DDK327703 CTN327703:CTO327703 CJR327703:CJS327703 BZV327703:BZW327703 BPZ327703:BQA327703 BGD327703:BGE327703 AWH327703:AWI327703 AML327703:AMM327703 ACP327703:ACQ327703 ST327703:SU327703 IX327703:IY327703 C327702:E327702 WVJ262167:WVK262167 WLN262167:WLO262167 WBR262167:WBS262167 VRV262167:VRW262167 VHZ262167:VIA262167 UYD262167:UYE262167 UOH262167:UOI262167 UEL262167:UEM262167 TUP262167:TUQ262167 TKT262167:TKU262167 TAX262167:TAY262167 SRB262167:SRC262167 SHF262167:SHG262167 RXJ262167:RXK262167 RNN262167:RNO262167 RDR262167:RDS262167 QTV262167:QTW262167 QJZ262167:QKA262167 QAD262167:QAE262167 PQH262167:PQI262167 PGL262167:PGM262167 OWP262167:OWQ262167 OMT262167:OMU262167 OCX262167:OCY262167 NTB262167:NTC262167 NJF262167:NJG262167 MZJ262167:MZK262167 MPN262167:MPO262167 MFR262167:MFS262167 LVV262167:LVW262167 LLZ262167:LMA262167 LCD262167:LCE262167 KSH262167:KSI262167 KIL262167:KIM262167 JYP262167:JYQ262167 JOT262167:JOU262167 JEX262167:JEY262167 IVB262167:IVC262167 ILF262167:ILG262167 IBJ262167:IBK262167 HRN262167:HRO262167 HHR262167:HHS262167 GXV262167:GXW262167 GNZ262167:GOA262167 GED262167:GEE262167 FUH262167:FUI262167 FKL262167:FKM262167 FAP262167:FAQ262167 EQT262167:EQU262167 EGX262167:EGY262167 DXB262167:DXC262167 DNF262167:DNG262167 DDJ262167:DDK262167 CTN262167:CTO262167 CJR262167:CJS262167 BZV262167:BZW262167 BPZ262167:BQA262167 BGD262167:BGE262167 AWH262167:AWI262167 AML262167:AMM262167 ACP262167:ACQ262167 ST262167:SU262167 IX262167:IY262167 C262166:E262166 WVJ196631:WVK196631 WLN196631:WLO196631 WBR196631:WBS196631 VRV196631:VRW196631 VHZ196631:VIA196631 UYD196631:UYE196631 UOH196631:UOI196631 UEL196631:UEM196631 TUP196631:TUQ196631 TKT196631:TKU196631 TAX196631:TAY196631 SRB196631:SRC196631 SHF196631:SHG196631 RXJ196631:RXK196631 RNN196631:RNO196631 RDR196631:RDS196631 QTV196631:QTW196631 QJZ196631:QKA196631 QAD196631:QAE196631 PQH196631:PQI196631 PGL196631:PGM196631 OWP196631:OWQ196631 OMT196631:OMU196631 OCX196631:OCY196631 NTB196631:NTC196631 NJF196631:NJG196631 MZJ196631:MZK196631 MPN196631:MPO196631 MFR196631:MFS196631 LVV196631:LVW196631 LLZ196631:LMA196631 LCD196631:LCE196631 KSH196631:KSI196631 KIL196631:KIM196631 JYP196631:JYQ196631 JOT196631:JOU196631 JEX196631:JEY196631 IVB196631:IVC196631 ILF196631:ILG196631 IBJ196631:IBK196631 HRN196631:HRO196631 HHR196631:HHS196631 GXV196631:GXW196631 GNZ196631:GOA196631 GED196631:GEE196631 FUH196631:FUI196631 FKL196631:FKM196631 FAP196631:FAQ196631 EQT196631:EQU196631 EGX196631:EGY196631 DXB196631:DXC196631 DNF196631:DNG196631 DDJ196631:DDK196631 CTN196631:CTO196631 CJR196631:CJS196631 BZV196631:BZW196631 BPZ196631:BQA196631 BGD196631:BGE196631 AWH196631:AWI196631 AML196631:AMM196631 ACP196631:ACQ196631 ST196631:SU196631 IX196631:IY196631 C196630:E196630 WVJ131095:WVK131095 WLN131095:WLO131095 WBR131095:WBS131095 VRV131095:VRW131095 VHZ131095:VIA131095 UYD131095:UYE131095 UOH131095:UOI131095 UEL131095:UEM131095 TUP131095:TUQ131095 TKT131095:TKU131095 TAX131095:TAY131095 SRB131095:SRC131095 SHF131095:SHG131095 RXJ131095:RXK131095 RNN131095:RNO131095 RDR131095:RDS131095 QTV131095:QTW131095 QJZ131095:QKA131095 QAD131095:QAE131095 PQH131095:PQI131095 PGL131095:PGM131095 OWP131095:OWQ131095 OMT131095:OMU131095 OCX131095:OCY131095 NTB131095:NTC131095 NJF131095:NJG131095 MZJ131095:MZK131095 MPN131095:MPO131095 MFR131095:MFS131095 LVV131095:LVW131095 LLZ131095:LMA131095 LCD131095:LCE131095 KSH131095:KSI131095 KIL131095:KIM131095 JYP131095:JYQ131095 JOT131095:JOU131095 JEX131095:JEY131095 IVB131095:IVC131095 ILF131095:ILG131095 IBJ131095:IBK131095 HRN131095:HRO131095 HHR131095:HHS131095 GXV131095:GXW131095 GNZ131095:GOA131095 GED131095:GEE131095 FUH131095:FUI131095 FKL131095:FKM131095 FAP131095:FAQ131095 EQT131095:EQU131095 EGX131095:EGY131095 DXB131095:DXC131095 DNF131095:DNG131095 DDJ131095:DDK131095 CTN131095:CTO131095 CJR131095:CJS131095 BZV131095:BZW131095 BPZ131095:BQA131095 BGD131095:BGE131095 AWH131095:AWI131095 AML131095:AMM131095 ACP131095:ACQ131095 ST131095:SU131095 IX131095:IY131095 C131094:E131094 WVJ65559:WVK65559 WLN65559:WLO65559 WBR65559:WBS65559 VRV65559:VRW65559 VHZ65559:VIA65559 UYD65559:UYE65559 UOH65559:UOI65559 UEL65559:UEM65559 TUP65559:TUQ65559 TKT65559:TKU65559 TAX65559:TAY65559 SRB65559:SRC65559 SHF65559:SHG65559 RXJ65559:RXK65559 RNN65559:RNO65559 RDR65559:RDS65559 QTV65559:QTW65559 QJZ65559:QKA65559 QAD65559:QAE65559 PQH65559:PQI65559 PGL65559:PGM65559 OWP65559:OWQ65559 OMT65559:OMU65559 OCX65559:OCY65559 NTB65559:NTC65559 NJF65559:NJG65559 MZJ65559:MZK65559 MPN65559:MPO65559 MFR65559:MFS65559 LVV65559:LVW65559 LLZ65559:LMA65559 LCD65559:LCE65559 KSH65559:KSI65559 KIL65559:KIM65559 JYP65559:JYQ65559 JOT65559:JOU65559 JEX65559:JEY65559 IVB65559:IVC65559 ILF65559:ILG65559 IBJ65559:IBK65559 HRN65559:HRO65559 HHR65559:HHS65559 GXV65559:GXW65559 GNZ65559:GOA65559 GED65559:GEE65559 FUH65559:FUI65559 FKL65559:FKM65559 FAP65559:FAQ65559 EQT65559:EQU65559 EGX65559:EGY65559 DXB65559:DXC65559 DNF65559:DNG65559 DDJ65559:DDK65559 CTN65559:CTO65559 CJR65559:CJS65559 BZV65559:BZW65559 BPZ65559:BQA65559 BGD65559:BGE65559 AWH65559:AWI65559 AML65559:AMM65559 ACP65559:ACQ65559 ST65559:SU65559 IX65559:IY65559 C65558:E65558 WVJ983053:WVK983053 WLN983053:WLO983053 WBR983053:WBS983053 VRV983053:VRW983053 VHZ983053:VIA983053 UYD983053:UYE983053 UOH983053:UOI983053 UEL983053:UEM983053 TUP983053:TUQ983053 TKT983053:TKU983053 TAX983053:TAY983053 SRB983053:SRC983053 SHF983053:SHG983053 RXJ983053:RXK983053 RNN983053:RNO983053 RDR983053:RDS983053 QTV983053:QTW983053 QJZ983053:QKA983053 QAD983053:QAE983053 PQH983053:PQI983053 PGL983053:PGM983053 OWP983053:OWQ983053 OMT983053:OMU983053 OCX983053:OCY983053 NTB983053:NTC983053 NJF983053:NJG983053 MZJ983053:MZK983053 MPN983053:MPO983053 MFR983053:MFS983053 LVV983053:LVW983053 LLZ983053:LMA983053 LCD983053:LCE983053 KSH983053:KSI983053 KIL983053:KIM983053 JYP983053:JYQ983053 JOT983053:JOU983053 JEX983053:JEY983053 IVB983053:IVC983053 ILF983053:ILG983053 IBJ983053:IBK983053 HRN983053:HRO983053 HHR983053:HHS983053 GXV983053:GXW983053 GNZ983053:GOA983053 GED983053:GEE983053 FUH983053:FUI983053 FKL983053:FKM983053 FAP983053:FAQ983053 EQT983053:EQU983053 EGX983053:EGY983053 DXB983053:DXC983053 DNF983053:DNG983053 DDJ983053:DDK983053 CTN983053:CTO983053 CJR983053:CJS983053 BZV983053:BZW983053 BPZ983053:BQA983053 BGD983053:BGE983053 AWH983053:AWI983053 AML983053:AMM983053 ACP983053:ACQ983053 ST983053:SU983053 IX983053:IY983053 C983052:E983052 WVJ917517:WVK917517 WLN917517:WLO917517 WBR917517:WBS917517 VRV917517:VRW917517 VHZ917517:VIA917517 UYD917517:UYE917517 UOH917517:UOI917517 UEL917517:UEM917517 TUP917517:TUQ917517 TKT917517:TKU917517 TAX917517:TAY917517 SRB917517:SRC917517 SHF917517:SHG917517 RXJ917517:RXK917517 RNN917517:RNO917517 RDR917517:RDS917517 QTV917517:QTW917517 QJZ917517:QKA917517 QAD917517:QAE917517 PQH917517:PQI917517 PGL917517:PGM917517 OWP917517:OWQ917517 OMT917517:OMU917517 OCX917517:OCY917517 NTB917517:NTC917517 NJF917517:NJG917517 MZJ917517:MZK917517 MPN917517:MPO917517 MFR917517:MFS917517 LVV917517:LVW917517 LLZ917517:LMA917517 LCD917517:LCE917517 KSH917517:KSI917517 KIL917517:KIM917517 JYP917517:JYQ917517 JOT917517:JOU917517 JEX917517:JEY917517 IVB917517:IVC917517 ILF917517:ILG917517 IBJ917517:IBK917517 HRN917517:HRO917517 HHR917517:HHS917517 GXV917517:GXW917517 GNZ917517:GOA917517 GED917517:GEE917517 FUH917517:FUI917517 FKL917517:FKM917517 FAP917517:FAQ917517 EQT917517:EQU917517 EGX917517:EGY917517 DXB917517:DXC917517 DNF917517:DNG917517 DDJ917517:DDK917517 CTN917517:CTO917517 CJR917517:CJS917517 BZV917517:BZW917517 BPZ917517:BQA917517 BGD917517:BGE917517 AWH917517:AWI917517 AML917517:AMM917517 ACP917517:ACQ917517 ST917517:SU917517 IX917517:IY917517 C917516:E917516 WVJ851981:WVK851981 WLN851981:WLO851981 WBR851981:WBS851981 VRV851981:VRW851981 VHZ851981:VIA851981 UYD851981:UYE851981 UOH851981:UOI851981 UEL851981:UEM851981 TUP851981:TUQ851981 TKT851981:TKU851981 TAX851981:TAY851981 SRB851981:SRC851981 SHF851981:SHG851981 RXJ851981:RXK851981 RNN851981:RNO851981 RDR851981:RDS851981 QTV851981:QTW851981 QJZ851981:QKA851981 QAD851981:QAE851981 PQH851981:PQI851981 PGL851981:PGM851981 OWP851981:OWQ851981 OMT851981:OMU851981 OCX851981:OCY851981 NTB851981:NTC851981 NJF851981:NJG851981 MZJ851981:MZK851981 MPN851981:MPO851981 MFR851981:MFS851981 LVV851981:LVW851981 LLZ851981:LMA851981 LCD851981:LCE851981 KSH851981:KSI851981 KIL851981:KIM851981 JYP851981:JYQ851981 JOT851981:JOU851981 JEX851981:JEY851981 IVB851981:IVC851981 ILF851981:ILG851981 IBJ851981:IBK851981 HRN851981:HRO851981 HHR851981:HHS851981 GXV851981:GXW851981 GNZ851981:GOA851981 GED851981:GEE851981 FUH851981:FUI851981 FKL851981:FKM851981 FAP851981:FAQ851981 EQT851981:EQU851981 EGX851981:EGY851981 DXB851981:DXC851981 DNF851981:DNG851981 DDJ851981:DDK851981 CTN851981:CTO851981 CJR851981:CJS851981 BZV851981:BZW851981 BPZ851981:BQA851981 BGD851981:BGE851981 AWH851981:AWI851981 AML851981:AMM851981 ACP851981:ACQ851981 ST851981:SU851981 IX851981:IY851981 C851980:E851980 WVJ786445:WVK786445 WLN786445:WLO786445 WBR786445:WBS786445 VRV786445:VRW786445 VHZ786445:VIA786445 UYD786445:UYE786445 UOH786445:UOI786445 UEL786445:UEM786445 TUP786445:TUQ786445 TKT786445:TKU786445 TAX786445:TAY786445 SRB786445:SRC786445 SHF786445:SHG786445 RXJ786445:RXK786445 RNN786445:RNO786445 RDR786445:RDS786445 QTV786445:QTW786445 QJZ786445:QKA786445 QAD786445:QAE786445 PQH786445:PQI786445 PGL786445:PGM786445 OWP786445:OWQ786445 OMT786445:OMU786445 OCX786445:OCY786445 NTB786445:NTC786445 NJF786445:NJG786445 MZJ786445:MZK786445 MPN786445:MPO786445 MFR786445:MFS786445 LVV786445:LVW786445 LLZ786445:LMA786445 LCD786445:LCE786445 KSH786445:KSI786445 KIL786445:KIM786445 JYP786445:JYQ786445 JOT786445:JOU786445 JEX786445:JEY786445 IVB786445:IVC786445 ILF786445:ILG786445 IBJ786445:IBK786445 HRN786445:HRO786445 HHR786445:HHS786445 GXV786445:GXW786445 GNZ786445:GOA786445 GED786445:GEE786445 FUH786445:FUI786445 FKL786445:FKM786445 FAP786445:FAQ786445 EQT786445:EQU786445 EGX786445:EGY786445 DXB786445:DXC786445 DNF786445:DNG786445 DDJ786445:DDK786445 CTN786445:CTO786445 CJR786445:CJS786445 BZV786445:BZW786445 BPZ786445:BQA786445 BGD786445:BGE786445 AWH786445:AWI786445 AML786445:AMM786445 ACP786445:ACQ786445 ST786445:SU786445 IX786445:IY786445 C786444:E786444 WVJ720909:WVK720909 WLN720909:WLO720909 WBR720909:WBS720909 VRV720909:VRW720909 VHZ720909:VIA720909 UYD720909:UYE720909 UOH720909:UOI720909 UEL720909:UEM720909 TUP720909:TUQ720909 TKT720909:TKU720909 TAX720909:TAY720909 SRB720909:SRC720909 SHF720909:SHG720909 RXJ720909:RXK720909 RNN720909:RNO720909 RDR720909:RDS720909 QTV720909:QTW720909 QJZ720909:QKA720909 QAD720909:QAE720909 PQH720909:PQI720909 PGL720909:PGM720909 OWP720909:OWQ720909 OMT720909:OMU720909 OCX720909:OCY720909 NTB720909:NTC720909 NJF720909:NJG720909 MZJ720909:MZK720909 MPN720909:MPO720909 MFR720909:MFS720909 LVV720909:LVW720909 LLZ720909:LMA720909 LCD720909:LCE720909 KSH720909:KSI720909 KIL720909:KIM720909 JYP720909:JYQ720909 JOT720909:JOU720909 JEX720909:JEY720909 IVB720909:IVC720909 ILF720909:ILG720909 IBJ720909:IBK720909 HRN720909:HRO720909 HHR720909:HHS720909 GXV720909:GXW720909 GNZ720909:GOA720909 GED720909:GEE720909 FUH720909:FUI720909 FKL720909:FKM720909 FAP720909:FAQ720909 EQT720909:EQU720909 EGX720909:EGY720909 DXB720909:DXC720909 DNF720909:DNG720909 DDJ720909:DDK720909 CTN720909:CTO720909 CJR720909:CJS720909 BZV720909:BZW720909 BPZ720909:BQA720909 BGD720909:BGE720909 AWH720909:AWI720909 AML720909:AMM720909 ACP720909:ACQ720909 ST720909:SU720909 IX720909:IY720909 C720908:E720908 WVJ655373:WVK655373 WLN655373:WLO655373 WBR655373:WBS655373 VRV655373:VRW655373 VHZ655373:VIA655373 UYD655373:UYE655373 UOH655373:UOI655373 UEL655373:UEM655373 TUP655373:TUQ655373 TKT655373:TKU655373 TAX655373:TAY655373 SRB655373:SRC655373 SHF655373:SHG655373 RXJ655373:RXK655373 RNN655373:RNO655373 RDR655373:RDS655373 QTV655373:QTW655373 QJZ655373:QKA655373 QAD655373:QAE655373 PQH655373:PQI655373 PGL655373:PGM655373 OWP655373:OWQ655373 OMT655373:OMU655373 OCX655373:OCY655373 NTB655373:NTC655373 NJF655373:NJG655373 MZJ655373:MZK655373 MPN655373:MPO655373 MFR655373:MFS655373 LVV655373:LVW655373 LLZ655373:LMA655373 LCD655373:LCE655373 KSH655373:KSI655373 KIL655373:KIM655373 JYP655373:JYQ655373 JOT655373:JOU655373 JEX655373:JEY655373 IVB655373:IVC655373 ILF655373:ILG655373 IBJ655373:IBK655373 HRN655373:HRO655373 HHR655373:HHS655373 GXV655373:GXW655373 GNZ655373:GOA655373 GED655373:GEE655373 FUH655373:FUI655373 FKL655373:FKM655373 FAP655373:FAQ655373 EQT655373:EQU655373 EGX655373:EGY655373 DXB655373:DXC655373 DNF655373:DNG655373 DDJ655373:DDK655373 CTN655373:CTO655373 CJR655373:CJS655373 BZV655373:BZW655373 BPZ655373:BQA655373 BGD655373:BGE655373 AWH655373:AWI655373 AML655373:AMM655373 ACP655373:ACQ655373 ST655373:SU655373 IX655373:IY655373 C655372:E655372 WVJ589837:WVK589837 WLN589837:WLO589837 WBR589837:WBS589837 VRV589837:VRW589837 VHZ589837:VIA589837 UYD589837:UYE589837 UOH589837:UOI589837 UEL589837:UEM589837 TUP589837:TUQ589837 TKT589837:TKU589837 TAX589837:TAY589837 SRB589837:SRC589837 SHF589837:SHG589837 RXJ589837:RXK589837 RNN589837:RNO589837 RDR589837:RDS589837 QTV589837:QTW589837 QJZ589837:QKA589837 QAD589837:QAE589837 PQH589837:PQI589837 PGL589837:PGM589837 OWP589837:OWQ589837 OMT589837:OMU589837 OCX589837:OCY589837 NTB589837:NTC589837 NJF589837:NJG589837 MZJ589837:MZK589837 MPN589837:MPO589837 MFR589837:MFS589837 LVV589837:LVW589837 LLZ589837:LMA589837 LCD589837:LCE589837 KSH589837:KSI589837 KIL589837:KIM589837 JYP589837:JYQ589837 JOT589837:JOU589837 JEX589837:JEY589837 IVB589837:IVC589837 ILF589837:ILG589837 IBJ589837:IBK589837 HRN589837:HRO589837 HHR589837:HHS589837 GXV589837:GXW589837 GNZ589837:GOA589837 GED589837:GEE589837 FUH589837:FUI589837 FKL589837:FKM589837 FAP589837:FAQ589837 EQT589837:EQU589837 EGX589837:EGY589837 DXB589837:DXC589837 DNF589837:DNG589837 DDJ589837:DDK589837 CTN589837:CTO589837 CJR589837:CJS589837 BZV589837:BZW589837 BPZ589837:BQA589837 BGD589837:BGE589837 AWH589837:AWI589837 AML589837:AMM589837 ACP589837:ACQ589837 ST589837:SU589837 IX589837:IY589837 C589836:E589836 WVJ524301:WVK524301 WLN524301:WLO524301 WBR524301:WBS524301 VRV524301:VRW524301 VHZ524301:VIA524301 UYD524301:UYE524301 UOH524301:UOI524301 UEL524301:UEM524301 TUP524301:TUQ524301 TKT524301:TKU524301 TAX524301:TAY524301 SRB524301:SRC524301 SHF524301:SHG524301 RXJ524301:RXK524301 RNN524301:RNO524301 RDR524301:RDS524301 QTV524301:QTW524301 QJZ524301:QKA524301 QAD524301:QAE524301 PQH524301:PQI524301 PGL524301:PGM524301 OWP524301:OWQ524301 OMT524301:OMU524301 OCX524301:OCY524301 NTB524301:NTC524301 NJF524301:NJG524301 MZJ524301:MZK524301 MPN524301:MPO524301 MFR524301:MFS524301 LVV524301:LVW524301 LLZ524301:LMA524301 LCD524301:LCE524301 KSH524301:KSI524301 KIL524301:KIM524301 JYP524301:JYQ524301 JOT524301:JOU524301 JEX524301:JEY524301 IVB524301:IVC524301 ILF524301:ILG524301 IBJ524301:IBK524301 HRN524301:HRO524301 HHR524301:HHS524301 GXV524301:GXW524301 GNZ524301:GOA524301 GED524301:GEE524301 FUH524301:FUI524301 FKL524301:FKM524301 FAP524301:FAQ524301 EQT524301:EQU524301 EGX524301:EGY524301 DXB524301:DXC524301 DNF524301:DNG524301 DDJ524301:DDK524301 CTN524301:CTO524301 CJR524301:CJS524301 BZV524301:BZW524301 BPZ524301:BQA524301 BGD524301:BGE524301 AWH524301:AWI524301 AML524301:AMM524301 ACP524301:ACQ524301 ST524301:SU524301 IX524301:IY524301 C524300:E524300 WVJ458765:WVK458765 WLN458765:WLO458765 WBR458765:WBS458765 VRV458765:VRW458765 VHZ458765:VIA458765 UYD458765:UYE458765 UOH458765:UOI458765 UEL458765:UEM458765 TUP458765:TUQ458765 TKT458765:TKU458765 TAX458765:TAY458765 SRB458765:SRC458765 SHF458765:SHG458765 RXJ458765:RXK458765 RNN458765:RNO458765 RDR458765:RDS458765 QTV458765:QTW458765 QJZ458765:QKA458765 QAD458765:QAE458765 PQH458765:PQI458765 PGL458765:PGM458765 OWP458765:OWQ458765 OMT458765:OMU458765 OCX458765:OCY458765 NTB458765:NTC458765 NJF458765:NJG458765 MZJ458765:MZK458765 MPN458765:MPO458765 MFR458765:MFS458765 LVV458765:LVW458765 LLZ458765:LMA458765 LCD458765:LCE458765 KSH458765:KSI458765 KIL458765:KIM458765 JYP458765:JYQ458765 JOT458765:JOU458765 JEX458765:JEY458765 IVB458765:IVC458765 ILF458765:ILG458765 IBJ458765:IBK458765 HRN458765:HRO458765 HHR458765:HHS458765 GXV458765:GXW458765 GNZ458765:GOA458765 GED458765:GEE458765 FUH458765:FUI458765 FKL458765:FKM458765 FAP458765:FAQ458765 EQT458765:EQU458765 EGX458765:EGY458765 DXB458765:DXC458765 DNF458765:DNG458765 DDJ458765:DDK458765 CTN458765:CTO458765 CJR458765:CJS458765 BZV458765:BZW458765 BPZ458765:BQA458765 BGD458765:BGE458765 AWH458765:AWI458765 AML458765:AMM458765 ACP458765:ACQ458765 ST458765:SU458765 IX458765:IY458765 C458764:E458764 WVJ393229:WVK393229 WLN393229:WLO393229 WBR393229:WBS393229 VRV393229:VRW393229 VHZ393229:VIA393229 UYD393229:UYE393229 UOH393229:UOI393229 UEL393229:UEM393229 TUP393229:TUQ393229 TKT393229:TKU393229 TAX393229:TAY393229 SRB393229:SRC393229 SHF393229:SHG393229 RXJ393229:RXK393229 RNN393229:RNO393229 RDR393229:RDS393229 QTV393229:QTW393229 QJZ393229:QKA393229 QAD393229:QAE393229 PQH393229:PQI393229 PGL393229:PGM393229 OWP393229:OWQ393229 OMT393229:OMU393229 OCX393229:OCY393229 NTB393229:NTC393229 NJF393229:NJG393229 MZJ393229:MZK393229 MPN393229:MPO393229 MFR393229:MFS393229 LVV393229:LVW393229 LLZ393229:LMA393229 LCD393229:LCE393229 KSH393229:KSI393229 KIL393229:KIM393229 JYP393229:JYQ393229 JOT393229:JOU393229 JEX393229:JEY393229 IVB393229:IVC393229 ILF393229:ILG393229 IBJ393229:IBK393229 HRN393229:HRO393229 HHR393229:HHS393229 GXV393229:GXW393229 GNZ393229:GOA393229 GED393229:GEE393229 FUH393229:FUI393229 FKL393229:FKM393229 FAP393229:FAQ393229 EQT393229:EQU393229 EGX393229:EGY393229 DXB393229:DXC393229 DNF393229:DNG393229 DDJ393229:DDK393229 CTN393229:CTO393229 CJR393229:CJS393229 BZV393229:BZW393229 BPZ393229:BQA393229 BGD393229:BGE393229 AWH393229:AWI393229 AML393229:AMM393229 ACP393229:ACQ393229 ST393229:SU393229 IX393229:IY393229 C393228:E393228 WVJ327693:WVK327693 WLN327693:WLO327693 WBR327693:WBS327693 VRV327693:VRW327693 VHZ327693:VIA327693 UYD327693:UYE327693 UOH327693:UOI327693 UEL327693:UEM327693 TUP327693:TUQ327693 TKT327693:TKU327693 TAX327693:TAY327693 SRB327693:SRC327693 SHF327693:SHG327693 RXJ327693:RXK327693 RNN327693:RNO327693 RDR327693:RDS327693 QTV327693:QTW327693 QJZ327693:QKA327693 QAD327693:QAE327693 PQH327693:PQI327693 PGL327693:PGM327693 OWP327693:OWQ327693 OMT327693:OMU327693 OCX327693:OCY327693 NTB327693:NTC327693 NJF327693:NJG327693 MZJ327693:MZK327693 MPN327693:MPO327693 MFR327693:MFS327693 LVV327693:LVW327693 LLZ327693:LMA327693 LCD327693:LCE327693 KSH327693:KSI327693 KIL327693:KIM327693 JYP327693:JYQ327693 JOT327693:JOU327693 JEX327693:JEY327693 IVB327693:IVC327693 ILF327693:ILG327693 IBJ327693:IBK327693 HRN327693:HRO327693 HHR327693:HHS327693 GXV327693:GXW327693 GNZ327693:GOA327693 GED327693:GEE327693 FUH327693:FUI327693 FKL327693:FKM327693 FAP327693:FAQ327693 EQT327693:EQU327693 EGX327693:EGY327693 DXB327693:DXC327693 DNF327693:DNG327693 DDJ327693:DDK327693 CTN327693:CTO327693 CJR327693:CJS327693 BZV327693:BZW327693 BPZ327693:BQA327693 BGD327693:BGE327693 AWH327693:AWI327693 AML327693:AMM327693 ACP327693:ACQ327693 ST327693:SU327693 IX327693:IY327693 C327692:E327692 WVJ262157:WVK262157 WLN262157:WLO262157 WBR262157:WBS262157 VRV262157:VRW262157 VHZ262157:VIA262157 UYD262157:UYE262157 UOH262157:UOI262157 UEL262157:UEM262157 TUP262157:TUQ262157 TKT262157:TKU262157 TAX262157:TAY262157 SRB262157:SRC262157 SHF262157:SHG262157 RXJ262157:RXK262157 RNN262157:RNO262157 RDR262157:RDS262157 QTV262157:QTW262157 QJZ262157:QKA262157 QAD262157:QAE262157 PQH262157:PQI262157 PGL262157:PGM262157 OWP262157:OWQ262157 OMT262157:OMU262157 OCX262157:OCY262157 NTB262157:NTC262157 NJF262157:NJG262157 MZJ262157:MZK262157 MPN262157:MPO262157 MFR262157:MFS262157 LVV262157:LVW262157 LLZ262157:LMA262157 LCD262157:LCE262157 KSH262157:KSI262157 KIL262157:KIM262157 JYP262157:JYQ262157 JOT262157:JOU262157 JEX262157:JEY262157 IVB262157:IVC262157 ILF262157:ILG262157 IBJ262157:IBK262157 HRN262157:HRO262157 HHR262157:HHS262157 GXV262157:GXW262157 GNZ262157:GOA262157 GED262157:GEE262157 FUH262157:FUI262157 FKL262157:FKM262157 FAP262157:FAQ262157 EQT262157:EQU262157 EGX262157:EGY262157 DXB262157:DXC262157 DNF262157:DNG262157 DDJ262157:DDK262157 CTN262157:CTO262157 CJR262157:CJS262157 BZV262157:BZW262157 BPZ262157:BQA262157 BGD262157:BGE262157 AWH262157:AWI262157 AML262157:AMM262157 ACP262157:ACQ262157 ST262157:SU262157 IX262157:IY262157 C262156:E262156 WVJ196621:WVK196621 WLN196621:WLO196621 WBR196621:WBS196621 VRV196621:VRW196621 VHZ196621:VIA196621 UYD196621:UYE196621 UOH196621:UOI196621 UEL196621:UEM196621 TUP196621:TUQ196621 TKT196621:TKU196621 TAX196621:TAY196621 SRB196621:SRC196621 SHF196621:SHG196621 RXJ196621:RXK196621 RNN196621:RNO196621 RDR196621:RDS196621 QTV196621:QTW196621 QJZ196621:QKA196621 QAD196621:QAE196621 PQH196621:PQI196621 PGL196621:PGM196621 OWP196621:OWQ196621 OMT196621:OMU196621 OCX196621:OCY196621 NTB196621:NTC196621 NJF196621:NJG196621 MZJ196621:MZK196621 MPN196621:MPO196621 MFR196621:MFS196621 LVV196621:LVW196621 LLZ196621:LMA196621 LCD196621:LCE196621 KSH196621:KSI196621 KIL196621:KIM196621 JYP196621:JYQ196621 JOT196621:JOU196621 JEX196621:JEY196621 IVB196621:IVC196621 ILF196621:ILG196621 IBJ196621:IBK196621 HRN196621:HRO196621 HHR196621:HHS196621 GXV196621:GXW196621 GNZ196621:GOA196621 GED196621:GEE196621 FUH196621:FUI196621 FKL196621:FKM196621 FAP196621:FAQ196621 EQT196621:EQU196621 EGX196621:EGY196621 DXB196621:DXC196621 DNF196621:DNG196621 DDJ196621:DDK196621 CTN196621:CTO196621 CJR196621:CJS196621 BZV196621:BZW196621 BPZ196621:BQA196621 BGD196621:BGE196621 AWH196621:AWI196621 AML196621:AMM196621 ACP196621:ACQ196621 ST196621:SU196621 IX196621:IY196621 C196620:E196620 WVJ131085:WVK131085 WLN131085:WLO131085 WBR131085:WBS131085 VRV131085:VRW131085 VHZ131085:VIA131085 UYD131085:UYE131085 UOH131085:UOI131085 UEL131085:UEM131085 TUP131085:TUQ131085 TKT131085:TKU131085 TAX131085:TAY131085 SRB131085:SRC131085 SHF131085:SHG131085 RXJ131085:RXK131085 RNN131085:RNO131085 RDR131085:RDS131085 QTV131085:QTW131085 QJZ131085:QKA131085 QAD131085:QAE131085 PQH131085:PQI131085 PGL131085:PGM131085 OWP131085:OWQ131085 OMT131085:OMU131085 OCX131085:OCY131085 NTB131085:NTC131085 NJF131085:NJG131085 MZJ131085:MZK131085 MPN131085:MPO131085 MFR131085:MFS131085 LVV131085:LVW131085 LLZ131085:LMA131085 LCD131085:LCE131085 KSH131085:KSI131085 KIL131085:KIM131085 JYP131085:JYQ131085 JOT131085:JOU131085 JEX131085:JEY131085 IVB131085:IVC131085 ILF131085:ILG131085 IBJ131085:IBK131085 HRN131085:HRO131085 HHR131085:HHS131085 GXV131085:GXW131085 GNZ131085:GOA131085 GED131085:GEE131085 FUH131085:FUI131085 FKL131085:FKM131085 FAP131085:FAQ131085 EQT131085:EQU131085 EGX131085:EGY131085 DXB131085:DXC131085 DNF131085:DNG131085 DDJ131085:DDK131085 CTN131085:CTO131085 CJR131085:CJS131085 BZV131085:BZW131085 BPZ131085:BQA131085 BGD131085:BGE131085 AWH131085:AWI131085 AML131085:AMM131085 ACP131085:ACQ131085 ST131085:SU131085 IX131085:IY131085 C131084:E131084 WVJ65549:WVK65549 WLN65549:WLO65549 WBR65549:WBS65549 VRV65549:VRW65549 VHZ65549:VIA65549 UYD65549:UYE65549 UOH65549:UOI65549 UEL65549:UEM65549 TUP65549:TUQ65549 TKT65549:TKU65549 TAX65549:TAY65549 SRB65549:SRC65549 SHF65549:SHG65549 RXJ65549:RXK65549 RNN65549:RNO65549 RDR65549:RDS65549 QTV65549:QTW65549 QJZ65549:QKA65549 QAD65549:QAE65549 PQH65549:PQI65549 PGL65549:PGM65549 OWP65549:OWQ65549 OMT65549:OMU65549 OCX65549:OCY65549 NTB65549:NTC65549 NJF65549:NJG65549 MZJ65549:MZK65549 MPN65549:MPO65549 MFR65549:MFS65549 LVV65549:LVW65549 LLZ65549:LMA65549 LCD65549:LCE65549 KSH65549:KSI65549 KIL65549:KIM65549 JYP65549:JYQ65549 JOT65549:JOU65549 JEX65549:JEY65549 IVB65549:IVC65549 ILF65549:ILG65549 IBJ65549:IBK65549 HRN65549:HRO65549 HHR65549:HHS65549 GXV65549:GXW65549 GNZ65549:GOA65549 GED65549:GEE65549 FUH65549:FUI65549 FKL65549:FKM65549 FAP65549:FAQ65549 EQT65549:EQU65549 EGX65549:EGY65549 DXB65549:DXC65549 DNF65549:DNG65549 DDJ65549:DDK65549 CTN65549:CTO65549 CJR65549:CJS65549 BZV65549:BZW65549 BPZ65549:BQA65549 BGD65549:BGE65549 AWH65549:AWI65549 AML65549:AMM65549 ACP65549:ACQ65549 ST65549:SU65549 IX65549:IY65549 C65548:E65548 WVJ983048:WVK983048 WLN983048:WLO983048 WBR983048:WBS983048 VRV983048:VRW983048 VHZ983048:VIA983048 UYD983048:UYE983048 UOH983048:UOI983048 UEL983048:UEM983048 TUP983048:TUQ983048 TKT983048:TKU983048 TAX983048:TAY983048 SRB983048:SRC983048 SHF983048:SHG983048 RXJ983048:RXK983048 RNN983048:RNO983048 RDR983048:RDS983048 QTV983048:QTW983048 QJZ983048:QKA983048 QAD983048:QAE983048 PQH983048:PQI983048 PGL983048:PGM983048 OWP983048:OWQ983048 OMT983048:OMU983048 OCX983048:OCY983048 NTB983048:NTC983048 NJF983048:NJG983048 MZJ983048:MZK983048 MPN983048:MPO983048 MFR983048:MFS983048 LVV983048:LVW983048 LLZ983048:LMA983048 LCD983048:LCE983048 KSH983048:KSI983048 KIL983048:KIM983048 JYP983048:JYQ983048 JOT983048:JOU983048 JEX983048:JEY983048 IVB983048:IVC983048 ILF983048:ILG983048 IBJ983048:IBK983048 HRN983048:HRO983048 HHR983048:HHS983048 GXV983048:GXW983048 GNZ983048:GOA983048 GED983048:GEE983048 FUH983048:FUI983048 FKL983048:FKM983048 FAP983048:FAQ983048 EQT983048:EQU983048 EGX983048:EGY983048 DXB983048:DXC983048 DNF983048:DNG983048 DDJ983048:DDK983048 CTN983048:CTO983048 CJR983048:CJS983048 BZV983048:BZW983048 BPZ983048:BQA983048 BGD983048:BGE983048 AWH983048:AWI983048 AML983048:AMM983048 ACP983048:ACQ983048 ST983048:SU983048 IX983048:IY983048 C983047:E983047 WVJ917512:WVK917512 WLN917512:WLO917512 WBR917512:WBS917512 VRV917512:VRW917512 VHZ917512:VIA917512 UYD917512:UYE917512 UOH917512:UOI917512 UEL917512:UEM917512 TUP917512:TUQ917512 TKT917512:TKU917512 TAX917512:TAY917512 SRB917512:SRC917512 SHF917512:SHG917512 RXJ917512:RXK917512 RNN917512:RNO917512 RDR917512:RDS917512 QTV917512:QTW917512 QJZ917512:QKA917512 QAD917512:QAE917512 PQH917512:PQI917512 PGL917512:PGM917512 OWP917512:OWQ917512 OMT917512:OMU917512 OCX917512:OCY917512 NTB917512:NTC917512 NJF917512:NJG917512 MZJ917512:MZK917512 MPN917512:MPO917512 MFR917512:MFS917512 LVV917512:LVW917512 LLZ917512:LMA917512 LCD917512:LCE917512 KSH917512:KSI917512 KIL917512:KIM917512 JYP917512:JYQ917512 JOT917512:JOU917512 JEX917512:JEY917512 IVB917512:IVC917512 ILF917512:ILG917512 IBJ917512:IBK917512 HRN917512:HRO917512 HHR917512:HHS917512 GXV917512:GXW917512 GNZ917512:GOA917512 GED917512:GEE917512 FUH917512:FUI917512 FKL917512:FKM917512 FAP917512:FAQ917512 EQT917512:EQU917512 EGX917512:EGY917512 DXB917512:DXC917512 DNF917512:DNG917512 DDJ917512:DDK917512 CTN917512:CTO917512 CJR917512:CJS917512 BZV917512:BZW917512 BPZ917512:BQA917512 BGD917512:BGE917512 AWH917512:AWI917512 AML917512:AMM917512 ACP917512:ACQ917512 ST917512:SU917512 IX917512:IY917512 C917511:E917511 WVJ851976:WVK851976 WLN851976:WLO851976 WBR851976:WBS851976 VRV851976:VRW851976 VHZ851976:VIA851976 UYD851976:UYE851976 UOH851976:UOI851976 UEL851976:UEM851976 TUP851976:TUQ851976 TKT851976:TKU851976 TAX851976:TAY851976 SRB851976:SRC851976 SHF851976:SHG851976 RXJ851976:RXK851976 RNN851976:RNO851976 RDR851976:RDS851976 QTV851976:QTW851976 QJZ851976:QKA851976 QAD851976:QAE851976 PQH851976:PQI851976 PGL851976:PGM851976 OWP851976:OWQ851976 OMT851976:OMU851976 OCX851976:OCY851976 NTB851976:NTC851976 NJF851976:NJG851976 MZJ851976:MZK851976 MPN851976:MPO851976 MFR851976:MFS851976 LVV851976:LVW851976 LLZ851976:LMA851976 LCD851976:LCE851976 KSH851976:KSI851976 KIL851976:KIM851976 JYP851976:JYQ851976 JOT851976:JOU851976 JEX851976:JEY851976 IVB851976:IVC851976 ILF851976:ILG851976 IBJ851976:IBK851976 HRN851976:HRO851976 HHR851976:HHS851976 GXV851976:GXW851976 GNZ851976:GOA851976 GED851976:GEE851976 FUH851976:FUI851976 FKL851976:FKM851976 FAP851976:FAQ851976 EQT851976:EQU851976 EGX851976:EGY851976 DXB851976:DXC851976 DNF851976:DNG851976 DDJ851976:DDK851976 CTN851976:CTO851976 CJR851976:CJS851976 BZV851976:BZW851976 BPZ851976:BQA851976 BGD851976:BGE851976 AWH851976:AWI851976 AML851976:AMM851976 ACP851976:ACQ851976 ST851976:SU851976 IX851976:IY851976 C851975:E851975 WVJ786440:WVK786440 WLN786440:WLO786440 WBR786440:WBS786440 VRV786440:VRW786440 VHZ786440:VIA786440 UYD786440:UYE786440 UOH786440:UOI786440 UEL786440:UEM786440 TUP786440:TUQ786440 TKT786440:TKU786440 TAX786440:TAY786440 SRB786440:SRC786440 SHF786440:SHG786440 RXJ786440:RXK786440 RNN786440:RNO786440 RDR786440:RDS786440 QTV786440:QTW786440 QJZ786440:QKA786440 QAD786440:QAE786440 PQH786440:PQI786440 PGL786440:PGM786440 OWP786440:OWQ786440 OMT786440:OMU786440 OCX786440:OCY786440 NTB786440:NTC786440 NJF786440:NJG786440 MZJ786440:MZK786440 MPN786440:MPO786440 MFR786440:MFS786440 LVV786440:LVW786440 LLZ786440:LMA786440 LCD786440:LCE786440 KSH786440:KSI786440 KIL786440:KIM786440 JYP786440:JYQ786440 JOT786440:JOU786440 JEX786440:JEY786440 IVB786440:IVC786440 ILF786440:ILG786440 IBJ786440:IBK786440 HRN786440:HRO786440 HHR786440:HHS786440 GXV786440:GXW786440 GNZ786440:GOA786440 GED786440:GEE786440 FUH786440:FUI786440 FKL786440:FKM786440 FAP786440:FAQ786440 EQT786440:EQU786440 EGX786440:EGY786440 DXB786440:DXC786440 DNF786440:DNG786440 DDJ786440:DDK786440 CTN786440:CTO786440 CJR786440:CJS786440 BZV786440:BZW786440 BPZ786440:BQA786440 BGD786440:BGE786440 AWH786440:AWI786440 AML786440:AMM786440 ACP786440:ACQ786440 ST786440:SU786440 IX786440:IY786440 C786439:E786439 WVJ720904:WVK720904 WLN720904:WLO720904 WBR720904:WBS720904 VRV720904:VRW720904 VHZ720904:VIA720904 UYD720904:UYE720904 UOH720904:UOI720904 UEL720904:UEM720904 TUP720904:TUQ720904 TKT720904:TKU720904 TAX720904:TAY720904 SRB720904:SRC720904 SHF720904:SHG720904 RXJ720904:RXK720904 RNN720904:RNO720904 RDR720904:RDS720904 QTV720904:QTW720904 QJZ720904:QKA720904 QAD720904:QAE720904 PQH720904:PQI720904 PGL720904:PGM720904 OWP720904:OWQ720904 OMT720904:OMU720904 OCX720904:OCY720904 NTB720904:NTC720904 NJF720904:NJG720904 MZJ720904:MZK720904 MPN720904:MPO720904 MFR720904:MFS720904 LVV720904:LVW720904 LLZ720904:LMA720904 LCD720904:LCE720904 KSH720904:KSI720904 KIL720904:KIM720904 JYP720904:JYQ720904 JOT720904:JOU720904 JEX720904:JEY720904 IVB720904:IVC720904 ILF720904:ILG720904 IBJ720904:IBK720904 HRN720904:HRO720904 HHR720904:HHS720904 GXV720904:GXW720904 GNZ720904:GOA720904 GED720904:GEE720904 FUH720904:FUI720904 FKL720904:FKM720904 FAP720904:FAQ720904 EQT720904:EQU720904 EGX720904:EGY720904 DXB720904:DXC720904 DNF720904:DNG720904 DDJ720904:DDK720904 CTN720904:CTO720904 CJR720904:CJS720904 BZV720904:BZW720904 BPZ720904:BQA720904 BGD720904:BGE720904 AWH720904:AWI720904 AML720904:AMM720904 ACP720904:ACQ720904 ST720904:SU720904 IX720904:IY720904 C720903:E720903 WVJ655368:WVK655368 WLN655368:WLO655368 WBR655368:WBS655368 VRV655368:VRW655368 VHZ655368:VIA655368 UYD655368:UYE655368 UOH655368:UOI655368 UEL655368:UEM655368 TUP655368:TUQ655368 TKT655368:TKU655368 TAX655368:TAY655368 SRB655368:SRC655368 SHF655368:SHG655368 RXJ655368:RXK655368 RNN655368:RNO655368 RDR655368:RDS655368 QTV655368:QTW655368 QJZ655368:QKA655368 QAD655368:QAE655368 PQH655368:PQI655368 PGL655368:PGM655368 OWP655368:OWQ655368 OMT655368:OMU655368 OCX655368:OCY655368 NTB655368:NTC655368 NJF655368:NJG655368 MZJ655368:MZK655368 MPN655368:MPO655368 MFR655368:MFS655368 LVV655368:LVW655368 LLZ655368:LMA655368 LCD655368:LCE655368 KSH655368:KSI655368 KIL655368:KIM655368 JYP655368:JYQ655368 JOT655368:JOU655368 JEX655368:JEY655368 IVB655368:IVC655368 ILF655368:ILG655368 IBJ655368:IBK655368 HRN655368:HRO655368 HHR655368:HHS655368 GXV655368:GXW655368 GNZ655368:GOA655368 GED655368:GEE655368 FUH655368:FUI655368 FKL655368:FKM655368 FAP655368:FAQ655368 EQT655368:EQU655368 EGX655368:EGY655368 DXB655368:DXC655368 DNF655368:DNG655368 DDJ655368:DDK655368 CTN655368:CTO655368 CJR655368:CJS655368 BZV655368:BZW655368 BPZ655368:BQA655368 BGD655368:BGE655368 AWH655368:AWI655368 AML655368:AMM655368 ACP655368:ACQ655368 ST655368:SU655368 IX655368:IY655368 C655367:E655367 WVJ589832:WVK589832 WLN589832:WLO589832 WBR589832:WBS589832 VRV589832:VRW589832 VHZ589832:VIA589832 UYD589832:UYE589832 UOH589832:UOI589832 UEL589832:UEM589832 TUP589832:TUQ589832 TKT589832:TKU589832 TAX589832:TAY589832 SRB589832:SRC589832 SHF589832:SHG589832 RXJ589832:RXK589832 RNN589832:RNO589832 RDR589832:RDS589832 QTV589832:QTW589832 QJZ589832:QKA589832 QAD589832:QAE589832 PQH589832:PQI589832 PGL589832:PGM589832 OWP589832:OWQ589832 OMT589832:OMU589832 OCX589832:OCY589832 NTB589832:NTC589832 NJF589832:NJG589832 MZJ589832:MZK589832 MPN589832:MPO589832 MFR589832:MFS589832 LVV589832:LVW589832 LLZ589832:LMA589832 LCD589832:LCE589832 KSH589832:KSI589832 KIL589832:KIM589832 JYP589832:JYQ589832 JOT589832:JOU589832 JEX589832:JEY589832 IVB589832:IVC589832 ILF589832:ILG589832 IBJ589832:IBK589832 HRN589832:HRO589832 HHR589832:HHS589832 GXV589832:GXW589832 GNZ589832:GOA589832 GED589832:GEE589832 FUH589832:FUI589832 FKL589832:FKM589832 FAP589832:FAQ589832 EQT589832:EQU589832 EGX589832:EGY589832 DXB589832:DXC589832 DNF589832:DNG589832 DDJ589832:DDK589832 CTN589832:CTO589832 CJR589832:CJS589832 BZV589832:BZW589832 BPZ589832:BQA589832 BGD589832:BGE589832 AWH589832:AWI589832 AML589832:AMM589832 ACP589832:ACQ589832 ST589832:SU589832 IX589832:IY589832 C589831:E589831 WVJ524296:WVK524296 WLN524296:WLO524296 WBR524296:WBS524296 VRV524296:VRW524296 VHZ524296:VIA524296 UYD524296:UYE524296 UOH524296:UOI524296 UEL524296:UEM524296 TUP524296:TUQ524296 TKT524296:TKU524296 TAX524296:TAY524296 SRB524296:SRC524296 SHF524296:SHG524296 RXJ524296:RXK524296 RNN524296:RNO524296 RDR524296:RDS524296 QTV524296:QTW524296 QJZ524296:QKA524296 QAD524296:QAE524296 PQH524296:PQI524296 PGL524296:PGM524296 OWP524296:OWQ524296 OMT524296:OMU524296 OCX524296:OCY524296 NTB524296:NTC524296 NJF524296:NJG524296 MZJ524296:MZK524296 MPN524296:MPO524296 MFR524296:MFS524296 LVV524296:LVW524296 LLZ524296:LMA524296 LCD524296:LCE524296 KSH524296:KSI524296 KIL524296:KIM524296 JYP524296:JYQ524296 JOT524296:JOU524296 JEX524296:JEY524296 IVB524296:IVC524296 ILF524296:ILG524296 IBJ524296:IBK524296 HRN524296:HRO524296 HHR524296:HHS524296 GXV524296:GXW524296 GNZ524296:GOA524296 GED524296:GEE524296 FUH524296:FUI524296 FKL524296:FKM524296 FAP524296:FAQ524296 EQT524296:EQU524296 EGX524296:EGY524296 DXB524296:DXC524296 DNF524296:DNG524296 DDJ524296:DDK524296 CTN524296:CTO524296 CJR524296:CJS524296 BZV524296:BZW524296 BPZ524296:BQA524296 BGD524296:BGE524296 AWH524296:AWI524296 AML524296:AMM524296 ACP524296:ACQ524296 ST524296:SU524296 IX524296:IY524296 C524295:E524295 WVJ458760:WVK458760 WLN458760:WLO458760 WBR458760:WBS458760 VRV458760:VRW458760 VHZ458760:VIA458760 UYD458760:UYE458760 UOH458760:UOI458760 UEL458760:UEM458760 TUP458760:TUQ458760 TKT458760:TKU458760 TAX458760:TAY458760 SRB458760:SRC458760 SHF458760:SHG458760 RXJ458760:RXK458760 RNN458760:RNO458760 RDR458760:RDS458760 QTV458760:QTW458760 QJZ458760:QKA458760 QAD458760:QAE458760 PQH458760:PQI458760 PGL458760:PGM458760 OWP458760:OWQ458760 OMT458760:OMU458760 OCX458760:OCY458760 NTB458760:NTC458760 NJF458760:NJG458760 MZJ458760:MZK458760 MPN458760:MPO458760 MFR458760:MFS458760 LVV458760:LVW458760 LLZ458760:LMA458760 LCD458760:LCE458760 KSH458760:KSI458760 KIL458760:KIM458760 JYP458760:JYQ458760 JOT458760:JOU458760 JEX458760:JEY458760 IVB458760:IVC458760 ILF458760:ILG458760 IBJ458760:IBK458760 HRN458760:HRO458760 HHR458760:HHS458760 GXV458760:GXW458760 GNZ458760:GOA458760 GED458760:GEE458760 FUH458760:FUI458760 FKL458760:FKM458760 FAP458760:FAQ458760 EQT458760:EQU458760 EGX458760:EGY458760 DXB458760:DXC458760 DNF458760:DNG458760 DDJ458760:DDK458760 CTN458760:CTO458760 CJR458760:CJS458760 BZV458760:BZW458760 BPZ458760:BQA458760 BGD458760:BGE458760 AWH458760:AWI458760 AML458760:AMM458760 ACP458760:ACQ458760 ST458760:SU458760 IX458760:IY458760 C458759:E458759 WVJ393224:WVK393224 WLN393224:WLO393224 WBR393224:WBS393224 VRV393224:VRW393224 VHZ393224:VIA393224 UYD393224:UYE393224 UOH393224:UOI393224 UEL393224:UEM393224 TUP393224:TUQ393224 TKT393224:TKU393224 TAX393224:TAY393224 SRB393224:SRC393224 SHF393224:SHG393224 RXJ393224:RXK393224 RNN393224:RNO393224 RDR393224:RDS393224 QTV393224:QTW393224 QJZ393224:QKA393224 QAD393224:QAE393224 PQH393224:PQI393224 PGL393224:PGM393224 OWP393224:OWQ393224 OMT393224:OMU393224 OCX393224:OCY393224 NTB393224:NTC393224 NJF393224:NJG393224 MZJ393224:MZK393224 MPN393224:MPO393224 MFR393224:MFS393224 LVV393224:LVW393224 LLZ393224:LMA393224 LCD393224:LCE393224 KSH393224:KSI393224 KIL393224:KIM393224 JYP393224:JYQ393224 JOT393224:JOU393224 JEX393224:JEY393224 IVB393224:IVC393224 ILF393224:ILG393224 IBJ393224:IBK393224 HRN393224:HRO393224 HHR393224:HHS393224 GXV393224:GXW393224 GNZ393224:GOA393224 GED393224:GEE393224 FUH393224:FUI393224 FKL393224:FKM393224 FAP393224:FAQ393224 EQT393224:EQU393224 EGX393224:EGY393224 DXB393224:DXC393224 DNF393224:DNG393224 DDJ393224:DDK393224 CTN393224:CTO393224 CJR393224:CJS393224 BZV393224:BZW393224 BPZ393224:BQA393224 BGD393224:BGE393224 AWH393224:AWI393224 AML393224:AMM393224 ACP393224:ACQ393224 ST393224:SU393224 IX393224:IY393224 C393223:E393223 WVJ327688:WVK327688 WLN327688:WLO327688 WBR327688:WBS327688 VRV327688:VRW327688 VHZ327688:VIA327688 UYD327688:UYE327688 UOH327688:UOI327688 UEL327688:UEM327688 TUP327688:TUQ327688 TKT327688:TKU327688 TAX327688:TAY327688 SRB327688:SRC327688 SHF327688:SHG327688 RXJ327688:RXK327688 RNN327688:RNO327688 RDR327688:RDS327688 QTV327688:QTW327688 QJZ327688:QKA327688 QAD327688:QAE327688 PQH327688:PQI327688 PGL327688:PGM327688 OWP327688:OWQ327688 OMT327688:OMU327688 OCX327688:OCY327688 NTB327688:NTC327688 NJF327688:NJG327688 MZJ327688:MZK327688 MPN327688:MPO327688 MFR327688:MFS327688 LVV327688:LVW327688 LLZ327688:LMA327688 LCD327688:LCE327688 KSH327688:KSI327688 KIL327688:KIM327688 JYP327688:JYQ327688 JOT327688:JOU327688 JEX327688:JEY327688 IVB327688:IVC327688 ILF327688:ILG327688 IBJ327688:IBK327688 HRN327688:HRO327688 HHR327688:HHS327688 GXV327688:GXW327688 GNZ327688:GOA327688 GED327688:GEE327688 FUH327688:FUI327688 FKL327688:FKM327688 FAP327688:FAQ327688 EQT327688:EQU327688 EGX327688:EGY327688 DXB327688:DXC327688 DNF327688:DNG327688 DDJ327688:DDK327688 CTN327688:CTO327688 CJR327688:CJS327688 BZV327688:BZW327688 BPZ327688:BQA327688 BGD327688:BGE327688 AWH327688:AWI327688 AML327688:AMM327688 ACP327688:ACQ327688 ST327688:SU327688 IX327688:IY327688 C327687:E327687 WVJ262152:WVK262152 WLN262152:WLO262152 WBR262152:WBS262152 VRV262152:VRW262152 VHZ262152:VIA262152 UYD262152:UYE262152 UOH262152:UOI262152 UEL262152:UEM262152 TUP262152:TUQ262152 TKT262152:TKU262152 TAX262152:TAY262152 SRB262152:SRC262152 SHF262152:SHG262152 RXJ262152:RXK262152 RNN262152:RNO262152 RDR262152:RDS262152 QTV262152:QTW262152 QJZ262152:QKA262152 QAD262152:QAE262152 PQH262152:PQI262152 PGL262152:PGM262152 OWP262152:OWQ262152 OMT262152:OMU262152 OCX262152:OCY262152 NTB262152:NTC262152 NJF262152:NJG262152 MZJ262152:MZK262152 MPN262152:MPO262152 MFR262152:MFS262152 LVV262152:LVW262152 LLZ262152:LMA262152 LCD262152:LCE262152 KSH262152:KSI262152 KIL262152:KIM262152 JYP262152:JYQ262152 JOT262152:JOU262152 JEX262152:JEY262152 IVB262152:IVC262152 ILF262152:ILG262152 IBJ262152:IBK262152 HRN262152:HRO262152 HHR262152:HHS262152 GXV262152:GXW262152 GNZ262152:GOA262152 GED262152:GEE262152 FUH262152:FUI262152 FKL262152:FKM262152 FAP262152:FAQ262152 EQT262152:EQU262152 EGX262152:EGY262152 DXB262152:DXC262152 DNF262152:DNG262152 DDJ262152:DDK262152 CTN262152:CTO262152 CJR262152:CJS262152 BZV262152:BZW262152 BPZ262152:BQA262152 BGD262152:BGE262152 AWH262152:AWI262152 AML262152:AMM262152 ACP262152:ACQ262152 ST262152:SU262152 IX262152:IY262152 C262151:E262151 WVJ196616:WVK196616 WLN196616:WLO196616 WBR196616:WBS196616 VRV196616:VRW196616 VHZ196616:VIA196616 UYD196616:UYE196616 UOH196616:UOI196616 UEL196616:UEM196616 TUP196616:TUQ196616 TKT196616:TKU196616 TAX196616:TAY196616 SRB196616:SRC196616 SHF196616:SHG196616 RXJ196616:RXK196616 RNN196616:RNO196616 RDR196616:RDS196616 QTV196616:QTW196616 QJZ196616:QKA196616 QAD196616:QAE196616 PQH196616:PQI196616 PGL196616:PGM196616 OWP196616:OWQ196616 OMT196616:OMU196616 OCX196616:OCY196616 NTB196616:NTC196616 NJF196616:NJG196616 MZJ196616:MZK196616 MPN196616:MPO196616 MFR196616:MFS196616 LVV196616:LVW196616 LLZ196616:LMA196616 LCD196616:LCE196616 KSH196616:KSI196616 KIL196616:KIM196616 JYP196616:JYQ196616 JOT196616:JOU196616 JEX196616:JEY196616 IVB196616:IVC196616 ILF196616:ILG196616 IBJ196616:IBK196616 HRN196616:HRO196616 HHR196616:HHS196616 GXV196616:GXW196616 GNZ196616:GOA196616 GED196616:GEE196616 FUH196616:FUI196616 FKL196616:FKM196616 FAP196616:FAQ196616 EQT196616:EQU196616 EGX196616:EGY196616 DXB196616:DXC196616 DNF196616:DNG196616 DDJ196616:DDK196616 CTN196616:CTO196616 CJR196616:CJS196616 BZV196616:BZW196616 BPZ196616:BQA196616 BGD196616:BGE196616 AWH196616:AWI196616 AML196616:AMM196616 ACP196616:ACQ196616 ST196616:SU196616 IX196616:IY196616 C196615:E196615 WVJ131080:WVK131080 WLN131080:WLO131080 WBR131080:WBS131080 VRV131080:VRW131080 VHZ131080:VIA131080 UYD131080:UYE131080 UOH131080:UOI131080 UEL131080:UEM131080 TUP131080:TUQ131080 TKT131080:TKU131080 TAX131080:TAY131080 SRB131080:SRC131080 SHF131080:SHG131080 RXJ131080:RXK131080 RNN131080:RNO131080 RDR131080:RDS131080 QTV131080:QTW131080 QJZ131080:QKA131080 QAD131080:QAE131080 PQH131080:PQI131080 PGL131080:PGM131080 OWP131080:OWQ131080 OMT131080:OMU131080 OCX131080:OCY131080 NTB131080:NTC131080 NJF131080:NJG131080 MZJ131080:MZK131080 MPN131080:MPO131080 MFR131080:MFS131080 LVV131080:LVW131080 LLZ131080:LMA131080 LCD131080:LCE131080 KSH131080:KSI131080 KIL131080:KIM131080 JYP131080:JYQ131080 JOT131080:JOU131080 JEX131080:JEY131080 IVB131080:IVC131080 ILF131080:ILG131080 IBJ131080:IBK131080 HRN131080:HRO131080 HHR131080:HHS131080 GXV131080:GXW131080 GNZ131080:GOA131080 GED131080:GEE131080 FUH131080:FUI131080 FKL131080:FKM131080 FAP131080:FAQ131080 EQT131080:EQU131080 EGX131080:EGY131080 DXB131080:DXC131080 DNF131080:DNG131080 DDJ131080:DDK131080 CTN131080:CTO131080 CJR131080:CJS131080 BZV131080:BZW131080 BPZ131080:BQA131080 BGD131080:BGE131080 AWH131080:AWI131080 AML131080:AMM131080 ACP131080:ACQ131080 ST131080:SU131080 IX131080:IY131080 C131079:E131079 WVJ65544:WVK65544 WLN65544:WLO65544 WBR65544:WBS65544 VRV65544:VRW65544 VHZ65544:VIA65544 UYD65544:UYE65544 UOH65544:UOI65544 UEL65544:UEM65544 TUP65544:TUQ65544 TKT65544:TKU65544 TAX65544:TAY65544 SRB65544:SRC65544 SHF65544:SHG65544 RXJ65544:RXK65544 RNN65544:RNO65544 RDR65544:RDS65544 QTV65544:QTW65544 QJZ65544:QKA65544 QAD65544:QAE65544 PQH65544:PQI65544 PGL65544:PGM65544 OWP65544:OWQ65544 OMT65544:OMU65544 OCX65544:OCY65544 NTB65544:NTC65544 NJF65544:NJG65544 MZJ65544:MZK65544 MPN65544:MPO65544 MFR65544:MFS65544 LVV65544:LVW65544 LLZ65544:LMA65544 LCD65544:LCE65544 KSH65544:KSI65544 KIL65544:KIM65544 JYP65544:JYQ65544 JOT65544:JOU65544 JEX65544:JEY65544 IVB65544:IVC65544 ILF65544:ILG65544 IBJ65544:IBK65544 HRN65544:HRO65544 HHR65544:HHS65544 GXV65544:GXW65544 GNZ65544:GOA65544 GED65544:GEE65544 FUH65544:FUI65544 FKL65544:FKM65544 FAP65544:FAQ65544 EQT65544:EQU65544 EGX65544:EGY65544 DXB65544:DXC65544 DNF65544:DNG65544 DDJ65544:DDK65544 CTN65544:CTO65544 CJR65544:CJS65544 BZV65544:BZW65544 BPZ65544:BQA65544 BGD65544:BGE65544 AWH65544:AWI65544 AML65544:AMM65544 ACP65544:ACQ65544 ST65544:SU65544 IX65544:IY65544 C65543:E65543 WVP983053:WVQ983053 WLT983053:WLU983053 WBX983053:WBY983053 VSB983053:VSC983053 VIF983053:VIG983053 UYJ983053:UYK983053 UON983053:UOO983053 UER983053:UES983053 TUV983053:TUW983053 TKZ983053:TLA983053 TBD983053:TBE983053 SRH983053:SRI983053 SHL983053:SHM983053 RXP983053:RXQ983053 RNT983053:RNU983053 RDX983053:RDY983053 QUB983053:QUC983053 QKF983053:QKG983053 QAJ983053:QAK983053 PQN983053:PQO983053 PGR983053:PGS983053 OWV983053:OWW983053 OMZ983053:ONA983053 ODD983053:ODE983053 NTH983053:NTI983053 NJL983053:NJM983053 MZP983053:MZQ983053 MPT983053:MPU983053 MFX983053:MFY983053 LWB983053:LWC983053 LMF983053:LMG983053 LCJ983053:LCK983053 KSN983053:KSO983053 KIR983053:KIS983053 JYV983053:JYW983053 JOZ983053:JPA983053 JFD983053:JFE983053 IVH983053:IVI983053 ILL983053:ILM983053 IBP983053:IBQ983053 HRT983053:HRU983053 HHX983053:HHY983053 GYB983053:GYC983053 GOF983053:GOG983053 GEJ983053:GEK983053 FUN983053:FUO983053 FKR983053:FKS983053 FAV983053:FAW983053 EQZ983053:ERA983053 EHD983053:EHE983053 DXH983053:DXI983053 DNL983053:DNM983053 DDP983053:DDQ983053 CTT983053:CTU983053 CJX983053:CJY983053 CAB983053:CAC983053 BQF983053:BQG983053 BGJ983053:BGK983053 AWN983053:AWO983053 AMR983053:AMS983053 ACV983053:ACW983053 SZ983053:TA983053 JD983053:JE983053 J983052:K983052 WVP917517:WVQ917517 WLT917517:WLU917517 WBX917517:WBY917517 VSB917517:VSC917517 VIF917517:VIG917517 UYJ917517:UYK917517 UON917517:UOO917517 UER917517:UES917517 TUV917517:TUW917517 TKZ917517:TLA917517 TBD917517:TBE917517 SRH917517:SRI917517 SHL917517:SHM917517 RXP917517:RXQ917517 RNT917517:RNU917517 RDX917517:RDY917517 QUB917517:QUC917517 QKF917517:QKG917517 QAJ917517:QAK917517 PQN917517:PQO917517 PGR917517:PGS917517 OWV917517:OWW917517 OMZ917517:ONA917517 ODD917517:ODE917517 NTH917517:NTI917517 NJL917517:NJM917517 MZP917517:MZQ917517 MPT917517:MPU917517 MFX917517:MFY917517 LWB917517:LWC917517 LMF917517:LMG917517 LCJ917517:LCK917517 KSN917517:KSO917517 KIR917517:KIS917517 JYV917517:JYW917517 JOZ917517:JPA917517 JFD917517:JFE917517 IVH917517:IVI917517 ILL917517:ILM917517 IBP917517:IBQ917517 HRT917517:HRU917517 HHX917517:HHY917517 GYB917517:GYC917517 GOF917517:GOG917517 GEJ917517:GEK917517 FUN917517:FUO917517 FKR917517:FKS917517 FAV917517:FAW917517 EQZ917517:ERA917517 EHD917517:EHE917517 DXH917517:DXI917517 DNL917517:DNM917517 DDP917517:DDQ917517 CTT917517:CTU917517 CJX917517:CJY917517 CAB917517:CAC917517 BQF917517:BQG917517 BGJ917517:BGK917517 AWN917517:AWO917517 AMR917517:AMS917517 ACV917517:ACW917517 SZ917517:TA917517 JD917517:JE917517 J917516:K917516 WVP851981:WVQ851981 WLT851981:WLU851981 WBX851981:WBY851981 VSB851981:VSC851981 VIF851981:VIG851981 UYJ851981:UYK851981 UON851981:UOO851981 UER851981:UES851981 TUV851981:TUW851981 TKZ851981:TLA851981 TBD851981:TBE851981 SRH851981:SRI851981 SHL851981:SHM851981 RXP851981:RXQ851981 RNT851981:RNU851981 RDX851981:RDY851981 QUB851981:QUC851981 QKF851981:QKG851981 QAJ851981:QAK851981 PQN851981:PQO851981 PGR851981:PGS851981 OWV851981:OWW851981 OMZ851981:ONA851981 ODD851981:ODE851981 NTH851981:NTI851981 NJL851981:NJM851981 MZP851981:MZQ851981 MPT851981:MPU851981 MFX851981:MFY851981 LWB851981:LWC851981 LMF851981:LMG851981 LCJ851981:LCK851981 KSN851981:KSO851981 KIR851981:KIS851981 JYV851981:JYW851981 JOZ851981:JPA851981 JFD851981:JFE851981 IVH851981:IVI851981 ILL851981:ILM851981 IBP851981:IBQ851981 HRT851981:HRU851981 HHX851981:HHY851981 GYB851981:GYC851981 GOF851981:GOG851981 GEJ851981:GEK851981 FUN851981:FUO851981 FKR851981:FKS851981 FAV851981:FAW851981 EQZ851981:ERA851981 EHD851981:EHE851981 DXH851981:DXI851981 DNL851981:DNM851981 DDP851981:DDQ851981 CTT851981:CTU851981 CJX851981:CJY851981 CAB851981:CAC851981 BQF851981:BQG851981 BGJ851981:BGK851981 AWN851981:AWO851981 AMR851981:AMS851981 ACV851981:ACW851981 SZ851981:TA851981 JD851981:JE851981 J851980:K851980 WVP786445:WVQ786445 WLT786445:WLU786445 WBX786445:WBY786445 VSB786445:VSC786445 VIF786445:VIG786445 UYJ786445:UYK786445 UON786445:UOO786445 UER786445:UES786445 TUV786445:TUW786445 TKZ786445:TLA786445 TBD786445:TBE786445 SRH786445:SRI786445 SHL786445:SHM786445 RXP786445:RXQ786445 RNT786445:RNU786445 RDX786445:RDY786445 QUB786445:QUC786445 QKF786445:QKG786445 QAJ786445:QAK786445 PQN786445:PQO786445 PGR786445:PGS786445 OWV786445:OWW786445 OMZ786445:ONA786445 ODD786445:ODE786445 NTH786445:NTI786445 NJL786445:NJM786445 MZP786445:MZQ786445 MPT786445:MPU786445 MFX786445:MFY786445 LWB786445:LWC786445 LMF786445:LMG786445 LCJ786445:LCK786445 KSN786445:KSO786445 KIR786445:KIS786445 JYV786445:JYW786445 JOZ786445:JPA786445 JFD786445:JFE786445 IVH786445:IVI786445 ILL786445:ILM786445 IBP786445:IBQ786445 HRT786445:HRU786445 HHX786445:HHY786445 GYB786445:GYC786445 GOF786445:GOG786445 GEJ786445:GEK786445 FUN786445:FUO786445 FKR786445:FKS786445 FAV786445:FAW786445 EQZ786445:ERA786445 EHD786445:EHE786445 DXH786445:DXI786445 DNL786445:DNM786445 DDP786445:DDQ786445 CTT786445:CTU786445 CJX786445:CJY786445 CAB786445:CAC786445 BQF786445:BQG786445 BGJ786445:BGK786445 AWN786445:AWO786445 AMR786445:AMS786445 ACV786445:ACW786445 SZ786445:TA786445 JD786445:JE786445 J786444:K786444 WVP720909:WVQ720909 WLT720909:WLU720909 WBX720909:WBY720909 VSB720909:VSC720909 VIF720909:VIG720909 UYJ720909:UYK720909 UON720909:UOO720909 UER720909:UES720909 TUV720909:TUW720909 TKZ720909:TLA720909 TBD720909:TBE720909 SRH720909:SRI720909 SHL720909:SHM720909 RXP720909:RXQ720909 RNT720909:RNU720909 RDX720909:RDY720909 QUB720909:QUC720909 QKF720909:QKG720909 QAJ720909:QAK720909 PQN720909:PQO720909 PGR720909:PGS720909 OWV720909:OWW720909 OMZ720909:ONA720909 ODD720909:ODE720909 NTH720909:NTI720909 NJL720909:NJM720909 MZP720909:MZQ720909 MPT720909:MPU720909 MFX720909:MFY720909 LWB720909:LWC720909 LMF720909:LMG720909 LCJ720909:LCK720909 KSN720909:KSO720909 KIR720909:KIS720909 JYV720909:JYW720909 JOZ720909:JPA720909 JFD720909:JFE720909 IVH720909:IVI720909 ILL720909:ILM720909 IBP720909:IBQ720909 HRT720909:HRU720909 HHX720909:HHY720909 GYB720909:GYC720909 GOF720909:GOG720909 GEJ720909:GEK720909 FUN720909:FUO720909 FKR720909:FKS720909 FAV720909:FAW720909 EQZ720909:ERA720909 EHD720909:EHE720909 DXH720909:DXI720909 DNL720909:DNM720909 DDP720909:DDQ720909 CTT720909:CTU720909 CJX720909:CJY720909 CAB720909:CAC720909 BQF720909:BQG720909 BGJ720909:BGK720909 AWN720909:AWO720909 AMR720909:AMS720909 ACV720909:ACW720909 SZ720909:TA720909 JD720909:JE720909 J720908:K720908 WVP655373:WVQ655373 WLT655373:WLU655373 WBX655373:WBY655373 VSB655373:VSC655373 VIF655373:VIG655373 UYJ655373:UYK655373 UON655373:UOO655373 UER655373:UES655373 TUV655373:TUW655373 TKZ655373:TLA655373 TBD655373:TBE655373 SRH655373:SRI655373 SHL655373:SHM655373 RXP655373:RXQ655373 RNT655373:RNU655373 RDX655373:RDY655373 QUB655373:QUC655373 QKF655373:QKG655373 QAJ655373:QAK655373 PQN655373:PQO655373 PGR655373:PGS655373 OWV655373:OWW655373 OMZ655373:ONA655373 ODD655373:ODE655373 NTH655373:NTI655373 NJL655373:NJM655373 MZP655373:MZQ655373 MPT655373:MPU655373 MFX655373:MFY655373 LWB655373:LWC655373 LMF655373:LMG655373 LCJ655373:LCK655373 KSN655373:KSO655373 KIR655373:KIS655373 JYV655373:JYW655373 JOZ655373:JPA655373 JFD655373:JFE655373 IVH655373:IVI655373 ILL655373:ILM655373 IBP655373:IBQ655373 HRT655373:HRU655373 HHX655373:HHY655373 GYB655373:GYC655373 GOF655373:GOG655373 GEJ655373:GEK655373 FUN655373:FUO655373 FKR655373:FKS655373 FAV655373:FAW655373 EQZ655373:ERA655373 EHD655373:EHE655373 DXH655373:DXI655373 DNL655373:DNM655373 DDP655373:DDQ655373 CTT655373:CTU655373 CJX655373:CJY655373 CAB655373:CAC655373 BQF655373:BQG655373 BGJ655373:BGK655373 AWN655373:AWO655373 AMR655373:AMS655373 ACV655373:ACW655373 SZ655373:TA655373 JD655373:JE655373 J655372:K655372 WVP589837:WVQ589837 WLT589837:WLU589837 WBX589837:WBY589837 VSB589837:VSC589837 VIF589837:VIG589837 UYJ589837:UYK589837 UON589837:UOO589837 UER589837:UES589837 TUV589837:TUW589837 TKZ589837:TLA589837 TBD589837:TBE589837 SRH589837:SRI589837 SHL589837:SHM589837 RXP589837:RXQ589837 RNT589837:RNU589837 RDX589837:RDY589837 QUB589837:QUC589837 QKF589837:QKG589837 QAJ589837:QAK589837 PQN589837:PQO589837 PGR589837:PGS589837 OWV589837:OWW589837 OMZ589837:ONA589837 ODD589837:ODE589837 NTH589837:NTI589837 NJL589837:NJM589837 MZP589837:MZQ589837 MPT589837:MPU589837 MFX589837:MFY589837 LWB589837:LWC589837 LMF589837:LMG589837 LCJ589837:LCK589837 KSN589837:KSO589837 KIR589837:KIS589837 JYV589837:JYW589837 JOZ589837:JPA589837 JFD589837:JFE589837 IVH589837:IVI589837 ILL589837:ILM589837 IBP589837:IBQ589837 HRT589837:HRU589837 HHX589837:HHY589837 GYB589837:GYC589837 GOF589837:GOG589837 GEJ589837:GEK589837 FUN589837:FUO589837 FKR589837:FKS589837 FAV589837:FAW589837 EQZ589837:ERA589837 EHD589837:EHE589837 DXH589837:DXI589837 DNL589837:DNM589837 DDP589837:DDQ589837 CTT589837:CTU589837 CJX589837:CJY589837 CAB589837:CAC589837 BQF589837:BQG589837 BGJ589837:BGK589837 AWN589837:AWO589837 AMR589837:AMS589837 ACV589837:ACW589837 SZ589837:TA589837 JD589837:JE589837 J589836:K589836 WVP524301:WVQ524301 WLT524301:WLU524301 WBX524301:WBY524301 VSB524301:VSC524301 VIF524301:VIG524301 UYJ524301:UYK524301 UON524301:UOO524301 UER524301:UES524301 TUV524301:TUW524301 TKZ524301:TLA524301 TBD524301:TBE524301 SRH524301:SRI524301 SHL524301:SHM524301 RXP524301:RXQ524301 RNT524301:RNU524301 RDX524301:RDY524301 QUB524301:QUC524301 QKF524301:QKG524301 QAJ524301:QAK524301 PQN524301:PQO524301 PGR524301:PGS524301 OWV524301:OWW524301 OMZ524301:ONA524301 ODD524301:ODE524301 NTH524301:NTI524301 NJL524301:NJM524301 MZP524301:MZQ524301 MPT524301:MPU524301 MFX524301:MFY524301 LWB524301:LWC524301 LMF524301:LMG524301 LCJ524301:LCK524301 KSN524301:KSO524301 KIR524301:KIS524301 JYV524301:JYW524301 JOZ524301:JPA524301 JFD524301:JFE524301 IVH524301:IVI524301 ILL524301:ILM524301 IBP524301:IBQ524301 HRT524301:HRU524301 HHX524301:HHY524301 GYB524301:GYC524301 GOF524301:GOG524301 GEJ524301:GEK524301 FUN524301:FUO524301 FKR524301:FKS524301 FAV524301:FAW524301 EQZ524301:ERA524301 EHD524301:EHE524301 DXH524301:DXI524301 DNL524301:DNM524301 DDP524301:DDQ524301 CTT524301:CTU524301 CJX524301:CJY524301 CAB524301:CAC524301 BQF524301:BQG524301 BGJ524301:BGK524301 AWN524301:AWO524301 AMR524301:AMS524301 ACV524301:ACW524301 SZ524301:TA524301 JD524301:JE524301 J524300:K524300 WVP458765:WVQ458765 WLT458765:WLU458765 WBX458765:WBY458765 VSB458765:VSC458765 VIF458765:VIG458765 UYJ458765:UYK458765 UON458765:UOO458765 UER458765:UES458765 TUV458765:TUW458765 TKZ458765:TLA458765 TBD458765:TBE458765 SRH458765:SRI458765 SHL458765:SHM458765 RXP458765:RXQ458765 RNT458765:RNU458765 RDX458765:RDY458765 QUB458765:QUC458765 QKF458765:QKG458765 QAJ458765:QAK458765 PQN458765:PQO458765 PGR458765:PGS458765 OWV458765:OWW458765 OMZ458765:ONA458765 ODD458765:ODE458765 NTH458765:NTI458765 NJL458765:NJM458765 MZP458765:MZQ458765 MPT458765:MPU458765 MFX458765:MFY458765 LWB458765:LWC458765 LMF458765:LMG458765 LCJ458765:LCK458765 KSN458765:KSO458765 KIR458765:KIS458765 JYV458765:JYW458765 JOZ458765:JPA458765 JFD458765:JFE458765 IVH458765:IVI458765 ILL458765:ILM458765 IBP458765:IBQ458765 HRT458765:HRU458765 HHX458765:HHY458765 GYB458765:GYC458765 GOF458765:GOG458765 GEJ458765:GEK458765 FUN458765:FUO458765 FKR458765:FKS458765 FAV458765:FAW458765 EQZ458765:ERA458765 EHD458765:EHE458765 DXH458765:DXI458765 DNL458765:DNM458765 DDP458765:DDQ458765 CTT458765:CTU458765 CJX458765:CJY458765 CAB458765:CAC458765 BQF458765:BQG458765 BGJ458765:BGK458765 AWN458765:AWO458765 AMR458765:AMS458765 ACV458765:ACW458765 SZ458765:TA458765 JD458765:JE458765 J458764:K458764 WVP393229:WVQ393229 WLT393229:WLU393229 WBX393229:WBY393229 VSB393229:VSC393229 VIF393229:VIG393229 UYJ393229:UYK393229 UON393229:UOO393229 UER393229:UES393229 TUV393229:TUW393229 TKZ393229:TLA393229 TBD393229:TBE393229 SRH393229:SRI393229 SHL393229:SHM393229 RXP393229:RXQ393229 RNT393229:RNU393229 RDX393229:RDY393229 QUB393229:QUC393229 QKF393229:QKG393229 QAJ393229:QAK393229 PQN393229:PQO393229 PGR393229:PGS393229 OWV393229:OWW393229 OMZ393229:ONA393229 ODD393229:ODE393229 NTH393229:NTI393229 NJL393229:NJM393229 MZP393229:MZQ393229 MPT393229:MPU393229 MFX393229:MFY393229 LWB393229:LWC393229 LMF393229:LMG393229 LCJ393229:LCK393229 KSN393229:KSO393229 KIR393229:KIS393229 JYV393229:JYW393229 JOZ393229:JPA393229 JFD393229:JFE393229 IVH393229:IVI393229 ILL393229:ILM393229 IBP393229:IBQ393229 HRT393229:HRU393229 HHX393229:HHY393229 GYB393229:GYC393229 GOF393229:GOG393229 GEJ393229:GEK393229 FUN393229:FUO393229 FKR393229:FKS393229 FAV393229:FAW393229 EQZ393229:ERA393229 EHD393229:EHE393229 DXH393229:DXI393229 DNL393229:DNM393229 DDP393229:DDQ393229 CTT393229:CTU393229 CJX393229:CJY393229 CAB393229:CAC393229 BQF393229:BQG393229 BGJ393229:BGK393229 AWN393229:AWO393229 AMR393229:AMS393229 ACV393229:ACW393229 SZ393229:TA393229 JD393229:JE393229 J393228:K393228 WVP327693:WVQ327693 WLT327693:WLU327693 WBX327693:WBY327693 VSB327693:VSC327693 VIF327693:VIG327693 UYJ327693:UYK327693 UON327693:UOO327693 UER327693:UES327693 TUV327693:TUW327693 TKZ327693:TLA327693 TBD327693:TBE327693 SRH327693:SRI327693 SHL327693:SHM327693 RXP327693:RXQ327693 RNT327693:RNU327693 RDX327693:RDY327693 QUB327693:QUC327693 QKF327693:QKG327693 QAJ327693:QAK327693 PQN327693:PQO327693 PGR327693:PGS327693 OWV327693:OWW327693 OMZ327693:ONA327693 ODD327693:ODE327693 NTH327693:NTI327693 NJL327693:NJM327693 MZP327693:MZQ327693 MPT327693:MPU327693 MFX327693:MFY327693 LWB327693:LWC327693 LMF327693:LMG327693 LCJ327693:LCK327693 KSN327693:KSO327693 KIR327693:KIS327693 JYV327693:JYW327693 JOZ327693:JPA327693 JFD327693:JFE327693 IVH327693:IVI327693 ILL327693:ILM327693 IBP327693:IBQ327693 HRT327693:HRU327693 HHX327693:HHY327693 GYB327693:GYC327693 GOF327693:GOG327693 GEJ327693:GEK327693 FUN327693:FUO327693 FKR327693:FKS327693 FAV327693:FAW327693 EQZ327693:ERA327693 EHD327693:EHE327693 DXH327693:DXI327693 DNL327693:DNM327693 DDP327693:DDQ327693 CTT327693:CTU327693 CJX327693:CJY327693 CAB327693:CAC327693 BQF327693:BQG327693 BGJ327693:BGK327693 AWN327693:AWO327693 AMR327693:AMS327693 ACV327693:ACW327693 SZ327693:TA327693 JD327693:JE327693 J327692:K327692 WVP262157:WVQ262157 WLT262157:WLU262157 WBX262157:WBY262157 VSB262157:VSC262157 VIF262157:VIG262157 UYJ262157:UYK262157 UON262157:UOO262157 UER262157:UES262157 TUV262157:TUW262157 TKZ262157:TLA262157 TBD262157:TBE262157 SRH262157:SRI262157 SHL262157:SHM262157 RXP262157:RXQ262157 RNT262157:RNU262157 RDX262157:RDY262157 QUB262157:QUC262157 QKF262157:QKG262157 QAJ262157:QAK262157 PQN262157:PQO262157 PGR262157:PGS262157 OWV262157:OWW262157 OMZ262157:ONA262157 ODD262157:ODE262157 NTH262157:NTI262157 NJL262157:NJM262157 MZP262157:MZQ262157 MPT262157:MPU262157 MFX262157:MFY262157 LWB262157:LWC262157 LMF262157:LMG262157 LCJ262157:LCK262157 KSN262157:KSO262157 KIR262157:KIS262157 JYV262157:JYW262157 JOZ262157:JPA262157 JFD262157:JFE262157 IVH262157:IVI262157 ILL262157:ILM262157 IBP262157:IBQ262157 HRT262157:HRU262157 HHX262157:HHY262157 GYB262157:GYC262157 GOF262157:GOG262157 GEJ262157:GEK262157 FUN262157:FUO262157 FKR262157:FKS262157 FAV262157:FAW262157 EQZ262157:ERA262157 EHD262157:EHE262157 DXH262157:DXI262157 DNL262157:DNM262157 DDP262157:DDQ262157 CTT262157:CTU262157 CJX262157:CJY262157 CAB262157:CAC262157 BQF262157:BQG262157 BGJ262157:BGK262157 AWN262157:AWO262157 AMR262157:AMS262157 ACV262157:ACW262157 SZ262157:TA262157 JD262157:JE262157 J262156:K262156 WVP196621:WVQ196621 WLT196621:WLU196621 WBX196621:WBY196621 VSB196621:VSC196621 VIF196621:VIG196621 UYJ196621:UYK196621 UON196621:UOO196621 UER196621:UES196621 TUV196621:TUW196621 TKZ196621:TLA196621 TBD196621:TBE196621 SRH196621:SRI196621 SHL196621:SHM196621 RXP196621:RXQ196621 RNT196621:RNU196621 RDX196621:RDY196621 QUB196621:QUC196621 QKF196621:QKG196621 QAJ196621:QAK196621 PQN196621:PQO196621 PGR196621:PGS196621 OWV196621:OWW196621 OMZ196621:ONA196621 ODD196621:ODE196621 NTH196621:NTI196621 NJL196621:NJM196621 MZP196621:MZQ196621 MPT196621:MPU196621 MFX196621:MFY196621 LWB196621:LWC196621 LMF196621:LMG196621 LCJ196621:LCK196621 KSN196621:KSO196621 KIR196621:KIS196621 JYV196621:JYW196621 JOZ196621:JPA196621 JFD196621:JFE196621 IVH196621:IVI196621 ILL196621:ILM196621 IBP196621:IBQ196621 HRT196621:HRU196621 HHX196621:HHY196621 GYB196621:GYC196621 GOF196621:GOG196621 GEJ196621:GEK196621 FUN196621:FUO196621 FKR196621:FKS196621 FAV196621:FAW196621 EQZ196621:ERA196621 EHD196621:EHE196621 DXH196621:DXI196621 DNL196621:DNM196621 DDP196621:DDQ196621 CTT196621:CTU196621 CJX196621:CJY196621 CAB196621:CAC196621 BQF196621:BQG196621 BGJ196621:BGK196621 AWN196621:AWO196621 AMR196621:AMS196621 ACV196621:ACW196621 SZ196621:TA196621 JD196621:JE196621 J196620:K196620 WVP131085:WVQ131085 WLT131085:WLU131085 WBX131085:WBY131085 VSB131085:VSC131085 VIF131085:VIG131085 UYJ131085:UYK131085 UON131085:UOO131085 UER131085:UES131085 TUV131085:TUW131085 TKZ131085:TLA131085 TBD131085:TBE131085 SRH131085:SRI131085 SHL131085:SHM131085 RXP131085:RXQ131085 RNT131085:RNU131085 RDX131085:RDY131085 QUB131085:QUC131085 QKF131085:QKG131085 QAJ131085:QAK131085 PQN131085:PQO131085 PGR131085:PGS131085 OWV131085:OWW131085 OMZ131085:ONA131085 ODD131085:ODE131085 NTH131085:NTI131085 NJL131085:NJM131085 MZP131085:MZQ131085 MPT131085:MPU131085 MFX131085:MFY131085 LWB131085:LWC131085 LMF131085:LMG131085 LCJ131085:LCK131085 KSN131085:KSO131085 KIR131085:KIS131085 JYV131085:JYW131085 JOZ131085:JPA131085 JFD131085:JFE131085 IVH131085:IVI131085 ILL131085:ILM131085 IBP131085:IBQ131085 HRT131085:HRU131085 HHX131085:HHY131085 GYB131085:GYC131085 GOF131085:GOG131085 GEJ131085:GEK131085 FUN131085:FUO131085 FKR131085:FKS131085 FAV131085:FAW131085 EQZ131085:ERA131085 EHD131085:EHE131085 DXH131085:DXI131085 DNL131085:DNM131085 DDP131085:DDQ131085 CTT131085:CTU131085 CJX131085:CJY131085 CAB131085:CAC131085 BQF131085:BQG131085 BGJ131085:BGK131085 AWN131085:AWO131085 AMR131085:AMS131085 ACV131085:ACW131085 SZ131085:TA131085 JD131085:JE131085 J131084:K131084 WVP65549:WVQ65549 WLT65549:WLU65549 WBX65549:WBY65549 VSB65549:VSC65549 VIF65549:VIG65549 UYJ65549:UYK65549 UON65549:UOO65549 UER65549:UES65549 TUV65549:TUW65549 TKZ65549:TLA65549 TBD65549:TBE65549 SRH65549:SRI65549 SHL65549:SHM65549 RXP65549:RXQ65549 RNT65549:RNU65549 RDX65549:RDY65549 QUB65549:QUC65549 QKF65549:QKG65549 QAJ65549:QAK65549 PQN65549:PQO65549 PGR65549:PGS65549 OWV65549:OWW65549 OMZ65549:ONA65549 ODD65549:ODE65549 NTH65549:NTI65549 NJL65549:NJM65549 MZP65549:MZQ65549 MPT65549:MPU65549 MFX65549:MFY65549 LWB65549:LWC65549 LMF65549:LMG65549 LCJ65549:LCK65549 KSN65549:KSO65549 KIR65549:KIS65549 JYV65549:JYW65549 JOZ65549:JPA65549 JFD65549:JFE65549 IVH65549:IVI65549 ILL65549:ILM65549 IBP65549:IBQ65549 HRT65549:HRU65549 HHX65549:HHY65549 GYB65549:GYC65549 GOF65549:GOG65549 GEJ65549:GEK65549 FUN65549:FUO65549 FKR65549:FKS65549 FAV65549:FAW65549 EQZ65549:ERA65549 EHD65549:EHE65549 DXH65549:DXI65549 DNL65549:DNM65549 DDP65549:DDQ65549 CTT65549:CTU65549 CJX65549:CJY65549 CAB65549:CAC65549 BQF65549:BQG65549 BGJ65549:BGK65549 AWN65549:AWO65549 AMR65549:AMS65549 ACV65549:ACW65549 SZ65549:TA65549 JD65549:JE65549 J65548:K65548 WVP983048:WVQ983048 WLT983048:WLU983048 WBX983048:WBY983048 VSB983048:VSC983048 VIF983048:VIG983048 UYJ983048:UYK983048 UON983048:UOO983048 UER983048:UES983048 TUV983048:TUW983048 TKZ983048:TLA983048 TBD983048:TBE983048 SRH983048:SRI983048 SHL983048:SHM983048 RXP983048:RXQ983048 RNT983048:RNU983048 RDX983048:RDY983048 QUB983048:QUC983048 QKF983048:QKG983048 QAJ983048:QAK983048 PQN983048:PQO983048 PGR983048:PGS983048 OWV983048:OWW983048 OMZ983048:ONA983048 ODD983048:ODE983048 NTH983048:NTI983048 NJL983048:NJM983048 MZP983048:MZQ983048 MPT983048:MPU983048 MFX983048:MFY983048 LWB983048:LWC983048 LMF983048:LMG983048 LCJ983048:LCK983048 KSN983048:KSO983048 KIR983048:KIS983048 JYV983048:JYW983048 JOZ983048:JPA983048 JFD983048:JFE983048 IVH983048:IVI983048 ILL983048:ILM983048 IBP983048:IBQ983048 HRT983048:HRU983048 HHX983048:HHY983048 GYB983048:GYC983048 GOF983048:GOG983048 GEJ983048:GEK983048 FUN983048:FUO983048 FKR983048:FKS983048 FAV983048:FAW983048 EQZ983048:ERA983048 EHD983048:EHE983048 DXH983048:DXI983048 DNL983048:DNM983048 DDP983048:DDQ983048 CTT983048:CTU983048 CJX983048:CJY983048 CAB983048:CAC983048 BQF983048:BQG983048 BGJ983048:BGK983048 AWN983048:AWO983048 AMR983048:AMS983048 ACV983048:ACW983048 SZ983048:TA983048 JD983048:JE983048 J983047:K983047 WVP917512:WVQ917512 WLT917512:WLU917512 WBX917512:WBY917512 VSB917512:VSC917512 VIF917512:VIG917512 UYJ917512:UYK917512 UON917512:UOO917512 UER917512:UES917512 TUV917512:TUW917512 TKZ917512:TLA917512 TBD917512:TBE917512 SRH917512:SRI917512 SHL917512:SHM917512 RXP917512:RXQ917512 RNT917512:RNU917512 RDX917512:RDY917512 QUB917512:QUC917512 QKF917512:QKG917512 QAJ917512:QAK917512 PQN917512:PQO917512 PGR917512:PGS917512 OWV917512:OWW917512 OMZ917512:ONA917512 ODD917512:ODE917512 NTH917512:NTI917512 NJL917512:NJM917512 MZP917512:MZQ917512 MPT917512:MPU917512 MFX917512:MFY917512 LWB917512:LWC917512 LMF917512:LMG917512 LCJ917512:LCK917512 KSN917512:KSO917512 KIR917512:KIS917512 JYV917512:JYW917512 JOZ917512:JPA917512 JFD917512:JFE917512 IVH917512:IVI917512 ILL917512:ILM917512 IBP917512:IBQ917512 HRT917512:HRU917512 HHX917512:HHY917512 GYB917512:GYC917512 GOF917512:GOG917512 GEJ917512:GEK917512 FUN917512:FUO917512 FKR917512:FKS917512 FAV917512:FAW917512 EQZ917512:ERA917512 EHD917512:EHE917512 DXH917512:DXI917512 DNL917512:DNM917512 DDP917512:DDQ917512 CTT917512:CTU917512 CJX917512:CJY917512 CAB917512:CAC917512 BQF917512:BQG917512 BGJ917512:BGK917512 AWN917512:AWO917512 AMR917512:AMS917512 ACV917512:ACW917512 SZ917512:TA917512 JD917512:JE917512 J917511:K917511 WVP851976:WVQ851976 WLT851976:WLU851976 WBX851976:WBY851976 VSB851976:VSC851976 VIF851976:VIG851976 UYJ851976:UYK851976 UON851976:UOO851976 UER851976:UES851976 TUV851976:TUW851976 TKZ851976:TLA851976 TBD851976:TBE851976 SRH851976:SRI851976 SHL851976:SHM851976 RXP851976:RXQ851976 RNT851976:RNU851976 RDX851976:RDY851976 QUB851976:QUC851976 QKF851976:QKG851976 QAJ851976:QAK851976 PQN851976:PQO851976 PGR851976:PGS851976 OWV851976:OWW851976 OMZ851976:ONA851976 ODD851976:ODE851976 NTH851976:NTI851976 NJL851976:NJM851976 MZP851976:MZQ851976 MPT851976:MPU851976 MFX851976:MFY851976 LWB851976:LWC851976 LMF851976:LMG851976 LCJ851976:LCK851976 KSN851976:KSO851976 KIR851976:KIS851976 JYV851976:JYW851976 JOZ851976:JPA851976 JFD851976:JFE851976 IVH851976:IVI851976 ILL851976:ILM851976 IBP851976:IBQ851976 HRT851976:HRU851976 HHX851976:HHY851976 GYB851976:GYC851976 GOF851976:GOG851976 GEJ851976:GEK851976 FUN851976:FUO851976 FKR851976:FKS851976 FAV851976:FAW851976 EQZ851976:ERA851976 EHD851976:EHE851976 DXH851976:DXI851976 DNL851976:DNM851976 DDP851976:DDQ851976 CTT851976:CTU851976 CJX851976:CJY851976 CAB851976:CAC851976 BQF851976:BQG851976 BGJ851976:BGK851976 AWN851976:AWO851976 AMR851976:AMS851976 ACV851976:ACW851976 SZ851976:TA851976 JD851976:JE851976 J851975:K851975 WVP786440:WVQ786440 WLT786440:WLU786440 WBX786440:WBY786440 VSB786440:VSC786440 VIF786440:VIG786440 UYJ786440:UYK786440 UON786440:UOO786440 UER786440:UES786440 TUV786440:TUW786440 TKZ786440:TLA786440 TBD786440:TBE786440 SRH786440:SRI786440 SHL786440:SHM786440 RXP786440:RXQ786440 RNT786440:RNU786440 RDX786440:RDY786440 QUB786440:QUC786440 QKF786440:QKG786440 QAJ786440:QAK786440 PQN786440:PQO786440 PGR786440:PGS786440 OWV786440:OWW786440 OMZ786440:ONA786440 ODD786440:ODE786440 NTH786440:NTI786440 NJL786440:NJM786440 MZP786440:MZQ786440 MPT786440:MPU786440 MFX786440:MFY786440 LWB786440:LWC786440 LMF786440:LMG786440 LCJ786440:LCK786440 KSN786440:KSO786440 KIR786440:KIS786440 JYV786440:JYW786440 JOZ786440:JPA786440 JFD786440:JFE786440 IVH786440:IVI786440 ILL786440:ILM786440 IBP786440:IBQ786440 HRT786440:HRU786440 HHX786440:HHY786440 GYB786440:GYC786440 GOF786440:GOG786440 GEJ786440:GEK786440 FUN786440:FUO786440 FKR786440:FKS786440 FAV786440:FAW786440 EQZ786440:ERA786440 EHD786440:EHE786440 DXH786440:DXI786440 DNL786440:DNM786440 DDP786440:DDQ786440 CTT786440:CTU786440 CJX786440:CJY786440 CAB786440:CAC786440 BQF786440:BQG786440 BGJ786440:BGK786440 AWN786440:AWO786440 AMR786440:AMS786440 ACV786440:ACW786440 SZ786440:TA786440 JD786440:JE786440 J786439:K786439 WVP720904:WVQ720904 WLT720904:WLU720904 WBX720904:WBY720904 VSB720904:VSC720904 VIF720904:VIG720904 UYJ720904:UYK720904 UON720904:UOO720904 UER720904:UES720904 TUV720904:TUW720904 TKZ720904:TLA720904 TBD720904:TBE720904 SRH720904:SRI720904 SHL720904:SHM720904 RXP720904:RXQ720904 RNT720904:RNU720904 RDX720904:RDY720904 QUB720904:QUC720904 QKF720904:QKG720904 QAJ720904:QAK720904 PQN720904:PQO720904 PGR720904:PGS720904 OWV720904:OWW720904 OMZ720904:ONA720904 ODD720904:ODE720904 NTH720904:NTI720904 NJL720904:NJM720904 MZP720904:MZQ720904 MPT720904:MPU720904 MFX720904:MFY720904 LWB720904:LWC720904 LMF720904:LMG720904 LCJ720904:LCK720904 KSN720904:KSO720904 KIR720904:KIS720904 JYV720904:JYW720904 JOZ720904:JPA720904 JFD720904:JFE720904 IVH720904:IVI720904 ILL720904:ILM720904 IBP720904:IBQ720904 HRT720904:HRU720904 HHX720904:HHY720904 GYB720904:GYC720904 GOF720904:GOG720904 GEJ720904:GEK720904 FUN720904:FUO720904 FKR720904:FKS720904 FAV720904:FAW720904 EQZ720904:ERA720904 EHD720904:EHE720904 DXH720904:DXI720904 DNL720904:DNM720904 DDP720904:DDQ720904 CTT720904:CTU720904 CJX720904:CJY720904 CAB720904:CAC720904 BQF720904:BQG720904 BGJ720904:BGK720904 AWN720904:AWO720904 AMR720904:AMS720904 ACV720904:ACW720904 SZ720904:TA720904 JD720904:JE720904 J720903:K720903 WVP655368:WVQ655368 WLT655368:WLU655368 WBX655368:WBY655368 VSB655368:VSC655368 VIF655368:VIG655368 UYJ655368:UYK655368 UON655368:UOO655368 UER655368:UES655368 TUV655368:TUW655368 TKZ655368:TLA655368 TBD655368:TBE655368 SRH655368:SRI655368 SHL655368:SHM655368 RXP655368:RXQ655368 RNT655368:RNU655368 RDX655368:RDY655368 QUB655368:QUC655368 QKF655368:QKG655368 QAJ655368:QAK655368 PQN655368:PQO655368 PGR655368:PGS655368 OWV655368:OWW655368 OMZ655368:ONA655368 ODD655368:ODE655368 NTH655368:NTI655368 NJL655368:NJM655368 MZP655368:MZQ655368 MPT655368:MPU655368 MFX655368:MFY655368 LWB655368:LWC655368 LMF655368:LMG655368 LCJ655368:LCK655368 KSN655368:KSO655368 KIR655368:KIS655368 JYV655368:JYW655368 JOZ655368:JPA655368 JFD655368:JFE655368 IVH655368:IVI655368 ILL655368:ILM655368 IBP655368:IBQ655368 HRT655368:HRU655368 HHX655368:HHY655368 GYB655368:GYC655368 GOF655368:GOG655368 GEJ655368:GEK655368 FUN655368:FUO655368 FKR655368:FKS655368 FAV655368:FAW655368 EQZ655368:ERA655368 EHD655368:EHE655368 DXH655368:DXI655368 DNL655368:DNM655368 DDP655368:DDQ655368 CTT655368:CTU655368 CJX655368:CJY655368 CAB655368:CAC655368 BQF655368:BQG655368 BGJ655368:BGK655368 AWN655368:AWO655368 AMR655368:AMS655368 ACV655368:ACW655368 SZ655368:TA655368 JD655368:JE655368 J655367:K655367 WVP589832:WVQ589832 WLT589832:WLU589832 WBX589832:WBY589832 VSB589832:VSC589832 VIF589832:VIG589832 UYJ589832:UYK589832 UON589832:UOO589832 UER589832:UES589832 TUV589832:TUW589832 TKZ589832:TLA589832 TBD589832:TBE589832 SRH589832:SRI589832 SHL589832:SHM589832 RXP589832:RXQ589832 RNT589832:RNU589832 RDX589832:RDY589832 QUB589832:QUC589832 QKF589832:QKG589832 QAJ589832:QAK589832 PQN589832:PQO589832 PGR589832:PGS589832 OWV589832:OWW589832 OMZ589832:ONA589832 ODD589832:ODE589832 NTH589832:NTI589832 NJL589832:NJM589832 MZP589832:MZQ589832 MPT589832:MPU589832 MFX589832:MFY589832 LWB589832:LWC589832 LMF589832:LMG589832 LCJ589832:LCK589832 KSN589832:KSO589832 KIR589832:KIS589832 JYV589832:JYW589832 JOZ589832:JPA589832 JFD589832:JFE589832 IVH589832:IVI589832 ILL589832:ILM589832 IBP589832:IBQ589832 HRT589832:HRU589832 HHX589832:HHY589832 GYB589832:GYC589832 GOF589832:GOG589832 GEJ589832:GEK589832 FUN589832:FUO589832 FKR589832:FKS589832 FAV589832:FAW589832 EQZ589832:ERA589832 EHD589832:EHE589832 DXH589832:DXI589832 DNL589832:DNM589832 DDP589832:DDQ589832 CTT589832:CTU589832 CJX589832:CJY589832 CAB589832:CAC589832 BQF589832:BQG589832 BGJ589832:BGK589832 AWN589832:AWO589832 AMR589832:AMS589832 ACV589832:ACW589832 SZ589832:TA589832 JD589832:JE589832 J589831:K589831 WVP524296:WVQ524296 WLT524296:WLU524296 WBX524296:WBY524296 VSB524296:VSC524296 VIF524296:VIG524296 UYJ524296:UYK524296 UON524296:UOO524296 UER524296:UES524296 TUV524296:TUW524296 TKZ524296:TLA524296 TBD524296:TBE524296 SRH524296:SRI524296 SHL524296:SHM524296 RXP524296:RXQ524296 RNT524296:RNU524296 RDX524296:RDY524296 QUB524296:QUC524296 QKF524296:QKG524296 QAJ524296:QAK524296 PQN524296:PQO524296 PGR524296:PGS524296 OWV524296:OWW524296 OMZ524296:ONA524296 ODD524296:ODE524296 NTH524296:NTI524296 NJL524296:NJM524296 MZP524296:MZQ524296 MPT524296:MPU524296 MFX524296:MFY524296 LWB524296:LWC524296 LMF524296:LMG524296 LCJ524296:LCK524296 KSN524296:KSO524296 KIR524296:KIS524296 JYV524296:JYW524296 JOZ524296:JPA524296 JFD524296:JFE524296 IVH524296:IVI524296 ILL524296:ILM524296 IBP524296:IBQ524296 HRT524296:HRU524296 HHX524296:HHY524296 GYB524296:GYC524296 GOF524296:GOG524296 GEJ524296:GEK524296 FUN524296:FUO524296 FKR524296:FKS524296 FAV524296:FAW524296 EQZ524296:ERA524296 EHD524296:EHE524296 DXH524296:DXI524296 DNL524296:DNM524296 DDP524296:DDQ524296 CTT524296:CTU524296 CJX524296:CJY524296 CAB524296:CAC524296 BQF524296:BQG524296 BGJ524296:BGK524296 AWN524296:AWO524296 AMR524296:AMS524296 ACV524296:ACW524296 SZ524296:TA524296 JD524296:JE524296 J524295:K524295 WVP458760:WVQ458760 WLT458760:WLU458760 WBX458760:WBY458760 VSB458760:VSC458760 VIF458760:VIG458760 UYJ458760:UYK458760 UON458760:UOO458760 UER458760:UES458760 TUV458760:TUW458760 TKZ458760:TLA458760 TBD458760:TBE458760 SRH458760:SRI458760 SHL458760:SHM458760 RXP458760:RXQ458760 RNT458760:RNU458760 RDX458760:RDY458760 QUB458760:QUC458760 QKF458760:QKG458760 QAJ458760:QAK458760 PQN458760:PQO458760 PGR458760:PGS458760 OWV458760:OWW458760 OMZ458760:ONA458760 ODD458760:ODE458760 NTH458760:NTI458760 NJL458760:NJM458760 MZP458760:MZQ458760 MPT458760:MPU458760 MFX458760:MFY458760 LWB458760:LWC458760 LMF458760:LMG458760 LCJ458760:LCK458760 KSN458760:KSO458760 KIR458760:KIS458760 JYV458760:JYW458760 JOZ458760:JPA458760 JFD458760:JFE458760 IVH458760:IVI458760 ILL458760:ILM458760 IBP458760:IBQ458760 HRT458760:HRU458760 HHX458760:HHY458760 GYB458760:GYC458760 GOF458760:GOG458760 GEJ458760:GEK458760 FUN458760:FUO458760 FKR458760:FKS458760 FAV458760:FAW458760 EQZ458760:ERA458760 EHD458760:EHE458760 DXH458760:DXI458760 DNL458760:DNM458760 DDP458760:DDQ458760 CTT458760:CTU458760 CJX458760:CJY458760 CAB458760:CAC458760 BQF458760:BQG458760 BGJ458760:BGK458760 AWN458760:AWO458760 AMR458760:AMS458760 ACV458760:ACW458760 SZ458760:TA458760 JD458760:JE458760 J458759:K458759 WVP393224:WVQ393224 WLT393224:WLU393224 WBX393224:WBY393224 VSB393224:VSC393224 VIF393224:VIG393224 UYJ393224:UYK393224 UON393224:UOO393224 UER393224:UES393224 TUV393224:TUW393224 TKZ393224:TLA393224 TBD393224:TBE393224 SRH393224:SRI393224 SHL393224:SHM393224 RXP393224:RXQ393224 RNT393224:RNU393224 RDX393224:RDY393224 QUB393224:QUC393224 QKF393224:QKG393224 QAJ393224:QAK393224 PQN393224:PQO393224 PGR393224:PGS393224 OWV393224:OWW393224 OMZ393224:ONA393224 ODD393224:ODE393224 NTH393224:NTI393224 NJL393224:NJM393224 MZP393224:MZQ393224 MPT393224:MPU393224 MFX393224:MFY393224 LWB393224:LWC393224 LMF393224:LMG393224 LCJ393224:LCK393224 KSN393224:KSO393224 KIR393224:KIS393224 JYV393224:JYW393224 JOZ393224:JPA393224 JFD393224:JFE393224 IVH393224:IVI393224 ILL393224:ILM393224 IBP393224:IBQ393224 HRT393224:HRU393224 HHX393224:HHY393224 GYB393224:GYC393224 GOF393224:GOG393224 GEJ393224:GEK393224 FUN393224:FUO393224 FKR393224:FKS393224 FAV393224:FAW393224 EQZ393224:ERA393224 EHD393224:EHE393224 DXH393224:DXI393224 DNL393224:DNM393224 DDP393224:DDQ393224 CTT393224:CTU393224 CJX393224:CJY393224 CAB393224:CAC393224 BQF393224:BQG393224 BGJ393224:BGK393224 AWN393224:AWO393224 AMR393224:AMS393224 ACV393224:ACW393224 SZ393224:TA393224 JD393224:JE393224 J393223:K393223 WVP327688:WVQ327688 WLT327688:WLU327688 WBX327688:WBY327688 VSB327688:VSC327688 VIF327688:VIG327688 UYJ327688:UYK327688 UON327688:UOO327688 UER327688:UES327688 TUV327688:TUW327688 TKZ327688:TLA327688 TBD327688:TBE327688 SRH327688:SRI327688 SHL327688:SHM327688 RXP327688:RXQ327688 RNT327688:RNU327688 RDX327688:RDY327688 QUB327688:QUC327688 QKF327688:QKG327688 QAJ327688:QAK327688 PQN327688:PQO327688 PGR327688:PGS327688 OWV327688:OWW327688 OMZ327688:ONA327688 ODD327688:ODE327688 NTH327688:NTI327688 NJL327688:NJM327688 MZP327688:MZQ327688 MPT327688:MPU327688 MFX327688:MFY327688 LWB327688:LWC327688 LMF327688:LMG327688 LCJ327688:LCK327688 KSN327688:KSO327688 KIR327688:KIS327688 JYV327688:JYW327688 JOZ327688:JPA327688 JFD327688:JFE327688 IVH327688:IVI327688 ILL327688:ILM327688 IBP327688:IBQ327688 HRT327688:HRU327688 HHX327688:HHY327688 GYB327688:GYC327688 GOF327688:GOG327688 GEJ327688:GEK327688 FUN327688:FUO327688 FKR327688:FKS327688 FAV327688:FAW327688 EQZ327688:ERA327688 EHD327688:EHE327688 DXH327688:DXI327688 DNL327688:DNM327688 DDP327688:DDQ327688 CTT327688:CTU327688 CJX327688:CJY327688 CAB327688:CAC327688 BQF327688:BQG327688 BGJ327688:BGK327688 AWN327688:AWO327688 AMR327688:AMS327688 ACV327688:ACW327688 SZ327688:TA327688 JD327688:JE327688 J327687:K327687 WVP262152:WVQ262152 WLT262152:WLU262152 WBX262152:WBY262152 VSB262152:VSC262152 VIF262152:VIG262152 UYJ262152:UYK262152 UON262152:UOO262152 UER262152:UES262152 TUV262152:TUW262152 TKZ262152:TLA262152 TBD262152:TBE262152 SRH262152:SRI262152 SHL262152:SHM262152 RXP262152:RXQ262152 RNT262152:RNU262152 RDX262152:RDY262152 QUB262152:QUC262152 QKF262152:QKG262152 QAJ262152:QAK262152 PQN262152:PQO262152 PGR262152:PGS262152 OWV262152:OWW262152 OMZ262152:ONA262152 ODD262152:ODE262152 NTH262152:NTI262152 NJL262152:NJM262152 MZP262152:MZQ262152 MPT262152:MPU262152 MFX262152:MFY262152 LWB262152:LWC262152 LMF262152:LMG262152 LCJ262152:LCK262152 KSN262152:KSO262152 KIR262152:KIS262152 JYV262152:JYW262152 JOZ262152:JPA262152 JFD262152:JFE262152 IVH262152:IVI262152 ILL262152:ILM262152 IBP262152:IBQ262152 HRT262152:HRU262152 HHX262152:HHY262152 GYB262152:GYC262152 GOF262152:GOG262152 GEJ262152:GEK262152 FUN262152:FUO262152 FKR262152:FKS262152 FAV262152:FAW262152 EQZ262152:ERA262152 EHD262152:EHE262152 DXH262152:DXI262152 DNL262152:DNM262152 DDP262152:DDQ262152 CTT262152:CTU262152 CJX262152:CJY262152 CAB262152:CAC262152 BQF262152:BQG262152 BGJ262152:BGK262152 AWN262152:AWO262152 AMR262152:AMS262152 ACV262152:ACW262152 SZ262152:TA262152 JD262152:JE262152 J262151:K262151 WVP196616:WVQ196616 WLT196616:WLU196616 WBX196616:WBY196616 VSB196616:VSC196616 VIF196616:VIG196616 UYJ196616:UYK196616 UON196616:UOO196616 UER196616:UES196616 TUV196616:TUW196616 TKZ196616:TLA196616 TBD196616:TBE196616 SRH196616:SRI196616 SHL196616:SHM196616 RXP196616:RXQ196616 RNT196616:RNU196616 RDX196616:RDY196616 QUB196616:QUC196616 QKF196616:QKG196616 QAJ196616:QAK196616 PQN196616:PQO196616 PGR196616:PGS196616 OWV196616:OWW196616 OMZ196616:ONA196616 ODD196616:ODE196616 NTH196616:NTI196616 NJL196616:NJM196616 MZP196616:MZQ196616 MPT196616:MPU196616 MFX196616:MFY196616 LWB196616:LWC196616 LMF196616:LMG196616 LCJ196616:LCK196616 KSN196616:KSO196616 KIR196616:KIS196616 JYV196616:JYW196616 JOZ196616:JPA196616 JFD196616:JFE196616 IVH196616:IVI196616 ILL196616:ILM196616 IBP196616:IBQ196616 HRT196616:HRU196616 HHX196616:HHY196616 GYB196616:GYC196616 GOF196616:GOG196616 GEJ196616:GEK196616 FUN196616:FUO196616 FKR196616:FKS196616 FAV196616:FAW196616 EQZ196616:ERA196616 EHD196616:EHE196616 DXH196616:DXI196616 DNL196616:DNM196616 DDP196616:DDQ196616 CTT196616:CTU196616 CJX196616:CJY196616 CAB196616:CAC196616 BQF196616:BQG196616 BGJ196616:BGK196616 AWN196616:AWO196616 AMR196616:AMS196616 ACV196616:ACW196616 SZ196616:TA196616 JD196616:JE196616 J196615:K196615 WVP131080:WVQ131080 WLT131080:WLU131080 WBX131080:WBY131080 VSB131080:VSC131080 VIF131080:VIG131080 UYJ131080:UYK131080 UON131080:UOO131080 UER131080:UES131080 TUV131080:TUW131080 TKZ131080:TLA131080 TBD131080:TBE131080 SRH131080:SRI131080 SHL131080:SHM131080 RXP131080:RXQ131080 RNT131080:RNU131080 RDX131080:RDY131080 QUB131080:QUC131080 QKF131080:QKG131080 QAJ131080:QAK131080 PQN131080:PQO131080 PGR131080:PGS131080 OWV131080:OWW131080 OMZ131080:ONA131080 ODD131080:ODE131080 NTH131080:NTI131080 NJL131080:NJM131080 MZP131080:MZQ131080 MPT131080:MPU131080 MFX131080:MFY131080 LWB131080:LWC131080 LMF131080:LMG131080 LCJ131080:LCK131080 KSN131080:KSO131080 KIR131080:KIS131080 JYV131080:JYW131080 JOZ131080:JPA131080 JFD131080:JFE131080 IVH131080:IVI131080 ILL131080:ILM131080 IBP131080:IBQ131080 HRT131080:HRU131080 HHX131080:HHY131080 GYB131080:GYC131080 GOF131080:GOG131080 GEJ131080:GEK131080 FUN131080:FUO131080 FKR131080:FKS131080 FAV131080:FAW131080 EQZ131080:ERA131080 EHD131080:EHE131080 DXH131080:DXI131080 DNL131080:DNM131080 DDP131080:DDQ131080 CTT131080:CTU131080 CJX131080:CJY131080 CAB131080:CAC131080 BQF131080:BQG131080 BGJ131080:BGK131080 AWN131080:AWO131080 AMR131080:AMS131080 ACV131080:ACW131080 SZ131080:TA131080 JD131080:JE131080 J131079:K131079 WVP65544:WVQ65544 WLT65544:WLU65544 WBX65544:WBY65544 VSB65544:VSC65544 VIF65544:VIG65544 UYJ65544:UYK65544 UON65544:UOO65544 UER65544:UES65544 TUV65544:TUW65544 TKZ65544:TLA65544 TBD65544:TBE65544 SRH65544:SRI65544 SHL65544:SHM65544 RXP65544:RXQ65544 RNT65544:RNU65544 RDX65544:RDY65544 QUB65544:QUC65544 QKF65544:QKG65544 QAJ65544:QAK65544 PQN65544:PQO65544 PGR65544:PGS65544 OWV65544:OWW65544 OMZ65544:ONA65544 ODD65544:ODE65544 NTH65544:NTI65544 NJL65544:NJM65544 MZP65544:MZQ65544 MPT65544:MPU65544 MFX65544:MFY65544 LWB65544:LWC65544 LMF65544:LMG65544 LCJ65544:LCK65544 KSN65544:KSO65544 KIR65544:KIS65544 JYV65544:JYW65544 JOZ65544:JPA65544 JFD65544:JFE65544 IVH65544:IVI65544 ILL65544:ILM65544 IBP65544:IBQ65544 HRT65544:HRU65544 HHX65544:HHY65544 GYB65544:GYC65544 GOF65544:GOG65544 GEJ65544:GEK65544 FUN65544:FUO65544 FKR65544:FKS65544 FAV65544:FAW65544 EQZ65544:ERA65544 EHD65544:EHE65544 DXH65544:DXI65544 DNL65544:DNM65544 DDP65544:DDQ65544 CTT65544:CTU65544 CJX65544:CJY65544 CAB65544:CAC65544 BQF65544:BQG65544 BGJ65544:BGK65544 AWN65544:AWO65544 AMR65544:AMS65544 ACV65544:ACW65544 SZ65544:TA65544 JD65544:JE65544 J65543:K65543 WVJ983058:WVK983058 WLN983058:WLO983058 WBR983058:WBS983058 VRV983058:VRW983058 VHZ983058:VIA983058 UYD983058:UYE983058 UOH983058:UOI983058 UEL983058:UEM983058 TUP983058:TUQ983058 TKT983058:TKU983058 TAX983058:TAY983058 SRB983058:SRC983058 SHF983058:SHG983058 RXJ983058:RXK983058 RNN983058:RNO983058 RDR983058:RDS983058 QTV983058:QTW983058 QJZ983058:QKA983058 QAD983058:QAE983058 PQH983058:PQI983058 PGL983058:PGM983058 OWP983058:OWQ983058 OMT983058:OMU983058 OCX983058:OCY983058 NTB983058:NTC983058 NJF983058:NJG983058 MZJ983058:MZK983058 MPN983058:MPO983058 MFR983058:MFS983058 LVV983058:LVW983058 LLZ983058:LMA983058 LCD983058:LCE983058 KSH983058:KSI983058 KIL983058:KIM983058 JYP983058:JYQ983058 JOT983058:JOU983058 JEX983058:JEY983058 IVB983058:IVC983058 ILF983058:ILG983058 IBJ983058:IBK983058 HRN983058:HRO983058 HHR983058:HHS983058 GXV983058:GXW983058 GNZ983058:GOA983058 GED983058:GEE983058 FUH983058:FUI983058 FKL983058:FKM983058 FAP983058:FAQ983058 EQT983058:EQU983058 EGX983058:EGY983058 DXB983058:DXC983058 DNF983058:DNG983058 DDJ983058:DDK983058 CTN983058:CTO983058 CJR983058:CJS983058 BZV983058:BZW983058 BPZ983058:BQA983058 BGD983058:BGE983058 AWH983058:AWI983058 AML983058:AMM983058 ACP983058:ACQ983058 ST983058:SU983058 IX983058:IY983058 C983057:E983057 WVJ917522:WVK917522 WLN917522:WLO917522 WBR917522:WBS917522 VRV917522:VRW917522 VHZ917522:VIA917522 UYD917522:UYE917522 UOH917522:UOI917522 UEL917522:UEM917522 TUP917522:TUQ917522 TKT917522:TKU917522 TAX917522:TAY917522 SRB917522:SRC917522 SHF917522:SHG917522 RXJ917522:RXK917522 RNN917522:RNO917522 RDR917522:RDS917522 QTV917522:QTW917522 QJZ917522:QKA917522 QAD917522:QAE917522 PQH917522:PQI917522 PGL917522:PGM917522 OWP917522:OWQ917522 OMT917522:OMU917522 OCX917522:OCY917522 NTB917522:NTC917522 NJF917522:NJG917522 MZJ917522:MZK917522 MPN917522:MPO917522 MFR917522:MFS917522 LVV917522:LVW917522 LLZ917522:LMA917522 LCD917522:LCE917522 KSH917522:KSI917522 KIL917522:KIM917522 JYP917522:JYQ917522 JOT917522:JOU917522 JEX917522:JEY917522 IVB917522:IVC917522 ILF917522:ILG917522 IBJ917522:IBK917522 HRN917522:HRO917522 HHR917522:HHS917522 GXV917522:GXW917522 GNZ917522:GOA917522 GED917522:GEE917522 FUH917522:FUI917522 FKL917522:FKM917522 FAP917522:FAQ917522 EQT917522:EQU917522 EGX917522:EGY917522 DXB917522:DXC917522 DNF917522:DNG917522 DDJ917522:DDK917522 CTN917522:CTO917522 CJR917522:CJS917522 BZV917522:BZW917522 BPZ917522:BQA917522 BGD917522:BGE917522 AWH917522:AWI917522 AML917522:AMM917522 ACP917522:ACQ917522 ST917522:SU917522 IX917522:IY917522 C917521:E917521 WVJ851986:WVK851986 WLN851986:WLO851986 WBR851986:WBS851986 VRV851986:VRW851986 VHZ851986:VIA851986 UYD851986:UYE851986 UOH851986:UOI851986 UEL851986:UEM851986 TUP851986:TUQ851986 TKT851986:TKU851986 TAX851986:TAY851986 SRB851986:SRC851986 SHF851986:SHG851986 RXJ851986:RXK851986 RNN851986:RNO851986 RDR851986:RDS851986 QTV851986:QTW851986 QJZ851986:QKA851986 QAD851986:QAE851986 PQH851986:PQI851986 PGL851986:PGM851986 OWP851986:OWQ851986 OMT851986:OMU851986 OCX851986:OCY851986 NTB851986:NTC851986 NJF851986:NJG851986 MZJ851986:MZK851986 MPN851986:MPO851986 MFR851986:MFS851986 LVV851986:LVW851986 LLZ851986:LMA851986 LCD851986:LCE851986 KSH851986:KSI851986 KIL851986:KIM851986 JYP851986:JYQ851986 JOT851986:JOU851986 JEX851986:JEY851986 IVB851986:IVC851986 ILF851986:ILG851986 IBJ851986:IBK851986 HRN851986:HRO851986 HHR851986:HHS851986 GXV851986:GXW851986 GNZ851986:GOA851986 GED851986:GEE851986 FUH851986:FUI851986 FKL851986:FKM851986 FAP851986:FAQ851986 EQT851986:EQU851986 EGX851986:EGY851986 DXB851986:DXC851986 DNF851986:DNG851986 DDJ851986:DDK851986 CTN851986:CTO851986 CJR851986:CJS851986 BZV851986:BZW851986 BPZ851986:BQA851986 BGD851986:BGE851986 AWH851986:AWI851986 AML851986:AMM851986 ACP851986:ACQ851986 ST851986:SU851986 IX851986:IY851986 C851985:E851985 WVJ786450:WVK786450 WLN786450:WLO786450 WBR786450:WBS786450 VRV786450:VRW786450 VHZ786450:VIA786450 UYD786450:UYE786450 UOH786450:UOI786450 UEL786450:UEM786450 TUP786450:TUQ786450 TKT786450:TKU786450 TAX786450:TAY786450 SRB786450:SRC786450 SHF786450:SHG786450 RXJ786450:RXK786450 RNN786450:RNO786450 RDR786450:RDS786450 QTV786450:QTW786450 QJZ786450:QKA786450 QAD786450:QAE786450 PQH786450:PQI786450 PGL786450:PGM786450 OWP786450:OWQ786450 OMT786450:OMU786450 OCX786450:OCY786450 NTB786450:NTC786450 NJF786450:NJG786450 MZJ786450:MZK786450 MPN786450:MPO786450 MFR786450:MFS786450 LVV786450:LVW786450 LLZ786450:LMA786450 LCD786450:LCE786450 KSH786450:KSI786450 KIL786450:KIM786450 JYP786450:JYQ786450 JOT786450:JOU786450 JEX786450:JEY786450 IVB786450:IVC786450 ILF786450:ILG786450 IBJ786450:IBK786450 HRN786450:HRO786450 HHR786450:HHS786450 GXV786450:GXW786450 GNZ786450:GOA786450 GED786450:GEE786450 FUH786450:FUI786450 FKL786450:FKM786450 FAP786450:FAQ786450 EQT786450:EQU786450 EGX786450:EGY786450 DXB786450:DXC786450 DNF786450:DNG786450 DDJ786450:DDK786450 CTN786450:CTO786450 CJR786450:CJS786450 BZV786450:BZW786450 BPZ786450:BQA786450 BGD786450:BGE786450 AWH786450:AWI786450 AML786450:AMM786450 ACP786450:ACQ786450 ST786450:SU786450 IX786450:IY786450 C786449:E786449 WVJ720914:WVK720914 WLN720914:WLO720914 WBR720914:WBS720914 VRV720914:VRW720914 VHZ720914:VIA720914 UYD720914:UYE720914 UOH720914:UOI720914 UEL720914:UEM720914 TUP720914:TUQ720914 TKT720914:TKU720914 TAX720914:TAY720914 SRB720914:SRC720914 SHF720914:SHG720914 RXJ720914:RXK720914 RNN720914:RNO720914 RDR720914:RDS720914 QTV720914:QTW720914 QJZ720914:QKA720914 QAD720914:QAE720914 PQH720914:PQI720914 PGL720914:PGM720914 OWP720914:OWQ720914 OMT720914:OMU720914 OCX720914:OCY720914 NTB720914:NTC720914 NJF720914:NJG720914 MZJ720914:MZK720914 MPN720914:MPO720914 MFR720914:MFS720914 LVV720914:LVW720914 LLZ720914:LMA720914 LCD720914:LCE720914 KSH720914:KSI720914 KIL720914:KIM720914 JYP720914:JYQ720914 JOT720914:JOU720914 JEX720914:JEY720914 IVB720914:IVC720914 ILF720914:ILG720914 IBJ720914:IBK720914 HRN720914:HRO720914 HHR720914:HHS720914 GXV720914:GXW720914 GNZ720914:GOA720914 GED720914:GEE720914 FUH720914:FUI720914 FKL720914:FKM720914 FAP720914:FAQ720914 EQT720914:EQU720914 EGX720914:EGY720914 DXB720914:DXC720914 DNF720914:DNG720914 DDJ720914:DDK720914 CTN720914:CTO720914 CJR720914:CJS720914 BZV720914:BZW720914 BPZ720914:BQA720914 BGD720914:BGE720914 AWH720914:AWI720914 AML720914:AMM720914 ACP720914:ACQ720914 ST720914:SU720914 IX720914:IY720914 C720913:E720913 WVJ655378:WVK655378 WLN655378:WLO655378 WBR655378:WBS655378 VRV655378:VRW655378 VHZ655378:VIA655378 UYD655378:UYE655378 UOH655378:UOI655378 UEL655378:UEM655378 TUP655378:TUQ655378 TKT655378:TKU655378 TAX655378:TAY655378 SRB655378:SRC655378 SHF655378:SHG655378 RXJ655378:RXK655378 RNN655378:RNO655378 RDR655378:RDS655378 QTV655378:QTW655378 QJZ655378:QKA655378 QAD655378:QAE655378 PQH655378:PQI655378 PGL655378:PGM655378 OWP655378:OWQ655378 OMT655378:OMU655378 OCX655378:OCY655378 NTB655378:NTC655378 NJF655378:NJG655378 MZJ655378:MZK655378 MPN655378:MPO655378 MFR655378:MFS655378 LVV655378:LVW655378 LLZ655378:LMA655378 LCD655378:LCE655378 KSH655378:KSI655378 KIL655378:KIM655378 JYP655378:JYQ655378 JOT655378:JOU655378 JEX655378:JEY655378 IVB655378:IVC655378 ILF655378:ILG655378 IBJ655378:IBK655378 HRN655378:HRO655378 HHR655378:HHS655378 GXV655378:GXW655378 GNZ655378:GOA655378 GED655378:GEE655378 FUH655378:FUI655378 FKL655378:FKM655378 FAP655378:FAQ655378 EQT655378:EQU655378 EGX655378:EGY655378 DXB655378:DXC655378 DNF655378:DNG655378 DDJ655378:DDK655378 CTN655378:CTO655378 CJR655378:CJS655378 BZV655378:BZW655378 BPZ655378:BQA655378 BGD655378:BGE655378 AWH655378:AWI655378 AML655378:AMM655378 ACP655378:ACQ655378 ST655378:SU655378 IX655378:IY655378 C655377:E655377 WVJ589842:WVK589842 WLN589842:WLO589842 WBR589842:WBS589842 VRV589842:VRW589842 VHZ589842:VIA589842 UYD589842:UYE589842 UOH589842:UOI589842 UEL589842:UEM589842 TUP589842:TUQ589842 TKT589842:TKU589842 TAX589842:TAY589842 SRB589842:SRC589842 SHF589842:SHG589842 RXJ589842:RXK589842 RNN589842:RNO589842 RDR589842:RDS589842 QTV589842:QTW589842 QJZ589842:QKA589842 QAD589842:QAE589842 PQH589842:PQI589842 PGL589842:PGM589842 OWP589842:OWQ589842 OMT589842:OMU589842 OCX589842:OCY589842 NTB589842:NTC589842 NJF589842:NJG589842 MZJ589842:MZK589842 MPN589842:MPO589842 MFR589842:MFS589842 LVV589842:LVW589842 LLZ589842:LMA589842 LCD589842:LCE589842 KSH589842:KSI589842 KIL589842:KIM589842 JYP589842:JYQ589842 JOT589842:JOU589842 JEX589842:JEY589842 IVB589842:IVC589842 ILF589842:ILG589842 IBJ589842:IBK589842 HRN589842:HRO589842 HHR589842:HHS589842 GXV589842:GXW589842 GNZ589842:GOA589842 GED589842:GEE589842 FUH589842:FUI589842 FKL589842:FKM589842 FAP589842:FAQ589842 EQT589842:EQU589842 EGX589842:EGY589842 DXB589842:DXC589842 DNF589842:DNG589842 DDJ589842:DDK589842 CTN589842:CTO589842 CJR589842:CJS589842 BZV589842:BZW589842 BPZ589842:BQA589842 BGD589842:BGE589842 AWH589842:AWI589842 AML589842:AMM589842 ACP589842:ACQ589842 ST589842:SU589842 IX589842:IY589842 C589841:E589841 WVJ524306:WVK524306 WLN524306:WLO524306 WBR524306:WBS524306 VRV524306:VRW524306 VHZ524306:VIA524306 UYD524306:UYE524306 UOH524306:UOI524306 UEL524306:UEM524306 TUP524306:TUQ524306 TKT524306:TKU524306 TAX524306:TAY524306 SRB524306:SRC524306 SHF524306:SHG524306 RXJ524306:RXK524306 RNN524306:RNO524306 RDR524306:RDS524306 QTV524306:QTW524306 QJZ524306:QKA524306 QAD524306:QAE524306 PQH524306:PQI524306 PGL524306:PGM524306 OWP524306:OWQ524306 OMT524306:OMU524306 OCX524306:OCY524306 NTB524306:NTC524306 NJF524306:NJG524306 MZJ524306:MZK524306 MPN524306:MPO524306 MFR524306:MFS524306 LVV524306:LVW524306 LLZ524306:LMA524306 LCD524306:LCE524306 KSH524306:KSI524306 KIL524306:KIM524306 JYP524306:JYQ524306 JOT524306:JOU524306 JEX524306:JEY524306 IVB524306:IVC524306 ILF524306:ILG524306 IBJ524306:IBK524306 HRN524306:HRO524306 HHR524306:HHS524306 GXV524306:GXW524306 GNZ524306:GOA524306 GED524306:GEE524306 FUH524306:FUI524306 FKL524306:FKM524306 FAP524306:FAQ524306 EQT524306:EQU524306 EGX524306:EGY524306 DXB524306:DXC524306 DNF524306:DNG524306 DDJ524306:DDK524306 CTN524306:CTO524306 CJR524306:CJS524306 BZV524306:BZW524306 BPZ524306:BQA524306 BGD524306:BGE524306 AWH524306:AWI524306 AML524306:AMM524306 ACP524306:ACQ524306 ST524306:SU524306 IX524306:IY524306 C524305:E524305 WVJ458770:WVK458770 WLN458770:WLO458770 WBR458770:WBS458770 VRV458770:VRW458770 VHZ458770:VIA458770 UYD458770:UYE458770 UOH458770:UOI458770 UEL458770:UEM458770 TUP458770:TUQ458770 TKT458770:TKU458770 TAX458770:TAY458770 SRB458770:SRC458770 SHF458770:SHG458770 RXJ458770:RXK458770 RNN458770:RNO458770 RDR458770:RDS458770 QTV458770:QTW458770 QJZ458770:QKA458770 QAD458770:QAE458770 PQH458770:PQI458770 PGL458770:PGM458770 OWP458770:OWQ458770 OMT458770:OMU458770 OCX458770:OCY458770 NTB458770:NTC458770 NJF458770:NJG458770 MZJ458770:MZK458770 MPN458770:MPO458770 MFR458770:MFS458770 LVV458770:LVW458770 LLZ458770:LMA458770 LCD458770:LCE458770 KSH458770:KSI458770 KIL458770:KIM458770 JYP458770:JYQ458770 JOT458770:JOU458770 JEX458770:JEY458770 IVB458770:IVC458770 ILF458770:ILG458770 IBJ458770:IBK458770 HRN458770:HRO458770 HHR458770:HHS458770 GXV458770:GXW458770 GNZ458770:GOA458770 GED458770:GEE458770 FUH458770:FUI458770 FKL458770:FKM458770 FAP458770:FAQ458770 EQT458770:EQU458770 EGX458770:EGY458770 DXB458770:DXC458770 DNF458770:DNG458770 DDJ458770:DDK458770 CTN458770:CTO458770 CJR458770:CJS458770 BZV458770:BZW458770 BPZ458770:BQA458770 BGD458770:BGE458770 AWH458770:AWI458770 AML458770:AMM458770 ACP458770:ACQ458770 ST458770:SU458770 IX458770:IY458770 C458769:E458769 WVJ393234:WVK393234 WLN393234:WLO393234 WBR393234:WBS393234 VRV393234:VRW393234 VHZ393234:VIA393234 UYD393234:UYE393234 UOH393234:UOI393234 UEL393234:UEM393234 TUP393234:TUQ393234 TKT393234:TKU393234 TAX393234:TAY393234 SRB393234:SRC393234 SHF393234:SHG393234 RXJ393234:RXK393234 RNN393234:RNO393234 RDR393234:RDS393234 QTV393234:QTW393234 QJZ393234:QKA393234 QAD393234:QAE393234 PQH393234:PQI393234 PGL393234:PGM393234 OWP393234:OWQ393234 OMT393234:OMU393234 OCX393234:OCY393234 NTB393234:NTC393234 NJF393234:NJG393234 MZJ393234:MZK393234 MPN393234:MPO393234 MFR393234:MFS393234 LVV393234:LVW393234 LLZ393234:LMA393234 LCD393234:LCE393234 KSH393234:KSI393234 KIL393234:KIM393234 JYP393234:JYQ393234 JOT393234:JOU393234 JEX393234:JEY393234 IVB393234:IVC393234 ILF393234:ILG393234 IBJ393234:IBK393234 HRN393234:HRO393234 HHR393234:HHS393234 GXV393234:GXW393234 GNZ393234:GOA393234 GED393234:GEE393234 FUH393234:FUI393234 FKL393234:FKM393234 FAP393234:FAQ393234 EQT393234:EQU393234 EGX393234:EGY393234 DXB393234:DXC393234 DNF393234:DNG393234 DDJ393234:DDK393234 CTN393234:CTO393234 CJR393234:CJS393234 BZV393234:BZW393234 BPZ393234:BQA393234 BGD393234:BGE393234 AWH393234:AWI393234 AML393234:AMM393234 ACP393234:ACQ393234 ST393234:SU393234 IX393234:IY393234 C393233:E393233 WVJ327698:WVK327698 WLN327698:WLO327698 WBR327698:WBS327698 VRV327698:VRW327698 VHZ327698:VIA327698 UYD327698:UYE327698 UOH327698:UOI327698 UEL327698:UEM327698 TUP327698:TUQ327698 TKT327698:TKU327698 TAX327698:TAY327698 SRB327698:SRC327698 SHF327698:SHG327698 RXJ327698:RXK327698 RNN327698:RNO327698 RDR327698:RDS327698 QTV327698:QTW327698 QJZ327698:QKA327698 QAD327698:QAE327698 PQH327698:PQI327698 PGL327698:PGM327698 OWP327698:OWQ327698 OMT327698:OMU327698 OCX327698:OCY327698 NTB327698:NTC327698 NJF327698:NJG327698 MZJ327698:MZK327698 MPN327698:MPO327698 MFR327698:MFS327698 LVV327698:LVW327698 LLZ327698:LMA327698 LCD327698:LCE327698 KSH327698:KSI327698 KIL327698:KIM327698 JYP327698:JYQ327698 JOT327698:JOU327698 JEX327698:JEY327698 IVB327698:IVC327698 ILF327698:ILG327698 IBJ327698:IBK327698 HRN327698:HRO327698 HHR327698:HHS327698 GXV327698:GXW327698 GNZ327698:GOA327698 GED327698:GEE327698 FUH327698:FUI327698 FKL327698:FKM327698 FAP327698:FAQ327698 EQT327698:EQU327698 EGX327698:EGY327698 DXB327698:DXC327698 DNF327698:DNG327698 DDJ327698:DDK327698 CTN327698:CTO327698 CJR327698:CJS327698 BZV327698:BZW327698 BPZ327698:BQA327698 BGD327698:BGE327698 AWH327698:AWI327698 AML327698:AMM327698 ACP327698:ACQ327698 ST327698:SU327698 IX327698:IY327698 C327697:E327697 WVJ262162:WVK262162 WLN262162:WLO262162 WBR262162:WBS262162 VRV262162:VRW262162 VHZ262162:VIA262162 UYD262162:UYE262162 UOH262162:UOI262162 UEL262162:UEM262162 TUP262162:TUQ262162 TKT262162:TKU262162 TAX262162:TAY262162 SRB262162:SRC262162 SHF262162:SHG262162 RXJ262162:RXK262162 RNN262162:RNO262162 RDR262162:RDS262162 QTV262162:QTW262162 QJZ262162:QKA262162 QAD262162:QAE262162 PQH262162:PQI262162 PGL262162:PGM262162 OWP262162:OWQ262162 OMT262162:OMU262162 OCX262162:OCY262162 NTB262162:NTC262162 NJF262162:NJG262162 MZJ262162:MZK262162 MPN262162:MPO262162 MFR262162:MFS262162 LVV262162:LVW262162 LLZ262162:LMA262162 LCD262162:LCE262162 KSH262162:KSI262162 KIL262162:KIM262162 JYP262162:JYQ262162 JOT262162:JOU262162 JEX262162:JEY262162 IVB262162:IVC262162 ILF262162:ILG262162 IBJ262162:IBK262162 HRN262162:HRO262162 HHR262162:HHS262162 GXV262162:GXW262162 GNZ262162:GOA262162 GED262162:GEE262162 FUH262162:FUI262162 FKL262162:FKM262162 FAP262162:FAQ262162 EQT262162:EQU262162 EGX262162:EGY262162 DXB262162:DXC262162 DNF262162:DNG262162 DDJ262162:DDK262162 CTN262162:CTO262162 CJR262162:CJS262162 BZV262162:BZW262162 BPZ262162:BQA262162 BGD262162:BGE262162 AWH262162:AWI262162 AML262162:AMM262162 ACP262162:ACQ262162 ST262162:SU262162 IX262162:IY262162 C262161:E262161 WVJ196626:WVK196626 WLN196626:WLO196626 WBR196626:WBS196626 VRV196626:VRW196626 VHZ196626:VIA196626 UYD196626:UYE196626 UOH196626:UOI196626 UEL196626:UEM196626 TUP196626:TUQ196626 TKT196626:TKU196626 TAX196626:TAY196626 SRB196626:SRC196626 SHF196626:SHG196626 RXJ196626:RXK196626 RNN196626:RNO196626 RDR196626:RDS196626 QTV196626:QTW196626 QJZ196626:QKA196626 QAD196626:QAE196626 PQH196626:PQI196626 PGL196626:PGM196626 OWP196626:OWQ196626 OMT196626:OMU196626 OCX196626:OCY196626 NTB196626:NTC196626 NJF196626:NJG196626 MZJ196626:MZK196626 MPN196626:MPO196626 MFR196626:MFS196626 LVV196626:LVW196626 LLZ196626:LMA196626 LCD196626:LCE196626 KSH196626:KSI196626 KIL196626:KIM196626 JYP196626:JYQ196626 JOT196626:JOU196626 JEX196626:JEY196626 IVB196626:IVC196626 ILF196626:ILG196626 IBJ196626:IBK196626 HRN196626:HRO196626 HHR196626:HHS196626 GXV196626:GXW196626 GNZ196626:GOA196626 GED196626:GEE196626 FUH196626:FUI196626 FKL196626:FKM196626 FAP196626:FAQ196626 EQT196626:EQU196626 EGX196626:EGY196626 DXB196626:DXC196626 DNF196626:DNG196626 DDJ196626:DDK196626 CTN196626:CTO196626 CJR196626:CJS196626 BZV196626:BZW196626 BPZ196626:BQA196626 BGD196626:BGE196626 AWH196626:AWI196626 AML196626:AMM196626 ACP196626:ACQ196626 ST196626:SU196626 IX196626:IY196626 C196625:E196625 WVJ131090:WVK131090 WLN131090:WLO131090 WBR131090:WBS131090 VRV131090:VRW131090 VHZ131090:VIA131090 UYD131090:UYE131090 UOH131090:UOI131090 UEL131090:UEM131090 TUP131090:TUQ131090 TKT131090:TKU131090 TAX131090:TAY131090 SRB131090:SRC131090 SHF131090:SHG131090 RXJ131090:RXK131090 RNN131090:RNO131090 RDR131090:RDS131090 QTV131090:QTW131090 QJZ131090:QKA131090 QAD131090:QAE131090 PQH131090:PQI131090 PGL131090:PGM131090 OWP131090:OWQ131090 OMT131090:OMU131090 OCX131090:OCY131090 NTB131090:NTC131090 NJF131090:NJG131090 MZJ131090:MZK131090 MPN131090:MPO131090 MFR131090:MFS131090 LVV131090:LVW131090 LLZ131090:LMA131090 LCD131090:LCE131090 KSH131090:KSI131090 KIL131090:KIM131090 JYP131090:JYQ131090 JOT131090:JOU131090 JEX131090:JEY131090 IVB131090:IVC131090 ILF131090:ILG131090 IBJ131090:IBK131090 HRN131090:HRO131090 HHR131090:HHS131090 GXV131090:GXW131090 GNZ131090:GOA131090 GED131090:GEE131090 FUH131090:FUI131090 FKL131090:FKM131090 FAP131090:FAQ131090 EQT131090:EQU131090 EGX131090:EGY131090 DXB131090:DXC131090 DNF131090:DNG131090 DDJ131090:DDK131090 CTN131090:CTO131090 CJR131090:CJS131090 BZV131090:BZW131090 BPZ131090:BQA131090 BGD131090:BGE131090 AWH131090:AWI131090 AML131090:AMM131090 ACP131090:ACQ131090 ST131090:SU131090 IX131090:IY131090 C131089:E131089 WVJ65554:WVK65554 WLN65554:WLO65554 WBR65554:WBS65554 VRV65554:VRW65554 VHZ65554:VIA65554 UYD65554:UYE65554 UOH65554:UOI65554 UEL65554:UEM65554 TUP65554:TUQ65554 TKT65554:TKU65554 TAX65554:TAY65554 SRB65554:SRC65554 SHF65554:SHG65554 RXJ65554:RXK65554 RNN65554:RNO65554 RDR65554:RDS65554 QTV65554:QTW65554 QJZ65554:QKA65554 QAD65554:QAE65554 PQH65554:PQI65554 PGL65554:PGM65554 OWP65554:OWQ65554 OMT65554:OMU65554 OCX65554:OCY65554 NTB65554:NTC65554 NJF65554:NJG65554 MZJ65554:MZK65554 MPN65554:MPO65554 MFR65554:MFS65554 LVV65554:LVW65554 LLZ65554:LMA65554 LCD65554:LCE65554 KSH65554:KSI65554 KIL65554:KIM65554 JYP65554:JYQ65554 JOT65554:JOU65554 JEX65554:JEY65554 IVB65554:IVC65554 ILF65554:ILG65554 IBJ65554:IBK65554 HRN65554:HRO65554 HHR65554:HHS65554 GXV65554:GXW65554 GNZ65554:GOA65554 GED65554:GEE65554 FUH65554:FUI65554 FKL65554:FKM65554 FAP65554:FAQ65554 EQT65554:EQU65554 EGX65554:EGY65554 DXB65554:DXC65554 DNF65554:DNG65554 DDJ65554:DDK65554 CTN65554:CTO65554 CJR65554:CJS65554 BZV65554:BZW65554 BPZ65554:BQA65554 BGD65554:BGE65554 AWH65554:AWI65554 AML65554:AMM65554 ACP65554:ACQ65554 ST65554:SU65554 IX65554:IY65554 C65553:E65553 WVP983063:WVQ983063 WLT983063:WLU983063 WBX983063:WBY983063 VSB983063:VSC983063 VIF983063:VIG983063 UYJ983063:UYK983063 UON983063:UOO983063 UER983063:UES983063 TUV983063:TUW983063 TKZ983063:TLA983063 TBD983063:TBE983063 SRH983063:SRI983063 SHL983063:SHM983063 RXP983063:RXQ983063 RNT983063:RNU983063 RDX983063:RDY983063 QUB983063:QUC983063 QKF983063:QKG983063 QAJ983063:QAK983063 PQN983063:PQO983063 PGR983063:PGS983063 OWV983063:OWW983063 OMZ983063:ONA983063 ODD983063:ODE983063 NTH983063:NTI983063 NJL983063:NJM983063 MZP983063:MZQ983063 MPT983063:MPU983063 MFX983063:MFY983063 LWB983063:LWC983063 LMF983063:LMG983063 LCJ983063:LCK983063 KSN983063:KSO983063 KIR983063:KIS983063 JYV983063:JYW983063 JOZ983063:JPA983063 JFD983063:JFE983063 IVH983063:IVI983063 ILL983063:ILM983063 IBP983063:IBQ983063 HRT983063:HRU983063 HHX983063:HHY983063 GYB983063:GYC983063 GOF983063:GOG983063 GEJ983063:GEK983063 FUN983063:FUO983063 FKR983063:FKS983063 FAV983063:FAW983063 EQZ983063:ERA983063 EHD983063:EHE983063 DXH983063:DXI983063 DNL983063:DNM983063 DDP983063:DDQ983063 CTT983063:CTU983063 CJX983063:CJY983063 CAB983063:CAC983063 BQF983063:BQG983063 BGJ983063:BGK983063 AWN983063:AWO983063 AMR983063:AMS983063 ACV983063:ACW983063 SZ983063:TA983063 JD983063:JE983063 J983062:K983062 WVP917527:WVQ917527 WLT917527:WLU917527 WBX917527:WBY917527 VSB917527:VSC917527 VIF917527:VIG917527 UYJ917527:UYK917527 UON917527:UOO917527 UER917527:UES917527 TUV917527:TUW917527 TKZ917527:TLA917527 TBD917527:TBE917527 SRH917527:SRI917527 SHL917527:SHM917527 RXP917527:RXQ917527 RNT917527:RNU917527 RDX917527:RDY917527 QUB917527:QUC917527 QKF917527:QKG917527 QAJ917527:QAK917527 PQN917527:PQO917527 PGR917527:PGS917527 OWV917527:OWW917527 OMZ917527:ONA917527 ODD917527:ODE917527 NTH917527:NTI917527 NJL917527:NJM917527 MZP917527:MZQ917527 MPT917527:MPU917527 MFX917527:MFY917527 LWB917527:LWC917527 LMF917527:LMG917527 LCJ917527:LCK917527 KSN917527:KSO917527 KIR917527:KIS917527 JYV917527:JYW917527 JOZ917527:JPA917527 JFD917527:JFE917527 IVH917527:IVI917527 ILL917527:ILM917527 IBP917527:IBQ917527 HRT917527:HRU917527 HHX917527:HHY917527 GYB917527:GYC917527 GOF917527:GOG917527 GEJ917527:GEK917527 FUN917527:FUO917527 FKR917527:FKS917527 FAV917527:FAW917527 EQZ917527:ERA917527 EHD917527:EHE917527 DXH917527:DXI917527 DNL917527:DNM917527 DDP917527:DDQ917527 CTT917527:CTU917527 CJX917527:CJY917527 CAB917527:CAC917527 BQF917527:BQG917527 BGJ917527:BGK917527 AWN917527:AWO917527 AMR917527:AMS917527 ACV917527:ACW917527 SZ917527:TA917527 JD917527:JE917527 J917526:K917526 WVP851991:WVQ851991 WLT851991:WLU851991 WBX851991:WBY851991 VSB851991:VSC851991 VIF851991:VIG851991 UYJ851991:UYK851991 UON851991:UOO851991 UER851991:UES851991 TUV851991:TUW851991 TKZ851991:TLA851991 TBD851991:TBE851991 SRH851991:SRI851991 SHL851991:SHM851991 RXP851991:RXQ851991 RNT851991:RNU851991 RDX851991:RDY851991 QUB851991:QUC851991 QKF851991:QKG851991 QAJ851991:QAK851991 PQN851991:PQO851991 PGR851991:PGS851991 OWV851991:OWW851991 OMZ851991:ONA851991 ODD851991:ODE851991 NTH851991:NTI851991 NJL851991:NJM851991 MZP851991:MZQ851991 MPT851991:MPU851991 MFX851991:MFY851991 LWB851991:LWC851991 LMF851991:LMG851991 LCJ851991:LCK851991 KSN851991:KSO851991 KIR851991:KIS851991 JYV851991:JYW851991 JOZ851991:JPA851991 JFD851991:JFE851991 IVH851991:IVI851991 ILL851991:ILM851991 IBP851991:IBQ851991 HRT851991:HRU851991 HHX851991:HHY851991 GYB851991:GYC851991 GOF851991:GOG851991 GEJ851991:GEK851991 FUN851991:FUO851991 FKR851991:FKS851991 FAV851991:FAW851991 EQZ851991:ERA851991 EHD851991:EHE851991 DXH851991:DXI851991 DNL851991:DNM851991 DDP851991:DDQ851991 CTT851991:CTU851991 CJX851991:CJY851991 CAB851991:CAC851991 BQF851991:BQG851991 BGJ851991:BGK851991 AWN851991:AWO851991 AMR851991:AMS851991 ACV851991:ACW851991 SZ851991:TA851991 JD851991:JE851991 J851990:K851990 WVP786455:WVQ786455 WLT786455:WLU786455 WBX786455:WBY786455 VSB786455:VSC786455 VIF786455:VIG786455 UYJ786455:UYK786455 UON786455:UOO786455 UER786455:UES786455 TUV786455:TUW786455 TKZ786455:TLA786455 TBD786455:TBE786455 SRH786455:SRI786455 SHL786455:SHM786455 RXP786455:RXQ786455 RNT786455:RNU786455 RDX786455:RDY786455 QUB786455:QUC786455 QKF786455:QKG786455 QAJ786455:QAK786455 PQN786455:PQO786455 PGR786455:PGS786455 OWV786455:OWW786455 OMZ786455:ONA786455 ODD786455:ODE786455 NTH786455:NTI786455 NJL786455:NJM786455 MZP786455:MZQ786455 MPT786455:MPU786455 MFX786455:MFY786455 LWB786455:LWC786455 LMF786455:LMG786455 LCJ786455:LCK786455 KSN786455:KSO786455 KIR786455:KIS786455 JYV786455:JYW786455 JOZ786455:JPA786455 JFD786455:JFE786455 IVH786455:IVI786455 ILL786455:ILM786455 IBP786455:IBQ786455 HRT786455:HRU786455 HHX786455:HHY786455 GYB786455:GYC786455 GOF786455:GOG786455 GEJ786455:GEK786455 FUN786455:FUO786455 FKR786455:FKS786455 FAV786455:FAW786455 EQZ786455:ERA786455 EHD786455:EHE786455 DXH786455:DXI786455 DNL786455:DNM786455 DDP786455:DDQ786455 CTT786455:CTU786455 CJX786455:CJY786455 CAB786455:CAC786455 BQF786455:BQG786455 BGJ786455:BGK786455 AWN786455:AWO786455 AMR786455:AMS786455 ACV786455:ACW786455 SZ786455:TA786455 JD786455:JE786455 J786454:K786454 WVP720919:WVQ720919 WLT720919:WLU720919 WBX720919:WBY720919 VSB720919:VSC720919 VIF720919:VIG720919 UYJ720919:UYK720919 UON720919:UOO720919 UER720919:UES720919 TUV720919:TUW720919 TKZ720919:TLA720919 TBD720919:TBE720919 SRH720919:SRI720919 SHL720919:SHM720919 RXP720919:RXQ720919 RNT720919:RNU720919 RDX720919:RDY720919 QUB720919:QUC720919 QKF720919:QKG720919 QAJ720919:QAK720919 PQN720919:PQO720919 PGR720919:PGS720919 OWV720919:OWW720919 OMZ720919:ONA720919 ODD720919:ODE720919 NTH720919:NTI720919 NJL720919:NJM720919 MZP720919:MZQ720919 MPT720919:MPU720919 MFX720919:MFY720919 LWB720919:LWC720919 LMF720919:LMG720919 LCJ720919:LCK720919 KSN720919:KSO720919 KIR720919:KIS720919 JYV720919:JYW720919 JOZ720919:JPA720919 JFD720919:JFE720919 IVH720919:IVI720919 ILL720919:ILM720919 IBP720919:IBQ720919 HRT720919:HRU720919 HHX720919:HHY720919 GYB720919:GYC720919 GOF720919:GOG720919 GEJ720919:GEK720919 FUN720919:FUO720919 FKR720919:FKS720919 FAV720919:FAW720919 EQZ720919:ERA720919 EHD720919:EHE720919 DXH720919:DXI720919 DNL720919:DNM720919 DDP720919:DDQ720919 CTT720919:CTU720919 CJX720919:CJY720919 CAB720919:CAC720919 BQF720919:BQG720919 BGJ720919:BGK720919 AWN720919:AWO720919 AMR720919:AMS720919 ACV720919:ACW720919 SZ720919:TA720919 JD720919:JE720919 J720918:K720918 WVP655383:WVQ655383 WLT655383:WLU655383 WBX655383:WBY655383 VSB655383:VSC655383 VIF655383:VIG655383 UYJ655383:UYK655383 UON655383:UOO655383 UER655383:UES655383 TUV655383:TUW655383 TKZ655383:TLA655383 TBD655383:TBE655383 SRH655383:SRI655383 SHL655383:SHM655383 RXP655383:RXQ655383 RNT655383:RNU655383 RDX655383:RDY655383 QUB655383:QUC655383 QKF655383:QKG655383 QAJ655383:QAK655383 PQN655383:PQO655383 PGR655383:PGS655383 OWV655383:OWW655383 OMZ655383:ONA655383 ODD655383:ODE655383 NTH655383:NTI655383 NJL655383:NJM655383 MZP655383:MZQ655383 MPT655383:MPU655383 MFX655383:MFY655383 LWB655383:LWC655383 LMF655383:LMG655383 LCJ655383:LCK655383 KSN655383:KSO655383 KIR655383:KIS655383 JYV655383:JYW655383 JOZ655383:JPA655383 JFD655383:JFE655383 IVH655383:IVI655383 ILL655383:ILM655383 IBP655383:IBQ655383 HRT655383:HRU655383 HHX655383:HHY655383 GYB655383:GYC655383 GOF655383:GOG655383 GEJ655383:GEK655383 FUN655383:FUO655383 FKR655383:FKS655383 FAV655383:FAW655383 EQZ655383:ERA655383 EHD655383:EHE655383 DXH655383:DXI655383 DNL655383:DNM655383 DDP655383:DDQ655383 CTT655383:CTU655383 CJX655383:CJY655383 CAB655383:CAC655383 BQF655383:BQG655383 BGJ655383:BGK655383 AWN655383:AWO655383 AMR655383:AMS655383 ACV655383:ACW655383 SZ655383:TA655383 JD655383:JE655383 J655382:K655382 WVP589847:WVQ589847 WLT589847:WLU589847 WBX589847:WBY589847 VSB589847:VSC589847 VIF589847:VIG589847 UYJ589847:UYK589847 UON589847:UOO589847 UER589847:UES589847 TUV589847:TUW589847 TKZ589847:TLA589847 TBD589847:TBE589847 SRH589847:SRI589847 SHL589847:SHM589847 RXP589847:RXQ589847 RNT589847:RNU589847 RDX589847:RDY589847 QUB589847:QUC589847 QKF589847:QKG589847 QAJ589847:QAK589847 PQN589847:PQO589847 PGR589847:PGS589847 OWV589847:OWW589847 OMZ589847:ONA589847 ODD589847:ODE589847 NTH589847:NTI589847 NJL589847:NJM589847 MZP589847:MZQ589847 MPT589847:MPU589847 MFX589847:MFY589847 LWB589847:LWC589847 LMF589847:LMG589847 LCJ589847:LCK589847 KSN589847:KSO589847 KIR589847:KIS589847 JYV589847:JYW589847 JOZ589847:JPA589847 JFD589847:JFE589847 IVH589847:IVI589847 ILL589847:ILM589847 IBP589847:IBQ589847 HRT589847:HRU589847 HHX589847:HHY589847 GYB589847:GYC589847 GOF589847:GOG589847 GEJ589847:GEK589847 FUN589847:FUO589847 FKR589847:FKS589847 FAV589847:FAW589847 EQZ589847:ERA589847 EHD589847:EHE589847 DXH589847:DXI589847 DNL589847:DNM589847 DDP589847:DDQ589847 CTT589847:CTU589847 CJX589847:CJY589847 CAB589847:CAC589847 BQF589847:BQG589847 BGJ589847:BGK589847 AWN589847:AWO589847 AMR589847:AMS589847 ACV589847:ACW589847 SZ589847:TA589847 JD589847:JE589847 J589846:K589846 WVP524311:WVQ524311 WLT524311:WLU524311 WBX524311:WBY524311 VSB524311:VSC524311 VIF524311:VIG524311 UYJ524311:UYK524311 UON524311:UOO524311 UER524311:UES524311 TUV524311:TUW524311 TKZ524311:TLA524311 TBD524311:TBE524311 SRH524311:SRI524311 SHL524311:SHM524311 RXP524311:RXQ524311 RNT524311:RNU524311 RDX524311:RDY524311 QUB524311:QUC524311 QKF524311:QKG524311 QAJ524311:QAK524311 PQN524311:PQO524311 PGR524311:PGS524311 OWV524311:OWW524311 OMZ524311:ONA524311 ODD524311:ODE524311 NTH524311:NTI524311 NJL524311:NJM524311 MZP524311:MZQ524311 MPT524311:MPU524311 MFX524311:MFY524311 LWB524311:LWC524311 LMF524311:LMG524311 LCJ524311:LCK524311 KSN524311:KSO524311 KIR524311:KIS524311 JYV524311:JYW524311 JOZ524311:JPA524311 JFD524311:JFE524311 IVH524311:IVI524311 ILL524311:ILM524311 IBP524311:IBQ524311 HRT524311:HRU524311 HHX524311:HHY524311 GYB524311:GYC524311 GOF524311:GOG524311 GEJ524311:GEK524311 FUN524311:FUO524311 FKR524311:FKS524311 FAV524311:FAW524311 EQZ524311:ERA524311 EHD524311:EHE524311 DXH524311:DXI524311 DNL524311:DNM524311 DDP524311:DDQ524311 CTT524311:CTU524311 CJX524311:CJY524311 CAB524311:CAC524311 BQF524311:BQG524311 BGJ524311:BGK524311 AWN524311:AWO524311 AMR524311:AMS524311 ACV524311:ACW524311 SZ524311:TA524311 JD524311:JE524311 J524310:K524310 WVP458775:WVQ458775 WLT458775:WLU458775 WBX458775:WBY458775 VSB458775:VSC458775 VIF458775:VIG458775 UYJ458775:UYK458775 UON458775:UOO458775 UER458775:UES458775 TUV458775:TUW458775 TKZ458775:TLA458775 TBD458775:TBE458775 SRH458775:SRI458775 SHL458775:SHM458775 RXP458775:RXQ458775 RNT458775:RNU458775 RDX458775:RDY458775 QUB458775:QUC458775 QKF458775:QKG458775 QAJ458775:QAK458775 PQN458775:PQO458775 PGR458775:PGS458775 OWV458775:OWW458775 OMZ458775:ONA458775 ODD458775:ODE458775 NTH458775:NTI458775 NJL458775:NJM458775 MZP458775:MZQ458775 MPT458775:MPU458775 MFX458775:MFY458775 LWB458775:LWC458775 LMF458775:LMG458775 LCJ458775:LCK458775 KSN458775:KSO458775 KIR458775:KIS458775 JYV458775:JYW458775 JOZ458775:JPA458775 JFD458775:JFE458775 IVH458775:IVI458775 ILL458775:ILM458775 IBP458775:IBQ458775 HRT458775:HRU458775 HHX458775:HHY458775 GYB458775:GYC458775 GOF458775:GOG458775 GEJ458775:GEK458775 FUN458775:FUO458775 FKR458775:FKS458775 FAV458775:FAW458775 EQZ458775:ERA458775 EHD458775:EHE458775 DXH458775:DXI458775 DNL458775:DNM458775 DDP458775:DDQ458775 CTT458775:CTU458775 CJX458775:CJY458775 CAB458775:CAC458775 BQF458775:BQG458775 BGJ458775:BGK458775 AWN458775:AWO458775 AMR458775:AMS458775 ACV458775:ACW458775 SZ458775:TA458775 JD458775:JE458775 J458774:K458774 WVP393239:WVQ393239 WLT393239:WLU393239 WBX393239:WBY393239 VSB393239:VSC393239 VIF393239:VIG393239 UYJ393239:UYK393239 UON393239:UOO393239 UER393239:UES393239 TUV393239:TUW393239 TKZ393239:TLA393239 TBD393239:TBE393239 SRH393239:SRI393239 SHL393239:SHM393239 RXP393239:RXQ393239 RNT393239:RNU393239 RDX393239:RDY393239 QUB393239:QUC393239 QKF393239:QKG393239 QAJ393239:QAK393239 PQN393239:PQO393239 PGR393239:PGS393239 OWV393239:OWW393239 OMZ393239:ONA393239 ODD393239:ODE393239 NTH393239:NTI393239 NJL393239:NJM393239 MZP393239:MZQ393239 MPT393239:MPU393239 MFX393239:MFY393239 LWB393239:LWC393239 LMF393239:LMG393239 LCJ393239:LCK393239 KSN393239:KSO393239 KIR393239:KIS393239 JYV393239:JYW393239 JOZ393239:JPA393239 JFD393239:JFE393239 IVH393239:IVI393239 ILL393239:ILM393239 IBP393239:IBQ393239 HRT393239:HRU393239 HHX393239:HHY393239 GYB393239:GYC393239 GOF393239:GOG393239 GEJ393239:GEK393239 FUN393239:FUO393239 FKR393239:FKS393239 FAV393239:FAW393239 EQZ393239:ERA393239 EHD393239:EHE393239 DXH393239:DXI393239 DNL393239:DNM393239 DDP393239:DDQ393239 CTT393239:CTU393239 CJX393239:CJY393239 CAB393239:CAC393239 BQF393239:BQG393239 BGJ393239:BGK393239 AWN393239:AWO393239 AMR393239:AMS393239 ACV393239:ACW393239 SZ393239:TA393239 JD393239:JE393239 J393238:K393238 WVP327703:WVQ327703 WLT327703:WLU327703 WBX327703:WBY327703 VSB327703:VSC327703 VIF327703:VIG327703 UYJ327703:UYK327703 UON327703:UOO327703 UER327703:UES327703 TUV327703:TUW327703 TKZ327703:TLA327703 TBD327703:TBE327703 SRH327703:SRI327703 SHL327703:SHM327703 RXP327703:RXQ327703 RNT327703:RNU327703 RDX327703:RDY327703 QUB327703:QUC327703 QKF327703:QKG327703 QAJ327703:QAK327703 PQN327703:PQO327703 PGR327703:PGS327703 OWV327703:OWW327703 OMZ327703:ONA327703 ODD327703:ODE327703 NTH327703:NTI327703 NJL327703:NJM327703 MZP327703:MZQ327703 MPT327703:MPU327703 MFX327703:MFY327703 LWB327703:LWC327703 LMF327703:LMG327703 LCJ327703:LCK327703 KSN327703:KSO327703 KIR327703:KIS327703 JYV327703:JYW327703 JOZ327703:JPA327703 JFD327703:JFE327703 IVH327703:IVI327703 ILL327703:ILM327703 IBP327703:IBQ327703 HRT327703:HRU327703 HHX327703:HHY327703 GYB327703:GYC327703 GOF327703:GOG327703 GEJ327703:GEK327703 FUN327703:FUO327703 FKR327703:FKS327703 FAV327703:FAW327703 EQZ327703:ERA327703 EHD327703:EHE327703 DXH327703:DXI327703 DNL327703:DNM327703 DDP327703:DDQ327703 CTT327703:CTU327703 CJX327703:CJY327703 CAB327703:CAC327703 BQF327703:BQG327703 BGJ327703:BGK327703 AWN327703:AWO327703 AMR327703:AMS327703 ACV327703:ACW327703 SZ327703:TA327703 JD327703:JE327703 J327702:K327702 WVP262167:WVQ262167 WLT262167:WLU262167 WBX262167:WBY262167 VSB262167:VSC262167 VIF262167:VIG262167 UYJ262167:UYK262167 UON262167:UOO262167 UER262167:UES262167 TUV262167:TUW262167 TKZ262167:TLA262167 TBD262167:TBE262167 SRH262167:SRI262167 SHL262167:SHM262167 RXP262167:RXQ262167 RNT262167:RNU262167 RDX262167:RDY262167 QUB262167:QUC262167 QKF262167:QKG262167 QAJ262167:QAK262167 PQN262167:PQO262167 PGR262167:PGS262167 OWV262167:OWW262167 OMZ262167:ONA262167 ODD262167:ODE262167 NTH262167:NTI262167 NJL262167:NJM262167 MZP262167:MZQ262167 MPT262167:MPU262167 MFX262167:MFY262167 LWB262167:LWC262167 LMF262167:LMG262167 LCJ262167:LCK262167 KSN262167:KSO262167 KIR262167:KIS262167 JYV262167:JYW262167 JOZ262167:JPA262167 JFD262167:JFE262167 IVH262167:IVI262167 ILL262167:ILM262167 IBP262167:IBQ262167 HRT262167:HRU262167 HHX262167:HHY262167 GYB262167:GYC262167 GOF262167:GOG262167 GEJ262167:GEK262167 FUN262167:FUO262167 FKR262167:FKS262167 FAV262167:FAW262167 EQZ262167:ERA262167 EHD262167:EHE262167 DXH262167:DXI262167 DNL262167:DNM262167 DDP262167:DDQ262167 CTT262167:CTU262167 CJX262167:CJY262167 CAB262167:CAC262167 BQF262167:BQG262167 BGJ262167:BGK262167 AWN262167:AWO262167 AMR262167:AMS262167 ACV262167:ACW262167 SZ262167:TA262167 JD262167:JE262167 J262166:K262166 WVP196631:WVQ196631 WLT196631:WLU196631 WBX196631:WBY196631 VSB196631:VSC196631 VIF196631:VIG196631 UYJ196631:UYK196631 UON196631:UOO196631 UER196631:UES196631 TUV196631:TUW196631 TKZ196631:TLA196631 TBD196631:TBE196631 SRH196631:SRI196631 SHL196631:SHM196631 RXP196631:RXQ196631 RNT196631:RNU196631 RDX196631:RDY196631 QUB196631:QUC196631 QKF196631:QKG196631 QAJ196631:QAK196631 PQN196631:PQO196631 PGR196631:PGS196631 OWV196631:OWW196631 OMZ196631:ONA196631 ODD196631:ODE196631 NTH196631:NTI196631 NJL196631:NJM196631 MZP196631:MZQ196631 MPT196631:MPU196631 MFX196631:MFY196631 LWB196631:LWC196631 LMF196631:LMG196631 LCJ196631:LCK196631 KSN196631:KSO196631 KIR196631:KIS196631 JYV196631:JYW196631 JOZ196631:JPA196631 JFD196631:JFE196631 IVH196631:IVI196631 ILL196631:ILM196631 IBP196631:IBQ196631 HRT196631:HRU196631 HHX196631:HHY196631 GYB196631:GYC196631 GOF196631:GOG196631 GEJ196631:GEK196631 FUN196631:FUO196631 FKR196631:FKS196631 FAV196631:FAW196631 EQZ196631:ERA196631 EHD196631:EHE196631 DXH196631:DXI196631 DNL196631:DNM196631 DDP196631:DDQ196631 CTT196631:CTU196631 CJX196631:CJY196631 CAB196631:CAC196631 BQF196631:BQG196631 BGJ196631:BGK196631 AWN196631:AWO196631 AMR196631:AMS196631 ACV196631:ACW196631 SZ196631:TA196631 JD196631:JE196631 J196630:K196630 WVP131095:WVQ131095 WLT131095:WLU131095 WBX131095:WBY131095 VSB131095:VSC131095 VIF131095:VIG131095 UYJ131095:UYK131095 UON131095:UOO131095 UER131095:UES131095 TUV131095:TUW131095 TKZ131095:TLA131095 TBD131095:TBE131095 SRH131095:SRI131095 SHL131095:SHM131095 RXP131095:RXQ131095 RNT131095:RNU131095 RDX131095:RDY131095 QUB131095:QUC131095 QKF131095:QKG131095 QAJ131095:QAK131095 PQN131095:PQO131095 PGR131095:PGS131095 OWV131095:OWW131095 OMZ131095:ONA131095 ODD131095:ODE131095 NTH131095:NTI131095 NJL131095:NJM131095 MZP131095:MZQ131095 MPT131095:MPU131095 MFX131095:MFY131095 LWB131095:LWC131095 LMF131095:LMG131095 LCJ131095:LCK131095 KSN131095:KSO131095 KIR131095:KIS131095 JYV131095:JYW131095 JOZ131095:JPA131095 JFD131095:JFE131095 IVH131095:IVI131095 ILL131095:ILM131095 IBP131095:IBQ131095 HRT131095:HRU131095 HHX131095:HHY131095 GYB131095:GYC131095 GOF131095:GOG131095 GEJ131095:GEK131095 FUN131095:FUO131095 FKR131095:FKS131095 FAV131095:FAW131095 EQZ131095:ERA131095 EHD131095:EHE131095 DXH131095:DXI131095 DNL131095:DNM131095 DDP131095:DDQ131095 CTT131095:CTU131095 CJX131095:CJY131095 CAB131095:CAC131095 BQF131095:BQG131095 BGJ131095:BGK131095 AWN131095:AWO131095 AMR131095:AMS131095 ACV131095:ACW131095 SZ131095:TA131095 JD131095:JE131095 J131094:K131094 WVP65559:WVQ65559 WLT65559:WLU65559 WBX65559:WBY65559 VSB65559:VSC65559 VIF65559:VIG65559 UYJ65559:UYK65559 UON65559:UOO65559 UER65559:UES65559 TUV65559:TUW65559 TKZ65559:TLA65559 TBD65559:TBE65559 SRH65559:SRI65559 SHL65559:SHM65559 RXP65559:RXQ65559 RNT65559:RNU65559 RDX65559:RDY65559 QUB65559:QUC65559 QKF65559:QKG65559 QAJ65559:QAK65559 PQN65559:PQO65559 PGR65559:PGS65559 OWV65559:OWW65559 OMZ65559:ONA65559 ODD65559:ODE65559 NTH65559:NTI65559 NJL65559:NJM65559 MZP65559:MZQ65559 MPT65559:MPU65559 MFX65559:MFY65559 LWB65559:LWC65559 LMF65559:LMG65559 LCJ65559:LCK65559 KSN65559:KSO65559 KIR65559:KIS65559 JYV65559:JYW65559 JOZ65559:JPA65559 JFD65559:JFE65559 IVH65559:IVI65559 ILL65559:ILM65559 IBP65559:IBQ65559 HRT65559:HRU65559 HHX65559:HHY65559 GYB65559:GYC65559 GOF65559:GOG65559 GEJ65559:GEK65559 FUN65559:FUO65559 FKR65559:FKS65559 FAV65559:FAW65559 EQZ65559:ERA65559 EHD65559:EHE65559 DXH65559:DXI65559 DNL65559:DNM65559 DDP65559:DDQ65559 CTT65559:CTU65559 CJX65559:CJY65559 CAB65559:CAC65559 BQF65559:BQG65559 BGJ65559:BGK65559 AWN65559:AWO65559 AMR65559:AMS65559 ACV65559:ACW65559 SZ65559:TA65559 JD65559:JE65559 J65558:K65558 WVJ983068:WVK983068 WLN983068:WLO983068 WBR983068:WBS983068 VRV983068:VRW983068 VHZ983068:VIA983068 UYD983068:UYE983068 UOH983068:UOI983068 UEL983068:UEM983068 TUP983068:TUQ983068 TKT983068:TKU983068 TAX983068:TAY983068 SRB983068:SRC983068 SHF983068:SHG983068 RXJ983068:RXK983068 RNN983068:RNO983068 RDR983068:RDS983068 QTV983068:QTW983068 QJZ983068:QKA983068 QAD983068:QAE983068 PQH983068:PQI983068 PGL983068:PGM983068 OWP983068:OWQ983068 OMT983068:OMU983068 OCX983068:OCY983068 NTB983068:NTC983068 NJF983068:NJG983068 MZJ983068:MZK983068 MPN983068:MPO983068 MFR983068:MFS983068 LVV983068:LVW983068 LLZ983068:LMA983068 LCD983068:LCE983068 KSH983068:KSI983068 KIL983068:KIM983068 JYP983068:JYQ983068 JOT983068:JOU983068 JEX983068:JEY983068 IVB983068:IVC983068 ILF983068:ILG983068 IBJ983068:IBK983068 HRN983068:HRO983068 HHR983068:HHS983068 GXV983068:GXW983068 GNZ983068:GOA983068 GED983068:GEE983068 FUH983068:FUI983068 FKL983068:FKM983068 FAP983068:FAQ983068 EQT983068:EQU983068 EGX983068:EGY983068 DXB983068:DXC983068 DNF983068:DNG983068 DDJ983068:DDK983068 CTN983068:CTO983068 CJR983068:CJS983068 BZV983068:BZW983068 BPZ983068:BQA983068 BGD983068:BGE983068 AWH983068:AWI983068 AML983068:AMM983068 ACP983068:ACQ983068 ST983068:SU983068 IX983068:IY983068 C983067:E983067 WVJ917532:WVK917532 WLN917532:WLO917532 WBR917532:WBS917532 VRV917532:VRW917532 VHZ917532:VIA917532 UYD917532:UYE917532 UOH917532:UOI917532 UEL917532:UEM917532 TUP917532:TUQ917532 TKT917532:TKU917532 TAX917532:TAY917532 SRB917532:SRC917532 SHF917532:SHG917532 RXJ917532:RXK917532 RNN917532:RNO917532 RDR917532:RDS917532 QTV917532:QTW917532 QJZ917532:QKA917532 QAD917532:QAE917532 PQH917532:PQI917532 PGL917532:PGM917532 OWP917532:OWQ917532 OMT917532:OMU917532 OCX917532:OCY917532 NTB917532:NTC917532 NJF917532:NJG917532 MZJ917532:MZK917532 MPN917532:MPO917532 MFR917532:MFS917532 LVV917532:LVW917532 LLZ917532:LMA917532 LCD917532:LCE917532 KSH917532:KSI917532 KIL917532:KIM917532 JYP917532:JYQ917532 JOT917532:JOU917532 JEX917532:JEY917532 IVB917532:IVC917532 ILF917532:ILG917532 IBJ917532:IBK917532 HRN917532:HRO917532 HHR917532:HHS917532 GXV917532:GXW917532 GNZ917532:GOA917532 GED917532:GEE917532 FUH917532:FUI917532 FKL917532:FKM917532 FAP917532:FAQ917532 EQT917532:EQU917532 EGX917532:EGY917532 DXB917532:DXC917532 DNF917532:DNG917532 DDJ917532:DDK917532 CTN917532:CTO917532 CJR917532:CJS917532 BZV917532:BZW917532 BPZ917532:BQA917532 BGD917532:BGE917532 AWH917532:AWI917532 AML917532:AMM917532 ACP917532:ACQ917532 ST917532:SU917532 IX917532:IY917532 C917531:E917531 WVJ851996:WVK851996 WLN851996:WLO851996 WBR851996:WBS851996 VRV851996:VRW851996 VHZ851996:VIA851996 UYD851996:UYE851996 UOH851996:UOI851996 UEL851996:UEM851996 TUP851996:TUQ851996 TKT851996:TKU851996 TAX851996:TAY851996 SRB851996:SRC851996 SHF851996:SHG851996 RXJ851996:RXK851996 RNN851996:RNO851996 RDR851996:RDS851996 QTV851996:QTW851996 QJZ851996:QKA851996 QAD851996:QAE851996 PQH851996:PQI851996 PGL851996:PGM851996 OWP851996:OWQ851996 OMT851996:OMU851996 OCX851996:OCY851996 NTB851996:NTC851996 NJF851996:NJG851996 MZJ851996:MZK851996 MPN851996:MPO851996 MFR851996:MFS851996 LVV851996:LVW851996 LLZ851996:LMA851996 LCD851996:LCE851996 KSH851996:KSI851996 KIL851996:KIM851996 JYP851996:JYQ851996 JOT851996:JOU851996 JEX851996:JEY851996 IVB851996:IVC851996 ILF851996:ILG851996 IBJ851996:IBK851996 HRN851996:HRO851996 HHR851996:HHS851996 GXV851996:GXW851996 GNZ851996:GOA851996 GED851996:GEE851996 FUH851996:FUI851996 FKL851996:FKM851996 FAP851996:FAQ851996 EQT851996:EQU851996 EGX851996:EGY851996 DXB851996:DXC851996 DNF851996:DNG851996 DDJ851996:DDK851996 CTN851996:CTO851996 CJR851996:CJS851996 BZV851996:BZW851996 BPZ851996:BQA851996 BGD851996:BGE851996 AWH851996:AWI851996 AML851996:AMM851996 ACP851996:ACQ851996 ST851996:SU851996 IX851996:IY851996 C851995:E851995 WVJ786460:WVK786460 WLN786460:WLO786460 WBR786460:WBS786460 VRV786460:VRW786460 VHZ786460:VIA786460 UYD786460:UYE786460 UOH786460:UOI786460 UEL786460:UEM786460 TUP786460:TUQ786460 TKT786460:TKU786460 TAX786460:TAY786460 SRB786460:SRC786460 SHF786460:SHG786460 RXJ786460:RXK786460 RNN786460:RNO786460 RDR786460:RDS786460 QTV786460:QTW786460 QJZ786460:QKA786460 QAD786460:QAE786460 PQH786460:PQI786460 PGL786460:PGM786460 OWP786460:OWQ786460 OMT786460:OMU786460 OCX786460:OCY786460 NTB786460:NTC786460 NJF786460:NJG786460 MZJ786460:MZK786460 MPN786460:MPO786460 MFR786460:MFS786460 LVV786460:LVW786460 LLZ786460:LMA786460 LCD786460:LCE786460 KSH786460:KSI786460 KIL786460:KIM786460 JYP786460:JYQ786460 JOT786460:JOU786460 JEX786460:JEY786460 IVB786460:IVC786460 ILF786460:ILG786460 IBJ786460:IBK786460 HRN786460:HRO786460 HHR786460:HHS786460 GXV786460:GXW786460 GNZ786460:GOA786460 GED786460:GEE786460 FUH786460:FUI786460 FKL786460:FKM786460 FAP786460:FAQ786460 EQT786460:EQU786460 EGX786460:EGY786460 DXB786460:DXC786460 DNF786460:DNG786460 DDJ786460:DDK786460 CTN786460:CTO786460 CJR786460:CJS786460 BZV786460:BZW786460 BPZ786460:BQA786460 BGD786460:BGE786460 AWH786460:AWI786460 AML786460:AMM786460 ACP786460:ACQ786460 ST786460:SU786460 IX786460:IY786460 C786459:E786459 WVJ720924:WVK720924 WLN720924:WLO720924 WBR720924:WBS720924 VRV720924:VRW720924 VHZ720924:VIA720924 UYD720924:UYE720924 UOH720924:UOI720924 UEL720924:UEM720924 TUP720924:TUQ720924 TKT720924:TKU720924 TAX720924:TAY720924 SRB720924:SRC720924 SHF720924:SHG720924 RXJ720924:RXK720924 RNN720924:RNO720924 RDR720924:RDS720924 QTV720924:QTW720924 QJZ720924:QKA720924 QAD720924:QAE720924 PQH720924:PQI720924 PGL720924:PGM720924 OWP720924:OWQ720924 OMT720924:OMU720924 OCX720924:OCY720924 NTB720924:NTC720924 NJF720924:NJG720924 MZJ720924:MZK720924 MPN720924:MPO720924 MFR720924:MFS720924 LVV720924:LVW720924 LLZ720924:LMA720924 LCD720924:LCE720924 KSH720924:KSI720924 KIL720924:KIM720924 JYP720924:JYQ720924 JOT720924:JOU720924 JEX720924:JEY720924 IVB720924:IVC720924 ILF720924:ILG720924 IBJ720924:IBK720924 HRN720924:HRO720924 HHR720924:HHS720924 GXV720924:GXW720924 GNZ720924:GOA720924 GED720924:GEE720924 FUH720924:FUI720924 FKL720924:FKM720924 FAP720924:FAQ720924 EQT720924:EQU720924 EGX720924:EGY720924 DXB720924:DXC720924 DNF720924:DNG720924 DDJ720924:DDK720924 CTN720924:CTO720924 CJR720924:CJS720924 BZV720924:BZW720924 BPZ720924:BQA720924 BGD720924:BGE720924 AWH720924:AWI720924 AML720924:AMM720924 ACP720924:ACQ720924 ST720924:SU720924 IX720924:IY720924 C720923:E720923 WVJ655388:WVK655388 WLN655388:WLO655388 WBR655388:WBS655388 VRV655388:VRW655388 VHZ655388:VIA655388 UYD655388:UYE655388 UOH655388:UOI655388 UEL655388:UEM655388 TUP655388:TUQ655388 TKT655388:TKU655388 TAX655388:TAY655388 SRB655388:SRC655388 SHF655388:SHG655388 RXJ655388:RXK655388 RNN655388:RNO655388 RDR655388:RDS655388 QTV655388:QTW655388 QJZ655388:QKA655388 QAD655388:QAE655388 PQH655388:PQI655388 PGL655388:PGM655388 OWP655388:OWQ655388 OMT655388:OMU655388 OCX655388:OCY655388 NTB655388:NTC655388 NJF655388:NJG655388 MZJ655388:MZK655388 MPN655388:MPO655388 MFR655388:MFS655388 LVV655388:LVW655388 LLZ655388:LMA655388 LCD655388:LCE655388 KSH655388:KSI655388 KIL655388:KIM655388 JYP655388:JYQ655388 JOT655388:JOU655388 JEX655388:JEY655388 IVB655388:IVC655388 ILF655388:ILG655388 IBJ655388:IBK655388 HRN655388:HRO655388 HHR655388:HHS655388 GXV655388:GXW655388 GNZ655388:GOA655388 GED655388:GEE655388 FUH655388:FUI655388 FKL655388:FKM655388 FAP655388:FAQ655388 EQT655388:EQU655388 EGX655388:EGY655388 DXB655388:DXC655388 DNF655388:DNG655388 DDJ655388:DDK655388 CTN655388:CTO655388 CJR655388:CJS655388 BZV655388:BZW655388 BPZ655388:BQA655388 BGD655388:BGE655388 AWH655388:AWI655388 AML655388:AMM655388 ACP655388:ACQ655388 ST655388:SU655388 IX655388:IY655388 C655387:E655387 WVJ589852:WVK589852 WLN589852:WLO589852 WBR589852:WBS589852 VRV589852:VRW589852 VHZ589852:VIA589852 UYD589852:UYE589852 UOH589852:UOI589852 UEL589852:UEM589852 TUP589852:TUQ589852 TKT589852:TKU589852 TAX589852:TAY589852 SRB589852:SRC589852 SHF589852:SHG589852 RXJ589852:RXK589852 RNN589852:RNO589852 RDR589852:RDS589852 QTV589852:QTW589852 QJZ589852:QKA589852 QAD589852:QAE589852 PQH589852:PQI589852 PGL589852:PGM589852 OWP589852:OWQ589852 OMT589852:OMU589852 OCX589852:OCY589852 NTB589852:NTC589852 NJF589852:NJG589852 MZJ589852:MZK589852 MPN589852:MPO589852 MFR589852:MFS589852 LVV589852:LVW589852 LLZ589852:LMA589852 LCD589852:LCE589852 KSH589852:KSI589852 KIL589852:KIM589852 JYP589852:JYQ589852 JOT589852:JOU589852 JEX589852:JEY589852 IVB589852:IVC589852 ILF589852:ILG589852 IBJ589852:IBK589852 HRN589852:HRO589852 HHR589852:HHS589852 GXV589852:GXW589852 GNZ589852:GOA589852 GED589852:GEE589852 FUH589852:FUI589852 FKL589852:FKM589852 FAP589852:FAQ589852 EQT589852:EQU589852 EGX589852:EGY589852 DXB589852:DXC589852 DNF589852:DNG589852 DDJ589852:DDK589852 CTN589852:CTO589852 CJR589852:CJS589852 BZV589852:BZW589852 BPZ589852:BQA589852 BGD589852:BGE589852 AWH589852:AWI589852 AML589852:AMM589852 ACP589852:ACQ589852 ST589852:SU589852 IX589852:IY589852 C589851:E589851 WVJ524316:WVK524316 WLN524316:WLO524316 WBR524316:WBS524316 VRV524316:VRW524316 VHZ524316:VIA524316 UYD524316:UYE524316 UOH524316:UOI524316 UEL524316:UEM524316 TUP524316:TUQ524316 TKT524316:TKU524316 TAX524316:TAY524316 SRB524316:SRC524316 SHF524316:SHG524316 RXJ524316:RXK524316 RNN524316:RNO524316 RDR524316:RDS524316 QTV524316:QTW524316 QJZ524316:QKA524316 QAD524316:QAE524316 PQH524316:PQI524316 PGL524316:PGM524316 OWP524316:OWQ524316 OMT524316:OMU524316 OCX524316:OCY524316 NTB524316:NTC524316 NJF524316:NJG524316 MZJ524316:MZK524316 MPN524316:MPO524316 MFR524316:MFS524316 LVV524316:LVW524316 LLZ524316:LMA524316 LCD524316:LCE524316 KSH524316:KSI524316 KIL524316:KIM524316 JYP524316:JYQ524316 JOT524316:JOU524316 JEX524316:JEY524316 IVB524316:IVC524316 ILF524316:ILG524316 IBJ524316:IBK524316 HRN524316:HRO524316 HHR524316:HHS524316 GXV524316:GXW524316 GNZ524316:GOA524316 GED524316:GEE524316 FUH524316:FUI524316 FKL524316:FKM524316 FAP524316:FAQ524316 EQT524316:EQU524316 EGX524316:EGY524316 DXB524316:DXC524316 DNF524316:DNG524316 DDJ524316:DDK524316 CTN524316:CTO524316 CJR524316:CJS524316 BZV524316:BZW524316 BPZ524316:BQA524316 BGD524316:BGE524316 AWH524316:AWI524316 AML524316:AMM524316 ACP524316:ACQ524316 ST524316:SU524316 IX524316:IY524316 C524315:E524315 WVJ458780:WVK458780 WLN458780:WLO458780 WBR458780:WBS458780 VRV458780:VRW458780 VHZ458780:VIA458780 UYD458780:UYE458780 UOH458780:UOI458780 UEL458780:UEM458780 TUP458780:TUQ458780 TKT458780:TKU458780 TAX458780:TAY458780 SRB458780:SRC458780 SHF458780:SHG458780 RXJ458780:RXK458780 RNN458780:RNO458780 RDR458780:RDS458780 QTV458780:QTW458780 QJZ458780:QKA458780 QAD458780:QAE458780 PQH458780:PQI458780 PGL458780:PGM458780 OWP458780:OWQ458780 OMT458780:OMU458780 OCX458780:OCY458780 NTB458780:NTC458780 NJF458780:NJG458780 MZJ458780:MZK458780 MPN458780:MPO458780 MFR458780:MFS458780 LVV458780:LVW458780 LLZ458780:LMA458780 LCD458780:LCE458780 KSH458780:KSI458780 KIL458780:KIM458780 JYP458780:JYQ458780 JOT458780:JOU458780 JEX458780:JEY458780 IVB458780:IVC458780 ILF458780:ILG458780 IBJ458780:IBK458780 HRN458780:HRO458780 HHR458780:HHS458780 GXV458780:GXW458780 GNZ458780:GOA458780 GED458780:GEE458780 FUH458780:FUI458780 FKL458780:FKM458780 FAP458780:FAQ458780 EQT458780:EQU458780 EGX458780:EGY458780 DXB458780:DXC458780 DNF458780:DNG458780 DDJ458780:DDK458780 CTN458780:CTO458780 CJR458780:CJS458780 BZV458780:BZW458780 BPZ458780:BQA458780 BGD458780:BGE458780 AWH458780:AWI458780 AML458780:AMM458780 ACP458780:ACQ458780 ST458780:SU458780 IX458780:IY458780 C458779:E458779 WVJ393244:WVK393244 WLN393244:WLO393244 WBR393244:WBS393244 VRV393244:VRW393244 VHZ393244:VIA393244 UYD393244:UYE393244 UOH393244:UOI393244 UEL393244:UEM393244 TUP393244:TUQ393244 TKT393244:TKU393244 TAX393244:TAY393244 SRB393244:SRC393244 SHF393244:SHG393244 RXJ393244:RXK393244 RNN393244:RNO393244 RDR393244:RDS393244 QTV393244:QTW393244 QJZ393244:QKA393244 QAD393244:QAE393244 PQH393244:PQI393244 PGL393244:PGM393244 OWP393244:OWQ393244 OMT393244:OMU393244 OCX393244:OCY393244 NTB393244:NTC393244 NJF393244:NJG393244 MZJ393244:MZK393244 MPN393244:MPO393244 MFR393244:MFS393244 LVV393244:LVW393244 LLZ393244:LMA393244 LCD393244:LCE393244 KSH393244:KSI393244 KIL393244:KIM393244 JYP393244:JYQ393244 JOT393244:JOU393244 JEX393244:JEY393244 IVB393244:IVC393244 ILF393244:ILG393244 IBJ393244:IBK393244 HRN393244:HRO393244 HHR393244:HHS393244 GXV393244:GXW393244 GNZ393244:GOA393244 GED393244:GEE393244 FUH393244:FUI393244 FKL393244:FKM393244 FAP393244:FAQ393244 EQT393244:EQU393244 EGX393244:EGY393244 DXB393244:DXC393244 DNF393244:DNG393244 DDJ393244:DDK393244 CTN393244:CTO393244 CJR393244:CJS393244 BZV393244:BZW393244 BPZ393244:BQA393244 BGD393244:BGE393244 AWH393244:AWI393244 AML393244:AMM393244 ACP393244:ACQ393244 ST393244:SU393244 IX393244:IY393244 C393243:E393243 WVJ327708:WVK327708 WLN327708:WLO327708 WBR327708:WBS327708 VRV327708:VRW327708 VHZ327708:VIA327708 UYD327708:UYE327708 UOH327708:UOI327708 UEL327708:UEM327708 TUP327708:TUQ327708 TKT327708:TKU327708 TAX327708:TAY327708 SRB327708:SRC327708 SHF327708:SHG327708 RXJ327708:RXK327708 RNN327708:RNO327708 RDR327708:RDS327708 QTV327708:QTW327708 QJZ327708:QKA327708 QAD327708:QAE327708 PQH327708:PQI327708 PGL327708:PGM327708 OWP327708:OWQ327708 OMT327708:OMU327708 OCX327708:OCY327708 NTB327708:NTC327708 NJF327708:NJG327708 MZJ327708:MZK327708 MPN327708:MPO327708 MFR327708:MFS327708 LVV327708:LVW327708 LLZ327708:LMA327708 LCD327708:LCE327708 KSH327708:KSI327708 KIL327708:KIM327708 JYP327708:JYQ327708 JOT327708:JOU327708 JEX327708:JEY327708 IVB327708:IVC327708 ILF327708:ILG327708 IBJ327708:IBK327708 HRN327708:HRO327708 HHR327708:HHS327708 GXV327708:GXW327708 GNZ327708:GOA327708 GED327708:GEE327708 FUH327708:FUI327708 FKL327708:FKM327708 FAP327708:FAQ327708 EQT327708:EQU327708 EGX327708:EGY327708 DXB327708:DXC327708 DNF327708:DNG327708 DDJ327708:DDK327708 CTN327708:CTO327708 CJR327708:CJS327708 BZV327708:BZW327708 BPZ327708:BQA327708 BGD327708:BGE327708 AWH327708:AWI327708 AML327708:AMM327708 ACP327708:ACQ327708 ST327708:SU327708 IX327708:IY327708 C327707:E327707 WVJ262172:WVK262172 WLN262172:WLO262172 WBR262172:WBS262172 VRV262172:VRW262172 VHZ262172:VIA262172 UYD262172:UYE262172 UOH262172:UOI262172 UEL262172:UEM262172 TUP262172:TUQ262172 TKT262172:TKU262172 TAX262172:TAY262172 SRB262172:SRC262172 SHF262172:SHG262172 RXJ262172:RXK262172 RNN262172:RNO262172 RDR262172:RDS262172 QTV262172:QTW262172 QJZ262172:QKA262172 QAD262172:QAE262172 PQH262172:PQI262172 PGL262172:PGM262172 OWP262172:OWQ262172 OMT262172:OMU262172 OCX262172:OCY262172 NTB262172:NTC262172 NJF262172:NJG262172 MZJ262172:MZK262172 MPN262172:MPO262172 MFR262172:MFS262172 LVV262172:LVW262172 LLZ262172:LMA262172 LCD262172:LCE262172 KSH262172:KSI262172 KIL262172:KIM262172 JYP262172:JYQ262172 JOT262172:JOU262172 JEX262172:JEY262172 IVB262172:IVC262172 ILF262172:ILG262172 IBJ262172:IBK262172 HRN262172:HRO262172 HHR262172:HHS262172 GXV262172:GXW262172 GNZ262172:GOA262172 GED262172:GEE262172 FUH262172:FUI262172 FKL262172:FKM262172 FAP262172:FAQ262172 EQT262172:EQU262172 EGX262172:EGY262172 DXB262172:DXC262172 DNF262172:DNG262172 DDJ262172:DDK262172 CTN262172:CTO262172 CJR262172:CJS262172 BZV262172:BZW262172 BPZ262172:BQA262172 BGD262172:BGE262172 AWH262172:AWI262172 AML262172:AMM262172 ACP262172:ACQ262172 ST262172:SU262172 IX262172:IY262172 C262171:E262171 WVJ196636:WVK196636 WLN196636:WLO196636 WBR196636:WBS196636 VRV196636:VRW196636 VHZ196636:VIA196636 UYD196636:UYE196636 UOH196636:UOI196636 UEL196636:UEM196636 TUP196636:TUQ196636 TKT196636:TKU196636 TAX196636:TAY196636 SRB196636:SRC196636 SHF196636:SHG196636 RXJ196636:RXK196636 RNN196636:RNO196636 RDR196636:RDS196636 QTV196636:QTW196636 QJZ196636:QKA196636 QAD196636:QAE196636 PQH196636:PQI196636 PGL196636:PGM196636 OWP196636:OWQ196636 OMT196636:OMU196636 OCX196636:OCY196636 NTB196636:NTC196636 NJF196636:NJG196636 MZJ196636:MZK196636 MPN196636:MPO196636 MFR196636:MFS196636 LVV196636:LVW196636 LLZ196636:LMA196636 LCD196636:LCE196636 KSH196636:KSI196636 KIL196636:KIM196636 JYP196636:JYQ196636 JOT196636:JOU196636 JEX196636:JEY196636 IVB196636:IVC196636 ILF196636:ILG196636 IBJ196636:IBK196636 HRN196636:HRO196636 HHR196636:HHS196636 GXV196636:GXW196636 GNZ196636:GOA196636 GED196636:GEE196636 FUH196636:FUI196636 FKL196636:FKM196636 FAP196636:FAQ196636 EQT196636:EQU196636 EGX196636:EGY196636 DXB196636:DXC196636 DNF196636:DNG196636 DDJ196636:DDK196636 CTN196636:CTO196636 CJR196636:CJS196636 BZV196636:BZW196636 BPZ196636:BQA196636 BGD196636:BGE196636 AWH196636:AWI196636 AML196636:AMM196636 ACP196636:ACQ196636 ST196636:SU196636 IX196636:IY196636 C196635:E196635 WVJ131100:WVK131100 WLN131100:WLO131100 WBR131100:WBS131100 VRV131100:VRW131100 VHZ131100:VIA131100 UYD131100:UYE131100 UOH131100:UOI131100 UEL131100:UEM131100 TUP131100:TUQ131100 TKT131100:TKU131100 TAX131100:TAY131100 SRB131100:SRC131100 SHF131100:SHG131100 RXJ131100:RXK131100 RNN131100:RNO131100 RDR131100:RDS131100 QTV131100:QTW131100 QJZ131100:QKA131100 QAD131100:QAE131100 PQH131100:PQI131100 PGL131100:PGM131100 OWP131100:OWQ131100 OMT131100:OMU131100 OCX131100:OCY131100 NTB131100:NTC131100 NJF131100:NJG131100 MZJ131100:MZK131100 MPN131100:MPO131100 MFR131100:MFS131100 LVV131100:LVW131100 LLZ131100:LMA131100 LCD131100:LCE131100 KSH131100:KSI131100 KIL131100:KIM131100 JYP131100:JYQ131100 JOT131100:JOU131100 JEX131100:JEY131100 IVB131100:IVC131100 ILF131100:ILG131100 IBJ131100:IBK131100 HRN131100:HRO131100 HHR131100:HHS131100 GXV131100:GXW131100 GNZ131100:GOA131100 GED131100:GEE131100 FUH131100:FUI131100 FKL131100:FKM131100 FAP131100:FAQ131100 EQT131100:EQU131100 EGX131100:EGY131100 DXB131100:DXC131100 DNF131100:DNG131100 DDJ131100:DDK131100 CTN131100:CTO131100 CJR131100:CJS131100 BZV131100:BZW131100 BPZ131100:BQA131100 BGD131100:BGE131100 AWH131100:AWI131100 AML131100:AMM131100 ACP131100:ACQ131100 ST131100:SU131100 IX131100:IY131100 C131099:E131099 WVJ65564:WVK65564 WLN65564:WLO65564 WBR65564:WBS65564 VRV65564:VRW65564 VHZ65564:VIA65564 UYD65564:UYE65564 UOH65564:UOI65564 UEL65564:UEM65564 TUP65564:TUQ65564 TKT65564:TKU65564 TAX65564:TAY65564 SRB65564:SRC65564 SHF65564:SHG65564 RXJ65564:RXK65564 RNN65564:RNO65564 RDR65564:RDS65564 QTV65564:QTW65564 QJZ65564:QKA65564 QAD65564:QAE65564 PQH65564:PQI65564 PGL65564:PGM65564 OWP65564:OWQ65564 OMT65564:OMU65564 OCX65564:OCY65564 NTB65564:NTC65564 NJF65564:NJG65564 MZJ65564:MZK65564 MPN65564:MPO65564 MFR65564:MFS65564 LVV65564:LVW65564 LLZ65564:LMA65564 LCD65564:LCE65564 KSH65564:KSI65564 KIL65564:KIM65564 JYP65564:JYQ65564 JOT65564:JOU65564 JEX65564:JEY65564 IVB65564:IVC65564 ILF65564:ILG65564 IBJ65564:IBK65564 HRN65564:HRO65564 HHR65564:HHS65564 GXV65564:GXW65564 GNZ65564:GOA65564 GED65564:GEE65564 FUH65564:FUI65564 FKL65564:FKM65564 FAP65564:FAQ65564 EQT65564:EQU65564 EGX65564:EGY65564 DXB65564:DXC65564 DNF65564:DNG65564 DDJ65564:DDK65564 CTN65564:CTO65564 CJR65564:CJS65564 BZV65564:BZW65564 BPZ65564:BQA65564 BGD65564:BGE65564 AWH65564:AWI65564 AML65564:AMM65564 ACP65564:ACQ65564 ST65564:SU65564 IX65564:IY65564 C65563:E65563 WVP983068:WVQ983068 WLT983068:WLU983068 WBX983068:WBY983068 VSB983068:VSC983068 VIF983068:VIG983068 UYJ983068:UYK983068 UON983068:UOO983068 UER983068:UES983068 TUV983068:TUW983068 TKZ983068:TLA983068 TBD983068:TBE983068 SRH983068:SRI983068 SHL983068:SHM983068 RXP983068:RXQ983068 RNT983068:RNU983068 RDX983068:RDY983068 QUB983068:QUC983068 QKF983068:QKG983068 QAJ983068:QAK983068 PQN983068:PQO983068 PGR983068:PGS983068 OWV983068:OWW983068 OMZ983068:ONA983068 ODD983068:ODE983068 NTH983068:NTI983068 NJL983068:NJM983068 MZP983068:MZQ983068 MPT983068:MPU983068 MFX983068:MFY983068 LWB983068:LWC983068 LMF983068:LMG983068 LCJ983068:LCK983068 KSN983068:KSO983068 KIR983068:KIS983068 JYV983068:JYW983068 JOZ983068:JPA983068 JFD983068:JFE983068 IVH983068:IVI983068 ILL983068:ILM983068 IBP983068:IBQ983068 HRT983068:HRU983068 HHX983068:HHY983068 GYB983068:GYC983068 GOF983068:GOG983068 GEJ983068:GEK983068 FUN983068:FUO983068 FKR983068:FKS983068 FAV983068:FAW983068 EQZ983068:ERA983068 EHD983068:EHE983068 DXH983068:DXI983068 DNL983068:DNM983068 DDP983068:DDQ983068 CTT983068:CTU983068 CJX983068:CJY983068 CAB983068:CAC983068 BQF983068:BQG983068 BGJ983068:BGK983068 AWN983068:AWO983068 AMR983068:AMS983068 ACV983068:ACW983068 SZ983068:TA983068 JD983068:JE983068 J983067:K983067 WVP917532:WVQ917532 WLT917532:WLU917532 WBX917532:WBY917532 VSB917532:VSC917532 VIF917532:VIG917532 UYJ917532:UYK917532 UON917532:UOO917532 UER917532:UES917532 TUV917532:TUW917532 TKZ917532:TLA917532 TBD917532:TBE917532 SRH917532:SRI917532 SHL917532:SHM917532 RXP917532:RXQ917532 RNT917532:RNU917532 RDX917532:RDY917532 QUB917532:QUC917532 QKF917532:QKG917532 QAJ917532:QAK917532 PQN917532:PQO917532 PGR917532:PGS917532 OWV917532:OWW917532 OMZ917532:ONA917532 ODD917532:ODE917532 NTH917532:NTI917532 NJL917532:NJM917532 MZP917532:MZQ917532 MPT917532:MPU917532 MFX917532:MFY917532 LWB917532:LWC917532 LMF917532:LMG917532 LCJ917532:LCK917532 KSN917532:KSO917532 KIR917532:KIS917532 JYV917532:JYW917532 JOZ917532:JPA917532 JFD917532:JFE917532 IVH917532:IVI917532 ILL917532:ILM917532 IBP917532:IBQ917532 HRT917532:HRU917532 HHX917532:HHY917532 GYB917532:GYC917532 GOF917532:GOG917532 GEJ917532:GEK917532 FUN917532:FUO917532 FKR917532:FKS917532 FAV917532:FAW917532 EQZ917532:ERA917532 EHD917532:EHE917532 DXH917532:DXI917532 DNL917532:DNM917532 DDP917532:DDQ917532 CTT917532:CTU917532 CJX917532:CJY917532 CAB917532:CAC917532 BQF917532:BQG917532 BGJ917532:BGK917532 AWN917532:AWO917532 AMR917532:AMS917532 ACV917532:ACW917532 SZ917532:TA917532 JD917532:JE917532 J917531:K917531 WVP851996:WVQ851996 WLT851996:WLU851996 WBX851996:WBY851996 VSB851996:VSC851996 VIF851996:VIG851996 UYJ851996:UYK851996 UON851996:UOO851996 UER851996:UES851996 TUV851996:TUW851996 TKZ851996:TLA851996 TBD851996:TBE851996 SRH851996:SRI851996 SHL851996:SHM851996 RXP851996:RXQ851996 RNT851996:RNU851996 RDX851996:RDY851996 QUB851996:QUC851996 QKF851996:QKG851996 QAJ851996:QAK851996 PQN851996:PQO851996 PGR851996:PGS851996 OWV851996:OWW851996 OMZ851996:ONA851996 ODD851996:ODE851996 NTH851996:NTI851996 NJL851996:NJM851996 MZP851996:MZQ851996 MPT851996:MPU851996 MFX851996:MFY851996 LWB851996:LWC851996 LMF851996:LMG851996 LCJ851996:LCK851996 KSN851996:KSO851996 KIR851996:KIS851996 JYV851996:JYW851996 JOZ851996:JPA851996 JFD851996:JFE851996 IVH851996:IVI851996 ILL851996:ILM851996 IBP851996:IBQ851996 HRT851996:HRU851996 HHX851996:HHY851996 GYB851996:GYC851996 GOF851996:GOG851996 GEJ851996:GEK851996 FUN851996:FUO851996 FKR851996:FKS851996 FAV851996:FAW851996 EQZ851996:ERA851996 EHD851996:EHE851996 DXH851996:DXI851996 DNL851996:DNM851996 DDP851996:DDQ851996 CTT851996:CTU851996 CJX851996:CJY851996 CAB851996:CAC851996 BQF851996:BQG851996 BGJ851996:BGK851996 AWN851996:AWO851996 AMR851996:AMS851996 ACV851996:ACW851996 SZ851996:TA851996 JD851996:JE851996 J851995:K851995 WVP786460:WVQ786460 WLT786460:WLU786460 WBX786460:WBY786460 VSB786460:VSC786460 VIF786460:VIG786460 UYJ786460:UYK786460 UON786460:UOO786460 UER786460:UES786460 TUV786460:TUW786460 TKZ786460:TLA786460 TBD786460:TBE786460 SRH786460:SRI786460 SHL786460:SHM786460 RXP786460:RXQ786460 RNT786460:RNU786460 RDX786460:RDY786460 QUB786460:QUC786460 QKF786460:QKG786460 QAJ786460:QAK786460 PQN786460:PQO786460 PGR786460:PGS786460 OWV786460:OWW786460 OMZ786460:ONA786460 ODD786460:ODE786460 NTH786460:NTI786460 NJL786460:NJM786460 MZP786460:MZQ786460 MPT786460:MPU786460 MFX786460:MFY786460 LWB786460:LWC786460 LMF786460:LMG786460 LCJ786460:LCK786460 KSN786460:KSO786460 KIR786460:KIS786460 JYV786460:JYW786460 JOZ786460:JPA786460 JFD786460:JFE786460 IVH786460:IVI786460 ILL786460:ILM786460 IBP786460:IBQ786460 HRT786460:HRU786460 HHX786460:HHY786460 GYB786460:GYC786460 GOF786460:GOG786460 GEJ786460:GEK786460 FUN786460:FUO786460 FKR786460:FKS786460 FAV786460:FAW786460 EQZ786460:ERA786460 EHD786460:EHE786460 DXH786460:DXI786460 DNL786460:DNM786460 DDP786460:DDQ786460 CTT786460:CTU786460 CJX786460:CJY786460 CAB786460:CAC786460 BQF786460:BQG786460 BGJ786460:BGK786460 AWN786460:AWO786460 AMR786460:AMS786460 ACV786460:ACW786460 SZ786460:TA786460 JD786460:JE786460 J786459:K786459 WVP720924:WVQ720924 WLT720924:WLU720924 WBX720924:WBY720924 VSB720924:VSC720924 VIF720924:VIG720924 UYJ720924:UYK720924 UON720924:UOO720924 UER720924:UES720924 TUV720924:TUW720924 TKZ720924:TLA720924 TBD720924:TBE720924 SRH720924:SRI720924 SHL720924:SHM720924 RXP720924:RXQ720924 RNT720924:RNU720924 RDX720924:RDY720924 QUB720924:QUC720924 QKF720924:QKG720924 QAJ720924:QAK720924 PQN720924:PQO720924 PGR720924:PGS720924 OWV720924:OWW720924 OMZ720924:ONA720924 ODD720924:ODE720924 NTH720924:NTI720924 NJL720924:NJM720924 MZP720924:MZQ720924 MPT720924:MPU720924 MFX720924:MFY720924 LWB720924:LWC720924 LMF720924:LMG720924 LCJ720924:LCK720924 KSN720924:KSO720924 KIR720924:KIS720924 JYV720924:JYW720924 JOZ720924:JPA720924 JFD720924:JFE720924 IVH720924:IVI720924 ILL720924:ILM720924 IBP720924:IBQ720924 HRT720924:HRU720924 HHX720924:HHY720924 GYB720924:GYC720924 GOF720924:GOG720924 GEJ720924:GEK720924 FUN720924:FUO720924 FKR720924:FKS720924 FAV720924:FAW720924 EQZ720924:ERA720924 EHD720924:EHE720924 DXH720924:DXI720924 DNL720924:DNM720924 DDP720924:DDQ720924 CTT720924:CTU720924 CJX720924:CJY720924 CAB720924:CAC720924 BQF720924:BQG720924 BGJ720924:BGK720924 AWN720924:AWO720924 AMR720924:AMS720924 ACV720924:ACW720924 SZ720924:TA720924 JD720924:JE720924 J720923:K720923 WVP655388:WVQ655388 WLT655388:WLU655388 WBX655388:WBY655388 VSB655388:VSC655388 VIF655388:VIG655388 UYJ655388:UYK655388 UON655388:UOO655388 UER655388:UES655388 TUV655388:TUW655388 TKZ655388:TLA655388 TBD655388:TBE655388 SRH655388:SRI655388 SHL655388:SHM655388 RXP655388:RXQ655388 RNT655388:RNU655388 RDX655388:RDY655388 QUB655388:QUC655388 QKF655388:QKG655388 QAJ655388:QAK655388 PQN655388:PQO655388 PGR655388:PGS655388 OWV655388:OWW655388 OMZ655388:ONA655388 ODD655388:ODE655388 NTH655388:NTI655388 NJL655388:NJM655388 MZP655388:MZQ655388 MPT655388:MPU655388 MFX655388:MFY655388 LWB655388:LWC655388 LMF655388:LMG655388 LCJ655388:LCK655388 KSN655388:KSO655388 KIR655388:KIS655388 JYV655388:JYW655388 JOZ655388:JPA655388 JFD655388:JFE655388 IVH655388:IVI655388 ILL655388:ILM655388 IBP655388:IBQ655388 HRT655388:HRU655388 HHX655388:HHY655388 GYB655388:GYC655388 GOF655388:GOG655388 GEJ655388:GEK655388 FUN655388:FUO655388 FKR655388:FKS655388 FAV655388:FAW655388 EQZ655388:ERA655388 EHD655388:EHE655388 DXH655388:DXI655388 DNL655388:DNM655388 DDP655388:DDQ655388 CTT655388:CTU655388 CJX655388:CJY655388 CAB655388:CAC655388 BQF655388:BQG655388 BGJ655388:BGK655388 AWN655388:AWO655388 AMR655388:AMS655388 ACV655388:ACW655388 SZ655388:TA655388 JD655388:JE655388 J655387:K655387 WVP589852:WVQ589852 WLT589852:WLU589852 WBX589852:WBY589852 VSB589852:VSC589852 VIF589852:VIG589852 UYJ589852:UYK589852 UON589852:UOO589852 UER589852:UES589852 TUV589852:TUW589852 TKZ589852:TLA589852 TBD589852:TBE589852 SRH589852:SRI589852 SHL589852:SHM589852 RXP589852:RXQ589852 RNT589852:RNU589852 RDX589852:RDY589852 QUB589852:QUC589852 QKF589852:QKG589852 QAJ589852:QAK589852 PQN589852:PQO589852 PGR589852:PGS589852 OWV589852:OWW589852 OMZ589852:ONA589852 ODD589852:ODE589852 NTH589852:NTI589852 NJL589852:NJM589852 MZP589852:MZQ589852 MPT589852:MPU589852 MFX589852:MFY589852 LWB589852:LWC589852 LMF589852:LMG589852 LCJ589852:LCK589852 KSN589852:KSO589852 KIR589852:KIS589852 JYV589852:JYW589852 JOZ589852:JPA589852 JFD589852:JFE589852 IVH589852:IVI589852 ILL589852:ILM589852 IBP589852:IBQ589852 HRT589852:HRU589852 HHX589852:HHY589852 GYB589852:GYC589852 GOF589852:GOG589852 GEJ589852:GEK589852 FUN589852:FUO589852 FKR589852:FKS589852 FAV589852:FAW589852 EQZ589852:ERA589852 EHD589852:EHE589852 DXH589852:DXI589852 DNL589852:DNM589852 DDP589852:DDQ589852 CTT589852:CTU589852 CJX589852:CJY589852 CAB589852:CAC589852 BQF589852:BQG589852 BGJ589852:BGK589852 AWN589852:AWO589852 AMR589852:AMS589852 ACV589852:ACW589852 SZ589852:TA589852 JD589852:JE589852 J589851:K589851 WVP524316:WVQ524316 WLT524316:WLU524316 WBX524316:WBY524316 VSB524316:VSC524316 VIF524316:VIG524316 UYJ524316:UYK524316 UON524316:UOO524316 UER524316:UES524316 TUV524316:TUW524316 TKZ524316:TLA524316 TBD524316:TBE524316 SRH524316:SRI524316 SHL524316:SHM524316 RXP524316:RXQ524316 RNT524316:RNU524316 RDX524316:RDY524316 QUB524316:QUC524316 QKF524316:QKG524316 QAJ524316:QAK524316 PQN524316:PQO524316 PGR524316:PGS524316 OWV524316:OWW524316 OMZ524316:ONA524316 ODD524316:ODE524316 NTH524316:NTI524316 NJL524316:NJM524316 MZP524316:MZQ524316 MPT524316:MPU524316 MFX524316:MFY524316 LWB524316:LWC524316 LMF524316:LMG524316 LCJ524316:LCK524316 KSN524316:KSO524316 KIR524316:KIS524316 JYV524316:JYW524316 JOZ524316:JPA524316 JFD524316:JFE524316 IVH524316:IVI524316 ILL524316:ILM524316 IBP524316:IBQ524316 HRT524316:HRU524316 HHX524316:HHY524316 GYB524316:GYC524316 GOF524316:GOG524316 GEJ524316:GEK524316 FUN524316:FUO524316 FKR524316:FKS524316 FAV524316:FAW524316 EQZ524316:ERA524316 EHD524316:EHE524316 DXH524316:DXI524316 DNL524316:DNM524316 DDP524316:DDQ524316 CTT524316:CTU524316 CJX524316:CJY524316 CAB524316:CAC524316 BQF524316:BQG524316 BGJ524316:BGK524316 AWN524316:AWO524316 AMR524316:AMS524316 ACV524316:ACW524316 SZ524316:TA524316 JD524316:JE524316 J524315:K524315 WVP458780:WVQ458780 WLT458780:WLU458780 WBX458780:WBY458780 VSB458780:VSC458780 VIF458780:VIG458780 UYJ458780:UYK458780 UON458780:UOO458780 UER458780:UES458780 TUV458780:TUW458780 TKZ458780:TLA458780 TBD458780:TBE458780 SRH458780:SRI458780 SHL458780:SHM458780 RXP458780:RXQ458780 RNT458780:RNU458780 RDX458780:RDY458780 QUB458780:QUC458780 QKF458780:QKG458780 QAJ458780:QAK458780 PQN458780:PQO458780 PGR458780:PGS458780 OWV458780:OWW458780 OMZ458780:ONA458780 ODD458780:ODE458780 NTH458780:NTI458780 NJL458780:NJM458780 MZP458780:MZQ458780 MPT458780:MPU458780 MFX458780:MFY458780 LWB458780:LWC458780 LMF458780:LMG458780 LCJ458780:LCK458780 KSN458780:KSO458780 KIR458780:KIS458780 JYV458780:JYW458780 JOZ458780:JPA458780 JFD458780:JFE458780 IVH458780:IVI458780 ILL458780:ILM458780 IBP458780:IBQ458780 HRT458780:HRU458780 HHX458780:HHY458780 GYB458780:GYC458780 GOF458780:GOG458780 GEJ458780:GEK458780 FUN458780:FUO458780 FKR458780:FKS458780 FAV458780:FAW458780 EQZ458780:ERA458780 EHD458780:EHE458780 DXH458780:DXI458780 DNL458780:DNM458780 DDP458780:DDQ458780 CTT458780:CTU458780 CJX458780:CJY458780 CAB458780:CAC458780 BQF458780:BQG458780 BGJ458780:BGK458780 AWN458780:AWO458780 AMR458780:AMS458780 ACV458780:ACW458780 SZ458780:TA458780 JD458780:JE458780 J458779:K458779 WVP393244:WVQ393244 WLT393244:WLU393244 WBX393244:WBY393244 VSB393244:VSC393244 VIF393244:VIG393244 UYJ393244:UYK393244 UON393244:UOO393244 UER393244:UES393244 TUV393244:TUW393244 TKZ393244:TLA393244 TBD393244:TBE393244 SRH393244:SRI393244 SHL393244:SHM393244 RXP393244:RXQ393244 RNT393244:RNU393244 RDX393244:RDY393244 QUB393244:QUC393244 QKF393244:QKG393244 QAJ393244:QAK393244 PQN393244:PQO393244 PGR393244:PGS393244 OWV393244:OWW393244 OMZ393244:ONA393244 ODD393244:ODE393244 NTH393244:NTI393244 NJL393244:NJM393244 MZP393244:MZQ393244 MPT393244:MPU393244 MFX393244:MFY393244 LWB393244:LWC393244 LMF393244:LMG393244 LCJ393244:LCK393244 KSN393244:KSO393244 KIR393244:KIS393244 JYV393244:JYW393244 JOZ393244:JPA393244 JFD393244:JFE393244 IVH393244:IVI393244 ILL393244:ILM393244 IBP393244:IBQ393244 HRT393244:HRU393244 HHX393244:HHY393244 GYB393244:GYC393244 GOF393244:GOG393244 GEJ393244:GEK393244 FUN393244:FUO393244 FKR393244:FKS393244 FAV393244:FAW393244 EQZ393244:ERA393244 EHD393244:EHE393244 DXH393244:DXI393244 DNL393244:DNM393244 DDP393244:DDQ393244 CTT393244:CTU393244 CJX393244:CJY393244 CAB393244:CAC393244 BQF393244:BQG393244 BGJ393244:BGK393244 AWN393244:AWO393244 AMR393244:AMS393244 ACV393244:ACW393244 SZ393244:TA393244 JD393244:JE393244 J393243:K393243 WVP327708:WVQ327708 WLT327708:WLU327708 WBX327708:WBY327708 VSB327708:VSC327708 VIF327708:VIG327708 UYJ327708:UYK327708 UON327708:UOO327708 UER327708:UES327708 TUV327708:TUW327708 TKZ327708:TLA327708 TBD327708:TBE327708 SRH327708:SRI327708 SHL327708:SHM327708 RXP327708:RXQ327708 RNT327708:RNU327708 RDX327708:RDY327708 QUB327708:QUC327708 QKF327708:QKG327708 QAJ327708:QAK327708 PQN327708:PQO327708 PGR327708:PGS327708 OWV327708:OWW327708 OMZ327708:ONA327708 ODD327708:ODE327708 NTH327708:NTI327708 NJL327708:NJM327708 MZP327708:MZQ327708 MPT327708:MPU327708 MFX327708:MFY327708 LWB327708:LWC327708 LMF327708:LMG327708 LCJ327708:LCK327708 KSN327708:KSO327708 KIR327708:KIS327708 JYV327708:JYW327708 JOZ327708:JPA327708 JFD327708:JFE327708 IVH327708:IVI327708 ILL327708:ILM327708 IBP327708:IBQ327708 HRT327708:HRU327708 HHX327708:HHY327708 GYB327708:GYC327708 GOF327708:GOG327708 GEJ327708:GEK327708 FUN327708:FUO327708 FKR327708:FKS327708 FAV327708:FAW327708 EQZ327708:ERA327708 EHD327708:EHE327708 DXH327708:DXI327708 DNL327708:DNM327708 DDP327708:DDQ327708 CTT327708:CTU327708 CJX327708:CJY327708 CAB327708:CAC327708 BQF327708:BQG327708 BGJ327708:BGK327708 AWN327708:AWO327708 AMR327708:AMS327708 ACV327708:ACW327708 SZ327708:TA327708 JD327708:JE327708 J327707:K327707 WVP262172:WVQ262172 WLT262172:WLU262172 WBX262172:WBY262172 VSB262172:VSC262172 VIF262172:VIG262172 UYJ262172:UYK262172 UON262172:UOO262172 UER262172:UES262172 TUV262172:TUW262172 TKZ262172:TLA262172 TBD262172:TBE262172 SRH262172:SRI262172 SHL262172:SHM262172 RXP262172:RXQ262172 RNT262172:RNU262172 RDX262172:RDY262172 QUB262172:QUC262172 QKF262172:QKG262172 QAJ262172:QAK262172 PQN262172:PQO262172 PGR262172:PGS262172 OWV262172:OWW262172 OMZ262172:ONA262172 ODD262172:ODE262172 NTH262172:NTI262172 NJL262172:NJM262172 MZP262172:MZQ262172 MPT262172:MPU262172 MFX262172:MFY262172 LWB262172:LWC262172 LMF262172:LMG262172 LCJ262172:LCK262172 KSN262172:KSO262172 KIR262172:KIS262172 JYV262172:JYW262172 JOZ262172:JPA262172 JFD262172:JFE262172 IVH262172:IVI262172 ILL262172:ILM262172 IBP262172:IBQ262172 HRT262172:HRU262172 HHX262172:HHY262172 GYB262172:GYC262172 GOF262172:GOG262172 GEJ262172:GEK262172 FUN262172:FUO262172 FKR262172:FKS262172 FAV262172:FAW262172 EQZ262172:ERA262172 EHD262172:EHE262172 DXH262172:DXI262172 DNL262172:DNM262172 DDP262172:DDQ262172 CTT262172:CTU262172 CJX262172:CJY262172 CAB262172:CAC262172 BQF262172:BQG262172 BGJ262172:BGK262172 AWN262172:AWO262172 AMR262172:AMS262172 ACV262172:ACW262172 SZ262172:TA262172 JD262172:JE262172 J262171:K262171 WVP196636:WVQ196636 WLT196636:WLU196636 WBX196636:WBY196636 VSB196636:VSC196636 VIF196636:VIG196636 UYJ196636:UYK196636 UON196636:UOO196636 UER196636:UES196636 TUV196636:TUW196636 TKZ196636:TLA196636 TBD196636:TBE196636 SRH196636:SRI196636 SHL196636:SHM196636 RXP196636:RXQ196636 RNT196636:RNU196636 RDX196636:RDY196636 QUB196636:QUC196636 QKF196636:QKG196636 QAJ196636:QAK196636 PQN196636:PQO196636 PGR196636:PGS196636 OWV196636:OWW196636 OMZ196636:ONA196636 ODD196636:ODE196636 NTH196636:NTI196636 NJL196636:NJM196636 MZP196636:MZQ196636 MPT196636:MPU196636 MFX196636:MFY196636 LWB196636:LWC196636 LMF196636:LMG196636 LCJ196636:LCK196636 KSN196636:KSO196636 KIR196636:KIS196636 JYV196636:JYW196636 JOZ196636:JPA196636 JFD196636:JFE196636 IVH196636:IVI196636 ILL196636:ILM196636 IBP196636:IBQ196636 HRT196636:HRU196636 HHX196636:HHY196636 GYB196636:GYC196636 GOF196636:GOG196636 GEJ196636:GEK196636 FUN196636:FUO196636 FKR196636:FKS196636 FAV196636:FAW196636 EQZ196636:ERA196636 EHD196636:EHE196636 DXH196636:DXI196636 DNL196636:DNM196636 DDP196636:DDQ196636 CTT196636:CTU196636 CJX196636:CJY196636 CAB196636:CAC196636 BQF196636:BQG196636 BGJ196636:BGK196636 AWN196636:AWO196636 AMR196636:AMS196636 ACV196636:ACW196636 SZ196636:TA196636 JD196636:JE196636 J196635:K196635 WVP131100:WVQ131100 WLT131100:WLU131100 WBX131100:WBY131100 VSB131100:VSC131100 VIF131100:VIG131100 UYJ131100:UYK131100 UON131100:UOO131100 UER131100:UES131100 TUV131100:TUW131100 TKZ131100:TLA131100 TBD131100:TBE131100 SRH131100:SRI131100 SHL131100:SHM131100 RXP131100:RXQ131100 RNT131100:RNU131100 RDX131100:RDY131100 QUB131100:QUC131100 QKF131100:QKG131100 QAJ131100:QAK131100 PQN131100:PQO131100 PGR131100:PGS131100 OWV131100:OWW131100 OMZ131100:ONA131100 ODD131100:ODE131100 NTH131100:NTI131100 NJL131100:NJM131100 MZP131100:MZQ131100 MPT131100:MPU131100 MFX131100:MFY131100 LWB131100:LWC131100 LMF131100:LMG131100 LCJ131100:LCK131100 KSN131100:KSO131100 KIR131100:KIS131100 JYV131100:JYW131100 JOZ131100:JPA131100 JFD131100:JFE131100 IVH131100:IVI131100 ILL131100:ILM131100 IBP131100:IBQ131100 HRT131100:HRU131100 HHX131100:HHY131100 GYB131100:GYC131100 GOF131100:GOG131100 GEJ131100:GEK131100 FUN131100:FUO131100 FKR131100:FKS131100 FAV131100:FAW131100 EQZ131100:ERA131100 EHD131100:EHE131100 DXH131100:DXI131100 DNL131100:DNM131100 DDP131100:DDQ131100 CTT131100:CTU131100 CJX131100:CJY131100 CAB131100:CAC131100 BQF131100:BQG131100 BGJ131100:BGK131100 AWN131100:AWO131100 AMR131100:AMS131100 ACV131100:ACW131100 SZ131100:TA131100 JD131100:JE131100 J131099:K131099 WVP65564:WVQ65564 WLT65564:WLU65564 WBX65564:WBY65564 VSB65564:VSC65564 VIF65564:VIG65564 UYJ65564:UYK65564 UON65564:UOO65564 UER65564:UES65564 TUV65564:TUW65564 TKZ65564:TLA65564 TBD65564:TBE65564 SRH65564:SRI65564 SHL65564:SHM65564 RXP65564:RXQ65564 RNT65564:RNU65564 RDX65564:RDY65564 QUB65564:QUC65564 QKF65564:QKG65564 QAJ65564:QAK65564 PQN65564:PQO65564 PGR65564:PGS65564 OWV65564:OWW65564 OMZ65564:ONA65564 ODD65564:ODE65564 NTH65564:NTI65564 NJL65564:NJM65564 MZP65564:MZQ65564 MPT65564:MPU65564 MFX65564:MFY65564 LWB65564:LWC65564 LMF65564:LMG65564 LCJ65564:LCK65564 KSN65564:KSO65564 KIR65564:KIS65564 JYV65564:JYW65564 JOZ65564:JPA65564 JFD65564:JFE65564 IVH65564:IVI65564 ILL65564:ILM65564 IBP65564:IBQ65564 HRT65564:HRU65564 HHX65564:HHY65564 GYB65564:GYC65564 GOF65564:GOG65564 GEJ65564:GEK65564 FUN65564:FUO65564 FKR65564:FKS65564 FAV65564:FAW65564 EQZ65564:ERA65564 EHD65564:EHE65564 DXH65564:DXI65564 DNL65564:DNM65564 DDP65564:DDQ65564 CTT65564:CTU65564 CJX65564:CJY65564 CAB65564:CAC65564 BQF65564:BQG65564 BGJ65564:BGK65564 AWN65564:AWO65564 AMR65564:AMS65564 ACV65564:ACW65564 SZ65564:TA65564 JD65564:JE65564 J65563:K65563 WVP983058:WVQ983058 WLT983058:WLU983058 WBX983058:WBY983058 VSB983058:VSC983058 VIF983058:VIG983058 UYJ983058:UYK983058 UON983058:UOO983058 UER983058:UES983058 TUV983058:TUW983058 TKZ983058:TLA983058 TBD983058:TBE983058 SRH983058:SRI983058 SHL983058:SHM983058 RXP983058:RXQ983058 RNT983058:RNU983058 RDX983058:RDY983058 QUB983058:QUC983058 QKF983058:QKG983058 QAJ983058:QAK983058 PQN983058:PQO983058 PGR983058:PGS983058 OWV983058:OWW983058 OMZ983058:ONA983058 ODD983058:ODE983058 NTH983058:NTI983058 NJL983058:NJM983058 MZP983058:MZQ983058 MPT983058:MPU983058 MFX983058:MFY983058 LWB983058:LWC983058 LMF983058:LMG983058 LCJ983058:LCK983058 KSN983058:KSO983058 KIR983058:KIS983058 JYV983058:JYW983058 JOZ983058:JPA983058 JFD983058:JFE983058 IVH983058:IVI983058 ILL983058:ILM983058 IBP983058:IBQ983058 HRT983058:HRU983058 HHX983058:HHY983058 GYB983058:GYC983058 GOF983058:GOG983058 GEJ983058:GEK983058 FUN983058:FUO983058 FKR983058:FKS983058 FAV983058:FAW983058 EQZ983058:ERA983058 EHD983058:EHE983058 DXH983058:DXI983058 DNL983058:DNM983058 DDP983058:DDQ983058 CTT983058:CTU983058 CJX983058:CJY983058 CAB983058:CAC983058 BQF983058:BQG983058 BGJ983058:BGK983058 AWN983058:AWO983058 AMR983058:AMS983058 ACV983058:ACW983058 SZ983058:TA983058 JD983058:JE983058 J983057:K983057 WVP917522:WVQ917522 WLT917522:WLU917522 WBX917522:WBY917522 VSB917522:VSC917522 VIF917522:VIG917522 UYJ917522:UYK917522 UON917522:UOO917522 UER917522:UES917522 TUV917522:TUW917522 TKZ917522:TLA917522 TBD917522:TBE917522 SRH917522:SRI917522 SHL917522:SHM917522 RXP917522:RXQ917522 RNT917522:RNU917522 RDX917522:RDY917522 QUB917522:QUC917522 QKF917522:QKG917522 QAJ917522:QAK917522 PQN917522:PQO917522 PGR917522:PGS917522 OWV917522:OWW917522 OMZ917522:ONA917522 ODD917522:ODE917522 NTH917522:NTI917522 NJL917522:NJM917522 MZP917522:MZQ917522 MPT917522:MPU917522 MFX917522:MFY917522 LWB917522:LWC917522 LMF917522:LMG917522 LCJ917522:LCK917522 KSN917522:KSO917522 KIR917522:KIS917522 JYV917522:JYW917522 JOZ917522:JPA917522 JFD917522:JFE917522 IVH917522:IVI917522 ILL917522:ILM917522 IBP917522:IBQ917522 HRT917522:HRU917522 HHX917522:HHY917522 GYB917522:GYC917522 GOF917522:GOG917522 GEJ917522:GEK917522 FUN917522:FUO917522 FKR917522:FKS917522 FAV917522:FAW917522 EQZ917522:ERA917522 EHD917522:EHE917522 DXH917522:DXI917522 DNL917522:DNM917522 DDP917522:DDQ917522 CTT917522:CTU917522 CJX917522:CJY917522 CAB917522:CAC917522 BQF917522:BQG917522 BGJ917522:BGK917522 AWN917522:AWO917522 AMR917522:AMS917522 ACV917522:ACW917522 SZ917522:TA917522 JD917522:JE917522 J917521:K917521 WVP851986:WVQ851986 WLT851986:WLU851986 WBX851986:WBY851986 VSB851986:VSC851986 VIF851986:VIG851986 UYJ851986:UYK851986 UON851986:UOO851986 UER851986:UES851986 TUV851986:TUW851986 TKZ851986:TLA851986 TBD851986:TBE851986 SRH851986:SRI851986 SHL851986:SHM851986 RXP851986:RXQ851986 RNT851986:RNU851986 RDX851986:RDY851986 QUB851986:QUC851986 QKF851986:QKG851986 QAJ851986:QAK851986 PQN851986:PQO851986 PGR851986:PGS851986 OWV851986:OWW851986 OMZ851986:ONA851986 ODD851986:ODE851986 NTH851986:NTI851986 NJL851986:NJM851986 MZP851986:MZQ851986 MPT851986:MPU851986 MFX851986:MFY851986 LWB851986:LWC851986 LMF851986:LMG851986 LCJ851986:LCK851986 KSN851986:KSO851986 KIR851986:KIS851986 JYV851986:JYW851986 JOZ851986:JPA851986 JFD851986:JFE851986 IVH851986:IVI851986 ILL851986:ILM851986 IBP851986:IBQ851986 HRT851986:HRU851986 HHX851986:HHY851986 GYB851986:GYC851986 GOF851986:GOG851986 GEJ851986:GEK851986 FUN851986:FUO851986 FKR851986:FKS851986 FAV851986:FAW851986 EQZ851986:ERA851986 EHD851986:EHE851986 DXH851986:DXI851986 DNL851986:DNM851986 DDP851986:DDQ851986 CTT851986:CTU851986 CJX851986:CJY851986 CAB851986:CAC851986 BQF851986:BQG851986 BGJ851986:BGK851986 AWN851986:AWO851986 AMR851986:AMS851986 ACV851986:ACW851986 SZ851986:TA851986 JD851986:JE851986 J851985:K851985 WVP786450:WVQ786450 WLT786450:WLU786450 WBX786450:WBY786450 VSB786450:VSC786450 VIF786450:VIG786450 UYJ786450:UYK786450 UON786450:UOO786450 UER786450:UES786450 TUV786450:TUW786450 TKZ786450:TLA786450 TBD786450:TBE786450 SRH786450:SRI786450 SHL786450:SHM786450 RXP786450:RXQ786450 RNT786450:RNU786450 RDX786450:RDY786450 QUB786450:QUC786450 QKF786450:QKG786450 QAJ786450:QAK786450 PQN786450:PQO786450 PGR786450:PGS786450 OWV786450:OWW786450 OMZ786450:ONA786450 ODD786450:ODE786450 NTH786450:NTI786450 NJL786450:NJM786450 MZP786450:MZQ786450 MPT786450:MPU786450 MFX786450:MFY786450 LWB786450:LWC786450 LMF786450:LMG786450 LCJ786450:LCK786450 KSN786450:KSO786450 KIR786450:KIS786450 JYV786450:JYW786450 JOZ786450:JPA786450 JFD786450:JFE786450 IVH786450:IVI786450 ILL786450:ILM786450 IBP786450:IBQ786450 HRT786450:HRU786450 HHX786450:HHY786450 GYB786450:GYC786450 GOF786450:GOG786450 GEJ786450:GEK786450 FUN786450:FUO786450 FKR786450:FKS786450 FAV786450:FAW786450 EQZ786450:ERA786450 EHD786450:EHE786450 DXH786450:DXI786450 DNL786450:DNM786450 DDP786450:DDQ786450 CTT786450:CTU786450 CJX786450:CJY786450 CAB786450:CAC786450 BQF786450:BQG786450 BGJ786450:BGK786450 AWN786450:AWO786450 AMR786450:AMS786450 ACV786450:ACW786450 SZ786450:TA786450 JD786450:JE786450 J786449:K786449 WVP720914:WVQ720914 WLT720914:WLU720914 WBX720914:WBY720914 VSB720914:VSC720914 VIF720914:VIG720914 UYJ720914:UYK720914 UON720914:UOO720914 UER720914:UES720914 TUV720914:TUW720914 TKZ720914:TLA720914 TBD720914:TBE720914 SRH720914:SRI720914 SHL720914:SHM720914 RXP720914:RXQ720914 RNT720914:RNU720914 RDX720914:RDY720914 QUB720914:QUC720914 QKF720914:QKG720914 QAJ720914:QAK720914 PQN720914:PQO720914 PGR720914:PGS720914 OWV720914:OWW720914 OMZ720914:ONA720914 ODD720914:ODE720914 NTH720914:NTI720914 NJL720914:NJM720914 MZP720914:MZQ720914 MPT720914:MPU720914 MFX720914:MFY720914 LWB720914:LWC720914 LMF720914:LMG720914 LCJ720914:LCK720914 KSN720914:KSO720914 KIR720914:KIS720914 JYV720914:JYW720914 JOZ720914:JPA720914 JFD720914:JFE720914 IVH720914:IVI720914 ILL720914:ILM720914 IBP720914:IBQ720914 HRT720914:HRU720914 HHX720914:HHY720914 GYB720914:GYC720914 GOF720914:GOG720914 GEJ720914:GEK720914 FUN720914:FUO720914 FKR720914:FKS720914 FAV720914:FAW720914 EQZ720914:ERA720914 EHD720914:EHE720914 DXH720914:DXI720914 DNL720914:DNM720914 DDP720914:DDQ720914 CTT720914:CTU720914 CJX720914:CJY720914 CAB720914:CAC720914 BQF720914:BQG720914 BGJ720914:BGK720914 AWN720914:AWO720914 AMR720914:AMS720914 ACV720914:ACW720914 SZ720914:TA720914 JD720914:JE720914 J720913:K720913 WVP655378:WVQ655378 WLT655378:WLU655378 WBX655378:WBY655378 VSB655378:VSC655378 VIF655378:VIG655378 UYJ655378:UYK655378 UON655378:UOO655378 UER655378:UES655378 TUV655378:TUW655378 TKZ655378:TLA655378 TBD655378:TBE655378 SRH655378:SRI655378 SHL655378:SHM655378 RXP655378:RXQ655378 RNT655378:RNU655378 RDX655378:RDY655378 QUB655378:QUC655378 QKF655378:QKG655378 QAJ655378:QAK655378 PQN655378:PQO655378 PGR655378:PGS655378 OWV655378:OWW655378 OMZ655378:ONA655378 ODD655378:ODE655378 NTH655378:NTI655378 NJL655378:NJM655378 MZP655378:MZQ655378 MPT655378:MPU655378 MFX655378:MFY655378 LWB655378:LWC655378 LMF655378:LMG655378 LCJ655378:LCK655378 KSN655378:KSO655378 KIR655378:KIS655378 JYV655378:JYW655378 JOZ655378:JPA655378 JFD655378:JFE655378 IVH655378:IVI655378 ILL655378:ILM655378 IBP655378:IBQ655378 HRT655378:HRU655378 HHX655378:HHY655378 GYB655378:GYC655378 GOF655378:GOG655378 GEJ655378:GEK655378 FUN655378:FUO655378 FKR655378:FKS655378 FAV655378:FAW655378 EQZ655378:ERA655378 EHD655378:EHE655378 DXH655378:DXI655378 DNL655378:DNM655378 DDP655378:DDQ655378 CTT655378:CTU655378 CJX655378:CJY655378 CAB655378:CAC655378 BQF655378:BQG655378 BGJ655378:BGK655378 AWN655378:AWO655378 AMR655378:AMS655378 ACV655378:ACW655378 SZ655378:TA655378 JD655378:JE655378 J655377:K655377 WVP589842:WVQ589842 WLT589842:WLU589842 WBX589842:WBY589842 VSB589842:VSC589842 VIF589842:VIG589842 UYJ589842:UYK589842 UON589842:UOO589842 UER589842:UES589842 TUV589842:TUW589842 TKZ589842:TLA589842 TBD589842:TBE589842 SRH589842:SRI589842 SHL589842:SHM589842 RXP589842:RXQ589842 RNT589842:RNU589842 RDX589842:RDY589842 QUB589842:QUC589842 QKF589842:QKG589842 QAJ589842:QAK589842 PQN589842:PQO589842 PGR589842:PGS589842 OWV589842:OWW589842 OMZ589842:ONA589842 ODD589842:ODE589842 NTH589842:NTI589842 NJL589842:NJM589842 MZP589842:MZQ589842 MPT589842:MPU589842 MFX589842:MFY589842 LWB589842:LWC589842 LMF589842:LMG589842 LCJ589842:LCK589842 KSN589842:KSO589842 KIR589842:KIS589842 JYV589842:JYW589842 JOZ589842:JPA589842 JFD589842:JFE589842 IVH589842:IVI589842 ILL589842:ILM589842 IBP589842:IBQ589842 HRT589842:HRU589842 HHX589842:HHY589842 GYB589842:GYC589842 GOF589842:GOG589842 GEJ589842:GEK589842 FUN589842:FUO589842 FKR589842:FKS589842 FAV589842:FAW589842 EQZ589842:ERA589842 EHD589842:EHE589842 DXH589842:DXI589842 DNL589842:DNM589842 DDP589842:DDQ589842 CTT589842:CTU589842 CJX589842:CJY589842 CAB589842:CAC589842 BQF589842:BQG589842 BGJ589842:BGK589842 AWN589842:AWO589842 AMR589842:AMS589842 ACV589842:ACW589842 SZ589842:TA589842 JD589842:JE589842 J589841:K589841 WVP524306:WVQ524306 WLT524306:WLU524306 WBX524306:WBY524306 VSB524306:VSC524306 VIF524306:VIG524306 UYJ524306:UYK524306 UON524306:UOO524306 UER524306:UES524306 TUV524306:TUW524306 TKZ524306:TLA524306 TBD524306:TBE524306 SRH524306:SRI524306 SHL524306:SHM524306 RXP524306:RXQ524306 RNT524306:RNU524306 RDX524306:RDY524306 QUB524306:QUC524306 QKF524306:QKG524306 QAJ524306:QAK524306 PQN524306:PQO524306 PGR524306:PGS524306 OWV524306:OWW524306 OMZ524306:ONA524306 ODD524306:ODE524306 NTH524306:NTI524306 NJL524306:NJM524306 MZP524306:MZQ524306 MPT524306:MPU524306 MFX524306:MFY524306 LWB524306:LWC524306 LMF524306:LMG524306 LCJ524306:LCK524306 KSN524306:KSO524306 KIR524306:KIS524306 JYV524306:JYW524306 JOZ524306:JPA524306 JFD524306:JFE524306 IVH524306:IVI524306 ILL524306:ILM524306 IBP524306:IBQ524306 HRT524306:HRU524306 HHX524306:HHY524306 GYB524306:GYC524306 GOF524306:GOG524306 GEJ524306:GEK524306 FUN524306:FUO524306 FKR524306:FKS524306 FAV524306:FAW524306 EQZ524306:ERA524306 EHD524306:EHE524306 DXH524306:DXI524306 DNL524306:DNM524306 DDP524306:DDQ524306 CTT524306:CTU524306 CJX524306:CJY524306 CAB524306:CAC524306 BQF524306:BQG524306 BGJ524306:BGK524306 AWN524306:AWO524306 AMR524306:AMS524306 ACV524306:ACW524306 SZ524306:TA524306 JD524306:JE524306 J524305:K524305 WVP458770:WVQ458770 WLT458770:WLU458770 WBX458770:WBY458770 VSB458770:VSC458770 VIF458770:VIG458770 UYJ458770:UYK458770 UON458770:UOO458770 UER458770:UES458770 TUV458770:TUW458770 TKZ458770:TLA458770 TBD458770:TBE458770 SRH458770:SRI458770 SHL458770:SHM458770 RXP458770:RXQ458770 RNT458770:RNU458770 RDX458770:RDY458770 QUB458770:QUC458770 QKF458770:QKG458770 QAJ458770:QAK458770 PQN458770:PQO458770 PGR458770:PGS458770 OWV458770:OWW458770 OMZ458770:ONA458770 ODD458770:ODE458770 NTH458770:NTI458770 NJL458770:NJM458770 MZP458770:MZQ458770 MPT458770:MPU458770 MFX458770:MFY458770 LWB458770:LWC458770 LMF458770:LMG458770 LCJ458770:LCK458770 KSN458770:KSO458770 KIR458770:KIS458770 JYV458770:JYW458770 JOZ458770:JPA458770 JFD458770:JFE458770 IVH458770:IVI458770 ILL458770:ILM458770 IBP458770:IBQ458770 HRT458770:HRU458770 HHX458770:HHY458770 GYB458770:GYC458770 GOF458770:GOG458770 GEJ458770:GEK458770 FUN458770:FUO458770 FKR458770:FKS458770 FAV458770:FAW458770 EQZ458770:ERA458770 EHD458770:EHE458770 DXH458770:DXI458770 DNL458770:DNM458770 DDP458770:DDQ458770 CTT458770:CTU458770 CJX458770:CJY458770 CAB458770:CAC458770 BQF458770:BQG458770 BGJ458770:BGK458770 AWN458770:AWO458770 AMR458770:AMS458770 ACV458770:ACW458770 SZ458770:TA458770 JD458770:JE458770 J458769:K458769 WVP393234:WVQ393234 WLT393234:WLU393234 WBX393234:WBY393234 VSB393234:VSC393234 VIF393234:VIG393234 UYJ393234:UYK393234 UON393234:UOO393234 UER393234:UES393234 TUV393234:TUW393234 TKZ393234:TLA393234 TBD393234:TBE393234 SRH393234:SRI393234 SHL393234:SHM393234 RXP393234:RXQ393234 RNT393234:RNU393234 RDX393234:RDY393234 QUB393234:QUC393234 QKF393234:QKG393234 QAJ393234:QAK393234 PQN393234:PQO393234 PGR393234:PGS393234 OWV393234:OWW393234 OMZ393234:ONA393234 ODD393234:ODE393234 NTH393234:NTI393234 NJL393234:NJM393234 MZP393234:MZQ393234 MPT393234:MPU393234 MFX393234:MFY393234 LWB393234:LWC393234 LMF393234:LMG393234 LCJ393234:LCK393234 KSN393234:KSO393234 KIR393234:KIS393234 JYV393234:JYW393234 JOZ393234:JPA393234 JFD393234:JFE393234 IVH393234:IVI393234 ILL393234:ILM393234 IBP393234:IBQ393234 HRT393234:HRU393234 HHX393234:HHY393234 GYB393234:GYC393234 GOF393234:GOG393234 GEJ393234:GEK393234 FUN393234:FUO393234 FKR393234:FKS393234 FAV393234:FAW393234 EQZ393234:ERA393234 EHD393234:EHE393234 DXH393234:DXI393234 DNL393234:DNM393234 DDP393234:DDQ393234 CTT393234:CTU393234 CJX393234:CJY393234 CAB393234:CAC393234 BQF393234:BQG393234 BGJ393234:BGK393234 AWN393234:AWO393234 AMR393234:AMS393234 ACV393234:ACW393234 SZ393234:TA393234 JD393234:JE393234 J393233:K393233 WVP327698:WVQ327698 WLT327698:WLU327698 WBX327698:WBY327698 VSB327698:VSC327698 VIF327698:VIG327698 UYJ327698:UYK327698 UON327698:UOO327698 UER327698:UES327698 TUV327698:TUW327698 TKZ327698:TLA327698 TBD327698:TBE327698 SRH327698:SRI327698 SHL327698:SHM327698 RXP327698:RXQ327698 RNT327698:RNU327698 RDX327698:RDY327698 QUB327698:QUC327698 QKF327698:QKG327698 QAJ327698:QAK327698 PQN327698:PQO327698 PGR327698:PGS327698 OWV327698:OWW327698 OMZ327698:ONA327698 ODD327698:ODE327698 NTH327698:NTI327698 NJL327698:NJM327698 MZP327698:MZQ327698 MPT327698:MPU327698 MFX327698:MFY327698 LWB327698:LWC327698 LMF327698:LMG327698 LCJ327698:LCK327698 KSN327698:KSO327698 KIR327698:KIS327698 JYV327698:JYW327698 JOZ327698:JPA327698 JFD327698:JFE327698 IVH327698:IVI327698 ILL327698:ILM327698 IBP327698:IBQ327698 HRT327698:HRU327698 HHX327698:HHY327698 GYB327698:GYC327698 GOF327698:GOG327698 GEJ327698:GEK327698 FUN327698:FUO327698 FKR327698:FKS327698 FAV327698:FAW327698 EQZ327698:ERA327698 EHD327698:EHE327698 DXH327698:DXI327698 DNL327698:DNM327698 DDP327698:DDQ327698 CTT327698:CTU327698 CJX327698:CJY327698 CAB327698:CAC327698 BQF327698:BQG327698 BGJ327698:BGK327698 AWN327698:AWO327698 AMR327698:AMS327698 ACV327698:ACW327698 SZ327698:TA327698 JD327698:JE327698 J327697:K327697 WVP262162:WVQ262162 WLT262162:WLU262162 WBX262162:WBY262162 VSB262162:VSC262162 VIF262162:VIG262162 UYJ262162:UYK262162 UON262162:UOO262162 UER262162:UES262162 TUV262162:TUW262162 TKZ262162:TLA262162 TBD262162:TBE262162 SRH262162:SRI262162 SHL262162:SHM262162 RXP262162:RXQ262162 RNT262162:RNU262162 RDX262162:RDY262162 QUB262162:QUC262162 QKF262162:QKG262162 QAJ262162:QAK262162 PQN262162:PQO262162 PGR262162:PGS262162 OWV262162:OWW262162 OMZ262162:ONA262162 ODD262162:ODE262162 NTH262162:NTI262162 NJL262162:NJM262162 MZP262162:MZQ262162 MPT262162:MPU262162 MFX262162:MFY262162 LWB262162:LWC262162 LMF262162:LMG262162 LCJ262162:LCK262162 KSN262162:KSO262162 KIR262162:KIS262162 JYV262162:JYW262162 JOZ262162:JPA262162 JFD262162:JFE262162 IVH262162:IVI262162 ILL262162:ILM262162 IBP262162:IBQ262162 HRT262162:HRU262162 HHX262162:HHY262162 GYB262162:GYC262162 GOF262162:GOG262162 GEJ262162:GEK262162 FUN262162:FUO262162 FKR262162:FKS262162 FAV262162:FAW262162 EQZ262162:ERA262162 EHD262162:EHE262162 DXH262162:DXI262162 DNL262162:DNM262162 DDP262162:DDQ262162 CTT262162:CTU262162 CJX262162:CJY262162 CAB262162:CAC262162 BQF262162:BQG262162 BGJ262162:BGK262162 AWN262162:AWO262162 AMR262162:AMS262162 ACV262162:ACW262162 SZ262162:TA262162 JD262162:JE262162 J262161:K262161 WVP196626:WVQ196626 WLT196626:WLU196626 WBX196626:WBY196626 VSB196626:VSC196626 VIF196626:VIG196626 UYJ196626:UYK196626 UON196626:UOO196626 UER196626:UES196626 TUV196626:TUW196626 TKZ196626:TLA196626 TBD196626:TBE196626 SRH196626:SRI196626 SHL196626:SHM196626 RXP196626:RXQ196626 RNT196626:RNU196626 RDX196626:RDY196626 QUB196626:QUC196626 QKF196626:QKG196626 QAJ196626:QAK196626 PQN196626:PQO196626 PGR196626:PGS196626 OWV196626:OWW196626 OMZ196626:ONA196626 ODD196626:ODE196626 NTH196626:NTI196626 NJL196626:NJM196626 MZP196626:MZQ196626 MPT196626:MPU196626 MFX196626:MFY196626 LWB196626:LWC196626 LMF196626:LMG196626 LCJ196626:LCK196626 KSN196626:KSO196626 KIR196626:KIS196626 JYV196626:JYW196626 JOZ196626:JPA196626 JFD196626:JFE196626 IVH196626:IVI196626 ILL196626:ILM196626 IBP196626:IBQ196626 HRT196626:HRU196626 HHX196626:HHY196626 GYB196626:GYC196626 GOF196626:GOG196626 GEJ196626:GEK196626 FUN196626:FUO196626 FKR196626:FKS196626 FAV196626:FAW196626 EQZ196626:ERA196626 EHD196626:EHE196626 DXH196626:DXI196626 DNL196626:DNM196626 DDP196626:DDQ196626 CTT196626:CTU196626 CJX196626:CJY196626 CAB196626:CAC196626 BQF196626:BQG196626 BGJ196626:BGK196626 AWN196626:AWO196626 AMR196626:AMS196626 ACV196626:ACW196626 SZ196626:TA196626 JD196626:JE196626 J196625:K196625 WVP131090:WVQ131090 WLT131090:WLU131090 WBX131090:WBY131090 VSB131090:VSC131090 VIF131090:VIG131090 UYJ131090:UYK131090 UON131090:UOO131090 UER131090:UES131090 TUV131090:TUW131090 TKZ131090:TLA131090 TBD131090:TBE131090 SRH131090:SRI131090 SHL131090:SHM131090 RXP131090:RXQ131090 RNT131090:RNU131090 RDX131090:RDY131090 QUB131090:QUC131090 QKF131090:QKG131090 QAJ131090:QAK131090 PQN131090:PQO131090 PGR131090:PGS131090 OWV131090:OWW131090 OMZ131090:ONA131090 ODD131090:ODE131090 NTH131090:NTI131090 NJL131090:NJM131090 MZP131090:MZQ131090 MPT131090:MPU131090 MFX131090:MFY131090 LWB131090:LWC131090 LMF131090:LMG131090 LCJ131090:LCK131090 KSN131090:KSO131090 KIR131090:KIS131090 JYV131090:JYW131090 JOZ131090:JPA131090 JFD131090:JFE131090 IVH131090:IVI131090 ILL131090:ILM131090 IBP131090:IBQ131090 HRT131090:HRU131090 HHX131090:HHY131090 GYB131090:GYC131090 GOF131090:GOG131090 GEJ131090:GEK131090 FUN131090:FUO131090 FKR131090:FKS131090 FAV131090:FAW131090 EQZ131090:ERA131090 EHD131090:EHE131090 DXH131090:DXI131090 DNL131090:DNM131090 DDP131090:DDQ131090 CTT131090:CTU131090 CJX131090:CJY131090 CAB131090:CAC131090 BQF131090:BQG131090 BGJ131090:BGK131090 AWN131090:AWO131090 AMR131090:AMS131090 ACV131090:ACW131090 SZ131090:TA131090 JD131090:JE131090 J131089:K131089 WVP65554:WVQ65554 WLT65554:WLU65554 WBX65554:WBY65554 VSB65554:VSC65554 VIF65554:VIG65554 UYJ65554:UYK65554 UON65554:UOO65554 UER65554:UES65554 TUV65554:TUW65554 TKZ65554:TLA65554 TBD65554:TBE65554 SRH65554:SRI65554 SHL65554:SHM65554 RXP65554:RXQ65554 RNT65554:RNU65554 RDX65554:RDY65554 QUB65554:QUC65554 QKF65554:QKG65554 QAJ65554:QAK65554 PQN65554:PQO65554 PGR65554:PGS65554 OWV65554:OWW65554 OMZ65554:ONA65554 ODD65554:ODE65554 NTH65554:NTI65554 NJL65554:NJM65554 MZP65554:MZQ65554 MPT65554:MPU65554 MFX65554:MFY65554 LWB65554:LWC65554 LMF65554:LMG65554 LCJ65554:LCK65554 KSN65554:KSO65554 KIR65554:KIS65554 JYV65554:JYW65554 JOZ65554:JPA65554 JFD65554:JFE65554 IVH65554:IVI65554 ILL65554:ILM65554 IBP65554:IBQ65554 HRT65554:HRU65554 HHX65554:HHY65554 GYB65554:GYC65554 GOF65554:GOG65554 GEJ65554:GEK65554 FUN65554:FUO65554 FKR65554:FKS65554 FAV65554:FAW65554 EQZ65554:ERA65554 EHD65554:EHE65554 DXH65554:DXI65554 DNL65554:DNM65554 DDP65554:DDQ65554 CTT65554:CTU65554 CJX65554:CJY65554 CAB65554:CAC65554 BQF65554:BQG65554 BGJ65554:BGK65554 AWN65554:AWO65554 AMR65554:AMS65554 ACV65554:ACW65554 SZ65554:TA65554 JD65554:JE65554 J65553:K65553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77"/>
  <sheetViews>
    <sheetView showGridLines="0" view="pageBreakPreview" topLeftCell="A16" zoomScaleNormal="100" zoomScaleSheetLayoutView="100" workbookViewId="0">
      <selection activeCell="A31" sqref="A31:M31"/>
    </sheetView>
  </sheetViews>
  <sheetFormatPr defaultRowHeight="15" customHeight="1"/>
  <cols>
    <col min="1" max="23" width="5.625" style="19" customWidth="1"/>
    <col min="24" max="16384" width="9" style="19"/>
  </cols>
  <sheetData>
    <row r="1" spans="1:14" ht="15" customHeight="1">
      <c r="A1" s="253" t="s">
        <v>257</v>
      </c>
      <c r="B1" s="253"/>
      <c r="C1" s="253"/>
      <c r="D1" s="73"/>
      <c r="E1" s="73"/>
      <c r="F1" s="73"/>
      <c r="G1" s="73"/>
      <c r="H1" s="73"/>
      <c r="I1" s="73"/>
      <c r="J1" s="73"/>
      <c r="K1" s="73"/>
      <c r="L1" s="73"/>
      <c r="M1" s="73"/>
      <c r="N1" s="73"/>
    </row>
    <row r="2" spans="1:14" ht="15" customHeight="1">
      <c r="A2" s="45"/>
      <c r="B2" s="45"/>
      <c r="C2" s="45"/>
      <c r="D2" s="45"/>
      <c r="E2" s="45"/>
      <c r="F2" s="45"/>
      <c r="G2" s="45"/>
      <c r="H2" s="59"/>
      <c r="I2" s="261" t="str">
        <f>IF(入力シート!E4="","令和　　　年　　　　月　　　　日",入力シート!E4)</f>
        <v>令和　　　年　　　　月　　　　日</v>
      </c>
      <c r="J2" s="261"/>
      <c r="K2" s="261"/>
      <c r="L2" s="261"/>
      <c r="M2" s="261"/>
      <c r="N2" s="261"/>
    </row>
    <row r="3" spans="1:14" ht="15" customHeight="1">
      <c r="A3" s="45"/>
      <c r="B3" s="45"/>
      <c r="C3" s="45"/>
      <c r="D3" s="45"/>
      <c r="E3" s="45"/>
      <c r="F3" s="45"/>
      <c r="G3" s="45"/>
    </row>
    <row r="4" spans="1:14" ht="15" customHeight="1">
      <c r="A4" s="252" t="s">
        <v>235</v>
      </c>
      <c r="B4" s="252"/>
      <c r="C4" s="252"/>
      <c r="D4" s="252"/>
      <c r="E4" s="252"/>
      <c r="F4" s="252"/>
      <c r="G4" s="252"/>
      <c r="H4" s="252"/>
      <c r="I4" s="252"/>
      <c r="J4" s="252"/>
      <c r="K4" s="252"/>
      <c r="L4" s="252"/>
      <c r="M4" s="252"/>
      <c r="N4" s="252"/>
    </row>
    <row r="6" spans="1:14" ht="15" customHeight="1">
      <c r="A6" s="19" t="s">
        <v>171</v>
      </c>
    </row>
    <row r="7" spans="1:14" ht="6" customHeight="1"/>
    <row r="8" spans="1:14" ht="30.75" customHeight="1">
      <c r="A8" s="254" t="s">
        <v>234</v>
      </c>
      <c r="B8" s="254"/>
      <c r="C8" s="254"/>
      <c r="D8" s="254"/>
      <c r="E8" s="254"/>
      <c r="F8" s="254"/>
      <c r="G8" s="254"/>
      <c r="H8" s="254"/>
      <c r="I8" s="254"/>
      <c r="J8" s="254"/>
      <c r="K8" s="254"/>
      <c r="L8" s="254"/>
      <c r="M8" s="254"/>
      <c r="N8" s="254"/>
    </row>
    <row r="9" spans="1:14" ht="11.25" customHeight="1">
      <c r="A9" s="254"/>
      <c r="B9" s="254"/>
      <c r="C9" s="254"/>
      <c r="D9" s="254"/>
      <c r="E9" s="254"/>
      <c r="F9" s="254"/>
      <c r="G9" s="254"/>
      <c r="H9" s="254"/>
      <c r="I9" s="254"/>
      <c r="J9" s="254"/>
      <c r="K9" s="254"/>
      <c r="L9" s="254"/>
      <c r="M9" s="254"/>
      <c r="N9" s="254"/>
    </row>
    <row r="10" spans="1:14" ht="6" customHeight="1"/>
    <row r="11" spans="1:14" ht="15" customHeight="1">
      <c r="A11" s="19" t="s">
        <v>191</v>
      </c>
      <c r="F11" s="47"/>
      <c r="G11" s="47"/>
      <c r="H11" s="47"/>
      <c r="I11" s="47"/>
      <c r="J11" s="47"/>
      <c r="K11" s="47"/>
      <c r="L11" s="47"/>
      <c r="M11" s="47"/>
      <c r="N11" s="47"/>
    </row>
    <row r="12" spans="1:14" ht="30" customHeight="1">
      <c r="A12" s="273" t="s">
        <v>203</v>
      </c>
      <c r="B12" s="274"/>
      <c r="C12" s="275"/>
      <c r="D12" s="289" t="str">
        <f>IF(入力シート!C7="","",入力シート!C7)</f>
        <v/>
      </c>
      <c r="E12" s="289"/>
      <c r="F12" s="289"/>
      <c r="G12" s="289"/>
      <c r="H12" s="289"/>
      <c r="I12" s="289"/>
      <c r="J12" s="289"/>
      <c r="K12" s="289"/>
      <c r="L12" s="289"/>
      <c r="M12" s="289"/>
      <c r="N12" s="289"/>
    </row>
    <row r="13" spans="1:14" ht="21.95" customHeight="1">
      <c r="A13" s="267" t="s">
        <v>172</v>
      </c>
      <c r="B13" s="276"/>
      <c r="C13" s="268"/>
      <c r="D13" s="290" t="str">
        <f>IF(入力シート!C9="","",入力シート!C9)</f>
        <v/>
      </c>
      <c r="E13" s="290"/>
      <c r="F13" s="290"/>
      <c r="G13" s="290"/>
      <c r="H13" s="290"/>
      <c r="I13" s="290"/>
      <c r="J13" s="290"/>
      <c r="K13" s="290"/>
      <c r="L13" s="290"/>
      <c r="M13" s="290"/>
      <c r="N13" s="290"/>
    </row>
    <row r="14" spans="1:14" ht="21.95" customHeight="1">
      <c r="A14" s="277" t="s">
        <v>187</v>
      </c>
      <c r="B14" s="278"/>
      <c r="C14" s="279"/>
      <c r="D14" s="264" t="str">
        <f>IF(入力シート!C10="","",入力シート!C10&amp;"　"&amp;入力シート!C11)</f>
        <v/>
      </c>
      <c r="E14" s="264"/>
      <c r="F14" s="264"/>
      <c r="G14" s="264"/>
      <c r="H14" s="264"/>
      <c r="I14" s="264"/>
      <c r="J14" s="264"/>
      <c r="K14" s="264"/>
      <c r="L14" s="264"/>
      <c r="M14" s="264"/>
      <c r="N14" s="264"/>
    </row>
    <row r="15" spans="1:14" ht="21.95" customHeight="1">
      <c r="A15" s="267" t="s">
        <v>173</v>
      </c>
      <c r="B15" s="276"/>
      <c r="C15" s="268"/>
      <c r="D15" s="265" t="str">
        <f>IF(入力シート!C11="","",入力シート!C11)</f>
        <v/>
      </c>
      <c r="E15" s="256"/>
      <c r="F15" s="256"/>
      <c r="G15" s="266"/>
      <c r="H15" s="267" t="s">
        <v>175</v>
      </c>
      <c r="I15" s="268"/>
      <c r="J15" s="269" t="str">
        <f>IF(入力シート!C12="","",入力シート!C12)</f>
        <v/>
      </c>
      <c r="K15" s="270"/>
      <c r="L15" s="270"/>
      <c r="M15" s="270"/>
      <c r="N15" s="271"/>
    </row>
    <row r="16" spans="1:14" ht="21.95" customHeight="1">
      <c r="A16" s="267" t="s">
        <v>174</v>
      </c>
      <c r="B16" s="276"/>
      <c r="C16" s="268"/>
      <c r="D16" s="265" t="str">
        <f>IF(入力シート!C13="","",入力シート!C13)</f>
        <v/>
      </c>
      <c r="E16" s="256"/>
      <c r="F16" s="256"/>
      <c r="G16" s="266"/>
      <c r="H16" s="267" t="s">
        <v>175</v>
      </c>
      <c r="I16" s="268"/>
      <c r="J16" s="265" t="str">
        <f>IF(入力シート!C14="","",入力シート!C14)</f>
        <v/>
      </c>
      <c r="K16" s="256"/>
      <c r="L16" s="256"/>
      <c r="M16" s="256"/>
      <c r="N16" s="266"/>
    </row>
    <row r="17" spans="1:14" ht="21.95" customHeight="1">
      <c r="A17" s="262" t="s">
        <v>192</v>
      </c>
      <c r="B17" s="280"/>
      <c r="C17" s="281"/>
      <c r="D17" s="255" t="str">
        <f>IF(入力シート!C15="","",入力シート!C15)</f>
        <v/>
      </c>
      <c r="E17" s="256"/>
      <c r="F17" s="256"/>
      <c r="G17" s="257"/>
      <c r="H17" s="262" t="s">
        <v>193</v>
      </c>
      <c r="I17" s="263"/>
      <c r="J17" s="258" t="str">
        <f>IF(入力シート!C19="","　　　年　　　月　　　日",入力シート!C19)</f>
        <v>　　　年　　　月　　　日</v>
      </c>
      <c r="K17" s="259"/>
      <c r="L17" s="259"/>
      <c r="M17" s="259"/>
      <c r="N17" s="260"/>
    </row>
    <row r="18" spans="1:14" ht="21.95" customHeight="1">
      <c r="A18" s="282" t="s">
        <v>212</v>
      </c>
      <c r="B18" s="283"/>
      <c r="C18" s="283"/>
      <c r="D18" s="67" t="s">
        <v>210</v>
      </c>
      <c r="E18" s="323" t="str">
        <f>IF(入力シート!C17="","",入力シート!C17)</f>
        <v/>
      </c>
      <c r="F18" s="323"/>
      <c r="G18" s="324"/>
      <c r="H18" s="78" t="s">
        <v>211</v>
      </c>
      <c r="I18" s="321" t="str">
        <f>IF(入力シート!C18="","",入力シート!C18)</f>
        <v/>
      </c>
      <c r="J18" s="321"/>
      <c r="K18" s="321"/>
      <c r="L18" s="321"/>
      <c r="M18" s="321"/>
      <c r="N18" s="322"/>
    </row>
    <row r="19" spans="1:14" ht="21.95" customHeight="1">
      <c r="A19" s="284" t="s">
        <v>194</v>
      </c>
      <c r="B19" s="285"/>
      <c r="C19" s="286"/>
      <c r="D19" s="291" t="str">
        <f>IF(入力シート!D20="","〒","〒"&amp;入力シート!D20)</f>
        <v>〒</v>
      </c>
      <c r="E19" s="292"/>
      <c r="F19" s="338" t="str">
        <f>IF(入力シート!D21="","前橋市","前橋市"&amp;入力シート!D21)</f>
        <v>前橋市</v>
      </c>
      <c r="G19" s="339"/>
      <c r="H19" s="339"/>
      <c r="I19" s="339"/>
      <c r="J19" s="339"/>
      <c r="K19" s="339"/>
      <c r="L19" s="339"/>
      <c r="M19" s="339"/>
      <c r="N19" s="340"/>
    </row>
    <row r="20" spans="1:14" ht="6" customHeight="1"/>
    <row r="21" spans="1:14" ht="15" customHeight="1">
      <c r="A21" s="19" t="s">
        <v>195</v>
      </c>
    </row>
    <row r="22" spans="1:14" ht="25.5" customHeight="1">
      <c r="A22" s="329" t="s">
        <v>196</v>
      </c>
      <c r="B22" s="330"/>
      <c r="C22" s="331"/>
      <c r="D22" s="287" t="s">
        <v>226</v>
      </c>
      <c r="E22" s="288"/>
      <c r="F22" s="288"/>
      <c r="G22" s="325" t="str">
        <f>IF(入力シート!C25="","",入力シート!C25)</f>
        <v/>
      </c>
      <c r="H22" s="325"/>
      <c r="I22" s="325"/>
      <c r="J22" s="325"/>
      <c r="K22" s="293" t="str">
        <f>"の"&amp;入力シート!C26</f>
        <v>の新規導入/追加導入/買替</v>
      </c>
      <c r="L22" s="293"/>
      <c r="M22" s="293"/>
      <c r="N22" s="294"/>
    </row>
    <row r="23" spans="1:14" ht="21.95" customHeight="1">
      <c r="A23" s="326" t="s">
        <v>263</v>
      </c>
      <c r="B23" s="327"/>
      <c r="C23" s="328"/>
      <c r="D23" s="295" t="str">
        <f>IF(入力シート!C27="","     あたり　　",入力シート!C27)</f>
        <v xml:space="preserve">     あたり　　</v>
      </c>
      <c r="E23" s="296"/>
      <c r="F23" s="296"/>
      <c r="G23" s="297"/>
      <c r="H23" s="298" t="s">
        <v>264</v>
      </c>
      <c r="I23" s="299"/>
      <c r="J23" s="299"/>
      <c r="K23" s="295" t="str">
        <f>IF(入力シート!C28="","     あたり　　",入力シート!C28)</f>
        <v xml:space="preserve">     あたり　　</v>
      </c>
      <c r="L23" s="296"/>
      <c r="M23" s="296"/>
      <c r="N23" s="297"/>
    </row>
    <row r="24" spans="1:14" ht="41.25" customHeight="1">
      <c r="A24" s="311" t="s">
        <v>197</v>
      </c>
      <c r="B24" s="312"/>
      <c r="C24" s="313"/>
      <c r="D24" s="308" t="str">
        <f>IF(入力シート!C41="","",入力シート!C41)</f>
        <v/>
      </c>
      <c r="E24" s="309"/>
      <c r="F24" s="309"/>
      <c r="G24" s="309"/>
      <c r="H24" s="309"/>
      <c r="I24" s="309"/>
      <c r="J24" s="309"/>
      <c r="K24" s="309"/>
      <c r="L24" s="309"/>
      <c r="M24" s="309"/>
      <c r="N24" s="310"/>
    </row>
    <row r="25" spans="1:14" ht="21.95" customHeight="1">
      <c r="A25" s="282" t="s">
        <v>198</v>
      </c>
      <c r="B25" s="283"/>
      <c r="C25" s="283"/>
      <c r="D25" s="306">
        <f>入力シート!D36</f>
        <v>0</v>
      </c>
      <c r="E25" s="307"/>
      <c r="F25" s="307"/>
      <c r="G25" s="307"/>
      <c r="H25" s="304" t="s">
        <v>209</v>
      </c>
      <c r="I25" s="304"/>
      <c r="J25" s="304"/>
      <c r="K25" s="304"/>
      <c r="L25" s="304"/>
      <c r="M25" s="304"/>
      <c r="N25" s="305"/>
    </row>
    <row r="26" spans="1:14" ht="21.95" customHeight="1">
      <c r="A26" s="282" t="s">
        <v>207</v>
      </c>
      <c r="B26" s="283"/>
      <c r="C26" s="283"/>
      <c r="D26" s="306">
        <f>入力シート!D22</f>
        <v>0</v>
      </c>
      <c r="E26" s="307"/>
      <c r="F26" s="307"/>
      <c r="G26" s="307"/>
      <c r="H26" s="304" t="s">
        <v>221</v>
      </c>
      <c r="I26" s="304"/>
      <c r="J26" s="304"/>
      <c r="K26" s="304"/>
      <c r="L26" s="304"/>
      <c r="M26" s="304"/>
      <c r="N26" s="305"/>
    </row>
    <row r="27" spans="1:14" ht="21.95" customHeight="1">
      <c r="A27" s="314" t="s">
        <v>137</v>
      </c>
      <c r="B27" s="315"/>
      <c r="C27" s="316"/>
      <c r="D27" s="300">
        <f>入力シート!D38</f>
        <v>0</v>
      </c>
      <c r="E27" s="301"/>
      <c r="F27" s="301"/>
      <c r="G27" s="301"/>
      <c r="H27" s="302" t="s">
        <v>208</v>
      </c>
      <c r="I27" s="302"/>
      <c r="J27" s="302"/>
      <c r="K27" s="302"/>
      <c r="L27" s="302"/>
      <c r="M27" s="302"/>
      <c r="N27" s="303"/>
    </row>
    <row r="28" spans="1:14" ht="21.95" customHeight="1">
      <c r="A28" s="317" t="s">
        <v>206</v>
      </c>
      <c r="B28" s="318"/>
      <c r="C28" s="318"/>
      <c r="D28" s="333" t="s">
        <v>223</v>
      </c>
      <c r="E28" s="334"/>
      <c r="F28" s="334"/>
      <c r="G28" s="332" t="str">
        <f>IF(入力シート!B48="","令和　　　年　　　　月　　　　日",入力シート!B48)</f>
        <v>令和　　　年　　　　月　　　　日</v>
      </c>
      <c r="H28" s="332"/>
      <c r="I28" s="332"/>
      <c r="J28" s="332"/>
      <c r="K28" s="332"/>
      <c r="L28" s="332"/>
      <c r="M28" s="86" t="s">
        <v>222</v>
      </c>
      <c r="N28" s="85"/>
    </row>
    <row r="29" spans="1:14" ht="13.5" customHeight="1">
      <c r="A29" s="319"/>
      <c r="B29" s="320"/>
      <c r="C29" s="320"/>
      <c r="D29" s="335" t="s">
        <v>233</v>
      </c>
      <c r="E29" s="336"/>
      <c r="F29" s="336"/>
      <c r="G29" s="336"/>
      <c r="H29" s="336"/>
      <c r="I29" s="336"/>
      <c r="J29" s="336"/>
      <c r="K29" s="336"/>
      <c r="L29" s="336"/>
      <c r="M29" s="336"/>
      <c r="N29" s="87"/>
    </row>
    <row r="30" spans="1:14" s="77" customFormat="1" ht="6" customHeight="1">
      <c r="A30" s="74"/>
      <c r="B30" s="74"/>
      <c r="C30" s="74"/>
      <c r="D30" s="75"/>
      <c r="E30" s="75"/>
      <c r="F30" s="75"/>
      <c r="G30" s="75"/>
      <c r="H30" s="75"/>
      <c r="I30" s="75"/>
      <c r="J30" s="75"/>
      <c r="K30" s="76"/>
      <c r="L30" s="76"/>
      <c r="M30" s="76"/>
      <c r="N30" s="76"/>
    </row>
    <row r="31" spans="1:14" ht="15" customHeight="1">
      <c r="A31" s="337" t="s">
        <v>199</v>
      </c>
      <c r="B31" s="337"/>
      <c r="C31" s="337"/>
      <c r="D31" s="337"/>
      <c r="E31" s="337"/>
      <c r="F31" s="337"/>
      <c r="G31" s="337"/>
      <c r="H31" s="337"/>
      <c r="I31" s="337"/>
      <c r="J31" s="337"/>
      <c r="K31" s="337"/>
      <c r="L31" s="337"/>
      <c r="M31" s="337"/>
    </row>
    <row r="32" spans="1:14" ht="15" customHeight="1">
      <c r="A32" s="272" t="s">
        <v>205</v>
      </c>
      <c r="B32" s="272"/>
      <c r="C32" s="272"/>
      <c r="D32" s="272"/>
      <c r="E32" s="272"/>
      <c r="F32" s="272"/>
      <c r="G32" s="272"/>
      <c r="H32" s="272"/>
      <c r="I32" s="272"/>
      <c r="J32" s="272"/>
      <c r="K32" s="272"/>
      <c r="L32" s="272"/>
      <c r="M32" s="272"/>
      <c r="N32" s="272"/>
    </row>
    <row r="33" spans="1:14" ht="15" customHeight="1">
      <c r="A33" s="272"/>
      <c r="B33" s="272"/>
      <c r="C33" s="272"/>
      <c r="D33" s="272"/>
      <c r="E33" s="272"/>
      <c r="F33" s="272"/>
      <c r="G33" s="272"/>
      <c r="H33" s="272"/>
      <c r="I33" s="272"/>
      <c r="J33" s="272"/>
      <c r="K33" s="272"/>
      <c r="L33" s="272"/>
      <c r="M33" s="272"/>
      <c r="N33" s="272"/>
    </row>
    <row r="34" spans="1:14" ht="15" customHeight="1">
      <c r="A34" s="272"/>
      <c r="B34" s="272"/>
      <c r="C34" s="272"/>
      <c r="D34" s="272"/>
      <c r="E34" s="272"/>
      <c r="F34" s="272"/>
      <c r="G34" s="272"/>
      <c r="H34" s="272"/>
      <c r="I34" s="272"/>
      <c r="J34" s="272"/>
      <c r="K34" s="272"/>
      <c r="L34" s="272"/>
      <c r="M34" s="272"/>
      <c r="N34" s="272"/>
    </row>
    <row r="35" spans="1:14" ht="15" customHeight="1">
      <c r="A35" s="254" t="s">
        <v>200</v>
      </c>
      <c r="B35" s="254"/>
      <c r="C35" s="254"/>
      <c r="D35" s="254"/>
      <c r="E35" s="254"/>
      <c r="F35" s="254"/>
      <c r="G35" s="254"/>
      <c r="H35" s="254"/>
      <c r="I35" s="254"/>
      <c r="J35" s="254"/>
      <c r="K35" s="254"/>
      <c r="L35" s="254"/>
      <c r="M35" s="254"/>
    </row>
    <row r="36" spans="1:14" ht="110.25" customHeight="1">
      <c r="A36" s="272" t="s">
        <v>254</v>
      </c>
      <c r="B36" s="272"/>
      <c r="C36" s="272"/>
      <c r="D36" s="272"/>
      <c r="E36" s="272"/>
      <c r="F36" s="272"/>
      <c r="G36" s="272"/>
      <c r="H36" s="272"/>
      <c r="I36" s="272"/>
      <c r="J36" s="272"/>
      <c r="K36" s="272"/>
      <c r="L36" s="272"/>
      <c r="M36" s="272"/>
      <c r="N36" s="272"/>
    </row>
    <row r="38" spans="1:14" ht="15" customHeight="1">
      <c r="A38" s="341" t="s">
        <v>247</v>
      </c>
      <c r="B38" s="341"/>
      <c r="C38" s="341"/>
      <c r="D38" s="341"/>
      <c r="E38" s="341"/>
    </row>
    <row r="39" spans="1:14" ht="15" customHeight="1">
      <c r="K39" s="342" t="s">
        <v>253</v>
      </c>
      <c r="L39" s="342"/>
      <c r="M39" s="342"/>
      <c r="N39" s="342"/>
    </row>
    <row r="41" spans="1:14" ht="15" customHeight="1" thickBot="1">
      <c r="A41" s="341" t="s">
        <v>256</v>
      </c>
      <c r="B41" s="341"/>
      <c r="C41" s="341"/>
      <c r="D41" s="341"/>
      <c r="E41" s="341"/>
    </row>
    <row r="42" spans="1:14" ht="15.75" customHeight="1">
      <c r="B42" s="343" t="s">
        <v>236</v>
      </c>
      <c r="C42" s="344"/>
      <c r="D42" s="344"/>
      <c r="E42" s="344"/>
      <c r="F42" s="344"/>
      <c r="G42" s="344"/>
      <c r="H42" s="344"/>
      <c r="I42" s="344"/>
      <c r="J42" s="344"/>
      <c r="K42" s="344"/>
      <c r="L42" s="344"/>
      <c r="M42" s="345"/>
    </row>
    <row r="43" spans="1:14" ht="15" customHeight="1">
      <c r="B43" s="346" t="s">
        <v>237</v>
      </c>
      <c r="C43" s="347" t="s">
        <v>238</v>
      </c>
      <c r="D43" s="347"/>
      <c r="E43" s="347"/>
      <c r="F43" s="347"/>
      <c r="G43" s="347"/>
      <c r="H43" s="347"/>
      <c r="I43" s="347" t="s">
        <v>239</v>
      </c>
      <c r="J43" s="347"/>
      <c r="K43" s="347"/>
      <c r="L43" s="347"/>
      <c r="M43" s="348"/>
    </row>
    <row r="44" spans="1:14" ht="15" customHeight="1">
      <c r="B44" s="346"/>
      <c r="C44" s="347"/>
      <c r="D44" s="347"/>
      <c r="E44" s="347"/>
      <c r="F44" s="347"/>
      <c r="G44" s="347"/>
      <c r="H44" s="347"/>
      <c r="I44" s="347"/>
      <c r="J44" s="347"/>
      <c r="K44" s="347"/>
      <c r="L44" s="347"/>
      <c r="M44" s="348"/>
    </row>
    <row r="45" spans="1:14" ht="15" customHeight="1">
      <c r="B45" s="349"/>
      <c r="C45" s="347"/>
      <c r="D45" s="347"/>
      <c r="E45" s="347"/>
      <c r="F45" s="347"/>
      <c r="G45" s="347"/>
      <c r="H45" s="347"/>
      <c r="I45" s="350" t="s">
        <v>178</v>
      </c>
      <c r="J45" s="350"/>
      <c r="K45" s="350"/>
      <c r="L45" s="350"/>
      <c r="M45" s="351"/>
    </row>
    <row r="46" spans="1:14" ht="15" customHeight="1">
      <c r="B46" s="349"/>
      <c r="C46" s="347"/>
      <c r="D46" s="347"/>
      <c r="E46" s="347"/>
      <c r="F46" s="347"/>
      <c r="G46" s="347"/>
      <c r="H46" s="347"/>
      <c r="I46" s="350"/>
      <c r="J46" s="350"/>
      <c r="K46" s="350"/>
      <c r="L46" s="350"/>
      <c r="M46" s="351"/>
    </row>
    <row r="47" spans="1:14" ht="15" customHeight="1">
      <c r="B47" s="349"/>
      <c r="C47" s="347"/>
      <c r="D47" s="347"/>
      <c r="E47" s="347"/>
      <c r="F47" s="347"/>
      <c r="G47" s="347"/>
      <c r="H47" s="347"/>
      <c r="I47" s="350" t="s">
        <v>178</v>
      </c>
      <c r="J47" s="350"/>
      <c r="K47" s="350"/>
      <c r="L47" s="350"/>
      <c r="M47" s="351"/>
    </row>
    <row r="48" spans="1:14" ht="15" customHeight="1">
      <c r="B48" s="349"/>
      <c r="C48" s="347"/>
      <c r="D48" s="347"/>
      <c r="E48" s="347"/>
      <c r="F48" s="347"/>
      <c r="G48" s="347"/>
      <c r="H48" s="347"/>
      <c r="I48" s="350"/>
      <c r="J48" s="350"/>
      <c r="K48" s="350"/>
      <c r="L48" s="350"/>
      <c r="M48" s="351"/>
    </row>
    <row r="49" spans="2:13" ht="15" customHeight="1">
      <c r="B49" s="349"/>
      <c r="C49" s="347"/>
      <c r="D49" s="347"/>
      <c r="E49" s="347"/>
      <c r="F49" s="347"/>
      <c r="G49" s="347"/>
      <c r="H49" s="347"/>
      <c r="I49" s="350" t="s">
        <v>178</v>
      </c>
      <c r="J49" s="350"/>
      <c r="K49" s="350"/>
      <c r="L49" s="350"/>
      <c r="M49" s="351"/>
    </row>
    <row r="50" spans="2:13" ht="15" customHeight="1">
      <c r="B50" s="349"/>
      <c r="C50" s="347"/>
      <c r="D50" s="347"/>
      <c r="E50" s="347"/>
      <c r="F50" s="347"/>
      <c r="G50" s="347"/>
      <c r="H50" s="347"/>
      <c r="I50" s="350"/>
      <c r="J50" s="350"/>
      <c r="K50" s="350"/>
      <c r="L50" s="350"/>
      <c r="M50" s="351"/>
    </row>
    <row r="51" spans="2:13" ht="15" customHeight="1">
      <c r="B51" s="349"/>
      <c r="C51" s="347"/>
      <c r="D51" s="347"/>
      <c r="E51" s="347"/>
      <c r="F51" s="347"/>
      <c r="G51" s="347"/>
      <c r="H51" s="347"/>
      <c r="I51" s="350" t="s">
        <v>178</v>
      </c>
      <c r="J51" s="350"/>
      <c r="K51" s="350"/>
      <c r="L51" s="350"/>
      <c r="M51" s="351"/>
    </row>
    <row r="52" spans="2:13" ht="15" customHeight="1">
      <c r="B52" s="349"/>
      <c r="C52" s="347"/>
      <c r="D52" s="347"/>
      <c r="E52" s="347"/>
      <c r="F52" s="347"/>
      <c r="G52" s="347"/>
      <c r="H52" s="347"/>
      <c r="I52" s="350"/>
      <c r="J52" s="350"/>
      <c r="K52" s="350"/>
      <c r="L52" s="350"/>
      <c r="M52" s="351"/>
    </row>
    <row r="53" spans="2:13" ht="15" customHeight="1">
      <c r="B53" s="349"/>
      <c r="C53" s="347"/>
      <c r="D53" s="347"/>
      <c r="E53" s="347"/>
      <c r="F53" s="347"/>
      <c r="G53" s="347"/>
      <c r="H53" s="347"/>
      <c r="I53" s="350" t="s">
        <v>178</v>
      </c>
      <c r="J53" s="350"/>
      <c r="K53" s="350"/>
      <c r="L53" s="350"/>
      <c r="M53" s="351"/>
    </row>
    <row r="54" spans="2:13" ht="15" customHeight="1">
      <c r="B54" s="349"/>
      <c r="C54" s="347"/>
      <c r="D54" s="347"/>
      <c r="E54" s="347"/>
      <c r="F54" s="347"/>
      <c r="G54" s="347"/>
      <c r="H54" s="347"/>
      <c r="I54" s="350"/>
      <c r="J54" s="350"/>
      <c r="K54" s="350"/>
      <c r="L54" s="350"/>
      <c r="M54" s="351"/>
    </row>
    <row r="55" spans="2:13" ht="15" customHeight="1">
      <c r="B55" s="349"/>
      <c r="C55" s="347"/>
      <c r="D55" s="347"/>
      <c r="E55" s="347"/>
      <c r="F55" s="347"/>
      <c r="G55" s="347"/>
      <c r="H55" s="347"/>
      <c r="I55" s="350" t="s">
        <v>178</v>
      </c>
      <c r="J55" s="350"/>
      <c r="K55" s="350"/>
      <c r="L55" s="350"/>
      <c r="M55" s="351"/>
    </row>
    <row r="56" spans="2:13" ht="15" customHeight="1">
      <c r="B56" s="349"/>
      <c r="C56" s="347"/>
      <c r="D56" s="347"/>
      <c r="E56" s="347"/>
      <c r="F56" s="347"/>
      <c r="G56" s="347"/>
      <c r="H56" s="347"/>
      <c r="I56" s="350"/>
      <c r="J56" s="350"/>
      <c r="K56" s="350"/>
      <c r="L56" s="350"/>
      <c r="M56" s="351"/>
    </row>
    <row r="57" spans="2:13" ht="15" customHeight="1">
      <c r="B57" s="349"/>
      <c r="C57" s="347"/>
      <c r="D57" s="347"/>
      <c r="E57" s="347"/>
      <c r="F57" s="347"/>
      <c r="G57" s="347"/>
      <c r="H57" s="347"/>
      <c r="I57" s="350" t="s">
        <v>178</v>
      </c>
      <c r="J57" s="350"/>
      <c r="K57" s="350"/>
      <c r="L57" s="350"/>
      <c r="M57" s="351"/>
    </row>
    <row r="58" spans="2:13" ht="15" customHeight="1">
      <c r="B58" s="349"/>
      <c r="C58" s="347"/>
      <c r="D58" s="347"/>
      <c r="E58" s="347"/>
      <c r="F58" s="347"/>
      <c r="G58" s="347"/>
      <c r="H58" s="347"/>
      <c r="I58" s="350"/>
      <c r="J58" s="350"/>
      <c r="K58" s="350"/>
      <c r="L58" s="350"/>
      <c r="M58" s="351"/>
    </row>
    <row r="59" spans="2:13" ht="15" customHeight="1">
      <c r="B59" s="349"/>
      <c r="C59" s="352" t="s">
        <v>240</v>
      </c>
      <c r="D59" s="352"/>
      <c r="E59" s="352"/>
      <c r="F59" s="352"/>
      <c r="G59" s="352"/>
      <c r="H59" s="352"/>
      <c r="I59" s="350" t="s">
        <v>178</v>
      </c>
      <c r="J59" s="350"/>
      <c r="K59" s="350"/>
      <c r="L59" s="350"/>
      <c r="M59" s="351"/>
    </row>
    <row r="60" spans="2:13" ht="15" customHeight="1">
      <c r="B60" s="349"/>
      <c r="C60" s="352"/>
      <c r="D60" s="352"/>
      <c r="E60" s="352"/>
      <c r="F60" s="352"/>
      <c r="G60" s="352"/>
      <c r="H60" s="352"/>
      <c r="I60" s="350"/>
      <c r="J60" s="350"/>
      <c r="K60" s="350"/>
      <c r="L60" s="350"/>
      <c r="M60" s="351"/>
    </row>
    <row r="61" spans="2:13" ht="15" customHeight="1">
      <c r="B61" s="349"/>
      <c r="C61" s="352" t="s">
        <v>241</v>
      </c>
      <c r="D61" s="352"/>
      <c r="E61" s="352"/>
      <c r="F61" s="352"/>
      <c r="G61" s="352"/>
      <c r="H61" s="352"/>
      <c r="I61" s="350" t="s">
        <v>178</v>
      </c>
      <c r="J61" s="350"/>
      <c r="K61" s="350"/>
      <c r="L61" s="350"/>
      <c r="M61" s="351"/>
    </row>
    <row r="62" spans="2:13" ht="15" customHeight="1">
      <c r="B62" s="349"/>
      <c r="C62" s="352"/>
      <c r="D62" s="352"/>
      <c r="E62" s="352"/>
      <c r="F62" s="352"/>
      <c r="G62" s="352"/>
      <c r="H62" s="352"/>
      <c r="I62" s="350"/>
      <c r="J62" s="350"/>
      <c r="K62" s="350"/>
      <c r="L62" s="350"/>
      <c r="M62" s="351"/>
    </row>
    <row r="63" spans="2:13" ht="15" customHeight="1">
      <c r="B63" s="349" t="s">
        <v>242</v>
      </c>
      <c r="C63" s="347"/>
      <c r="D63" s="347"/>
      <c r="E63" s="347"/>
      <c r="F63" s="347"/>
      <c r="G63" s="347"/>
      <c r="H63" s="347"/>
      <c r="I63" s="350" t="s">
        <v>178</v>
      </c>
      <c r="J63" s="350"/>
      <c r="K63" s="350"/>
      <c r="L63" s="350"/>
      <c r="M63" s="351"/>
    </row>
    <row r="64" spans="2:13" ht="15" customHeight="1">
      <c r="B64" s="349"/>
      <c r="C64" s="347"/>
      <c r="D64" s="347"/>
      <c r="E64" s="347"/>
      <c r="F64" s="347"/>
      <c r="G64" s="347"/>
      <c r="H64" s="347"/>
      <c r="I64" s="350"/>
      <c r="J64" s="350"/>
      <c r="K64" s="350"/>
      <c r="L64" s="350"/>
      <c r="M64" s="351"/>
    </row>
    <row r="65" spans="2:13" ht="15" customHeight="1">
      <c r="B65" s="349" t="s">
        <v>243</v>
      </c>
      <c r="C65" s="347"/>
      <c r="D65" s="347"/>
      <c r="E65" s="347"/>
      <c r="F65" s="347"/>
      <c r="G65" s="347"/>
      <c r="H65" s="347"/>
      <c r="I65" s="350" t="s">
        <v>178</v>
      </c>
      <c r="J65" s="350"/>
      <c r="K65" s="350"/>
      <c r="L65" s="350"/>
      <c r="M65" s="351"/>
    </row>
    <row r="66" spans="2:13" ht="15" customHeight="1">
      <c r="B66" s="349"/>
      <c r="C66" s="347"/>
      <c r="D66" s="347"/>
      <c r="E66" s="347"/>
      <c r="F66" s="347"/>
      <c r="G66" s="347"/>
      <c r="H66" s="347"/>
      <c r="I66" s="350"/>
      <c r="J66" s="350"/>
      <c r="K66" s="350"/>
      <c r="L66" s="350"/>
      <c r="M66" s="351"/>
    </row>
    <row r="67" spans="2:13" ht="15" customHeight="1">
      <c r="B67" s="354" t="s">
        <v>250</v>
      </c>
      <c r="C67" s="355"/>
      <c r="D67" s="355"/>
      <c r="E67" s="355"/>
      <c r="F67" s="355"/>
      <c r="G67" s="355"/>
      <c r="H67" s="355"/>
      <c r="I67" s="350" t="s">
        <v>178</v>
      </c>
      <c r="J67" s="350"/>
      <c r="K67" s="350"/>
      <c r="L67" s="350"/>
      <c r="M67" s="351"/>
    </row>
    <row r="68" spans="2:13" ht="15" customHeight="1">
      <c r="B68" s="356"/>
      <c r="C68" s="355"/>
      <c r="D68" s="355"/>
      <c r="E68" s="355"/>
      <c r="F68" s="355"/>
      <c r="G68" s="355"/>
      <c r="H68" s="355"/>
      <c r="I68" s="350"/>
      <c r="J68" s="350"/>
      <c r="K68" s="350"/>
      <c r="L68" s="350"/>
      <c r="M68" s="351"/>
    </row>
    <row r="69" spans="2:13" ht="15" customHeight="1">
      <c r="B69" s="356"/>
      <c r="C69" s="355"/>
      <c r="D69" s="355"/>
      <c r="E69" s="355"/>
      <c r="F69" s="355"/>
      <c r="G69" s="355"/>
      <c r="H69" s="355"/>
      <c r="I69" s="350"/>
      <c r="J69" s="350"/>
      <c r="K69" s="350"/>
      <c r="L69" s="350"/>
      <c r="M69" s="351"/>
    </row>
    <row r="70" spans="2:13" ht="15" customHeight="1">
      <c r="B70" s="356"/>
      <c r="C70" s="355"/>
      <c r="D70" s="355"/>
      <c r="E70" s="355"/>
      <c r="F70" s="355"/>
      <c r="G70" s="355"/>
      <c r="H70" s="355"/>
      <c r="I70" s="350"/>
      <c r="J70" s="350"/>
      <c r="K70" s="350"/>
      <c r="L70" s="350"/>
      <c r="M70" s="351"/>
    </row>
    <row r="71" spans="2:13" ht="15" customHeight="1" thickBot="1">
      <c r="B71" s="357"/>
      <c r="C71" s="358"/>
      <c r="D71" s="358"/>
      <c r="E71" s="358"/>
      <c r="F71" s="358"/>
      <c r="G71" s="358"/>
      <c r="H71" s="358"/>
      <c r="I71" s="359"/>
      <c r="J71" s="359"/>
      <c r="K71" s="359"/>
      <c r="L71" s="359"/>
      <c r="M71" s="360"/>
    </row>
    <row r="73" spans="2:13" ht="15" customHeight="1">
      <c r="B73" s="19" t="s">
        <v>244</v>
      </c>
    </row>
    <row r="74" spans="2:13" ht="15" customHeight="1">
      <c r="B74" s="353" t="s">
        <v>245</v>
      </c>
      <c r="C74" s="347"/>
      <c r="D74" s="347"/>
      <c r="E74" s="347"/>
      <c r="F74" s="347"/>
      <c r="G74" s="347"/>
      <c r="H74" s="347"/>
      <c r="I74" s="350" t="s">
        <v>178</v>
      </c>
      <c r="J74" s="350"/>
      <c r="K74" s="350"/>
      <c r="L74" s="350"/>
      <c r="M74" s="350"/>
    </row>
    <row r="75" spans="2:13" ht="15" customHeight="1">
      <c r="B75" s="347"/>
      <c r="C75" s="347"/>
      <c r="D75" s="347"/>
      <c r="E75" s="347"/>
      <c r="F75" s="347"/>
      <c r="G75" s="347"/>
      <c r="H75" s="347"/>
      <c r="I75" s="350"/>
      <c r="J75" s="350"/>
      <c r="K75" s="350"/>
      <c r="L75" s="350"/>
      <c r="M75" s="350"/>
    </row>
    <row r="76" spans="2:13" ht="15" customHeight="1">
      <c r="B76" s="353" t="s">
        <v>246</v>
      </c>
      <c r="C76" s="347"/>
      <c r="D76" s="347"/>
      <c r="E76" s="347"/>
      <c r="F76" s="347"/>
      <c r="G76" s="347"/>
      <c r="H76" s="347"/>
      <c r="I76" s="350" t="s">
        <v>178</v>
      </c>
      <c r="J76" s="350"/>
      <c r="K76" s="350"/>
      <c r="L76" s="350"/>
      <c r="M76" s="350"/>
    </row>
    <row r="77" spans="2:13" ht="15" customHeight="1">
      <c r="B77" s="347"/>
      <c r="C77" s="347"/>
      <c r="D77" s="347"/>
      <c r="E77" s="347"/>
      <c r="F77" s="347"/>
      <c r="G77" s="347"/>
      <c r="H77" s="347"/>
      <c r="I77" s="350"/>
      <c r="J77" s="350"/>
      <c r="K77" s="350"/>
      <c r="L77" s="350"/>
      <c r="M77" s="350"/>
    </row>
  </sheetData>
  <sheetProtection formatCells="0"/>
  <protectedRanges>
    <protectedRange sqref="M2" name="範囲18"/>
    <protectedRange sqref="I2" name="範囲17"/>
    <protectedRange sqref="K2" name="範囲16"/>
    <protectedRange sqref="N22 K22 H22:I22" name="範囲10"/>
    <protectedRange sqref="F19" name="範囲8"/>
    <protectedRange sqref="D18:F18 H18:N18" name="範囲6"/>
    <protectedRange sqref="L17" name="範囲5"/>
    <protectedRange sqref="D17" name="範囲2"/>
    <protectedRange sqref="D19:E19" name="範囲1"/>
    <protectedRange sqref="D23:G23 K23:N23" name="範囲11"/>
    <protectedRange sqref="J23 D24:N24" name="範囲12"/>
    <protectedRange sqref="D25:D26" name="範囲13"/>
    <protectedRange sqref="K25:K26" name="範囲14"/>
    <protectedRange sqref="D30:F30 E28" name="範囲15"/>
    <protectedRange sqref="D24:N24 D23:G23 J23:N23" name="範囲19"/>
  </protectedRanges>
  <mergeCells count="99">
    <mergeCell ref="B76:H77"/>
    <mergeCell ref="I76:M77"/>
    <mergeCell ref="B65:H66"/>
    <mergeCell ref="I65:M66"/>
    <mergeCell ref="B67:H71"/>
    <mergeCell ref="I67:M71"/>
    <mergeCell ref="B74:H75"/>
    <mergeCell ref="I74:M75"/>
    <mergeCell ref="B61:B62"/>
    <mergeCell ref="C61:H62"/>
    <mergeCell ref="I61:M62"/>
    <mergeCell ref="B63:H64"/>
    <mergeCell ref="I63:M64"/>
    <mergeCell ref="B57:B58"/>
    <mergeCell ref="C57:H58"/>
    <mergeCell ref="I57:M58"/>
    <mergeCell ref="B59:B60"/>
    <mergeCell ref="C59:H60"/>
    <mergeCell ref="I59:M60"/>
    <mergeCell ref="B53:B54"/>
    <mergeCell ref="C53:H54"/>
    <mergeCell ref="I53:M54"/>
    <mergeCell ref="B55:B56"/>
    <mergeCell ref="C55:H56"/>
    <mergeCell ref="I55:M56"/>
    <mergeCell ref="B49:B50"/>
    <mergeCell ref="C49:H50"/>
    <mergeCell ref="I49:M50"/>
    <mergeCell ref="B51:B52"/>
    <mergeCell ref="C51:H52"/>
    <mergeCell ref="I51:M52"/>
    <mergeCell ref="B45:B46"/>
    <mergeCell ref="C45:H46"/>
    <mergeCell ref="I45:M46"/>
    <mergeCell ref="B47:B48"/>
    <mergeCell ref="C47:H48"/>
    <mergeCell ref="I47:M48"/>
    <mergeCell ref="A38:E38"/>
    <mergeCell ref="K39:N39"/>
    <mergeCell ref="A41:E41"/>
    <mergeCell ref="B42:M42"/>
    <mergeCell ref="B43:B44"/>
    <mergeCell ref="C43:H44"/>
    <mergeCell ref="I43:M44"/>
    <mergeCell ref="G28:L28"/>
    <mergeCell ref="D28:F28"/>
    <mergeCell ref="D29:M29"/>
    <mergeCell ref="A31:M31"/>
    <mergeCell ref="F19:N19"/>
    <mergeCell ref="I18:N18"/>
    <mergeCell ref="E18:G18"/>
    <mergeCell ref="G22:J22"/>
    <mergeCell ref="A23:C23"/>
    <mergeCell ref="A22:C22"/>
    <mergeCell ref="A35:M35"/>
    <mergeCell ref="A32:N34"/>
    <mergeCell ref="H23:J23"/>
    <mergeCell ref="K23:N23"/>
    <mergeCell ref="D27:G27"/>
    <mergeCell ref="H27:N27"/>
    <mergeCell ref="H26:N26"/>
    <mergeCell ref="D26:G26"/>
    <mergeCell ref="H25:N25"/>
    <mergeCell ref="D24:N24"/>
    <mergeCell ref="A24:C24"/>
    <mergeCell ref="A25:C25"/>
    <mergeCell ref="A27:C27"/>
    <mergeCell ref="D25:G25"/>
    <mergeCell ref="A26:C26"/>
    <mergeCell ref="A28:C29"/>
    <mergeCell ref="A36:N36"/>
    <mergeCell ref="A12:C12"/>
    <mergeCell ref="A13:C13"/>
    <mergeCell ref="A14:C14"/>
    <mergeCell ref="A15:C15"/>
    <mergeCell ref="A16:C16"/>
    <mergeCell ref="A17:C17"/>
    <mergeCell ref="A18:C18"/>
    <mergeCell ref="A19:C19"/>
    <mergeCell ref="D15:G15"/>
    <mergeCell ref="D22:F22"/>
    <mergeCell ref="D12:N12"/>
    <mergeCell ref="D13:N13"/>
    <mergeCell ref="D19:E19"/>
    <mergeCell ref="K22:N22"/>
    <mergeCell ref="D23:G23"/>
    <mergeCell ref="A4:N4"/>
    <mergeCell ref="A1:C1"/>
    <mergeCell ref="A8:N9"/>
    <mergeCell ref="D17:G17"/>
    <mergeCell ref="J17:N17"/>
    <mergeCell ref="I2:N2"/>
    <mergeCell ref="H17:I17"/>
    <mergeCell ref="D14:N14"/>
    <mergeCell ref="D16:G16"/>
    <mergeCell ref="H15:I15"/>
    <mergeCell ref="H16:I16"/>
    <mergeCell ref="J15:N15"/>
    <mergeCell ref="J16:N16"/>
  </mergeCells>
  <phoneticPr fontId="4"/>
  <pageMargins left="0.70866141732283472" right="0.70866141732283472" top="0.74803149606299213" bottom="0.74803149606299213" header="0.31496062992125984" footer="0.31496062992125984"/>
  <pageSetup paperSize="9" fitToHeight="0"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view="pageBreakPreview" topLeftCell="A7" zoomScaleNormal="100" zoomScaleSheetLayoutView="100" workbookViewId="0">
      <selection activeCell="D23" sqref="D23:G23"/>
    </sheetView>
  </sheetViews>
  <sheetFormatPr defaultRowHeight="15" customHeight="1"/>
  <cols>
    <col min="1" max="7" width="5.625" style="19" customWidth="1"/>
    <col min="8" max="8" width="3.125" style="19" customWidth="1"/>
    <col min="9" max="24" width="5.625" style="19" customWidth="1"/>
    <col min="25" max="16384" width="9" style="19"/>
  </cols>
  <sheetData>
    <row r="1" spans="1:15" ht="15" customHeight="1">
      <c r="A1" s="253" t="s">
        <v>258</v>
      </c>
      <c r="B1" s="253"/>
      <c r="C1" s="253"/>
      <c r="D1" s="73"/>
      <c r="E1" s="73"/>
      <c r="F1" s="73"/>
      <c r="G1" s="73"/>
      <c r="H1" s="73"/>
      <c r="I1" s="73"/>
      <c r="J1" s="73"/>
      <c r="K1" s="73"/>
      <c r="L1" s="73"/>
      <c r="M1" s="73"/>
      <c r="N1" s="73"/>
      <c r="O1" s="73"/>
    </row>
    <row r="2" spans="1:15" ht="15" customHeight="1">
      <c r="A2" s="45"/>
      <c r="B2" s="45"/>
      <c r="C2" s="45"/>
      <c r="D2" s="45"/>
      <c r="E2" s="45"/>
      <c r="F2" s="45"/>
      <c r="G2" s="45"/>
      <c r="H2" s="45"/>
      <c r="I2" s="59"/>
      <c r="J2" s="261" t="str">
        <f>IF(入力シート!E60="","令和　　　年　　　　月　　　　日",入力シート!E60)</f>
        <v>令和　　　年　　　　月　　　　日</v>
      </c>
      <c r="K2" s="261"/>
      <c r="L2" s="261"/>
      <c r="M2" s="261"/>
      <c r="N2" s="261"/>
      <c r="O2" s="261"/>
    </row>
    <row r="3" spans="1:15" ht="15" customHeight="1">
      <c r="A3" s="45"/>
      <c r="B3" s="45"/>
      <c r="C3" s="45"/>
      <c r="D3" s="45"/>
      <c r="E3" s="45"/>
      <c r="F3" s="45"/>
      <c r="G3" s="45"/>
      <c r="H3" s="45"/>
    </row>
    <row r="4" spans="1:15" ht="15" customHeight="1">
      <c r="A4" s="252" t="s">
        <v>215</v>
      </c>
      <c r="B4" s="252"/>
      <c r="C4" s="252"/>
      <c r="D4" s="252"/>
      <c r="E4" s="252"/>
      <c r="F4" s="252"/>
      <c r="G4" s="252"/>
      <c r="H4" s="252"/>
      <c r="I4" s="252"/>
      <c r="J4" s="252"/>
      <c r="K4" s="252"/>
      <c r="L4" s="252"/>
      <c r="M4" s="252"/>
      <c r="N4" s="252"/>
      <c r="O4" s="252"/>
    </row>
    <row r="6" spans="1:15" ht="15" customHeight="1">
      <c r="A6" s="19" t="s">
        <v>171</v>
      </c>
    </row>
    <row r="7" spans="1:15" ht="6.75" customHeight="1"/>
    <row r="8" spans="1:15" ht="15" customHeight="1">
      <c r="A8" s="254" t="s">
        <v>231</v>
      </c>
      <c r="B8" s="254"/>
      <c r="C8" s="254"/>
      <c r="D8" s="254"/>
      <c r="E8" s="254"/>
      <c r="F8" s="254"/>
      <c r="G8" s="254"/>
      <c r="H8" s="254"/>
      <c r="I8" s="254"/>
      <c r="J8" s="254"/>
      <c r="K8" s="254"/>
      <c r="L8" s="254"/>
      <c r="M8" s="254"/>
      <c r="N8" s="254"/>
      <c r="O8" s="254"/>
    </row>
    <row r="9" spans="1:15" ht="15" customHeight="1">
      <c r="A9" s="254"/>
      <c r="B9" s="254"/>
      <c r="C9" s="254"/>
      <c r="D9" s="254"/>
      <c r="E9" s="254"/>
      <c r="F9" s="254"/>
      <c r="G9" s="254"/>
      <c r="H9" s="254"/>
      <c r="I9" s="254"/>
      <c r="J9" s="254"/>
      <c r="K9" s="254"/>
      <c r="L9" s="254"/>
      <c r="M9" s="254"/>
      <c r="N9" s="254"/>
      <c r="O9" s="254"/>
    </row>
    <row r="10" spans="1:15" ht="8.25" customHeight="1"/>
    <row r="11" spans="1:15" ht="15" customHeight="1">
      <c r="A11" s="19" t="s">
        <v>191</v>
      </c>
      <c r="F11" s="47"/>
      <c r="G11" s="47"/>
      <c r="H11" s="47"/>
      <c r="I11" s="47"/>
      <c r="J11" s="47"/>
      <c r="K11" s="47"/>
      <c r="L11" s="47"/>
      <c r="M11" s="47"/>
      <c r="N11" s="47"/>
      <c r="O11" s="47"/>
    </row>
    <row r="12" spans="1:15" ht="30" customHeight="1">
      <c r="A12" s="273" t="s">
        <v>203</v>
      </c>
      <c r="B12" s="274"/>
      <c r="C12" s="275"/>
      <c r="D12" s="289" t="str">
        <f>IF(入力シート!C7="","",入力シート!C7)</f>
        <v/>
      </c>
      <c r="E12" s="289"/>
      <c r="F12" s="289"/>
      <c r="G12" s="289"/>
      <c r="H12" s="289"/>
      <c r="I12" s="289"/>
      <c r="J12" s="289"/>
      <c r="K12" s="289"/>
      <c r="L12" s="289"/>
      <c r="M12" s="289"/>
      <c r="N12" s="289"/>
      <c r="O12" s="289"/>
    </row>
    <row r="13" spans="1:15" ht="27" customHeight="1">
      <c r="A13" s="267" t="s">
        <v>172</v>
      </c>
      <c r="B13" s="276"/>
      <c r="C13" s="268"/>
      <c r="D13" s="290" t="str">
        <f>IF(入力シート!C9="","",入力シート!C9)</f>
        <v/>
      </c>
      <c r="E13" s="290"/>
      <c r="F13" s="290"/>
      <c r="G13" s="290"/>
      <c r="H13" s="290"/>
      <c r="I13" s="290"/>
      <c r="J13" s="290"/>
      <c r="K13" s="290"/>
      <c r="L13" s="290"/>
      <c r="M13" s="290"/>
      <c r="N13" s="290"/>
      <c r="O13" s="290"/>
    </row>
    <row r="14" spans="1:15" ht="27" customHeight="1">
      <c r="A14" s="277" t="s">
        <v>187</v>
      </c>
      <c r="B14" s="278"/>
      <c r="C14" s="279"/>
      <c r="D14" s="264" t="str">
        <f>IF(入力シート!C10="","",入力シート!C10&amp;"　"&amp;入力シート!C11)</f>
        <v/>
      </c>
      <c r="E14" s="264"/>
      <c r="F14" s="264"/>
      <c r="G14" s="264"/>
      <c r="H14" s="264"/>
      <c r="I14" s="264"/>
      <c r="J14" s="264"/>
      <c r="K14" s="264"/>
      <c r="L14" s="264"/>
      <c r="M14" s="264"/>
      <c r="N14" s="264"/>
      <c r="O14" s="264"/>
    </row>
    <row r="15" spans="1:15" ht="27" customHeight="1">
      <c r="A15" s="267" t="s">
        <v>173</v>
      </c>
      <c r="B15" s="276"/>
      <c r="C15" s="268"/>
      <c r="D15" s="265" t="str">
        <f>IF(入力シート!C11="","",入力シート!C11)</f>
        <v/>
      </c>
      <c r="E15" s="256"/>
      <c r="F15" s="256"/>
      <c r="G15" s="256"/>
      <c r="H15" s="266"/>
      <c r="I15" s="267" t="s">
        <v>175</v>
      </c>
      <c r="J15" s="268"/>
      <c r="K15" s="269" t="str">
        <f>IF(入力シート!C12="","",入力シート!C12)</f>
        <v/>
      </c>
      <c r="L15" s="270"/>
      <c r="M15" s="270"/>
      <c r="N15" s="270"/>
      <c r="O15" s="271"/>
    </row>
    <row r="16" spans="1:15" ht="27" customHeight="1">
      <c r="A16" s="267" t="s">
        <v>174</v>
      </c>
      <c r="B16" s="276"/>
      <c r="C16" s="268"/>
      <c r="D16" s="265" t="str">
        <f>IF(入力シート!C13="","",入力シート!C13)</f>
        <v/>
      </c>
      <c r="E16" s="256"/>
      <c r="F16" s="256"/>
      <c r="G16" s="256"/>
      <c r="H16" s="266"/>
      <c r="I16" s="267" t="s">
        <v>175</v>
      </c>
      <c r="J16" s="268"/>
      <c r="K16" s="265" t="str">
        <f>IF(入力シート!C14="","",入力シート!C14)</f>
        <v/>
      </c>
      <c r="L16" s="256"/>
      <c r="M16" s="256"/>
      <c r="N16" s="256"/>
      <c r="O16" s="266"/>
    </row>
    <row r="17" spans="1:15" ht="9.75" customHeight="1"/>
    <row r="18" spans="1:15" ht="15" customHeight="1">
      <c r="A18" s="19" t="s">
        <v>214</v>
      </c>
    </row>
    <row r="19" spans="1:15" ht="27" customHeight="1">
      <c r="A19" s="376" t="s">
        <v>196</v>
      </c>
      <c r="B19" s="377"/>
      <c r="C19" s="378"/>
      <c r="D19" s="379" t="s">
        <v>226</v>
      </c>
      <c r="E19" s="380"/>
      <c r="F19" s="380"/>
      <c r="G19" s="383" t="str">
        <f>IF(入力シート!C25="","",入力シート!C25)</f>
        <v/>
      </c>
      <c r="H19" s="383"/>
      <c r="I19" s="383"/>
      <c r="J19" s="383"/>
      <c r="K19" s="383"/>
      <c r="L19" s="381" t="str">
        <f>"の"&amp;入力シート!C26</f>
        <v>の新規導入/追加導入/買替</v>
      </c>
      <c r="M19" s="381"/>
      <c r="N19" s="381"/>
      <c r="O19" s="382"/>
    </row>
    <row r="20" spans="1:15" ht="27" customHeight="1">
      <c r="A20" s="282" t="s">
        <v>149</v>
      </c>
      <c r="B20" s="283"/>
      <c r="C20" s="283"/>
      <c r="D20" s="361">
        <f>入力シート!D62</f>
        <v>0</v>
      </c>
      <c r="E20" s="362"/>
      <c r="F20" s="362"/>
      <c r="G20" s="362"/>
      <c r="H20" s="82" t="s">
        <v>178</v>
      </c>
      <c r="I20" s="80"/>
      <c r="J20" s="80"/>
      <c r="K20" s="80"/>
      <c r="L20" s="79"/>
      <c r="M20" s="79"/>
      <c r="N20" s="79"/>
      <c r="O20" s="81"/>
    </row>
    <row r="21" spans="1:15" ht="27" customHeight="1">
      <c r="A21" s="282" t="s">
        <v>198</v>
      </c>
      <c r="B21" s="283"/>
      <c r="C21" s="283"/>
      <c r="D21" s="361">
        <f>入力シート!D70</f>
        <v>0</v>
      </c>
      <c r="E21" s="362"/>
      <c r="F21" s="362"/>
      <c r="G21" s="362"/>
      <c r="H21" s="82" t="s">
        <v>178</v>
      </c>
      <c r="I21" s="304" t="s">
        <v>209</v>
      </c>
      <c r="J21" s="304"/>
      <c r="K21" s="304"/>
      <c r="L21" s="304"/>
      <c r="M21" s="304"/>
      <c r="N21" s="304"/>
      <c r="O21" s="363"/>
    </row>
    <row r="22" spans="1:15" ht="27" customHeight="1">
      <c r="A22" s="282" t="s">
        <v>217</v>
      </c>
      <c r="B22" s="283"/>
      <c r="C22" s="283"/>
      <c r="D22" s="361">
        <f>入力シート!D72-入力シート!C71</f>
        <v>0</v>
      </c>
      <c r="E22" s="362"/>
      <c r="F22" s="362"/>
      <c r="G22" s="362"/>
      <c r="H22" s="82" t="s">
        <v>178</v>
      </c>
      <c r="I22" s="304" t="s">
        <v>220</v>
      </c>
      <c r="J22" s="304"/>
      <c r="K22" s="304"/>
      <c r="L22" s="304"/>
      <c r="M22" s="304"/>
      <c r="N22" s="304"/>
      <c r="O22" s="363"/>
    </row>
    <row r="23" spans="1:15" ht="27" customHeight="1">
      <c r="A23" s="365" t="s">
        <v>151</v>
      </c>
      <c r="B23" s="366"/>
      <c r="C23" s="367"/>
      <c r="D23" s="371">
        <f>入力シート!D72</f>
        <v>0</v>
      </c>
      <c r="E23" s="372"/>
      <c r="F23" s="372"/>
      <c r="G23" s="372"/>
      <c r="H23" s="82" t="s">
        <v>178</v>
      </c>
      <c r="I23" s="302" t="s">
        <v>208</v>
      </c>
      <c r="J23" s="302"/>
      <c r="K23" s="302"/>
      <c r="L23" s="302"/>
      <c r="M23" s="302"/>
      <c r="N23" s="302"/>
      <c r="O23" s="303"/>
    </row>
    <row r="24" spans="1:15" ht="27" customHeight="1">
      <c r="A24" s="368" t="s">
        <v>216</v>
      </c>
      <c r="B24" s="369"/>
      <c r="C24" s="370"/>
      <c r="D24" s="373" t="s">
        <v>223</v>
      </c>
      <c r="E24" s="374"/>
      <c r="F24" s="374"/>
      <c r="G24" s="375" t="str">
        <f>IF(入力シート!B76="","令和　　　年　　　　月　　　　日",入力シート!B76)</f>
        <v>令和　　　年　　　　月　　　　日</v>
      </c>
      <c r="H24" s="375"/>
      <c r="I24" s="375"/>
      <c r="J24" s="375"/>
      <c r="K24" s="375"/>
      <c r="L24" s="375"/>
      <c r="M24" s="375"/>
      <c r="N24" s="90" t="s">
        <v>222</v>
      </c>
      <c r="O24" s="91"/>
    </row>
    <row r="25" spans="1:15" s="77" customFormat="1" ht="10.5" customHeight="1">
      <c r="A25" s="74"/>
      <c r="B25" s="74"/>
      <c r="C25" s="74"/>
      <c r="D25" s="75"/>
      <c r="E25" s="75"/>
      <c r="F25" s="75"/>
      <c r="G25" s="75"/>
      <c r="H25" s="75"/>
      <c r="I25" s="75"/>
      <c r="J25" s="75"/>
      <c r="K25" s="75"/>
      <c r="L25" s="76"/>
      <c r="M25" s="76"/>
      <c r="N25" s="76"/>
      <c r="O25" s="76"/>
    </row>
    <row r="26" spans="1:15" ht="15" customHeight="1">
      <c r="A26" s="337" t="s">
        <v>224</v>
      </c>
      <c r="B26" s="337"/>
      <c r="C26" s="337"/>
      <c r="D26" s="337"/>
      <c r="E26" s="337"/>
      <c r="F26" s="337"/>
      <c r="G26" s="337"/>
      <c r="H26" s="337"/>
      <c r="I26" s="337"/>
      <c r="J26" s="337"/>
      <c r="K26" s="337"/>
      <c r="L26" s="337"/>
      <c r="M26" s="337"/>
      <c r="N26" s="337"/>
    </row>
    <row r="27" spans="1:15" ht="15" customHeight="1">
      <c r="A27" s="272" t="s">
        <v>255</v>
      </c>
      <c r="B27" s="272"/>
      <c r="C27" s="272"/>
      <c r="D27" s="272"/>
      <c r="E27" s="272"/>
      <c r="F27" s="272"/>
      <c r="G27" s="272"/>
      <c r="H27" s="272"/>
      <c r="I27" s="272"/>
      <c r="J27" s="272"/>
      <c r="K27" s="272"/>
      <c r="L27" s="272"/>
      <c r="M27" s="272"/>
      <c r="N27" s="272"/>
      <c r="O27" s="272"/>
    </row>
    <row r="28" spans="1:15" ht="15" customHeight="1">
      <c r="A28" s="272"/>
      <c r="B28" s="272"/>
      <c r="C28" s="272"/>
      <c r="D28" s="272"/>
      <c r="E28" s="272"/>
      <c r="F28" s="272"/>
      <c r="G28" s="272"/>
      <c r="H28" s="272"/>
      <c r="I28" s="272"/>
      <c r="J28" s="272"/>
      <c r="K28" s="272"/>
      <c r="L28" s="272"/>
      <c r="M28" s="272"/>
      <c r="N28" s="272"/>
      <c r="O28" s="272"/>
    </row>
    <row r="29" spans="1:15" ht="29.25" customHeight="1">
      <c r="A29" s="272"/>
      <c r="B29" s="272"/>
      <c r="C29" s="272"/>
      <c r="D29" s="272"/>
      <c r="E29" s="272"/>
      <c r="F29" s="272"/>
      <c r="G29" s="272"/>
      <c r="H29" s="272"/>
      <c r="I29" s="272"/>
      <c r="J29" s="272"/>
      <c r="K29" s="272"/>
      <c r="L29" s="272"/>
      <c r="M29" s="272"/>
      <c r="N29" s="272"/>
      <c r="O29" s="272"/>
    </row>
    <row r="30" spans="1:15" ht="15" customHeight="1">
      <c r="A30" s="341" t="s">
        <v>247</v>
      </c>
      <c r="B30" s="341"/>
      <c r="C30" s="341"/>
      <c r="D30" s="341"/>
      <c r="E30" s="341"/>
    </row>
    <row r="31" spans="1:15" ht="15" customHeight="1">
      <c r="K31" s="364" t="s">
        <v>252</v>
      </c>
      <c r="L31" s="364"/>
      <c r="M31" s="364"/>
      <c r="N31" s="364"/>
    </row>
    <row r="33" spans="1:13" ht="15" customHeight="1" thickBot="1">
      <c r="A33" s="341" t="s">
        <v>248</v>
      </c>
      <c r="B33" s="341"/>
      <c r="C33" s="341"/>
      <c r="D33" s="341"/>
      <c r="E33" s="341"/>
    </row>
    <row r="34" spans="1:13" ht="20.25" customHeight="1">
      <c r="B34" s="343" t="s">
        <v>236</v>
      </c>
      <c r="C34" s="344"/>
      <c r="D34" s="344"/>
      <c r="E34" s="344"/>
      <c r="F34" s="344"/>
      <c r="G34" s="344"/>
      <c r="H34" s="344"/>
      <c r="I34" s="344"/>
      <c r="J34" s="344"/>
      <c r="K34" s="344"/>
      <c r="L34" s="344"/>
      <c r="M34" s="345"/>
    </row>
    <row r="35" spans="1:13" ht="10.5" customHeight="1">
      <c r="B35" s="346" t="s">
        <v>237</v>
      </c>
      <c r="C35" s="347" t="s">
        <v>238</v>
      </c>
      <c r="D35" s="347"/>
      <c r="E35" s="347"/>
      <c r="F35" s="347"/>
      <c r="G35" s="347"/>
      <c r="H35" s="347"/>
      <c r="I35" s="347" t="s">
        <v>239</v>
      </c>
      <c r="J35" s="347"/>
      <c r="K35" s="347"/>
      <c r="L35" s="347"/>
      <c r="M35" s="348"/>
    </row>
    <row r="36" spans="1:13" ht="15" customHeight="1">
      <c r="B36" s="346"/>
      <c r="C36" s="347"/>
      <c r="D36" s="347"/>
      <c r="E36" s="347"/>
      <c r="F36" s="347"/>
      <c r="G36" s="347"/>
      <c r="H36" s="347"/>
      <c r="I36" s="347"/>
      <c r="J36" s="347"/>
      <c r="K36" s="347"/>
      <c r="L36" s="347"/>
      <c r="M36" s="348"/>
    </row>
    <row r="37" spans="1:13" ht="15" customHeight="1">
      <c r="B37" s="349"/>
      <c r="C37" s="347"/>
      <c r="D37" s="347"/>
      <c r="E37" s="347"/>
      <c r="F37" s="347"/>
      <c r="G37" s="347"/>
      <c r="H37" s="347"/>
      <c r="I37" s="350" t="str">
        <f>交付申請書!I45</f>
        <v>円</v>
      </c>
      <c r="J37" s="350"/>
      <c r="K37" s="350"/>
      <c r="L37" s="350"/>
      <c r="M37" s="351"/>
    </row>
    <row r="38" spans="1:13" ht="15" customHeight="1">
      <c r="B38" s="349"/>
      <c r="C38" s="347"/>
      <c r="D38" s="347"/>
      <c r="E38" s="347"/>
      <c r="F38" s="347"/>
      <c r="G38" s="347"/>
      <c r="H38" s="347"/>
      <c r="I38" s="350"/>
      <c r="J38" s="350"/>
      <c r="K38" s="350"/>
      <c r="L38" s="350"/>
      <c r="M38" s="351"/>
    </row>
    <row r="39" spans="1:13" ht="15" customHeight="1">
      <c r="B39" s="349"/>
      <c r="C39" s="347"/>
      <c r="D39" s="347"/>
      <c r="E39" s="347"/>
      <c r="F39" s="347"/>
      <c r="G39" s="347"/>
      <c r="H39" s="347"/>
      <c r="I39" s="350" t="str">
        <f>交付申請書!I47</f>
        <v>円</v>
      </c>
      <c r="J39" s="350"/>
      <c r="K39" s="350"/>
      <c r="L39" s="350"/>
      <c r="M39" s="351"/>
    </row>
    <row r="40" spans="1:13" ht="15" customHeight="1">
      <c r="B40" s="349"/>
      <c r="C40" s="347"/>
      <c r="D40" s="347"/>
      <c r="E40" s="347"/>
      <c r="F40" s="347"/>
      <c r="G40" s="347"/>
      <c r="H40" s="347"/>
      <c r="I40" s="350"/>
      <c r="J40" s="350"/>
      <c r="K40" s="350"/>
      <c r="L40" s="350"/>
      <c r="M40" s="351"/>
    </row>
    <row r="41" spans="1:13" ht="15" customHeight="1">
      <c r="B41" s="349"/>
      <c r="C41" s="347"/>
      <c r="D41" s="347"/>
      <c r="E41" s="347"/>
      <c r="F41" s="347"/>
      <c r="G41" s="347"/>
      <c r="H41" s="347"/>
      <c r="I41" s="350" t="str">
        <f>交付申請書!I49</f>
        <v>円</v>
      </c>
      <c r="J41" s="350"/>
      <c r="K41" s="350"/>
      <c r="L41" s="350"/>
      <c r="M41" s="351"/>
    </row>
    <row r="42" spans="1:13" ht="15" customHeight="1">
      <c r="B42" s="349"/>
      <c r="C42" s="347"/>
      <c r="D42" s="347"/>
      <c r="E42" s="347"/>
      <c r="F42" s="347"/>
      <c r="G42" s="347"/>
      <c r="H42" s="347"/>
      <c r="I42" s="350"/>
      <c r="J42" s="350"/>
      <c r="K42" s="350"/>
      <c r="L42" s="350"/>
      <c r="M42" s="351"/>
    </row>
    <row r="43" spans="1:13" ht="15" customHeight="1">
      <c r="B43" s="349"/>
      <c r="C43" s="347"/>
      <c r="D43" s="347"/>
      <c r="E43" s="347"/>
      <c r="F43" s="347"/>
      <c r="G43" s="347"/>
      <c r="H43" s="347"/>
      <c r="I43" s="350" t="str">
        <f>交付申請書!I51</f>
        <v>円</v>
      </c>
      <c r="J43" s="350"/>
      <c r="K43" s="350"/>
      <c r="L43" s="350"/>
      <c r="M43" s="351"/>
    </row>
    <row r="44" spans="1:13" ht="15" customHeight="1">
      <c r="B44" s="349"/>
      <c r="C44" s="347"/>
      <c r="D44" s="347"/>
      <c r="E44" s="347"/>
      <c r="F44" s="347"/>
      <c r="G44" s="347"/>
      <c r="H44" s="347"/>
      <c r="I44" s="350"/>
      <c r="J44" s="350"/>
      <c r="K44" s="350"/>
      <c r="L44" s="350"/>
      <c r="M44" s="351"/>
    </row>
    <row r="45" spans="1:13" ht="15" customHeight="1">
      <c r="B45" s="349"/>
      <c r="C45" s="347"/>
      <c r="D45" s="347"/>
      <c r="E45" s="347"/>
      <c r="F45" s="347"/>
      <c r="G45" s="347"/>
      <c r="H45" s="347"/>
      <c r="I45" s="350" t="str">
        <f>交付申請書!I53</f>
        <v>円</v>
      </c>
      <c r="J45" s="350"/>
      <c r="K45" s="350"/>
      <c r="L45" s="350"/>
      <c r="M45" s="351"/>
    </row>
    <row r="46" spans="1:13" ht="15" customHeight="1">
      <c r="B46" s="349"/>
      <c r="C46" s="347"/>
      <c r="D46" s="347"/>
      <c r="E46" s="347"/>
      <c r="F46" s="347"/>
      <c r="G46" s="347"/>
      <c r="H46" s="347"/>
      <c r="I46" s="350"/>
      <c r="J46" s="350"/>
      <c r="K46" s="350"/>
      <c r="L46" s="350"/>
      <c r="M46" s="351"/>
    </row>
    <row r="47" spans="1:13" ht="15" customHeight="1">
      <c r="B47" s="349"/>
      <c r="C47" s="347"/>
      <c r="D47" s="347"/>
      <c r="E47" s="347"/>
      <c r="F47" s="347"/>
      <c r="G47" s="347"/>
      <c r="H47" s="347"/>
      <c r="I47" s="350" t="str">
        <f>交付申請書!I55</f>
        <v>円</v>
      </c>
      <c r="J47" s="350"/>
      <c r="K47" s="350"/>
      <c r="L47" s="350"/>
      <c r="M47" s="351"/>
    </row>
    <row r="48" spans="1:13" ht="15" customHeight="1">
      <c r="B48" s="349"/>
      <c r="C48" s="347"/>
      <c r="D48" s="347"/>
      <c r="E48" s="347"/>
      <c r="F48" s="347"/>
      <c r="G48" s="347"/>
      <c r="H48" s="347"/>
      <c r="I48" s="350"/>
      <c r="J48" s="350"/>
      <c r="K48" s="350"/>
      <c r="L48" s="350"/>
      <c r="M48" s="351"/>
    </row>
    <row r="49" spans="2:13" ht="15" customHeight="1">
      <c r="B49" s="349"/>
      <c r="C49" s="347"/>
      <c r="D49" s="347"/>
      <c r="E49" s="347"/>
      <c r="F49" s="347"/>
      <c r="G49" s="347"/>
      <c r="H49" s="347"/>
      <c r="I49" s="350" t="str">
        <f>交付申請書!I57</f>
        <v>円</v>
      </c>
      <c r="J49" s="350"/>
      <c r="K49" s="350"/>
      <c r="L49" s="350"/>
      <c r="M49" s="351"/>
    </row>
    <row r="50" spans="2:13" ht="15" customHeight="1">
      <c r="B50" s="349"/>
      <c r="C50" s="347"/>
      <c r="D50" s="347"/>
      <c r="E50" s="347"/>
      <c r="F50" s="347"/>
      <c r="G50" s="347"/>
      <c r="H50" s="347"/>
      <c r="I50" s="350"/>
      <c r="J50" s="350"/>
      <c r="K50" s="350"/>
      <c r="L50" s="350"/>
      <c r="M50" s="351"/>
    </row>
    <row r="51" spans="2:13" ht="15" customHeight="1">
      <c r="B51" s="349"/>
      <c r="C51" s="352" t="s">
        <v>240</v>
      </c>
      <c r="D51" s="352"/>
      <c r="E51" s="352"/>
      <c r="F51" s="352"/>
      <c r="G51" s="352"/>
      <c r="H51" s="352"/>
      <c r="I51" s="350" t="str">
        <f>交付申請書!I59</f>
        <v>円</v>
      </c>
      <c r="J51" s="350"/>
      <c r="K51" s="350"/>
      <c r="L51" s="350"/>
      <c r="M51" s="351"/>
    </row>
    <row r="52" spans="2:13" ht="15" customHeight="1">
      <c r="B52" s="349"/>
      <c r="C52" s="352"/>
      <c r="D52" s="352"/>
      <c r="E52" s="352"/>
      <c r="F52" s="352"/>
      <c r="G52" s="352"/>
      <c r="H52" s="352"/>
      <c r="I52" s="350"/>
      <c r="J52" s="350"/>
      <c r="K52" s="350"/>
      <c r="L52" s="350"/>
      <c r="M52" s="351"/>
    </row>
    <row r="53" spans="2:13" ht="15" customHeight="1">
      <c r="B53" s="349"/>
      <c r="C53" s="352" t="s">
        <v>241</v>
      </c>
      <c r="D53" s="352"/>
      <c r="E53" s="352"/>
      <c r="F53" s="352"/>
      <c r="G53" s="352"/>
      <c r="H53" s="352"/>
      <c r="I53" s="350" t="str">
        <f>交付申請書!I61</f>
        <v>円</v>
      </c>
      <c r="J53" s="350"/>
      <c r="K53" s="350"/>
      <c r="L53" s="350"/>
      <c r="M53" s="351"/>
    </row>
    <row r="54" spans="2:13" ht="15" customHeight="1">
      <c r="B54" s="349"/>
      <c r="C54" s="352"/>
      <c r="D54" s="352"/>
      <c r="E54" s="352"/>
      <c r="F54" s="352"/>
      <c r="G54" s="352"/>
      <c r="H54" s="352"/>
      <c r="I54" s="350"/>
      <c r="J54" s="350"/>
      <c r="K54" s="350"/>
      <c r="L54" s="350"/>
      <c r="M54" s="351"/>
    </row>
    <row r="55" spans="2:13" ht="15" customHeight="1">
      <c r="B55" s="349" t="s">
        <v>242</v>
      </c>
      <c r="C55" s="347"/>
      <c r="D55" s="347"/>
      <c r="E55" s="347"/>
      <c r="F55" s="347"/>
      <c r="G55" s="347"/>
      <c r="H55" s="347"/>
      <c r="I55" s="350" t="str">
        <f>交付申請書!I63</f>
        <v>円</v>
      </c>
      <c r="J55" s="350"/>
      <c r="K55" s="350"/>
      <c r="L55" s="350"/>
      <c r="M55" s="351"/>
    </row>
    <row r="56" spans="2:13" ht="15" customHeight="1">
      <c r="B56" s="349"/>
      <c r="C56" s="347"/>
      <c r="D56" s="347"/>
      <c r="E56" s="347"/>
      <c r="F56" s="347"/>
      <c r="G56" s="347"/>
      <c r="H56" s="347"/>
      <c r="I56" s="350"/>
      <c r="J56" s="350"/>
      <c r="K56" s="350"/>
      <c r="L56" s="350"/>
      <c r="M56" s="351"/>
    </row>
    <row r="57" spans="2:13" ht="15" customHeight="1">
      <c r="B57" s="349" t="s">
        <v>243</v>
      </c>
      <c r="C57" s="347"/>
      <c r="D57" s="347"/>
      <c r="E57" s="347"/>
      <c r="F57" s="347"/>
      <c r="G57" s="347"/>
      <c r="H57" s="347"/>
      <c r="I57" s="350" t="str">
        <f>交付申請書!I65</f>
        <v>円</v>
      </c>
      <c r="J57" s="350"/>
      <c r="K57" s="350"/>
      <c r="L57" s="350"/>
      <c r="M57" s="351"/>
    </row>
    <row r="58" spans="2:13" ht="15" customHeight="1">
      <c r="B58" s="349"/>
      <c r="C58" s="347"/>
      <c r="D58" s="347"/>
      <c r="E58" s="347"/>
      <c r="F58" s="347"/>
      <c r="G58" s="347"/>
      <c r="H58" s="347"/>
      <c r="I58" s="350"/>
      <c r="J58" s="350"/>
      <c r="K58" s="350"/>
      <c r="L58" s="350"/>
      <c r="M58" s="351"/>
    </row>
    <row r="59" spans="2:13" ht="15" customHeight="1">
      <c r="B59" s="354" t="s">
        <v>251</v>
      </c>
      <c r="C59" s="355"/>
      <c r="D59" s="355"/>
      <c r="E59" s="355"/>
      <c r="F59" s="355"/>
      <c r="G59" s="355"/>
      <c r="H59" s="355"/>
      <c r="I59" s="350" t="s">
        <v>178</v>
      </c>
      <c r="J59" s="350"/>
      <c r="K59" s="350"/>
      <c r="L59" s="350"/>
      <c r="M59" s="351"/>
    </row>
    <row r="60" spans="2:13" ht="15" customHeight="1">
      <c r="B60" s="356"/>
      <c r="C60" s="355"/>
      <c r="D60" s="355"/>
      <c r="E60" s="355"/>
      <c r="F60" s="355"/>
      <c r="G60" s="355"/>
      <c r="H60" s="355"/>
      <c r="I60" s="350"/>
      <c r="J60" s="350"/>
      <c r="K60" s="350"/>
      <c r="L60" s="350"/>
      <c r="M60" s="351"/>
    </row>
    <row r="61" spans="2:13" ht="15" customHeight="1">
      <c r="B61" s="356"/>
      <c r="C61" s="355"/>
      <c r="D61" s="355"/>
      <c r="E61" s="355"/>
      <c r="F61" s="355"/>
      <c r="G61" s="355"/>
      <c r="H61" s="355"/>
      <c r="I61" s="350"/>
      <c r="J61" s="350"/>
      <c r="K61" s="350"/>
      <c r="L61" s="350"/>
      <c r="M61" s="351"/>
    </row>
    <row r="62" spans="2:13" ht="15" customHeight="1">
      <c r="B62" s="356"/>
      <c r="C62" s="355"/>
      <c r="D62" s="355"/>
      <c r="E62" s="355"/>
      <c r="F62" s="355"/>
      <c r="G62" s="355"/>
      <c r="H62" s="355"/>
      <c r="I62" s="350"/>
      <c r="J62" s="350"/>
      <c r="K62" s="350"/>
      <c r="L62" s="350"/>
      <c r="M62" s="351"/>
    </row>
    <row r="63" spans="2:13" ht="15" customHeight="1" thickBot="1">
      <c r="B63" s="357"/>
      <c r="C63" s="358"/>
      <c r="D63" s="358"/>
      <c r="E63" s="358"/>
      <c r="F63" s="358"/>
      <c r="G63" s="358"/>
      <c r="H63" s="358"/>
      <c r="I63" s="359"/>
      <c r="J63" s="359"/>
      <c r="K63" s="359"/>
      <c r="L63" s="359"/>
      <c r="M63" s="360"/>
    </row>
    <row r="65" spans="2:13" ht="15" customHeight="1">
      <c r="B65" s="19" t="s">
        <v>244</v>
      </c>
    </row>
    <row r="66" spans="2:13" ht="15" customHeight="1">
      <c r="B66" s="353" t="s">
        <v>245</v>
      </c>
      <c r="C66" s="347"/>
      <c r="D66" s="347"/>
      <c r="E66" s="347"/>
      <c r="F66" s="347"/>
      <c r="G66" s="347"/>
      <c r="H66" s="347"/>
      <c r="I66" s="350" t="s">
        <v>178</v>
      </c>
      <c r="J66" s="350"/>
      <c r="K66" s="350"/>
      <c r="L66" s="350"/>
      <c r="M66" s="350"/>
    </row>
    <row r="67" spans="2:13" ht="15" customHeight="1">
      <c r="B67" s="347"/>
      <c r="C67" s="347"/>
      <c r="D67" s="347"/>
      <c r="E67" s="347"/>
      <c r="F67" s="347"/>
      <c r="G67" s="347"/>
      <c r="H67" s="347"/>
      <c r="I67" s="350"/>
      <c r="J67" s="350"/>
      <c r="K67" s="350"/>
      <c r="L67" s="350"/>
      <c r="M67" s="350"/>
    </row>
    <row r="68" spans="2:13" ht="15" customHeight="1">
      <c r="B68" s="353" t="s">
        <v>249</v>
      </c>
      <c r="C68" s="347"/>
      <c r="D68" s="347"/>
      <c r="E68" s="347"/>
      <c r="F68" s="347"/>
      <c r="G68" s="347"/>
      <c r="H68" s="347"/>
      <c r="I68" s="350" t="s">
        <v>178</v>
      </c>
      <c r="J68" s="350"/>
      <c r="K68" s="350"/>
      <c r="L68" s="350"/>
      <c r="M68" s="350"/>
    </row>
    <row r="69" spans="2:13" ht="15" customHeight="1">
      <c r="B69" s="347"/>
      <c r="C69" s="347"/>
      <c r="D69" s="347"/>
      <c r="E69" s="347"/>
      <c r="F69" s="347"/>
      <c r="G69" s="347"/>
      <c r="H69" s="347"/>
      <c r="I69" s="350"/>
      <c r="J69" s="350"/>
      <c r="K69" s="350"/>
      <c r="L69" s="350"/>
      <c r="M69" s="350"/>
    </row>
  </sheetData>
  <sheetProtection formatCells="0"/>
  <protectedRanges>
    <protectedRange sqref="N2" name="範囲18"/>
    <protectedRange sqref="J2" name="範囲17"/>
    <protectedRange sqref="L2" name="範囲16"/>
    <protectedRange sqref="O19:O20 L19:L20 I19:J20" name="範囲10"/>
    <protectedRange sqref="D20:D22" name="範囲13"/>
    <protectedRange sqref="L21:L22" name="範囲14"/>
    <protectedRange sqref="D25:G25" name="範囲15"/>
    <protectedRange sqref="E24" name="範囲15_1"/>
  </protectedRanges>
  <mergeCells count="82">
    <mergeCell ref="B66:H67"/>
    <mergeCell ref="I66:M67"/>
    <mergeCell ref="B68:H69"/>
    <mergeCell ref="I68:M69"/>
    <mergeCell ref="B55:H56"/>
    <mergeCell ref="I55:M56"/>
    <mergeCell ref="B57:H58"/>
    <mergeCell ref="I57:M58"/>
    <mergeCell ref="B59:H63"/>
    <mergeCell ref="I59:M63"/>
    <mergeCell ref="B51:B52"/>
    <mergeCell ref="C51:H52"/>
    <mergeCell ref="I51:M52"/>
    <mergeCell ref="B53:B54"/>
    <mergeCell ref="C53:H54"/>
    <mergeCell ref="I53:M54"/>
    <mergeCell ref="B47:B48"/>
    <mergeCell ref="C47:H48"/>
    <mergeCell ref="I47:M48"/>
    <mergeCell ref="B49:B50"/>
    <mergeCell ref="C49:H50"/>
    <mergeCell ref="I49:M50"/>
    <mergeCell ref="B43:B44"/>
    <mergeCell ref="C43:H44"/>
    <mergeCell ref="I43:M44"/>
    <mergeCell ref="B45:B46"/>
    <mergeCell ref="C45:H46"/>
    <mergeCell ref="I45:M46"/>
    <mergeCell ref="B39:B40"/>
    <mergeCell ref="C39:H40"/>
    <mergeCell ref="I39:M40"/>
    <mergeCell ref="B41:B42"/>
    <mergeCell ref="C41:H42"/>
    <mergeCell ref="I41:M42"/>
    <mergeCell ref="B35:B36"/>
    <mergeCell ref="C35:H36"/>
    <mergeCell ref="I35:M36"/>
    <mergeCell ref="B37:B38"/>
    <mergeCell ref="C37:H38"/>
    <mergeCell ref="I37:M38"/>
    <mergeCell ref="A1:C1"/>
    <mergeCell ref="J2:O2"/>
    <mergeCell ref="A4:O4"/>
    <mergeCell ref="A8:O9"/>
    <mergeCell ref="A12:C12"/>
    <mergeCell ref="D12:O12"/>
    <mergeCell ref="A13:C13"/>
    <mergeCell ref="D13:O13"/>
    <mergeCell ref="A14:C14"/>
    <mergeCell ref="D14:O14"/>
    <mergeCell ref="A15:C15"/>
    <mergeCell ref="D15:H15"/>
    <mergeCell ref="I15:J15"/>
    <mergeCell ref="K15:O15"/>
    <mergeCell ref="A19:C19"/>
    <mergeCell ref="D19:F19"/>
    <mergeCell ref="L19:O19"/>
    <mergeCell ref="A16:C16"/>
    <mergeCell ref="D16:H16"/>
    <mergeCell ref="I16:J16"/>
    <mergeCell ref="K16:O16"/>
    <mergeCell ref="G19:K19"/>
    <mergeCell ref="A30:E30"/>
    <mergeCell ref="K31:N31"/>
    <mergeCell ref="A33:E33"/>
    <mergeCell ref="B34:M34"/>
    <mergeCell ref="D21:G21"/>
    <mergeCell ref="A26:N26"/>
    <mergeCell ref="A27:O29"/>
    <mergeCell ref="A23:C23"/>
    <mergeCell ref="I23:O23"/>
    <mergeCell ref="A24:C24"/>
    <mergeCell ref="D23:G23"/>
    <mergeCell ref="D24:F24"/>
    <mergeCell ref="G24:M24"/>
    <mergeCell ref="D20:G20"/>
    <mergeCell ref="A21:C21"/>
    <mergeCell ref="I21:O21"/>
    <mergeCell ref="A22:C22"/>
    <mergeCell ref="D22:G22"/>
    <mergeCell ref="I22:O22"/>
    <mergeCell ref="A20:C20"/>
  </mergeCells>
  <phoneticPr fontId="4"/>
  <pageMargins left="0.70866141732283472" right="0.70866141732283472" top="0.74803149606299213" bottom="0.74803149606299213" header="0.31496062992125984" footer="0.31496062992125984"/>
  <pageSetup paperSize="9" scale="98" fitToHeight="0" orientation="portrait" r:id="rId1"/>
  <headerFooter differentFirst="1"/>
  <rowBreaks count="1" manualBreakCount="1">
    <brk id="29"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32"/>
  <sheetViews>
    <sheetView view="pageBreakPreview" zoomScaleNormal="100" zoomScaleSheetLayoutView="100" workbookViewId="0">
      <selection activeCell="C22" sqref="C22:F22"/>
    </sheetView>
  </sheetViews>
  <sheetFormatPr defaultRowHeight="15" customHeight="1"/>
  <cols>
    <col min="1" max="1" width="9" style="19"/>
    <col min="2" max="2" width="11.375" style="19" customWidth="1"/>
    <col min="3" max="3" width="10" style="19" customWidth="1"/>
    <col min="4" max="5" width="9" style="19"/>
    <col min="6" max="6" width="4.875" style="19" customWidth="1"/>
    <col min="7" max="7" width="9.5" style="19" customWidth="1"/>
    <col min="8" max="8" width="3.75" style="19" bestFit="1" customWidth="1"/>
    <col min="9" max="9" width="6.125" style="19" customWidth="1"/>
    <col min="10" max="10" width="3.75" style="19" bestFit="1" customWidth="1"/>
    <col min="11" max="11" width="5.75" style="19" customWidth="1"/>
    <col min="12" max="12" width="3.75" style="19" bestFit="1" customWidth="1"/>
    <col min="13" max="13" width="9" style="19"/>
    <col min="14" max="18" width="9" style="19" hidden="1" customWidth="1"/>
    <col min="19" max="19" width="16.875" style="19" hidden="1" customWidth="1"/>
    <col min="20" max="20" width="27.625" style="19" hidden="1" customWidth="1"/>
    <col min="21" max="21" width="48.375" style="19" hidden="1" customWidth="1"/>
    <col min="22" max="22" width="23.75" style="19" hidden="1" customWidth="1"/>
    <col min="23" max="23" width="30.875" style="19" hidden="1" customWidth="1"/>
    <col min="24" max="24" width="21.25" style="19" hidden="1" customWidth="1"/>
    <col min="25" max="25" width="29.875" style="19" hidden="1" customWidth="1"/>
    <col min="26" max="26" width="25.5" style="19" hidden="1" customWidth="1"/>
    <col min="27" max="27" width="19.625" style="19" hidden="1" customWidth="1"/>
    <col min="28" max="28" width="35.25" style="19" hidden="1" customWidth="1"/>
    <col min="29" max="16384" width="9" style="19"/>
  </cols>
  <sheetData>
    <row r="1" spans="1:28" ht="15" customHeight="1">
      <c r="A1" s="253" t="s">
        <v>259</v>
      </c>
      <c r="B1" s="253"/>
      <c r="C1" s="253"/>
      <c r="D1" s="73"/>
      <c r="E1" s="73"/>
      <c r="F1" s="73"/>
      <c r="G1" s="73"/>
      <c r="H1" s="73"/>
      <c r="I1" s="73"/>
      <c r="J1" s="73"/>
      <c r="K1" s="73"/>
      <c r="L1" s="73"/>
      <c r="M1" s="73"/>
      <c r="N1" s="73"/>
      <c r="O1" s="73"/>
    </row>
    <row r="2" spans="1:28" ht="15" customHeight="1">
      <c r="A2" s="45"/>
      <c r="B2" s="45"/>
      <c r="C2" s="45"/>
      <c r="D2" s="45"/>
      <c r="E2" s="45"/>
      <c r="F2" s="45"/>
      <c r="G2" s="45"/>
      <c r="H2" s="45"/>
      <c r="I2" s="59"/>
      <c r="J2" s="84"/>
      <c r="K2" s="84"/>
      <c r="L2" s="84"/>
      <c r="M2" s="84"/>
      <c r="N2" s="84"/>
      <c r="O2" s="84"/>
    </row>
    <row r="3" spans="1:28" ht="15" customHeight="1">
      <c r="A3" s="384" t="s">
        <v>219</v>
      </c>
      <c r="B3" s="384"/>
      <c r="C3" s="384"/>
      <c r="D3" s="384"/>
      <c r="E3" s="384"/>
      <c r="F3" s="384"/>
      <c r="G3" s="384"/>
      <c r="H3" s="384"/>
      <c r="I3" s="384"/>
      <c r="J3" s="384"/>
      <c r="K3" s="384"/>
      <c r="L3" s="384"/>
    </row>
    <row r="4" spans="1:28" ht="15" customHeight="1">
      <c r="A4" s="83"/>
      <c r="B4" s="83"/>
      <c r="C4" s="83"/>
      <c r="D4" s="83"/>
      <c r="E4" s="83"/>
      <c r="F4" s="83"/>
      <c r="G4" s="83"/>
      <c r="H4" s="83"/>
      <c r="I4" s="83"/>
      <c r="J4" s="83"/>
      <c r="K4" s="83"/>
      <c r="L4" s="83"/>
      <c r="N4" s="19" t="s">
        <v>31</v>
      </c>
      <c r="O4" s="19" t="s">
        <v>32</v>
      </c>
      <c r="P4" s="19" t="s">
        <v>33</v>
      </c>
      <c r="Q4" s="19" t="s">
        <v>34</v>
      </c>
      <c r="R4" s="19" t="s">
        <v>35</v>
      </c>
      <c r="S4" s="19" t="s">
        <v>36</v>
      </c>
      <c r="T4" s="19" t="s">
        <v>37</v>
      </c>
      <c r="U4" s="19" t="s">
        <v>38</v>
      </c>
      <c r="V4" s="19" t="s">
        <v>39</v>
      </c>
      <c r="W4" s="19" t="s">
        <v>40</v>
      </c>
      <c r="X4" s="19" t="s">
        <v>41</v>
      </c>
      <c r="Y4" s="19" t="s">
        <v>42</v>
      </c>
      <c r="Z4" s="19" t="s">
        <v>43</v>
      </c>
      <c r="AA4" s="19" t="s">
        <v>44</v>
      </c>
      <c r="AB4" s="19" t="s">
        <v>45</v>
      </c>
    </row>
    <row r="5" spans="1:28" s="46" customFormat="1" ht="15" customHeight="1">
      <c r="A5" s="45"/>
      <c r="B5" s="45"/>
      <c r="C5" s="45"/>
      <c r="D5" s="45"/>
      <c r="E5" s="45"/>
      <c r="F5" s="45"/>
    </row>
    <row r="6" spans="1:28" ht="15" customHeight="1">
      <c r="G6" s="388" t="str">
        <f>IF(入力シート!E86="","令和　　年　　月　　日",入力シート!E86)</f>
        <v>令和　　年　　月　　日</v>
      </c>
      <c r="H6" s="388"/>
      <c r="I6" s="388"/>
      <c r="J6" s="388"/>
      <c r="K6" s="388"/>
      <c r="L6" s="388"/>
      <c r="M6" s="51"/>
      <c r="N6" s="51"/>
      <c r="O6" s="51"/>
      <c r="P6" s="51"/>
      <c r="Q6" s="51"/>
      <c r="R6" s="51"/>
      <c r="S6" s="51"/>
      <c r="T6" s="20" t="s">
        <v>50</v>
      </c>
      <c r="U6" s="20" t="s">
        <v>51</v>
      </c>
      <c r="V6" s="20" t="s">
        <v>52</v>
      </c>
      <c r="W6" s="20" t="s">
        <v>53</v>
      </c>
      <c r="X6" s="20" t="s">
        <v>54</v>
      </c>
      <c r="Y6" s="20" t="s">
        <v>55</v>
      </c>
      <c r="Z6" s="20" t="s">
        <v>56</v>
      </c>
      <c r="AA6" s="20" t="s">
        <v>57</v>
      </c>
      <c r="AB6" s="20" t="s">
        <v>58</v>
      </c>
    </row>
    <row r="7" spans="1:28" ht="15" customHeight="1">
      <c r="G7" s="47"/>
      <c r="H7" s="47"/>
      <c r="I7" s="47"/>
      <c r="J7" s="47"/>
      <c r="K7" s="47"/>
      <c r="L7" s="47"/>
      <c r="O7" s="20"/>
      <c r="P7" s="20"/>
      <c r="Q7" s="20"/>
      <c r="R7" s="20"/>
      <c r="S7" s="20"/>
      <c r="T7" s="20"/>
      <c r="U7" s="20"/>
      <c r="V7" s="20"/>
      <c r="W7" s="20"/>
      <c r="X7" s="20"/>
      <c r="Y7" s="20"/>
      <c r="Z7" s="20"/>
      <c r="AA7" s="20"/>
      <c r="AB7" s="20"/>
    </row>
    <row r="8" spans="1:28" ht="15" customHeight="1">
      <c r="A8" s="19" t="s">
        <v>171</v>
      </c>
      <c r="N8" s="19" t="s">
        <v>34</v>
      </c>
      <c r="P8" s="20" t="s">
        <v>59</v>
      </c>
      <c r="Q8" s="20" t="s">
        <v>60</v>
      </c>
      <c r="R8" s="20" t="s">
        <v>61</v>
      </c>
      <c r="S8" s="20" t="s">
        <v>62</v>
      </c>
      <c r="T8" s="20" t="s">
        <v>63</v>
      </c>
      <c r="U8" s="20" t="s">
        <v>64</v>
      </c>
      <c r="V8" s="20" t="s">
        <v>65</v>
      </c>
      <c r="W8" s="20" t="s">
        <v>66</v>
      </c>
      <c r="X8" s="20" t="s">
        <v>67</v>
      </c>
      <c r="Y8" s="20" t="s">
        <v>68</v>
      </c>
      <c r="AA8" s="20" t="s">
        <v>69</v>
      </c>
      <c r="AB8" s="20" t="s">
        <v>70</v>
      </c>
    </row>
    <row r="9" spans="1:28" ht="15" customHeight="1">
      <c r="N9" s="19" t="s">
        <v>35</v>
      </c>
      <c r="P9" s="20" t="s">
        <v>71</v>
      </c>
      <c r="Q9" s="20" t="s">
        <v>72</v>
      </c>
      <c r="R9" s="20" t="s">
        <v>73</v>
      </c>
      <c r="S9" s="20" t="s">
        <v>74</v>
      </c>
      <c r="T9" s="20" t="s">
        <v>75</v>
      </c>
      <c r="U9" s="20" t="s">
        <v>76</v>
      </c>
      <c r="V9" s="20" t="s">
        <v>77</v>
      </c>
      <c r="W9" s="20" t="s">
        <v>78</v>
      </c>
      <c r="X9" s="20" t="s">
        <v>79</v>
      </c>
      <c r="Y9" s="20" t="s">
        <v>80</v>
      </c>
      <c r="AB9" s="20" t="s">
        <v>81</v>
      </c>
    </row>
    <row r="10" spans="1:28" ht="15" customHeight="1">
      <c r="A10" s="254" t="s">
        <v>230</v>
      </c>
      <c r="B10" s="254"/>
      <c r="C10" s="254"/>
      <c r="D10" s="254"/>
      <c r="E10" s="254"/>
      <c r="F10" s="254"/>
      <c r="G10" s="254"/>
      <c r="H10" s="254"/>
      <c r="I10" s="254"/>
      <c r="J10" s="254"/>
      <c r="K10" s="254"/>
      <c r="L10" s="254"/>
      <c r="N10" s="19" t="s">
        <v>88</v>
      </c>
      <c r="Q10" s="20" t="s">
        <v>89</v>
      </c>
      <c r="S10" s="20" t="s">
        <v>90</v>
      </c>
      <c r="T10" s="20" t="s">
        <v>91</v>
      </c>
      <c r="U10" s="20" t="s">
        <v>92</v>
      </c>
      <c r="AB10" s="20" t="s">
        <v>93</v>
      </c>
    </row>
    <row r="11" spans="1:28" ht="15" customHeight="1">
      <c r="A11" s="254"/>
      <c r="B11" s="254"/>
      <c r="C11" s="254"/>
      <c r="D11" s="254"/>
      <c r="E11" s="254"/>
      <c r="F11" s="254"/>
      <c r="G11" s="254"/>
      <c r="H11" s="254"/>
      <c r="I11" s="254"/>
      <c r="J11" s="254"/>
      <c r="K11" s="254"/>
      <c r="L11" s="254"/>
      <c r="N11" s="19" t="s">
        <v>94</v>
      </c>
      <c r="Q11" s="20" t="s">
        <v>95</v>
      </c>
      <c r="S11" s="20" t="s">
        <v>96</v>
      </c>
      <c r="T11" s="20" t="s">
        <v>97</v>
      </c>
      <c r="U11" s="20" t="s">
        <v>98</v>
      </c>
    </row>
    <row r="12" spans="1:28" ht="15" customHeight="1">
      <c r="A12" s="48"/>
      <c r="B12" s="48"/>
      <c r="C12" s="48"/>
      <c r="D12" s="48"/>
      <c r="E12" s="48"/>
      <c r="F12" s="48"/>
      <c r="G12" s="48"/>
      <c r="H12" s="48"/>
      <c r="I12" s="48"/>
      <c r="J12" s="48"/>
      <c r="K12" s="48"/>
      <c r="L12" s="48"/>
      <c r="Q12" s="20"/>
      <c r="S12" s="20"/>
      <c r="T12" s="20"/>
      <c r="U12" s="20"/>
    </row>
    <row r="13" spans="1:28" ht="15" customHeight="1">
      <c r="A13" s="19" t="s">
        <v>188</v>
      </c>
      <c r="N13" s="19" t="s">
        <v>99</v>
      </c>
      <c r="Q13" s="20" t="s">
        <v>100</v>
      </c>
      <c r="S13" s="20" t="s">
        <v>101</v>
      </c>
      <c r="T13" s="20" t="s">
        <v>102</v>
      </c>
    </row>
    <row r="14" spans="1:28" ht="48" customHeight="1">
      <c r="A14" s="385" t="s">
        <v>186</v>
      </c>
      <c r="B14" s="386"/>
      <c r="C14" s="387" t="str">
        <f>IF(入力シート!C7="","",入力シート!C7)</f>
        <v/>
      </c>
      <c r="D14" s="387"/>
      <c r="E14" s="387"/>
      <c r="F14" s="387"/>
      <c r="G14" s="387"/>
      <c r="H14" s="387"/>
      <c r="I14" s="387"/>
      <c r="J14" s="387"/>
      <c r="K14" s="387"/>
      <c r="L14" s="387"/>
      <c r="N14" s="19" t="s">
        <v>103</v>
      </c>
      <c r="Q14" s="20" t="s">
        <v>104</v>
      </c>
      <c r="T14" s="20" t="s">
        <v>105</v>
      </c>
    </row>
    <row r="15" spans="1:28" ht="21.95" customHeight="1">
      <c r="A15" s="386" t="s">
        <v>172</v>
      </c>
      <c r="B15" s="386"/>
      <c r="C15" s="290" t="str">
        <f>IF(入力シート!C9="","",入力シート!C9)</f>
        <v/>
      </c>
      <c r="D15" s="290"/>
      <c r="E15" s="290"/>
      <c r="F15" s="290"/>
      <c r="G15" s="290"/>
      <c r="H15" s="290"/>
      <c r="I15" s="290"/>
      <c r="J15" s="290"/>
      <c r="K15" s="290"/>
      <c r="L15" s="290"/>
      <c r="N15" s="19" t="s">
        <v>106</v>
      </c>
      <c r="Q15" s="20" t="s">
        <v>107</v>
      </c>
      <c r="T15" s="20" t="s">
        <v>108</v>
      </c>
    </row>
    <row r="16" spans="1:28" ht="21.95" customHeight="1">
      <c r="A16" s="386" t="s">
        <v>187</v>
      </c>
      <c r="B16" s="386"/>
      <c r="C16" s="290" t="str">
        <f>IF(入力シート!C10="","",入力シート!C10&amp;"　"&amp;入力シート!C11)</f>
        <v/>
      </c>
      <c r="D16" s="290"/>
      <c r="E16" s="290"/>
      <c r="F16" s="290"/>
      <c r="G16" s="290"/>
      <c r="H16" s="290"/>
      <c r="I16" s="290"/>
      <c r="J16" s="290"/>
      <c r="K16" s="290"/>
      <c r="L16" s="290"/>
      <c r="N16" s="19" t="s">
        <v>109</v>
      </c>
      <c r="Q16" s="20" t="s">
        <v>110</v>
      </c>
      <c r="T16" s="20" t="s">
        <v>111</v>
      </c>
    </row>
    <row r="17" spans="1:20" ht="21.95" customHeight="1">
      <c r="A17" s="386" t="s">
        <v>173</v>
      </c>
      <c r="B17" s="386"/>
      <c r="C17" s="290" t="str">
        <f>IF(入力シート!C11="","",入力シート!C11)</f>
        <v/>
      </c>
      <c r="D17" s="290"/>
      <c r="E17" s="290"/>
      <c r="F17" s="290"/>
      <c r="G17" s="290"/>
      <c r="H17" s="290"/>
      <c r="I17" s="290"/>
      <c r="J17" s="290"/>
      <c r="K17" s="290"/>
      <c r="L17" s="290"/>
      <c r="Q17" s="20"/>
      <c r="T17" s="20"/>
    </row>
    <row r="18" spans="1:20" ht="21.95" customHeight="1">
      <c r="A18" s="386" t="s">
        <v>174</v>
      </c>
      <c r="B18" s="386"/>
      <c r="C18" s="290" t="str">
        <f>IF(入力シート!C13="","",入力シート!C13)</f>
        <v/>
      </c>
      <c r="D18" s="290"/>
      <c r="E18" s="290"/>
      <c r="F18" s="290"/>
      <c r="G18" s="290"/>
      <c r="H18" s="290"/>
      <c r="I18" s="290"/>
      <c r="J18" s="290"/>
      <c r="K18" s="290"/>
      <c r="L18" s="290"/>
      <c r="N18" s="19" t="s">
        <v>112</v>
      </c>
      <c r="Q18" s="20" t="s">
        <v>113</v>
      </c>
      <c r="T18" s="20" t="s">
        <v>114</v>
      </c>
    </row>
    <row r="19" spans="1:20" ht="21.95" customHeight="1">
      <c r="A19" s="386" t="s">
        <v>175</v>
      </c>
      <c r="B19" s="386"/>
      <c r="C19" s="290" t="str">
        <f>IF(入力シート!C12="","",入力シート!C12)</f>
        <v/>
      </c>
      <c r="D19" s="290"/>
      <c r="E19" s="290"/>
      <c r="F19" s="290"/>
      <c r="G19" s="290"/>
      <c r="H19" s="290"/>
      <c r="I19" s="290"/>
      <c r="J19" s="290"/>
      <c r="K19" s="290"/>
      <c r="L19" s="290"/>
      <c r="N19" s="19" t="s">
        <v>44</v>
      </c>
      <c r="Q19" s="20" t="s">
        <v>115</v>
      </c>
      <c r="T19" s="20" t="s">
        <v>116</v>
      </c>
    </row>
    <row r="20" spans="1:20" ht="21.95" customHeight="1">
      <c r="A20" s="386" t="s">
        <v>176</v>
      </c>
      <c r="B20" s="386"/>
      <c r="C20" s="290" t="str">
        <f>IF(入力シート!C14="","",入力シート!C14)</f>
        <v/>
      </c>
      <c r="D20" s="290"/>
      <c r="E20" s="290"/>
      <c r="F20" s="290"/>
      <c r="G20" s="290"/>
      <c r="H20" s="290"/>
      <c r="I20" s="290"/>
      <c r="J20" s="290"/>
      <c r="K20" s="290"/>
      <c r="L20" s="290"/>
      <c r="Q20" s="20"/>
      <c r="T20" s="20"/>
    </row>
    <row r="21" spans="1:20" ht="9.75" customHeight="1">
      <c r="Q21" s="20" t="s">
        <v>121</v>
      </c>
    </row>
    <row r="22" spans="1:20" ht="30" customHeight="1">
      <c r="A22" s="19" t="s">
        <v>177</v>
      </c>
      <c r="C22" s="389">
        <f>入力シート!D72</f>
        <v>0</v>
      </c>
      <c r="D22" s="389"/>
      <c r="E22" s="389"/>
      <c r="F22" s="389"/>
      <c r="G22" s="19" t="s">
        <v>178</v>
      </c>
      <c r="Q22" s="20" t="s">
        <v>122</v>
      </c>
    </row>
    <row r="23" spans="1:20" ht="9.75" customHeight="1">
      <c r="C23" s="58"/>
      <c r="Q23" s="20" t="s">
        <v>121</v>
      </c>
    </row>
    <row r="24" spans="1:20" ht="15" customHeight="1">
      <c r="A24" s="19" t="s">
        <v>179</v>
      </c>
      <c r="Q24" s="20" t="s">
        <v>122</v>
      </c>
    </row>
    <row r="25" spans="1:20" ht="30" customHeight="1">
      <c r="A25" s="392" t="s">
        <v>180</v>
      </c>
      <c r="B25" s="53" t="s">
        <v>181</v>
      </c>
      <c r="C25" s="393" t="str">
        <f>IF(入力シート!D89="","",ASC(入力シート!D89))</f>
        <v/>
      </c>
      <c r="D25" s="393"/>
      <c r="E25" s="393"/>
      <c r="F25" s="393"/>
      <c r="G25" s="393"/>
      <c r="H25" s="393"/>
      <c r="I25" s="393"/>
      <c r="J25" s="393"/>
      <c r="K25" s="393"/>
      <c r="L25" s="393"/>
      <c r="Q25" s="20" t="s">
        <v>123</v>
      </c>
    </row>
    <row r="26" spans="1:20" ht="30" customHeight="1">
      <c r="A26" s="392"/>
      <c r="B26" s="52" t="s">
        <v>182</v>
      </c>
      <c r="C26" s="394" t="str">
        <f>IF(入力シート!D90="","",入力シート!D90)</f>
        <v/>
      </c>
      <c r="D26" s="394"/>
      <c r="E26" s="394"/>
      <c r="F26" s="394"/>
      <c r="G26" s="394"/>
      <c r="H26" s="394"/>
      <c r="I26" s="394"/>
      <c r="J26" s="394"/>
      <c r="K26" s="394"/>
      <c r="L26" s="394"/>
      <c r="Q26" s="20" t="s">
        <v>124</v>
      </c>
    </row>
    <row r="27" spans="1:20" ht="30" customHeight="1">
      <c r="A27" s="391" t="s">
        <v>183</v>
      </c>
      <c r="B27" s="395" t="str">
        <f>IF(入力シート!D91="","         　　 銀行・信用金庫・信用組合・農協　　　　　　　本・支店・営業部"," "&amp;入力シート!D91&amp;"　"&amp;入力シート!D92)</f>
        <v xml:space="preserve">         　　 銀行・信用金庫・信用組合・農協　　　　　　　本・支店・営業部</v>
      </c>
      <c r="C27" s="396"/>
      <c r="D27" s="396"/>
      <c r="E27" s="396"/>
      <c r="F27" s="396"/>
      <c r="G27" s="396"/>
      <c r="H27" s="396"/>
      <c r="I27" s="396"/>
      <c r="J27" s="396"/>
      <c r="K27" s="396"/>
      <c r="L27" s="397"/>
      <c r="Q27" s="20" t="s">
        <v>125</v>
      </c>
    </row>
    <row r="28" spans="1:20" ht="30" customHeight="1">
      <c r="A28" s="391"/>
      <c r="B28" s="398" t="str">
        <f>IF(入力シート!D93=""," 口座種別：普通・当座　　　口座番号："," "&amp;"口座種別："&amp;入力シート!D93&amp;"     "&amp;"口座番号："&amp;入力シート!D94)</f>
        <v xml:space="preserve"> 口座種別：普通・当座　　　口座番号：</v>
      </c>
      <c r="C28" s="399"/>
      <c r="D28" s="399"/>
      <c r="E28" s="399"/>
      <c r="F28" s="399"/>
      <c r="G28" s="399"/>
      <c r="H28" s="399"/>
      <c r="I28" s="399"/>
      <c r="J28" s="399"/>
      <c r="K28" s="399"/>
      <c r="L28" s="400"/>
      <c r="Q28" s="20" t="s">
        <v>126</v>
      </c>
    </row>
    <row r="29" spans="1:20" ht="9.75" customHeight="1">
      <c r="A29" s="49"/>
      <c r="B29" s="49"/>
      <c r="C29" s="50"/>
      <c r="D29" s="50"/>
      <c r="E29" s="50"/>
      <c r="F29" s="50"/>
      <c r="G29" s="50"/>
      <c r="H29" s="50"/>
      <c r="I29" s="50"/>
      <c r="J29" s="50"/>
      <c r="K29" s="50"/>
      <c r="L29" s="50"/>
      <c r="Q29" s="20" t="s">
        <v>127</v>
      </c>
    </row>
    <row r="31" spans="1:20" ht="18.75" customHeight="1">
      <c r="D31" s="49"/>
      <c r="E31" s="49"/>
      <c r="F31" s="49"/>
      <c r="G31" s="49"/>
      <c r="H31" s="390" t="s">
        <v>184</v>
      </c>
      <c r="I31" s="401" t="s">
        <v>185</v>
      </c>
      <c r="J31" s="401"/>
      <c r="K31" s="401"/>
      <c r="L31" s="401"/>
    </row>
    <row r="32" spans="1:20" ht="75" customHeight="1">
      <c r="D32" s="49"/>
      <c r="E32" s="49"/>
      <c r="F32" s="49"/>
      <c r="G32" s="49"/>
      <c r="H32" s="390"/>
      <c r="I32" s="347"/>
      <c r="J32" s="347"/>
      <c r="K32" s="347"/>
      <c r="L32" s="347"/>
    </row>
  </sheetData>
  <protectedRanges>
    <protectedRange sqref="J27:L28" name="範囲5"/>
    <protectedRange sqref="C25:L26" name="範囲1"/>
    <protectedRange sqref="C27:I28" name="範囲2"/>
    <protectedRange sqref="N2" name="範囲18"/>
    <protectedRange sqref="J2" name="範囲17"/>
    <protectedRange sqref="L2" name="範囲16"/>
  </protectedRanges>
  <mergeCells count="28">
    <mergeCell ref="A20:B20"/>
    <mergeCell ref="C20:L20"/>
    <mergeCell ref="C22:F22"/>
    <mergeCell ref="H31:H32"/>
    <mergeCell ref="A27:A28"/>
    <mergeCell ref="A25:A26"/>
    <mergeCell ref="C25:L25"/>
    <mergeCell ref="C26:L26"/>
    <mergeCell ref="B27:L27"/>
    <mergeCell ref="B28:L28"/>
    <mergeCell ref="I31:L31"/>
    <mergeCell ref="I32:L32"/>
    <mergeCell ref="A17:B17"/>
    <mergeCell ref="C17:L17"/>
    <mergeCell ref="A18:B18"/>
    <mergeCell ref="C18:L18"/>
    <mergeCell ref="A19:B19"/>
    <mergeCell ref="C19:L19"/>
    <mergeCell ref="A15:B15"/>
    <mergeCell ref="C15:L15"/>
    <mergeCell ref="G6:L6"/>
    <mergeCell ref="A16:B16"/>
    <mergeCell ref="C16:L16"/>
    <mergeCell ref="A1:C1"/>
    <mergeCell ref="A3:L3"/>
    <mergeCell ref="A10:L11"/>
    <mergeCell ref="A14:B14"/>
    <mergeCell ref="C14:L14"/>
  </mergeCells>
  <phoneticPr fontId="4"/>
  <pageMargins left="0.70866141732283472" right="0.5118110236220472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32</vt:i4>
      </vt:variant>
    </vt:vector>
  </HeadingPairs>
  <TitlesOfParts>
    <vt:vector size="36" baseType="lpstr">
      <vt:lpstr>入力シート</vt:lpstr>
      <vt:lpstr>交付申請書</vt:lpstr>
      <vt:lpstr>実績報告書</vt:lpstr>
      <vt:lpstr>請求書</vt:lpstr>
      <vt:lpstr>交付申請書!Print_Area</vt:lpstr>
      <vt:lpstr>実績報告書!Print_Area</vt:lpstr>
      <vt:lpstr>請求書!Print_Area</vt:lpstr>
      <vt:lpstr>入力シート!Print_Area</vt:lpstr>
      <vt:lpstr>サービス業_他に分類されないもの</vt:lpstr>
      <vt:lpstr>請求書!サービス業・他に分類されないもの</vt:lpstr>
      <vt:lpstr>請求書!運輸業・郵便業</vt:lpstr>
      <vt:lpstr>運輸業・郵便業</vt:lpstr>
      <vt:lpstr>請求書!卸売業・小売業</vt:lpstr>
      <vt:lpstr>卸売業・小売業</vt:lpstr>
      <vt:lpstr>請求書!学術研究・専門・技術サービス</vt:lpstr>
      <vt:lpstr>学術研究・専門・技術サービス</vt:lpstr>
      <vt:lpstr>請求書!教育・学習支援業</vt:lpstr>
      <vt:lpstr>教育・学習支援業</vt:lpstr>
      <vt:lpstr>請求書!金融業・保険業</vt:lpstr>
      <vt:lpstr>金融業・保険業</vt:lpstr>
      <vt:lpstr>請求書!建設業</vt:lpstr>
      <vt:lpstr>建設業</vt:lpstr>
      <vt:lpstr>請求書!鉱業・採石業・砂利採取業</vt:lpstr>
      <vt:lpstr>鉱業・採石業・砂利採取業</vt:lpstr>
      <vt:lpstr>請求書!宿泊・飲食サービス</vt:lpstr>
      <vt:lpstr>宿泊・飲食サービス</vt:lpstr>
      <vt:lpstr>請求書!情報通信業</vt:lpstr>
      <vt:lpstr>情報通信業</vt:lpstr>
      <vt:lpstr>請求書!生活関連サービス業・娯楽業</vt:lpstr>
      <vt:lpstr>生活関連サービス業・娯楽業</vt:lpstr>
      <vt:lpstr>請求書!製造業</vt:lpstr>
      <vt:lpstr>製造業</vt:lpstr>
      <vt:lpstr>請求書!不動産業・物品賃貸業</vt:lpstr>
      <vt:lpstr>不動産業・物品賃貸業</vt:lpstr>
      <vt:lpstr>請求書!複合サービス事業</vt:lpstr>
      <vt:lpstr>複合サービス事業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pc131107</dc:creator>
  <cp:lastModifiedBy>北村</cp:lastModifiedBy>
  <cp:lastPrinted>2025-04-10T01:32:46Z</cp:lastPrinted>
  <dcterms:created xsi:type="dcterms:W3CDTF">2022-03-01T02:43:54Z</dcterms:created>
  <dcterms:modified xsi:type="dcterms:W3CDTF">2025-04-23T06:28:02Z</dcterms:modified>
</cp:coreProperties>
</file>