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gyomu\03審査契約室\04契約庶務事業\12入札契約制度・制度変更関係業務\☆工事等関係要綱集\HP掲載用（最新版）\契約関係様式集\岡本池邉\"/>
    </mc:Choice>
  </mc:AlternateContent>
  <bookViews>
    <workbookView xWindow="-105" yWindow="-105" windowWidth="20715" windowHeight="13155" tabRatio="804" activeTab="2"/>
  </bookViews>
  <sheets>
    <sheet name="入力シート" sheetId="44" r:id="rId1"/>
    <sheet name="書類一覧" sheetId="45" r:id="rId2"/>
    <sheet name="１) 様式-1" sheetId="3" r:id="rId3"/>
    <sheet name="2) 様式-1(3)" sheetId="5" r:id="rId4"/>
    <sheet name="３) 様式-2" sheetId="6" r:id="rId5"/>
    <sheet name="４) 様式-3(1)" sheetId="7" r:id="rId6"/>
    <sheet name="５) 様式-3(2)" sheetId="8" r:id="rId7"/>
    <sheet name="６) 様式-4_1（電子申請）" sheetId="9" r:id="rId8"/>
    <sheet name="７) 様式-4_2（証紙貼付）" sheetId="10" r:id="rId9"/>
    <sheet name="８) 様式-5(1)※インボイス対応" sheetId="47" r:id="rId10"/>
    <sheet name="９) 様式-5(2)" sheetId="12" r:id="rId11"/>
    <sheet name="10) 様式-5(3)" sheetId="13" r:id="rId12"/>
    <sheet name="11) 様式-5(4)" sheetId="14" r:id="rId13"/>
    <sheet name="12) 様式-9" sheetId="19" r:id="rId14"/>
    <sheet name="13) 様式-10" sheetId="20" r:id="rId15"/>
    <sheet name="14) 様式-11" sheetId="21" r:id="rId16"/>
    <sheet name="15) 様式-13" sheetId="22" r:id="rId17"/>
    <sheet name="16) 様式-14" sheetId="23" r:id="rId18"/>
    <sheet name="17) 様式-15" sheetId="24" r:id="rId19"/>
    <sheet name="18) 様式-16" sheetId="25" r:id="rId20"/>
    <sheet name="19) 様式-17" sheetId="26" r:id="rId21"/>
    <sheet name="20) 様式-18" sheetId="27" r:id="rId22"/>
    <sheet name="21) 様式-19" sheetId="28" r:id="rId23"/>
    <sheet name="22) 様式-21" sheetId="29" r:id="rId24"/>
    <sheet name="23) 様式-22" sheetId="30" r:id="rId25"/>
    <sheet name="24) 様式-23" sheetId="48" r:id="rId26"/>
    <sheet name="25) 様式-24" sheetId="32" r:id="rId27"/>
    <sheet name="26) 様式-25" sheetId="33" r:id="rId28"/>
    <sheet name="27) 様式-26" sheetId="34" r:id="rId29"/>
    <sheet name="28) 様式-27" sheetId="35" r:id="rId30"/>
    <sheet name="29) 様式-28" sheetId="36" r:id="rId31"/>
    <sheet name="30) 様式-29" sheetId="37" r:id="rId32"/>
    <sheet name="31) 様式-30" sheetId="38" r:id="rId33"/>
    <sheet name="32) 様式-31" sheetId="39" r:id="rId34"/>
    <sheet name="33) 様式-31-2" sheetId="40" r:id="rId35"/>
    <sheet name="34) 様式-32" sheetId="41" r:id="rId36"/>
    <sheet name="35様式-34(1)" sheetId="42" r:id="rId37"/>
    <sheet name="36) 様式-34(2)" sheetId="43" r:id="rId38"/>
  </sheets>
  <definedNames>
    <definedName name="page1">#REF!</definedName>
    <definedName name="page2">#REF!</definedName>
    <definedName name="_xlnm.Print_Area" localSheetId="2">'１) 様式-1'!$A$1:$Y$57</definedName>
    <definedName name="_xlnm.Print_Area" localSheetId="11">'10) 様式-5(3)'!$A$1:$AI$38</definedName>
    <definedName name="_xlnm.Print_Area" localSheetId="12">'11) 様式-5(4)'!$A$1:$AI$25</definedName>
    <definedName name="_xlnm.Print_Area" localSheetId="13">'12) 様式-9'!$A$1:$X$47</definedName>
    <definedName name="_xlnm.Print_Area" localSheetId="14">'13) 様式-10'!$A$1:$X$37</definedName>
    <definedName name="_xlnm.Print_Area" localSheetId="15">'14) 様式-11'!$A$1:$Y$49</definedName>
    <definedName name="_xlnm.Print_Area" localSheetId="16">'15) 様式-13'!$A$1:$T$49</definedName>
    <definedName name="_xlnm.Print_Area" localSheetId="17">'16) 様式-14'!$A$1:$Y$34</definedName>
    <definedName name="_xlnm.Print_Area" localSheetId="18">'17) 様式-15'!$A$1:$J$61</definedName>
    <definedName name="_xlnm.Print_Area" localSheetId="19">'18) 様式-16'!$A$1:$AI$54</definedName>
    <definedName name="_xlnm.Print_Area" localSheetId="20">'19) 様式-17'!$A$1:$AI$36</definedName>
    <definedName name="_xlnm.Print_Area" localSheetId="3">'2) 様式-1(3)'!$A$1:$J$53</definedName>
    <definedName name="_xlnm.Print_Area" localSheetId="21">'20) 様式-18'!$A$1:$L$20</definedName>
    <definedName name="_xlnm.Print_Area" localSheetId="22">'21) 様式-19'!$A$1:$H$38</definedName>
    <definedName name="_xlnm.Print_Area" localSheetId="23">'22) 様式-21'!$A$1:$H$54</definedName>
    <definedName name="_xlnm.Print_Area" localSheetId="24">'23) 様式-22'!$A$1:$AI$60</definedName>
    <definedName name="_xlnm.Print_Area" localSheetId="25">'24) 様式-23'!$A$1:$AI$57</definedName>
    <definedName name="_xlnm.Print_Area" localSheetId="26">'25) 様式-24'!$A$1:$K$40</definedName>
    <definedName name="_xlnm.Print_Area" localSheetId="27">'26) 様式-25'!$A$1:$K$53</definedName>
    <definedName name="_xlnm.Print_Area" localSheetId="28">'27) 様式-26'!$A$1:$BA$26</definedName>
    <definedName name="_xlnm.Print_Area" localSheetId="29">'28) 様式-27'!$A$1:$I$48</definedName>
    <definedName name="_xlnm.Print_Area" localSheetId="30">'29) 様式-28'!$A$1:$G$44</definedName>
    <definedName name="_xlnm.Print_Area" localSheetId="4">'３) 様式-2'!$A$1:$X$45</definedName>
    <definedName name="_xlnm.Print_Area" localSheetId="31">'30) 様式-29'!$A$1:$AI$56</definedName>
    <definedName name="_xlnm.Print_Area" localSheetId="32">'31) 様式-30'!$A$1:$AI$44</definedName>
    <definedName name="_xlnm.Print_Area" localSheetId="33">'32) 様式-31'!$A$1:$P$32</definedName>
    <definedName name="_xlnm.Print_Area" localSheetId="34">'33) 様式-31-2'!$A$1:$O$36</definedName>
    <definedName name="_xlnm.Print_Area" localSheetId="35">'34) 様式-32'!$A$1:$P$32</definedName>
    <definedName name="_xlnm.Print_Area" localSheetId="36">'35様式-34(1)'!$A$1:$E$41</definedName>
    <definedName name="_xlnm.Print_Area" localSheetId="37">'36) 様式-34(2)'!$A$1:$E$46</definedName>
    <definedName name="_xlnm.Print_Area" localSheetId="5">'４) 様式-3(1)'!$A$1:$AS$39</definedName>
    <definedName name="_xlnm.Print_Area" localSheetId="6">'５) 様式-3(2)'!$A$1:$AS$39</definedName>
    <definedName name="_xlnm.Print_Area" localSheetId="7">'６) 様式-4_1（電子申請）'!$A$1:$AE$64</definedName>
    <definedName name="_xlnm.Print_Area" localSheetId="8">'７) 様式-4_2（証紙貼付）'!$A$1:$K$66</definedName>
    <definedName name="_xlnm.Print_Area" localSheetId="9">'８) 様式-5(1)※インボイス対応'!$A$1:$AI$56</definedName>
    <definedName name="_xlnm.Print_Area" localSheetId="10">'９) 様式-5(2)'!$A$1:$AI$34</definedName>
    <definedName name="_xlnm.Print_Area" localSheetId="0">入力シート!$A$1:$D$33</definedName>
    <definedName name="夏休">#REF!</definedName>
    <definedName name="技能講習名">#REF!</definedName>
    <definedName name="許可業種">#REF!</definedName>
    <definedName name="血液型">#REF!</definedName>
    <definedName name="工種">#REF!</definedName>
    <definedName name="工種１">#REF!</definedName>
    <definedName name="工種工種">#REF!</definedName>
    <definedName name="祝日">#REF!</definedName>
    <definedName name="職種名">#REF!</definedName>
    <definedName name="中止">#REF!</definedName>
    <definedName name="通常">#REF!</definedName>
    <definedName name="通常実績">#REF!</definedName>
    <definedName name="冬休">#REF!</definedName>
    <definedName name="特殊健康診断名">#REF!</definedName>
    <definedName name="特別教育名">#REF!</definedName>
    <definedName name="免許資格名">#REF!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A6" i="48" l="1"/>
  <c r="C25" i="28" l="1"/>
  <c r="I28" i="48"/>
  <c r="I27" i="48"/>
  <c r="I29" i="48" s="1"/>
  <c r="I25" i="48"/>
  <c r="I23" i="48"/>
  <c r="S55" i="48"/>
  <c r="E55" i="48"/>
  <c r="S54" i="48"/>
  <c r="E54" i="48"/>
  <c r="Y11" i="48"/>
  <c r="Y10" i="48"/>
  <c r="S42" i="38" l="1"/>
  <c r="S41" i="38"/>
  <c r="G42" i="38"/>
  <c r="G41" i="38"/>
  <c r="S52" i="37"/>
  <c r="S53" i="37"/>
  <c r="G53" i="37"/>
  <c r="G52" i="37"/>
  <c r="A15" i="36"/>
  <c r="C42" i="36"/>
  <c r="C41" i="36"/>
  <c r="A42" i="36"/>
  <c r="A41" i="36"/>
  <c r="F47" i="35"/>
  <c r="F46" i="35"/>
  <c r="C47" i="35"/>
  <c r="C46" i="35"/>
  <c r="F51" i="33"/>
  <c r="F50" i="33"/>
  <c r="C51" i="33"/>
  <c r="C50" i="33"/>
  <c r="F38" i="32"/>
  <c r="F37" i="32"/>
  <c r="C38" i="32"/>
  <c r="C37" i="32"/>
  <c r="T57" i="30"/>
  <c r="T58" i="30"/>
  <c r="H58" i="30"/>
  <c r="H57" i="30"/>
  <c r="E53" i="29"/>
  <c r="E52" i="29"/>
  <c r="B53" i="29"/>
  <c r="B52" i="29"/>
  <c r="D36" i="28"/>
  <c r="D35" i="28"/>
  <c r="B36" i="28"/>
  <c r="B35" i="28"/>
  <c r="S33" i="26"/>
  <c r="S32" i="26"/>
  <c r="G33" i="26"/>
  <c r="G32" i="26"/>
  <c r="S53" i="25"/>
  <c r="G53" i="25"/>
  <c r="S52" i="25"/>
  <c r="G52" i="25"/>
  <c r="F59" i="24"/>
  <c r="F58" i="24"/>
  <c r="C59" i="24"/>
  <c r="C58" i="24"/>
  <c r="R55" i="47"/>
  <c r="R54" i="47"/>
  <c r="H55" i="47"/>
  <c r="H54" i="47"/>
  <c r="T38" i="8"/>
  <c r="J38" i="8"/>
  <c r="T37" i="8"/>
  <c r="J37" i="8"/>
  <c r="T38" i="7"/>
  <c r="T37" i="7"/>
  <c r="J38" i="7"/>
  <c r="J37" i="7"/>
  <c r="D44" i="6"/>
  <c r="P43" i="6"/>
  <c r="P44" i="6"/>
  <c r="D43" i="6"/>
  <c r="E52" i="5"/>
  <c r="E51" i="5"/>
  <c r="L54" i="3"/>
  <c r="B52" i="5"/>
  <c r="B51" i="5"/>
  <c r="L55" i="3"/>
  <c r="E55" i="3"/>
  <c r="E54" i="3"/>
  <c r="Q14" i="3"/>
  <c r="AO3" i="6"/>
  <c r="A3" i="6"/>
  <c r="B5" i="38"/>
  <c r="B5" i="37"/>
  <c r="A3" i="36"/>
  <c r="A5" i="35"/>
  <c r="A7" i="33"/>
  <c r="A7" i="32"/>
  <c r="E6" i="30"/>
  <c r="A5" i="29"/>
  <c r="B6" i="28"/>
  <c r="B5" i="26"/>
  <c r="B5" i="25"/>
  <c r="A5" i="24"/>
  <c r="B9" i="47"/>
  <c r="I30" i="9"/>
  <c r="B3" i="10"/>
  <c r="D4" i="8"/>
  <c r="D4" i="7"/>
  <c r="B6" i="5"/>
  <c r="E9" i="3"/>
  <c r="BJ24" i="6" l="1"/>
  <c r="BJ26" i="6" s="1"/>
  <c r="BJ28" i="6" s="1"/>
  <c r="BJ30" i="6" s="1"/>
  <c r="AR11" i="6"/>
  <c r="BE8" i="6"/>
  <c r="BE7" i="6"/>
  <c r="BB13" i="6"/>
  <c r="AR13" i="6"/>
  <c r="AR12" i="6"/>
  <c r="G10" i="35"/>
  <c r="H12" i="33"/>
  <c r="H11" i="33"/>
  <c r="H14" i="32"/>
  <c r="H13" i="32"/>
  <c r="V11" i="30"/>
  <c r="V10" i="30"/>
  <c r="F10" i="29"/>
  <c r="F9" i="29"/>
  <c r="E14" i="28"/>
  <c r="E13" i="28"/>
  <c r="Y12" i="26"/>
  <c r="Y11" i="26"/>
  <c r="Y12" i="25"/>
  <c r="Y11" i="25"/>
  <c r="G13" i="24"/>
  <c r="G12" i="24"/>
  <c r="AH9" i="8"/>
  <c r="AH8" i="8"/>
  <c r="AH9" i="7"/>
  <c r="AH8" i="7"/>
  <c r="Q8" i="6"/>
  <c r="BJ31" i="6" l="1"/>
  <c r="BJ32" i="6" s="1"/>
  <c r="Y15" i="47"/>
  <c r="Y14" i="47"/>
  <c r="Q7" i="6"/>
  <c r="Q13" i="3"/>
  <c r="F9" i="5"/>
  <c r="F8" i="5"/>
  <c r="E8" i="36"/>
  <c r="E7" i="36"/>
  <c r="G9" i="35"/>
  <c r="Y12" i="38"/>
  <c r="Y12" i="37"/>
  <c r="Y11" i="38"/>
  <c r="Y11" i="37"/>
  <c r="G31" i="47" l="1"/>
  <c r="F29" i="47"/>
  <c r="E27" i="47"/>
  <c r="Y12" i="47"/>
  <c r="A14" i="36"/>
  <c r="D31" i="29"/>
  <c r="D36" i="24"/>
  <c r="D21" i="22"/>
  <c r="E6" i="19"/>
  <c r="K24" i="38"/>
  <c r="I21" i="38"/>
  <c r="E9" i="36" l="1"/>
  <c r="E5" i="36"/>
  <c r="G11" i="35"/>
  <c r="G7" i="35"/>
  <c r="H13" i="33"/>
  <c r="B25" i="35"/>
  <c r="U34" i="37"/>
  <c r="K34" i="37"/>
  <c r="J31" i="37"/>
  <c r="K28" i="37"/>
  <c r="J25" i="37"/>
  <c r="E4" i="42"/>
  <c r="B4" i="42"/>
  <c r="B4" i="43"/>
  <c r="J9" i="34"/>
  <c r="B19" i="33"/>
  <c r="H19" i="33"/>
  <c r="H9" i="33"/>
  <c r="H15" i="32"/>
  <c r="H11" i="32"/>
  <c r="J21" i="32"/>
  <c r="B21" i="32"/>
  <c r="D29" i="29"/>
  <c r="D27" i="29"/>
  <c r="C26" i="28"/>
  <c r="C24" i="28"/>
  <c r="L3" i="27"/>
  <c r="A3" i="27"/>
  <c r="L23" i="26"/>
  <c r="V21" i="26"/>
  <c r="L21" i="26"/>
  <c r="J19" i="26"/>
  <c r="J31" i="25"/>
  <c r="U28" i="25"/>
  <c r="I28" i="25"/>
  <c r="H25" i="25"/>
  <c r="E39" i="24"/>
  <c r="D33" i="24"/>
  <c r="D31" i="24"/>
  <c r="D28" i="24"/>
  <c r="D25" i="24"/>
  <c r="O5" i="23"/>
  <c r="C5" i="23"/>
  <c r="C4" i="23"/>
  <c r="E20" i="22"/>
  <c r="E18" i="22"/>
  <c r="D17" i="22"/>
  <c r="T31" i="21"/>
  <c r="S13" i="21"/>
  <c r="S11" i="21"/>
  <c r="D11" i="21"/>
  <c r="F5" i="20"/>
  <c r="D7" i="8" l="1"/>
  <c r="D7" i="7"/>
  <c r="A17" i="5"/>
  <c r="B14" i="5"/>
  <c r="D11" i="6"/>
  <c r="H32" i="3" l="1"/>
  <c r="H29" i="3"/>
  <c r="O13" i="6"/>
  <c r="D13" i="6"/>
  <c r="D12" i="6"/>
  <c r="N8" i="8"/>
  <c r="E8" i="8"/>
  <c r="O8" i="7"/>
  <c r="E8" i="7"/>
  <c r="W13" i="14" l="1"/>
  <c r="M15" i="14" s="1"/>
  <c r="AD20" i="13"/>
  <c r="O16" i="13"/>
  <c r="O12" i="13"/>
  <c r="AD25" i="12"/>
  <c r="AD26" i="12" s="1"/>
  <c r="Q22" i="12"/>
  <c r="O21" i="13"/>
  <c r="O22" i="13" l="1"/>
  <c r="AD13" i="14"/>
  <c r="Q25" i="12"/>
  <c r="Q28" i="12" s="1"/>
</calcChain>
</file>

<file path=xl/sharedStrings.xml><?xml version="1.0" encoding="utf-8"?>
<sst xmlns="http://schemas.openxmlformats.org/spreadsheetml/2006/main" count="1214" uniqueCount="838">
  <si>
    <t>工事関係書類の統一化　対象書類一覧</t>
    <rPh sb="0" eb="6">
      <t>コウジカンケイショルイ</t>
    </rPh>
    <rPh sb="7" eb="10">
      <t>トウイツカ</t>
    </rPh>
    <rPh sb="11" eb="15">
      <t>タイショウショルイ</t>
    </rPh>
    <rPh sb="15" eb="17">
      <t>イチラン</t>
    </rPh>
    <phoneticPr fontId="4"/>
  </si>
  <si>
    <t>（書類名をクリックすると各シートへ移動します）</t>
    <rPh sb="12" eb="13">
      <t>カク</t>
    </rPh>
    <rPh sb="17" eb="19">
      <t>イドウ</t>
    </rPh>
    <phoneticPr fontId="3"/>
  </si>
  <si>
    <t>様式No.</t>
    <rPh sb="0" eb="2">
      <t>ヨウシキ</t>
    </rPh>
    <phoneticPr fontId="3"/>
  </si>
  <si>
    <t>書　類　名　称　</t>
    <rPh sb="0" eb="1">
      <t>ショ</t>
    </rPh>
    <rPh sb="2" eb="3">
      <t>タグイ</t>
    </rPh>
    <rPh sb="4" eb="5">
      <t>ナ</t>
    </rPh>
    <rPh sb="6" eb="7">
      <t>ショウ</t>
    </rPh>
    <phoneticPr fontId="4"/>
  </si>
  <si>
    <t>様式－１</t>
    <rPh sb="0" eb="2">
      <t>ヨウシキ</t>
    </rPh>
    <phoneticPr fontId="4"/>
  </si>
  <si>
    <t>現場代理人等通知書</t>
    <rPh sb="5" eb="6">
      <t>トウ</t>
    </rPh>
    <rPh sb="6" eb="9">
      <t>ツウチショ</t>
    </rPh>
    <phoneticPr fontId="80"/>
  </si>
  <si>
    <t>様式－１（３）</t>
    <rPh sb="0" eb="2">
      <t>ヨウシキ</t>
    </rPh>
    <phoneticPr fontId="4"/>
  </si>
  <si>
    <t>現場代理人等変更通知書</t>
    <rPh sb="0" eb="2">
      <t>ゲンバ</t>
    </rPh>
    <rPh sb="2" eb="5">
      <t>ダイリニン</t>
    </rPh>
    <rPh sb="5" eb="6">
      <t>トウ</t>
    </rPh>
    <rPh sb="6" eb="8">
      <t>ヘンコウ</t>
    </rPh>
    <rPh sb="8" eb="11">
      <t>ツウチショ</t>
    </rPh>
    <phoneticPr fontId="80"/>
  </si>
  <si>
    <t>様式－２</t>
    <rPh sb="0" eb="2">
      <t>ヨウシキ</t>
    </rPh>
    <phoneticPr fontId="4"/>
  </si>
  <si>
    <t>請負代金内訳書</t>
  </si>
  <si>
    <t>様式－３（１）</t>
    <rPh sb="0" eb="2">
      <t>ヨウシキ</t>
    </rPh>
    <phoneticPr fontId="4"/>
  </si>
  <si>
    <t>工程表</t>
    <phoneticPr fontId="4"/>
  </si>
  <si>
    <t>様式－３（２）</t>
    <rPh sb="0" eb="2">
      <t>ヨウシキ</t>
    </rPh>
    <phoneticPr fontId="4"/>
  </si>
  <si>
    <t>変更工程表</t>
    <rPh sb="0" eb="2">
      <t>ヘンコウ</t>
    </rPh>
    <rPh sb="2" eb="5">
      <t>コウテイヒョウ</t>
    </rPh>
    <phoneticPr fontId="4"/>
  </si>
  <si>
    <t>様式－４</t>
    <rPh sb="0" eb="2">
      <t>ヨウシキ</t>
    </rPh>
    <phoneticPr fontId="4"/>
  </si>
  <si>
    <t>掛金収納書（電子申請方式）</t>
    <phoneticPr fontId="8"/>
  </si>
  <si>
    <t>掛金収納書提出用台紙</t>
    <phoneticPr fontId="8"/>
  </si>
  <si>
    <t>様式－５（１）</t>
    <rPh sb="0" eb="2">
      <t>ヨウシキ</t>
    </rPh>
    <phoneticPr fontId="4"/>
  </si>
  <si>
    <t>請求書（前払金、中間前払金、部分払金、指定部分完済払金、完成代金）　※インボイス対応ver</t>
    <rPh sb="40" eb="42">
      <t>タイオウ</t>
    </rPh>
    <phoneticPr fontId="80"/>
  </si>
  <si>
    <t>様式－５（２）</t>
    <rPh sb="0" eb="2">
      <t>ヨウシキ</t>
    </rPh>
    <phoneticPr fontId="4"/>
  </si>
  <si>
    <t>請求内訳書（部分払）</t>
    <phoneticPr fontId="3"/>
  </si>
  <si>
    <t>様式－５（３）</t>
    <rPh sb="0" eb="2">
      <t>ヨウシキ</t>
    </rPh>
    <phoneticPr fontId="4"/>
  </si>
  <si>
    <t>請求内訳書（債務）</t>
    <rPh sb="6" eb="8">
      <t>サイム</t>
    </rPh>
    <phoneticPr fontId="3"/>
  </si>
  <si>
    <t>様式－５（４）</t>
    <rPh sb="0" eb="2">
      <t>ヨウシキ</t>
    </rPh>
    <phoneticPr fontId="4"/>
  </si>
  <si>
    <t>請求内訳書（指定部分払）</t>
    <phoneticPr fontId="3"/>
  </si>
  <si>
    <t>様式－９</t>
    <rPh sb="0" eb="2">
      <t>ヨウシキ</t>
    </rPh>
    <phoneticPr fontId="4"/>
  </si>
  <si>
    <t>工事打合せ簿(指示、協議、通知、承諾、報告、提出）</t>
    <phoneticPr fontId="8"/>
  </si>
  <si>
    <t>様式－１０</t>
    <rPh sb="0" eb="2">
      <t>ヨウシキ</t>
    </rPh>
    <phoneticPr fontId="4"/>
  </si>
  <si>
    <t>材料確認書</t>
    <rPh sb="4" eb="5">
      <t>ショ</t>
    </rPh>
    <phoneticPr fontId="4"/>
  </si>
  <si>
    <t>様式－１１</t>
    <rPh sb="0" eb="2">
      <t>ヨウシキ</t>
    </rPh>
    <phoneticPr fontId="4"/>
  </si>
  <si>
    <t>段階確認書</t>
  </si>
  <si>
    <t>様式－１３</t>
    <rPh sb="0" eb="2">
      <t>ヨウシキ</t>
    </rPh>
    <phoneticPr fontId="4"/>
  </si>
  <si>
    <t>工事事故速報</t>
    <rPh sb="0" eb="2">
      <t>コウジ</t>
    </rPh>
    <phoneticPr fontId="4"/>
  </si>
  <si>
    <t>様式－１４</t>
    <rPh sb="0" eb="2">
      <t>ヨウシキ</t>
    </rPh>
    <phoneticPr fontId="4"/>
  </si>
  <si>
    <t>工事履行報告書</t>
  </si>
  <si>
    <t>様式－１５</t>
    <rPh sb="0" eb="2">
      <t>ヨウシキ</t>
    </rPh>
    <phoneticPr fontId="4"/>
  </si>
  <si>
    <t>認定請求書</t>
  </si>
  <si>
    <t>様式－１６</t>
    <rPh sb="0" eb="2">
      <t>ヨウシキ</t>
    </rPh>
    <phoneticPr fontId="4"/>
  </si>
  <si>
    <t>指定部分完成通知書</t>
    <rPh sb="6" eb="9">
      <t>ツウチショ</t>
    </rPh>
    <phoneticPr fontId="4"/>
  </si>
  <si>
    <t>様式－１７</t>
    <rPh sb="0" eb="2">
      <t>ヨウシキ</t>
    </rPh>
    <phoneticPr fontId="4"/>
  </si>
  <si>
    <t>指定部分引渡書</t>
  </si>
  <si>
    <t>様式－１８</t>
    <rPh sb="0" eb="2">
      <t>ヨウシキ</t>
    </rPh>
    <phoneticPr fontId="4"/>
  </si>
  <si>
    <t>工事出来高内訳書</t>
    <rPh sb="0" eb="2">
      <t>コウジ</t>
    </rPh>
    <rPh sb="4" eb="5">
      <t>タカ</t>
    </rPh>
    <phoneticPr fontId="4"/>
  </si>
  <si>
    <t>様式－１９</t>
    <rPh sb="0" eb="2">
      <t>ヨウシキ</t>
    </rPh>
    <phoneticPr fontId="4"/>
  </si>
  <si>
    <t>請負工事既済部分検査請求書</t>
    <rPh sb="0" eb="2">
      <t>ウケオイ</t>
    </rPh>
    <rPh sb="2" eb="4">
      <t>コウジ</t>
    </rPh>
    <rPh sb="10" eb="12">
      <t>セイキュウ</t>
    </rPh>
    <phoneticPr fontId="4"/>
  </si>
  <si>
    <t>様式－２１</t>
    <rPh sb="0" eb="2">
      <t>ヨウシキ</t>
    </rPh>
    <phoneticPr fontId="4"/>
  </si>
  <si>
    <t>修補完了届</t>
    <rPh sb="2" eb="4">
      <t>カンリョウ</t>
    </rPh>
    <rPh sb="4" eb="5">
      <t>トド</t>
    </rPh>
    <phoneticPr fontId="4"/>
  </si>
  <si>
    <t>様式－２２</t>
  </si>
  <si>
    <t>部分使用承諾書</t>
    <phoneticPr fontId="3"/>
  </si>
  <si>
    <t>様式－２３</t>
    <rPh sb="0" eb="2">
      <t>ヨウシキ</t>
    </rPh>
    <phoneticPr fontId="4"/>
  </si>
  <si>
    <t>工期延期届</t>
    <rPh sb="0" eb="2">
      <t>コウキ</t>
    </rPh>
    <rPh sb="2" eb="4">
      <t>エンキ</t>
    </rPh>
    <rPh sb="4" eb="5">
      <t>トドケ</t>
    </rPh>
    <phoneticPr fontId="3"/>
  </si>
  <si>
    <t>様式－２４</t>
    <rPh sb="0" eb="2">
      <t>ヨウシキ</t>
    </rPh>
    <phoneticPr fontId="4"/>
  </si>
  <si>
    <t>支給品受領書</t>
  </si>
  <si>
    <t>様式－２５</t>
    <rPh sb="0" eb="2">
      <t>ヨウシキ</t>
    </rPh>
    <phoneticPr fontId="4"/>
  </si>
  <si>
    <t>支給品精算書</t>
  </si>
  <si>
    <t>様式－２６</t>
    <rPh sb="0" eb="2">
      <t>ヨウシキ</t>
    </rPh>
    <phoneticPr fontId="4"/>
  </si>
  <si>
    <t>建設機械使用実績報告書</t>
  </si>
  <si>
    <t>様式－２７</t>
    <rPh sb="0" eb="2">
      <t>ヨウシキ</t>
    </rPh>
    <phoneticPr fontId="4"/>
  </si>
  <si>
    <t>建設機械借用・返納書</t>
    <rPh sb="7" eb="9">
      <t>ヘンノウ</t>
    </rPh>
    <rPh sb="9" eb="10">
      <t>ショ</t>
    </rPh>
    <phoneticPr fontId="4"/>
  </si>
  <si>
    <t>様式－２８</t>
    <rPh sb="0" eb="2">
      <t>ヨウシキ</t>
    </rPh>
    <phoneticPr fontId="4"/>
  </si>
  <si>
    <t>現場発生品調書</t>
    <rPh sb="0" eb="2">
      <t>ゲンバ</t>
    </rPh>
    <rPh sb="2" eb="4">
      <t>ハッセイ</t>
    </rPh>
    <rPh sb="4" eb="5">
      <t>ヒン</t>
    </rPh>
    <rPh sb="5" eb="7">
      <t>チョウショ</t>
    </rPh>
    <phoneticPr fontId="4"/>
  </si>
  <si>
    <t>様式－２９</t>
    <rPh sb="0" eb="2">
      <t>ヨウシキ</t>
    </rPh>
    <phoneticPr fontId="4"/>
  </si>
  <si>
    <t>完成通知書</t>
    <rPh sb="0" eb="2">
      <t>カンセイ</t>
    </rPh>
    <rPh sb="2" eb="4">
      <t>ツウチ</t>
    </rPh>
    <rPh sb="4" eb="5">
      <t>ショ</t>
    </rPh>
    <phoneticPr fontId="4"/>
  </si>
  <si>
    <t>様式－３０</t>
    <rPh sb="0" eb="2">
      <t>ヨウシキ</t>
    </rPh>
    <phoneticPr fontId="4"/>
  </si>
  <si>
    <t>引渡書</t>
  </si>
  <si>
    <t>様式－３１</t>
    <rPh sb="0" eb="2">
      <t>ヨウシキ</t>
    </rPh>
    <phoneticPr fontId="4"/>
  </si>
  <si>
    <t>出来形管理図表</t>
  </si>
  <si>
    <t>様式－３１ー２</t>
    <rPh sb="0" eb="2">
      <t>ヨウシキ</t>
    </rPh>
    <phoneticPr fontId="4"/>
  </si>
  <si>
    <t>出来形管理図表（出来形合否判定総括表）</t>
    <phoneticPr fontId="3"/>
  </si>
  <si>
    <t>様式－３２</t>
    <rPh sb="0" eb="2">
      <t>ヨウシキ</t>
    </rPh>
    <phoneticPr fontId="4"/>
  </si>
  <si>
    <t>品質管理図表</t>
  </si>
  <si>
    <t>様式－３４（１）</t>
    <rPh sb="0" eb="2">
      <t>ヨウシキ</t>
    </rPh>
    <phoneticPr fontId="4"/>
  </si>
  <si>
    <t>創意工夫・社会性等に関する実施状況（説明資料）</t>
  </si>
  <si>
    <t>様式－３４（２）</t>
    <rPh sb="0" eb="2">
      <t>ヨウシキ</t>
    </rPh>
    <phoneticPr fontId="4"/>
  </si>
  <si>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4"/>
  </si>
  <si>
    <t>基本情報入力シート</t>
    <rPh sb="0" eb="4">
      <t>キホンジョウホウ</t>
    </rPh>
    <rPh sb="4" eb="6">
      <t>ニュウリョク</t>
    </rPh>
    <phoneticPr fontId="4"/>
  </si>
  <si>
    <t>・入力欄（着色部）の項目に入力すると各様式に反映されます（誤りのないようにご注意下さい）</t>
    <rPh sb="18" eb="19">
      <t>カク</t>
    </rPh>
    <phoneticPr fontId="3"/>
  </si>
  <si>
    <t>・様式で個別に記入が必要な項目については、直接入力または手書きによりご記入下さい。</t>
    <phoneticPr fontId="3"/>
  </si>
  <si>
    <t>項目</t>
    <rPh sb="0" eb="2">
      <t>コウモク</t>
    </rPh>
    <phoneticPr fontId="4"/>
  </si>
  <si>
    <t>小項目</t>
    <rPh sb="0" eb="3">
      <t>ショウコウモク</t>
    </rPh>
    <phoneticPr fontId="4"/>
  </si>
  <si>
    <t>入力欄</t>
    <rPh sb="0" eb="2">
      <t>ニュウリョク</t>
    </rPh>
    <rPh sb="2" eb="3">
      <t>ラン</t>
    </rPh>
    <phoneticPr fontId="4"/>
  </si>
  <si>
    <t>備考欄</t>
    <rPh sb="0" eb="2">
      <t>ビコウ</t>
    </rPh>
    <rPh sb="2" eb="3">
      <t>ラン</t>
    </rPh>
    <phoneticPr fontId="4"/>
  </si>
  <si>
    <t>発注者名</t>
    <rPh sb="0" eb="2">
      <t>ハッチュウ</t>
    </rPh>
    <rPh sb="2" eb="3">
      <t>シャ</t>
    </rPh>
    <rPh sb="3" eb="4">
      <t>メイ</t>
    </rPh>
    <phoneticPr fontId="4"/>
  </si>
  <si>
    <t>前橋市長</t>
    <rPh sb="0" eb="4">
      <t>マエバシシチョウ</t>
    </rPh>
    <phoneticPr fontId="3"/>
  </si>
  <si>
    <t>「前橋市長」または「前橋市公営企業管理者」を選択</t>
    <rPh sb="1" eb="5">
      <t>マエバシシチョウ</t>
    </rPh>
    <rPh sb="10" eb="13">
      <t>マエバシシ</t>
    </rPh>
    <rPh sb="13" eb="17">
      <t>コウエイキギョウ</t>
    </rPh>
    <rPh sb="17" eb="20">
      <t>カンリシャ</t>
    </rPh>
    <rPh sb="22" eb="24">
      <t>センタク</t>
    </rPh>
    <phoneticPr fontId="3"/>
  </si>
  <si>
    <t>一般監督員</t>
    <rPh sb="0" eb="2">
      <t>イッパン</t>
    </rPh>
    <rPh sb="2" eb="5">
      <t>カントクイン</t>
    </rPh>
    <phoneticPr fontId="4"/>
  </si>
  <si>
    <t>前橋　太郎</t>
    <rPh sb="0" eb="2">
      <t>マエバシ</t>
    </rPh>
    <rPh sb="3" eb="5">
      <t>タロウ</t>
    </rPh>
    <phoneticPr fontId="4"/>
  </si>
  <si>
    <t>前橋市公営企業管理者</t>
    <rPh sb="0" eb="3">
      <t>マエバシシ</t>
    </rPh>
    <rPh sb="3" eb="7">
      <t>コウエイキギョウ</t>
    </rPh>
    <rPh sb="7" eb="10">
      <t>カンリシャ</t>
    </rPh>
    <phoneticPr fontId="3"/>
  </si>
  <si>
    <t>工事名</t>
    <rPh sb="0" eb="3">
      <t>コウジメイ</t>
    </rPh>
    <phoneticPr fontId="4"/>
  </si>
  <si>
    <t>本庁管内　〇〇工事（第〇号）</t>
    <rPh sb="0" eb="4">
      <t>ホンチョウカンナイ</t>
    </rPh>
    <rPh sb="7" eb="9">
      <t>コウジ</t>
    </rPh>
    <rPh sb="10" eb="11">
      <t>ダイ</t>
    </rPh>
    <rPh sb="12" eb="13">
      <t>ゴウ</t>
    </rPh>
    <phoneticPr fontId="4"/>
  </si>
  <si>
    <t>路線・河川名</t>
    <rPh sb="0" eb="2">
      <t>ロセン</t>
    </rPh>
    <rPh sb="3" eb="5">
      <t>カセン</t>
    </rPh>
    <rPh sb="5" eb="6">
      <t>メイ</t>
    </rPh>
    <phoneticPr fontId="4"/>
  </si>
  <si>
    <t>市道00-000号線</t>
    <rPh sb="0" eb="2">
      <t>シドウ</t>
    </rPh>
    <rPh sb="8" eb="10">
      <t>ゴウセン</t>
    </rPh>
    <phoneticPr fontId="4"/>
  </si>
  <si>
    <t>工事箇所</t>
    <rPh sb="0" eb="2">
      <t>コウジ</t>
    </rPh>
    <rPh sb="2" eb="4">
      <t>カショ</t>
    </rPh>
    <phoneticPr fontId="4"/>
  </si>
  <si>
    <t>前橋市大手町一丁目地内</t>
    <rPh sb="0" eb="3">
      <t>マエバシシ</t>
    </rPh>
    <rPh sb="3" eb="6">
      <t>オオテマチ</t>
    </rPh>
    <rPh sb="6" eb="9">
      <t>イッチョウメ</t>
    </rPh>
    <rPh sb="9" eb="11">
      <t>ジナイ</t>
    </rPh>
    <phoneticPr fontId="4"/>
  </si>
  <si>
    <t>工期</t>
    <rPh sb="0" eb="2">
      <t>コウキ</t>
    </rPh>
    <phoneticPr fontId="4"/>
  </si>
  <si>
    <t>契約</t>
    <rPh sb="0" eb="2">
      <t>ケイヤク</t>
    </rPh>
    <phoneticPr fontId="4"/>
  </si>
  <si>
    <t>令和8年4月1日であれば「2026/4/1」と記入して下さい</t>
    <rPh sb="0" eb="2">
      <t>レイワ</t>
    </rPh>
    <rPh sb="3" eb="4">
      <t>ネン</t>
    </rPh>
    <rPh sb="5" eb="6">
      <t>ガツ</t>
    </rPh>
    <rPh sb="7" eb="8">
      <t>ニチ</t>
    </rPh>
    <rPh sb="23" eb="25">
      <t>キニュウ</t>
    </rPh>
    <rPh sb="27" eb="28">
      <t>クダ</t>
    </rPh>
    <phoneticPr fontId="4"/>
  </si>
  <si>
    <t>着工</t>
    <rPh sb="0" eb="2">
      <t>チャッコウ</t>
    </rPh>
    <phoneticPr fontId="4"/>
  </si>
  <si>
    <t>令和8年4月2日であれば「2026/4/2」と記入して下さい</t>
    <rPh sb="0" eb="2">
      <t>レイワ</t>
    </rPh>
    <rPh sb="3" eb="4">
      <t>ネン</t>
    </rPh>
    <rPh sb="5" eb="6">
      <t>ガツ</t>
    </rPh>
    <rPh sb="7" eb="8">
      <t>ニチ</t>
    </rPh>
    <rPh sb="23" eb="25">
      <t>キニュウ</t>
    </rPh>
    <rPh sb="27" eb="28">
      <t>クダ</t>
    </rPh>
    <phoneticPr fontId="4"/>
  </si>
  <si>
    <t>完成</t>
    <rPh sb="0" eb="2">
      <t>カンセイ</t>
    </rPh>
    <phoneticPr fontId="4"/>
  </si>
  <si>
    <t>令和8年10月30日であれば「2026/10/30」と記入して下さい</t>
    <rPh sb="0" eb="2">
      <t>レイワ</t>
    </rPh>
    <rPh sb="3" eb="4">
      <t>ネン</t>
    </rPh>
    <rPh sb="6" eb="7">
      <t>ガツ</t>
    </rPh>
    <rPh sb="9" eb="10">
      <t>ニチ</t>
    </rPh>
    <rPh sb="27" eb="29">
      <t>キニュウ</t>
    </rPh>
    <rPh sb="31" eb="32">
      <t>クダ</t>
    </rPh>
    <phoneticPr fontId="4"/>
  </si>
  <si>
    <t>現場代理人</t>
    <rPh sb="0" eb="2">
      <t>ゲンバ</t>
    </rPh>
    <rPh sb="2" eb="5">
      <t>ダイリニン</t>
    </rPh>
    <phoneticPr fontId="4"/>
  </si>
  <si>
    <t>氏名</t>
    <rPh sb="0" eb="2">
      <t>シメイ</t>
    </rPh>
    <phoneticPr fontId="4"/>
  </si>
  <si>
    <t>赤城　次郎</t>
    <rPh sb="0" eb="2">
      <t>アカギ</t>
    </rPh>
    <rPh sb="3" eb="5">
      <t>ジロウ</t>
    </rPh>
    <phoneticPr fontId="4"/>
  </si>
  <si>
    <t>現住所</t>
    <rPh sb="0" eb="3">
      <t>ゲンジュウショ</t>
    </rPh>
    <phoneticPr fontId="3"/>
  </si>
  <si>
    <t>前橋市大手町二丁目12-1</t>
    <rPh sb="0" eb="3">
      <t>マエバシシ</t>
    </rPh>
    <rPh sb="3" eb="6">
      <t>オオテマチ</t>
    </rPh>
    <rPh sb="6" eb="9">
      <t>ニチョウメ</t>
    </rPh>
    <phoneticPr fontId="4"/>
  </si>
  <si>
    <t>生年月日</t>
    <rPh sb="0" eb="2">
      <t>セイネン</t>
    </rPh>
    <rPh sb="2" eb="4">
      <t>ガッピ</t>
    </rPh>
    <phoneticPr fontId="4"/>
  </si>
  <si>
    <t>昭和50年1月1日であれば「1975/1/1」と記入して下さい</t>
    <rPh sb="0" eb="2">
      <t>ショウワ</t>
    </rPh>
    <rPh sb="4" eb="5">
      <t>ネン</t>
    </rPh>
    <rPh sb="6" eb="7">
      <t>ガツ</t>
    </rPh>
    <rPh sb="8" eb="9">
      <t>ニチ</t>
    </rPh>
    <rPh sb="24" eb="26">
      <t>キニュウ</t>
    </rPh>
    <rPh sb="28" eb="29">
      <t>クダ</t>
    </rPh>
    <phoneticPr fontId="4"/>
  </si>
  <si>
    <t>最終学歴</t>
    <rPh sb="0" eb="2">
      <t>サイシュウ</t>
    </rPh>
    <rPh sb="2" eb="4">
      <t>ガクレキ</t>
    </rPh>
    <phoneticPr fontId="4"/>
  </si>
  <si>
    <t>群馬県立契約高校卒業</t>
    <rPh sb="0" eb="2">
      <t>グンマ</t>
    </rPh>
    <rPh sb="2" eb="4">
      <t>ケンリツ</t>
    </rPh>
    <rPh sb="4" eb="6">
      <t>ケイヤク</t>
    </rPh>
    <rPh sb="6" eb="8">
      <t>コウコウ</t>
    </rPh>
    <rPh sb="8" eb="10">
      <t>ソツギョウ</t>
    </rPh>
    <phoneticPr fontId="4"/>
  </si>
  <si>
    <t>資格</t>
    <rPh sb="0" eb="2">
      <t>シカク</t>
    </rPh>
    <phoneticPr fontId="4"/>
  </si>
  <si>
    <t>１級土木施工管理技士第１２３４５６７８号</t>
  </si>
  <si>
    <t>資格名及び資格番号を記入して下さい</t>
    <rPh sb="0" eb="2">
      <t>シカク</t>
    </rPh>
    <rPh sb="2" eb="3">
      <t>メイ</t>
    </rPh>
    <rPh sb="3" eb="4">
      <t>オヨ</t>
    </rPh>
    <rPh sb="5" eb="7">
      <t>シカク</t>
    </rPh>
    <rPh sb="7" eb="9">
      <t>バンゴウ</t>
    </rPh>
    <rPh sb="10" eb="12">
      <t>キニュウ</t>
    </rPh>
    <rPh sb="14" eb="15">
      <t>クダ</t>
    </rPh>
    <phoneticPr fontId="4"/>
  </si>
  <si>
    <t>主任技術者</t>
    <rPh sb="0" eb="2">
      <t>シュニン</t>
    </rPh>
    <rPh sb="2" eb="5">
      <t>ギジュツシャ</t>
    </rPh>
    <phoneticPr fontId="4"/>
  </si>
  <si>
    <t>榛名　三郎</t>
  </si>
  <si>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4"/>
  </si>
  <si>
    <t>または</t>
    <phoneticPr fontId="4"/>
  </si>
  <si>
    <t>監理技術者</t>
    <rPh sb="0" eb="2">
      <t>カンリ</t>
    </rPh>
    <rPh sb="2" eb="5">
      <t>ギジュツシャ</t>
    </rPh>
    <phoneticPr fontId="4"/>
  </si>
  <si>
    <t>群馬県立監理高校卒業</t>
    <rPh sb="0" eb="2">
      <t>グンマ</t>
    </rPh>
    <rPh sb="2" eb="4">
      <t>ケンリツ</t>
    </rPh>
    <rPh sb="4" eb="6">
      <t>カンリ</t>
    </rPh>
    <rPh sb="6" eb="8">
      <t>コウコウ</t>
    </rPh>
    <rPh sb="8" eb="10">
      <t>ソツギョウ</t>
    </rPh>
    <phoneticPr fontId="4"/>
  </si>
  <si>
    <t>１級土木施工管理技士第２３４５６７８９号</t>
    <rPh sb="1" eb="2">
      <t>キュウ</t>
    </rPh>
    <rPh sb="2" eb="4">
      <t>ドボク</t>
    </rPh>
    <rPh sb="4" eb="6">
      <t>セコウ</t>
    </rPh>
    <rPh sb="6" eb="8">
      <t>カンリ</t>
    </rPh>
    <rPh sb="8" eb="10">
      <t>ギシ</t>
    </rPh>
    <rPh sb="10" eb="11">
      <t>ダイ</t>
    </rPh>
    <rPh sb="19" eb="20">
      <t>ゴウ</t>
    </rPh>
    <phoneticPr fontId="4"/>
  </si>
  <si>
    <t>請負代金</t>
    <rPh sb="0" eb="2">
      <t>ウケオイ</t>
    </rPh>
    <rPh sb="2" eb="4">
      <t>ダイキン</t>
    </rPh>
    <phoneticPr fontId="4"/>
  </si>
  <si>
    <t>税込み</t>
    <rPh sb="0" eb="2">
      <t>ゼイコ</t>
    </rPh>
    <phoneticPr fontId="4"/>
  </si>
  <si>
    <t>受注者</t>
    <phoneticPr fontId="4"/>
  </si>
  <si>
    <t>住所</t>
    <rPh sb="0" eb="2">
      <t>ジュウショ</t>
    </rPh>
    <phoneticPr fontId="4"/>
  </si>
  <si>
    <t>群馬県前橋市○○町〇番地</t>
    <rPh sb="0" eb="2">
      <t>グンマ</t>
    </rPh>
    <rPh sb="2" eb="3">
      <t>ケン</t>
    </rPh>
    <rPh sb="3" eb="6">
      <t>マエバシシ</t>
    </rPh>
    <rPh sb="8" eb="9">
      <t>マチ</t>
    </rPh>
    <rPh sb="10" eb="12">
      <t>バンチ</t>
    </rPh>
    <phoneticPr fontId="4"/>
  </si>
  <si>
    <t>会社名</t>
    <rPh sb="0" eb="3">
      <t>カイシャメイ</t>
    </rPh>
    <phoneticPr fontId="4"/>
  </si>
  <si>
    <t>〇〇建設株式会社</t>
    <rPh sb="2" eb="4">
      <t>ケンセツ</t>
    </rPh>
    <rPh sb="4" eb="6">
      <t>カブシキ</t>
    </rPh>
    <rPh sb="6" eb="8">
      <t>カイシャ</t>
    </rPh>
    <phoneticPr fontId="4"/>
  </si>
  <si>
    <t>代表者</t>
    <rPh sb="0" eb="3">
      <t>ダイヒョウシャ</t>
    </rPh>
    <phoneticPr fontId="4"/>
  </si>
  <si>
    <t>代表取締役　妙義　四郎</t>
    <rPh sb="0" eb="2">
      <t>ダイヒョウ</t>
    </rPh>
    <rPh sb="2" eb="5">
      <t>トリシマリヤク</t>
    </rPh>
    <rPh sb="6" eb="8">
      <t>ミョウギ</t>
    </rPh>
    <rPh sb="9" eb="11">
      <t>シロウ</t>
    </rPh>
    <phoneticPr fontId="4"/>
  </si>
  <si>
    <t>電話</t>
    <rPh sb="0" eb="2">
      <t>デンワ</t>
    </rPh>
    <phoneticPr fontId="4"/>
  </si>
  <si>
    <t>027-898-5945</t>
    <phoneticPr fontId="4"/>
  </si>
  <si>
    <t>ファックス</t>
    <phoneticPr fontId="4"/>
  </si>
  <si>
    <t>027-243-3522</t>
    <phoneticPr fontId="4"/>
  </si>
  <si>
    <t>発行責任者</t>
    <rPh sb="0" eb="2">
      <t>ハッコウ</t>
    </rPh>
    <rPh sb="2" eb="5">
      <t>セキニンシャ</t>
    </rPh>
    <phoneticPr fontId="3"/>
  </si>
  <si>
    <t>妙義　四郎</t>
    <phoneticPr fontId="3"/>
  </si>
  <si>
    <t>電話番号</t>
    <rPh sb="0" eb="2">
      <t>デンワ</t>
    </rPh>
    <rPh sb="2" eb="4">
      <t>バンゴウ</t>
    </rPh>
    <phoneticPr fontId="3"/>
  </si>
  <si>
    <t>担当者</t>
    <rPh sb="0" eb="3">
      <t>タントウシャ</t>
    </rPh>
    <phoneticPr fontId="3"/>
  </si>
  <si>
    <t>027-898-5945</t>
    <phoneticPr fontId="3"/>
  </si>
  <si>
    <t>現　場　代　理　人　等　通  知  書</t>
  </si>
  <si>
    <t>　　　</t>
  </si>
  <si>
    <t>　　　　　　</t>
  </si>
  <si>
    <t>年月日：</t>
    <rPh sb="0" eb="3">
      <t>ネンガッピ</t>
    </rPh>
    <phoneticPr fontId="4"/>
  </si>
  <si>
    <t>あて</t>
    <phoneticPr fontId="8"/>
  </si>
  <si>
    <t>（受注者）</t>
    <rPh sb="1" eb="4">
      <t>ジュチュウシャ</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</si>
  <si>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</si>
  <si>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</si>
  <si>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</si>
  <si>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</si>
  <si>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監理技術者補佐</t>
    <rPh sb="0" eb="2">
      <t>カンリ</t>
    </rPh>
    <rPh sb="2" eb="5">
      <t>ギジュツシャ</t>
    </rPh>
    <rPh sb="5" eb="7">
      <t>ホサ</t>
    </rPh>
    <phoneticPr fontId="4"/>
  </si>
  <si>
    <t>専門技術者氏名</t>
    <rPh sb="4" eb="5">
      <t>シャ</t>
    </rPh>
    <rPh sb="5" eb="7">
      <t>シメイ</t>
    </rPh>
    <phoneticPr fontId="4"/>
  </si>
  <si>
    <t>担当技術者氏名</t>
  </si>
  <si>
    <t>発行責任者及び担当者</t>
    <rPh sb="0" eb="2">
      <t>ハッコウ</t>
    </rPh>
    <rPh sb="2" eb="5">
      <t>セキニンシャ</t>
    </rPh>
    <rPh sb="5" eb="6">
      <t>オヨ</t>
    </rPh>
    <rPh sb="7" eb="10">
      <t>タントウシャ</t>
    </rPh>
    <phoneticPr fontId="3"/>
  </si>
  <si>
    <t>年月日：</t>
    <rPh sb="0" eb="3">
      <t>ネンガッピ</t>
    </rPh>
    <phoneticPr fontId="12"/>
  </si>
  <si>
    <t>（受注者）</t>
    <rPh sb="1" eb="2">
      <t>ジュ</t>
    </rPh>
    <rPh sb="2" eb="3">
      <t>チュウ</t>
    </rPh>
    <phoneticPr fontId="12"/>
  </si>
  <si>
    <t>現 場 代 理 人 等 変 更 通 知 書</t>
  </si>
  <si>
    <t>工 事 名</t>
    <phoneticPr fontId="12"/>
  </si>
  <si>
    <t>付けで通知した上記工事の現場代理人及び技術者を下記のとおり変更したいので、</t>
    <phoneticPr fontId="3"/>
  </si>
  <si>
    <t>　　　　別紙経歴書を添え、工事請負契約書第10条にもとづき通知します。</t>
    <phoneticPr fontId="3"/>
  </si>
  <si>
    <t>現場代理人等変更年月日</t>
    <phoneticPr fontId="12"/>
  </si>
  <si>
    <t>変更する現場代理人等区分</t>
    <phoneticPr fontId="12"/>
  </si>
  <si>
    <t>旧現場代理人等氏名</t>
    <phoneticPr fontId="12"/>
  </si>
  <si>
    <t>新現場代理人等氏名</t>
    <rPh sb="6" eb="7">
      <t>ナド</t>
    </rPh>
    <phoneticPr fontId="12"/>
  </si>
  <si>
    <t>変　 更　 事 　由</t>
    <phoneticPr fontId="12"/>
  </si>
  <si>
    <t>※「資格者証（写し）」を添付する。</t>
    <rPh sb="7" eb="8">
      <t>ウツ</t>
    </rPh>
    <phoneticPr fontId="12"/>
  </si>
  <si>
    <t>(注)1．</t>
    <phoneticPr fontId="4"/>
  </si>
  <si>
    <t>新現場代理人等の記入内容は様式－1に準ずる。</t>
    <rPh sb="6" eb="7">
      <t>ナド</t>
    </rPh>
    <phoneticPr fontId="12"/>
  </si>
  <si>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</si>
  <si>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</si>
  <si>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</si>
  <si>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</si>
  <si>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</si>
  <si>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・監理技術者補佐</t>
    <rPh sb="1" eb="3">
      <t>カンリ</t>
    </rPh>
    <rPh sb="3" eb="6">
      <t>ギジュツシャ</t>
    </rPh>
    <rPh sb="6" eb="8">
      <t>ホサ</t>
    </rPh>
    <phoneticPr fontId="4"/>
  </si>
  <si>
    <t>・専門技術者</t>
    <rPh sb="1" eb="3">
      <t>センモン</t>
    </rPh>
    <rPh sb="3" eb="6">
      <t>ギジュツシャ</t>
    </rPh>
    <phoneticPr fontId="4"/>
  </si>
  <si>
    <t>・担当技術者</t>
  </si>
  <si>
    <t>様式－２</t>
    <rPh sb="0" eb="2">
      <t>ヨウシキ</t>
    </rPh>
    <phoneticPr fontId="10"/>
  </si>
  <si>
    <t>あて</t>
    <phoneticPr fontId="3"/>
  </si>
  <si>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</si>
  <si>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</si>
  <si>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</si>
  <si>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</si>
  <si>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から</t>
    <phoneticPr fontId="3"/>
  </si>
  <si>
    <t>まで</t>
    <phoneticPr fontId="3"/>
  </si>
  <si>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</si>
  <si>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</si>
  <si>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</si>
  <si>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</si>
  <si>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</si>
  <si>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規格</t>
    <rPh sb="0" eb="1">
      <t>タダシ</t>
    </rPh>
    <rPh sb="1" eb="2">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</si>
  <si>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</si>
  <si>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</si>
  <si>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</si>
  <si>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</si>
  <si>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道路改良</t>
    <rPh sb="0" eb="4">
      <t>ドウロカイリョウ</t>
    </rPh>
    <phoneticPr fontId="3"/>
  </si>
  <si>
    <t>道路土工</t>
    <rPh sb="0" eb="4">
      <t>ドウロドコウ</t>
    </rPh>
    <phoneticPr fontId="3"/>
  </si>
  <si>
    <t>式</t>
    <rPh sb="0" eb="1">
      <t>シキ</t>
    </rPh>
    <phoneticPr fontId="3"/>
  </si>
  <si>
    <t>擁壁工</t>
    <rPh sb="0" eb="3">
      <t>ヨウヘキコウ</t>
    </rPh>
    <phoneticPr fontId="3"/>
  </si>
  <si>
    <t>カルバート工</t>
    <rPh sb="5" eb="6">
      <t>コウ</t>
    </rPh>
    <phoneticPr fontId="3"/>
  </si>
  <si>
    <t>舗装</t>
    <rPh sb="0" eb="2">
      <t>ホソウ</t>
    </rPh>
    <phoneticPr fontId="3"/>
  </si>
  <si>
    <t>舗装工</t>
    <rPh sb="0" eb="3">
      <t>ホソウコウ</t>
    </rPh>
    <phoneticPr fontId="3"/>
  </si>
  <si>
    <t>区画線工</t>
    <rPh sb="0" eb="4">
      <t>クカクセンコウ</t>
    </rPh>
    <phoneticPr fontId="3"/>
  </si>
  <si>
    <t>仮設工</t>
    <rPh sb="0" eb="3">
      <t>カセツコウ</t>
    </rPh>
    <phoneticPr fontId="3"/>
  </si>
  <si>
    <t>直接工事費</t>
    <rPh sb="0" eb="5">
      <t>チョクセツコウジヒ</t>
    </rPh>
    <phoneticPr fontId="3"/>
  </si>
  <si>
    <t>共通仮設費</t>
    <rPh sb="0" eb="5">
      <t>キョウツウカセツヒ</t>
    </rPh>
    <phoneticPr fontId="3"/>
  </si>
  <si>
    <t>純工事費</t>
    <rPh sb="0" eb="4">
      <t>ジュンコウジヒ</t>
    </rPh>
    <phoneticPr fontId="3"/>
  </si>
  <si>
    <t>現場管理費</t>
    <rPh sb="0" eb="5">
      <t>ゲンバカンリヒ</t>
    </rPh>
    <phoneticPr fontId="3"/>
  </si>
  <si>
    <t>工事原価</t>
    <rPh sb="0" eb="4">
      <t>コウジゲンカ</t>
    </rPh>
    <phoneticPr fontId="3"/>
  </si>
  <si>
    <t>一般管理費等</t>
    <rPh sb="0" eb="5">
      <t>イッパンカンリヒ</t>
    </rPh>
    <rPh sb="5" eb="6">
      <t>トウ</t>
    </rPh>
    <phoneticPr fontId="3"/>
  </si>
  <si>
    <t>工事価格</t>
    <rPh sb="0" eb="4">
      <t>コウジカカク</t>
    </rPh>
    <phoneticPr fontId="3"/>
  </si>
  <si>
    <t>消費税相当額</t>
    <rPh sb="0" eb="3">
      <t>ショウヒゼイ</t>
    </rPh>
    <rPh sb="3" eb="5">
      <t>ソウトウ</t>
    </rPh>
    <rPh sb="5" eb="6">
      <t>ガク</t>
    </rPh>
    <phoneticPr fontId="3"/>
  </si>
  <si>
    <t>工事費計</t>
    <rPh sb="0" eb="4">
      <t>コウジヒケイ</t>
    </rPh>
    <phoneticPr fontId="3"/>
  </si>
  <si>
    <r>
      <t>（直接工事費のうち、材料費     　    円）</t>
    </r>
    <r>
      <rPr>
        <vertAlign val="superscript"/>
        <sz val="11"/>
        <color theme="1"/>
        <rFont val="ＭＳ 明朝"/>
        <family val="1"/>
        <charset val="128"/>
      </rPr>
      <t>※</t>
    </r>
    <rPh sb="1" eb="6">
      <t>チョクセツコウジヒ</t>
    </rPh>
    <rPh sb="10" eb="13">
      <t>ザイリョウヒ</t>
    </rPh>
    <phoneticPr fontId="4"/>
  </si>
  <si>
    <r>
      <t>（直接工事費のうち、材料費 　　　＊＊＊円）</t>
    </r>
    <r>
      <rPr>
        <vertAlign val="superscript"/>
        <sz val="11"/>
        <color rgb="FFFF0000"/>
        <rFont val="ＭＳ 明朝"/>
        <family val="1"/>
        <charset val="128"/>
      </rPr>
      <t>※</t>
    </r>
    <rPh sb="1" eb="6">
      <t>チョクセツコウジヒ</t>
    </rPh>
    <rPh sb="10" eb="13">
      <t>ザイリョウヒ</t>
    </rPh>
    <phoneticPr fontId="4"/>
  </si>
  <si>
    <r>
      <t>（直接工事費のうち、労務費    　     円）</t>
    </r>
    <r>
      <rPr>
        <vertAlign val="superscript"/>
        <sz val="11"/>
        <color theme="1"/>
        <rFont val="ＭＳ 明朝"/>
        <family val="1"/>
        <charset val="128"/>
      </rPr>
      <t>※</t>
    </r>
    <rPh sb="5" eb="8">
      <t>ザイリョウヒ</t>
    </rPh>
    <rPh sb="10" eb="12">
      <t>ロウム</t>
    </rPh>
    <phoneticPr fontId="4"/>
  </si>
  <si>
    <r>
      <t>（直接工事費のうち、労務費 　　　＊＊＊円）</t>
    </r>
    <r>
      <rPr>
        <vertAlign val="superscript"/>
        <sz val="11"/>
        <color rgb="FFFF0000"/>
        <rFont val="ＭＳ 明朝"/>
        <family val="1"/>
        <charset val="128"/>
      </rPr>
      <t>※</t>
    </r>
    <rPh sb="5" eb="8">
      <t>ザイリョウヒ</t>
    </rPh>
    <rPh sb="10" eb="12">
      <t>ロウム</t>
    </rPh>
    <phoneticPr fontId="4"/>
  </si>
  <si>
    <r>
      <t>（現場管理費のうち、法定福利費   　      円）</t>
    </r>
    <r>
      <rPr>
        <vertAlign val="superscript"/>
        <sz val="11"/>
        <color theme="1"/>
        <rFont val="ＭＳ 明朝"/>
        <family val="1"/>
        <charset val="128"/>
      </rPr>
      <t>※</t>
    </r>
    <rPh sb="1" eb="6">
      <t>ゲンバカンリヒ</t>
    </rPh>
    <rPh sb="10" eb="12">
      <t>ホウテイ</t>
    </rPh>
    <rPh sb="12" eb="14">
      <t>フクリ</t>
    </rPh>
    <rPh sb="14" eb="15">
      <t>ヒ</t>
    </rPh>
    <phoneticPr fontId="4"/>
  </si>
  <si>
    <r>
      <t>（現場管理費のうち、法定福利費   　   　＊＊＊円）</t>
    </r>
    <r>
      <rPr>
        <vertAlign val="superscript"/>
        <sz val="11"/>
        <color rgb="FFFF0000"/>
        <rFont val="ＭＳ 明朝"/>
        <family val="1"/>
        <charset val="128"/>
      </rPr>
      <t>※</t>
    </r>
    <rPh sb="1" eb="6">
      <t>ゲンバカンリヒ</t>
    </rPh>
    <rPh sb="10" eb="12">
      <t>ホウテイ</t>
    </rPh>
    <rPh sb="12" eb="14">
      <t>フクリ</t>
    </rPh>
    <rPh sb="14" eb="15">
      <t>ヒ</t>
    </rPh>
    <phoneticPr fontId="4"/>
  </si>
  <si>
    <r>
      <t>（工事原価のうち、安全衛生経費    　     円）</t>
    </r>
    <r>
      <rPr>
        <vertAlign val="superscript"/>
        <sz val="11"/>
        <color theme="1"/>
        <rFont val="ＭＳ 明朝"/>
        <family val="1"/>
        <charset val="128"/>
      </rPr>
      <t>※</t>
    </r>
    <rPh sb="1" eb="5">
      <t>コウジゲンカ</t>
    </rPh>
    <rPh sb="9" eb="11">
      <t>アンゼン</t>
    </rPh>
    <rPh sb="11" eb="13">
      <t>エイセイ</t>
    </rPh>
    <rPh sb="13" eb="15">
      <t>ケイヒ</t>
    </rPh>
    <phoneticPr fontId="4"/>
  </si>
  <si>
    <r>
      <t>（工事原価のうち、安全衛生経費    　    ＊＊＊円）</t>
    </r>
    <r>
      <rPr>
        <vertAlign val="superscript"/>
        <sz val="11"/>
        <color rgb="FFFF0000"/>
        <rFont val="ＭＳ 明朝"/>
        <family val="1"/>
        <charset val="128"/>
      </rPr>
      <t>※</t>
    </r>
    <rPh sb="1" eb="5">
      <t>コウジゲンカ</t>
    </rPh>
    <rPh sb="9" eb="11">
      <t>アンゼン</t>
    </rPh>
    <rPh sb="11" eb="13">
      <t>エイセイ</t>
    </rPh>
    <rPh sb="13" eb="15">
      <t>ケイヒ</t>
    </rPh>
    <phoneticPr fontId="4"/>
  </si>
  <si>
    <r>
      <t>（現場管理費のうち、建設業退職金共済契約に係る掛金　  　       円）</t>
    </r>
    <r>
      <rPr>
        <vertAlign val="superscript"/>
        <sz val="11"/>
        <color theme="1"/>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</si>
  <si>
    <r>
      <t>（現場管理費のうち、建設業退職金共済契約に係る掛金　  　      ＊＊＊円）</t>
    </r>
    <r>
      <rPr>
        <vertAlign val="superscript"/>
        <sz val="11"/>
        <color rgb="FFFF0000"/>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</si>
  <si>
    <t>　※括弧内の材料費、労務費、法定福利費、安全衛生経費、建設業退職金共済契約に係る掛金については、別紙としてもよい。</t>
    <rPh sb="2" eb="4">
      <t>カッコ</t>
    </rPh>
    <rPh sb="4" eb="5">
      <t>ナイ</t>
    </rPh>
    <rPh sb="6" eb="9">
      <t>ザイリョウヒ</t>
    </rPh>
    <rPh sb="10" eb="13">
      <t>ロウムヒ</t>
    </rPh>
    <rPh sb="14" eb="19">
      <t>ホウテイフクリヒ</t>
    </rPh>
    <rPh sb="20" eb="24">
      <t>アンゼンエイセイ</t>
    </rPh>
    <rPh sb="24" eb="26">
      <t>ケイヒ</t>
    </rPh>
    <rPh sb="27" eb="30">
      <t>ケンセツギョウ</t>
    </rPh>
    <rPh sb="30" eb="35">
      <t>タイショクキンキョウサイ</t>
    </rPh>
    <rPh sb="35" eb="37">
      <t>ケイヤク</t>
    </rPh>
    <rPh sb="38" eb="39">
      <t>カカ</t>
    </rPh>
    <rPh sb="40" eb="41">
      <t>カ</t>
    </rPh>
    <rPh sb="41" eb="42">
      <t>キン</t>
    </rPh>
    <rPh sb="48" eb="50">
      <t>ベッシ</t>
    </rPh>
    <phoneticPr fontId="3"/>
  </si>
  <si>
    <t>工　　程　　表</t>
    <rPh sb="0" eb="1">
      <t>コウ</t>
    </rPh>
    <rPh sb="3" eb="4">
      <t>ホド</t>
    </rPh>
    <rPh sb="6" eb="7">
      <t>ヒョウ</t>
    </rPh>
    <phoneticPr fontId="10"/>
  </si>
  <si>
    <t>あて</t>
    <phoneticPr fontId="10"/>
  </si>
  <si>
    <t>工事名</t>
    <rPh sb="0" eb="2">
      <t>コウジ</t>
    </rPh>
    <rPh sb="2" eb="3">
      <t>メイ</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</si>
  <si>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</si>
  <si>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</si>
  <si>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</si>
  <si>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</si>
  <si>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</si>
  <si>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</si>
  <si>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</si>
  <si>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</si>
  <si>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様式－4</t>
    <rPh sb="0" eb="2">
      <t>ヨウシキ</t>
    </rPh>
    <phoneticPr fontId="10"/>
  </si>
  <si>
    <t>（共済契約者が発注者へ）</t>
    <rPh sb="1" eb="3">
      <t>キョウサイ</t>
    </rPh>
    <rPh sb="3" eb="6">
      <t>ケイヤクシャ</t>
    </rPh>
    <rPh sb="7" eb="10">
      <t>ハッチュウシャ</t>
    </rPh>
    <phoneticPr fontId="3"/>
  </si>
  <si>
    <t>共済契約者番号</t>
    <rPh sb="0" eb="2">
      <t>キョウサイ</t>
    </rPh>
    <rPh sb="2" eb="5">
      <t>ケイヤクシャ</t>
    </rPh>
    <rPh sb="5" eb="7">
      <t>バンゴウ</t>
    </rPh>
    <phoneticPr fontId="3"/>
  </si>
  <si>
    <r>
      <t xml:space="preserve">共済契約者名
</t>
    </r>
    <r>
      <rPr>
        <sz val="8"/>
        <color rgb="FFFF0000"/>
        <rFont val="游ゴシック"/>
        <family val="3"/>
        <charset val="128"/>
        <scheme val="minor"/>
      </rPr>
      <t>（法人または事業主氏名）</t>
    </r>
    <rPh sb="0" eb="2">
      <t>キョウサイ</t>
    </rPh>
    <rPh sb="2" eb="5">
      <t>ケイヤクシャ</t>
    </rPh>
    <rPh sb="5" eb="6">
      <t>メイ</t>
    </rPh>
    <rPh sb="16" eb="18">
      <t>シメイ</t>
    </rPh>
    <phoneticPr fontId="3"/>
  </si>
  <si>
    <t>ＪＶの場合は
共同企業体名</t>
    <rPh sb="3" eb="5">
      <t>バアイ</t>
    </rPh>
    <rPh sb="7" eb="9">
      <t>キョウドウ</t>
    </rPh>
    <rPh sb="9" eb="12">
      <t>キギョウタイ</t>
    </rPh>
    <rPh sb="12" eb="13">
      <t>ナ</t>
    </rPh>
    <phoneticPr fontId="3"/>
  </si>
  <si>
    <t>掛金収納書番号
（お問い合わせの際は、この番号と共済契約者名をお知らせください。）</t>
    <rPh sb="0" eb="2">
      <t>カケキン</t>
    </rPh>
    <rPh sb="2" eb="4">
      <t>シュウノウ</t>
    </rPh>
    <rPh sb="4" eb="5">
      <t>ショ</t>
    </rPh>
    <rPh sb="5" eb="7">
      <t>バンゴウ</t>
    </rPh>
    <rPh sb="10" eb="11">
      <t>ト</t>
    </rPh>
    <rPh sb="12" eb="13">
      <t>ア</t>
    </rPh>
    <rPh sb="16" eb="17">
      <t>サイ</t>
    </rPh>
    <rPh sb="21" eb="23">
      <t>バンゴウ</t>
    </rPh>
    <rPh sb="24" eb="26">
      <t>キョウサイ</t>
    </rPh>
    <rPh sb="26" eb="29">
      <t>ケイヤクシャ</t>
    </rPh>
    <rPh sb="29" eb="30">
      <t>ナ</t>
    </rPh>
    <rPh sb="32" eb="33">
      <t>シ</t>
    </rPh>
    <phoneticPr fontId="3"/>
  </si>
  <si>
    <t>収納年月日</t>
    <rPh sb="0" eb="2">
      <t>シュウノウ</t>
    </rPh>
    <rPh sb="2" eb="5">
      <t>ネンガッピ</t>
    </rPh>
    <phoneticPr fontId="3"/>
  </si>
  <si>
    <t>退職金ポイント購入額</t>
    <rPh sb="0" eb="3">
      <t>タイショクキン</t>
    </rPh>
    <rPh sb="7" eb="9">
      <t>コウニュウ</t>
    </rPh>
    <rPh sb="9" eb="10">
      <t>ガク</t>
    </rPh>
    <phoneticPr fontId="3"/>
  </si>
  <si>
    <t>単価</t>
    <rPh sb="0" eb="2">
      <t>タンカ</t>
    </rPh>
    <phoneticPr fontId="3"/>
  </si>
  <si>
    <t>購入日数</t>
    <rPh sb="0" eb="2">
      <t>コウニュウ</t>
    </rPh>
    <rPh sb="2" eb="4">
      <t>ニッスウ</t>
    </rPh>
    <phoneticPr fontId="3"/>
  </si>
  <si>
    <t>購入額</t>
    <rPh sb="0" eb="2">
      <t>コウニュウ</t>
    </rPh>
    <rPh sb="2" eb="3">
      <t>ガク</t>
    </rPh>
    <phoneticPr fontId="3"/>
  </si>
  <si>
    <t>　　　３１０円
（中小企業用）　　　</t>
    <rPh sb="6" eb="7">
      <t>エン</t>
    </rPh>
    <rPh sb="9" eb="11">
      <t>チュウショウ</t>
    </rPh>
    <rPh sb="11" eb="13">
      <t>キギョウ</t>
    </rPh>
    <rPh sb="13" eb="14">
      <t>ヨウ</t>
    </rPh>
    <phoneticPr fontId="3"/>
  </si>
  <si>
    <t>日</t>
    <rPh sb="0" eb="1">
      <t>ニチ</t>
    </rPh>
    <phoneticPr fontId="3"/>
  </si>
  <si>
    <t>円</t>
    <rPh sb="0" eb="1">
      <t>エン</t>
    </rPh>
    <phoneticPr fontId="3"/>
  </si>
  <si>
    <t>　　　３１０円
（大手企業用）</t>
    <rPh sb="6" eb="7">
      <t>エン</t>
    </rPh>
    <rPh sb="9" eb="11">
      <t>オオテ</t>
    </rPh>
    <rPh sb="11" eb="13">
      <t>キギョウ</t>
    </rPh>
    <rPh sb="13" eb="14">
      <t>ヨウ</t>
    </rPh>
    <phoneticPr fontId="3"/>
  </si>
  <si>
    <t>合計</t>
    <rPh sb="0" eb="2">
      <t>ゴウケイ</t>
    </rPh>
    <phoneticPr fontId="3"/>
  </si>
  <si>
    <t>工事情報</t>
    <rPh sb="0" eb="2">
      <t>コウジ</t>
    </rPh>
    <rPh sb="2" eb="4">
      <t>ジョウホウ</t>
    </rPh>
    <phoneticPr fontId="3"/>
  </si>
  <si>
    <t>工事の区分</t>
    <rPh sb="0" eb="2">
      <t>コウジ</t>
    </rPh>
    <rPh sb="3" eb="5">
      <t>クブン</t>
    </rPh>
    <phoneticPr fontId="3"/>
  </si>
  <si>
    <t>発注者名</t>
    <rPh sb="0" eb="3">
      <t>ハッチュウシャ</t>
    </rPh>
    <rPh sb="3" eb="4">
      <t>ナ</t>
    </rPh>
    <phoneticPr fontId="3"/>
  </si>
  <si>
    <t>公共</t>
    <rPh sb="0" eb="2">
      <t>コウキョウ</t>
    </rPh>
    <phoneticPr fontId="3"/>
  </si>
  <si>
    <t>民間</t>
    <rPh sb="0" eb="2">
      <t>ミンカン</t>
    </rPh>
    <phoneticPr fontId="3"/>
  </si>
  <si>
    <t>その他</t>
    <rPh sb="2" eb="3">
      <t>タ</t>
    </rPh>
    <phoneticPr fontId="3"/>
  </si>
  <si>
    <t>元請契約の工事番号および工事名</t>
    <phoneticPr fontId="3"/>
  </si>
  <si>
    <t>総工事費</t>
    <rPh sb="0" eb="1">
      <t>ソウ</t>
    </rPh>
    <rPh sb="1" eb="4">
      <t>コウジヒ</t>
    </rPh>
    <phoneticPr fontId="3"/>
  </si>
  <si>
    <r>
      <t>　　　　　　　　　　　　</t>
    </r>
    <r>
      <rPr>
        <sz val="11"/>
        <color rgb="FFFF0000"/>
        <rFont val="游ゴシック"/>
        <family val="3"/>
        <charset val="128"/>
        <scheme val="minor"/>
      </rPr>
      <t>円</t>
    </r>
    <rPh sb="12" eb="13">
      <t>エン</t>
    </rPh>
    <phoneticPr fontId="3"/>
  </si>
  <si>
    <t>当該工事の退職金ポイント購入の考え方</t>
    <rPh sb="0" eb="2">
      <t>トウガイ</t>
    </rPh>
    <rPh sb="2" eb="4">
      <t>コウジ</t>
    </rPh>
    <rPh sb="5" eb="8">
      <t>タイショクキン</t>
    </rPh>
    <rPh sb="12" eb="14">
      <t>コウニュウ</t>
    </rPh>
    <rPh sb="15" eb="16">
      <t>カンガ</t>
    </rPh>
    <rPh sb="17" eb="18">
      <t>カタ</t>
    </rPh>
    <phoneticPr fontId="3"/>
  </si>
  <si>
    <t>この掛金収納書は、電子申請方式の退職金ポイントの購入を証する書です。</t>
    <rPh sb="2" eb="4">
      <t>カケキン</t>
    </rPh>
    <rPh sb="4" eb="6">
      <t>シュウノウ</t>
    </rPh>
    <rPh sb="6" eb="7">
      <t>ショ</t>
    </rPh>
    <rPh sb="9" eb="11">
      <t>デンシ</t>
    </rPh>
    <rPh sb="11" eb="13">
      <t>シンセイ</t>
    </rPh>
    <rPh sb="13" eb="15">
      <t>ホウシキ</t>
    </rPh>
    <rPh sb="16" eb="19">
      <t>タイショクキン</t>
    </rPh>
    <rPh sb="24" eb="26">
      <t>コウニュウ</t>
    </rPh>
    <rPh sb="27" eb="28">
      <t>アカシ</t>
    </rPh>
    <rPh sb="30" eb="31">
      <t>ショ</t>
    </rPh>
    <phoneticPr fontId="3"/>
  </si>
  <si>
    <t>独立行政法人勤労者退職金共済機構</t>
    <rPh sb="0" eb="2">
      <t>ドクリツ</t>
    </rPh>
    <rPh sb="2" eb="4">
      <t>ギョウセイ</t>
    </rPh>
    <rPh sb="4" eb="6">
      <t>ホウジン</t>
    </rPh>
    <rPh sb="6" eb="9">
      <t>キンロウシャ</t>
    </rPh>
    <rPh sb="9" eb="12">
      <t>タイショクキン</t>
    </rPh>
    <rPh sb="12" eb="14">
      <t>キョウサイ</t>
    </rPh>
    <rPh sb="14" eb="16">
      <t>キコウ</t>
    </rPh>
    <phoneticPr fontId="3"/>
  </si>
  <si>
    <t>建設業退職金共済事業本部</t>
    <rPh sb="0" eb="3">
      <t>ケンセツギョウ</t>
    </rPh>
    <rPh sb="3" eb="6">
      <t>タイショクキン</t>
    </rPh>
    <rPh sb="6" eb="8">
      <t>キョウサイ</t>
    </rPh>
    <rPh sb="8" eb="10">
      <t>ジギョウ</t>
    </rPh>
    <rPh sb="10" eb="12">
      <t>ホンブ</t>
    </rPh>
    <phoneticPr fontId="3"/>
  </si>
  <si>
    <t>税務処理には使用できません。</t>
    <rPh sb="0" eb="2">
      <t>ゼイム</t>
    </rPh>
    <rPh sb="2" eb="4">
      <t>ショリ</t>
    </rPh>
    <rPh sb="6" eb="8">
      <t>シヨウ</t>
    </rPh>
    <phoneticPr fontId="3"/>
  </si>
  <si>
    <t>また、公共工事を請け負った場合には、発注官庁等からこの掛金収納書の提出を求められる場合がありますので、大切に管理・保管願います。</t>
    <rPh sb="3" eb="5">
      <t>コウキョウ</t>
    </rPh>
    <rPh sb="5" eb="7">
      <t>コウジ</t>
    </rPh>
    <rPh sb="8" eb="9">
      <t>ウ</t>
    </rPh>
    <rPh sb="10" eb="11">
      <t>オ</t>
    </rPh>
    <rPh sb="13" eb="15">
      <t>バアイ</t>
    </rPh>
    <rPh sb="18" eb="20">
      <t>ハッチュウ</t>
    </rPh>
    <rPh sb="20" eb="22">
      <t>カンチョウ</t>
    </rPh>
    <rPh sb="22" eb="23">
      <t>トウ</t>
    </rPh>
    <rPh sb="27" eb="29">
      <t>カケキン</t>
    </rPh>
    <rPh sb="29" eb="32">
      <t>シュウノウショ</t>
    </rPh>
    <rPh sb="33" eb="35">
      <t>テイシュツ</t>
    </rPh>
    <rPh sb="36" eb="37">
      <t>モト</t>
    </rPh>
    <rPh sb="41" eb="43">
      <t>バアイ</t>
    </rPh>
    <rPh sb="51" eb="53">
      <t>タイセツ</t>
    </rPh>
    <rPh sb="54" eb="56">
      <t>カンリ</t>
    </rPh>
    <rPh sb="57" eb="60">
      <t>ホカンネガ</t>
    </rPh>
    <phoneticPr fontId="3"/>
  </si>
  <si>
    <t>(参考)</t>
    <rPh sb="1" eb="3">
      <t>サンコウ</t>
    </rPh>
    <phoneticPr fontId="3"/>
  </si>
  <si>
    <t>建設キャリアアップシステム登録情報</t>
    <rPh sb="0" eb="2">
      <t>ケンセツ</t>
    </rPh>
    <rPh sb="13" eb="15">
      <t>トウロク</t>
    </rPh>
    <rPh sb="15" eb="17">
      <t>ジョウホウ</t>
    </rPh>
    <phoneticPr fontId="28"/>
  </si>
  <si>
    <t>本工事を施工する下請負人を含めた</t>
    <rPh sb="0" eb="1">
      <t>ホン</t>
    </rPh>
    <rPh sb="1" eb="3">
      <t>コウジ</t>
    </rPh>
    <rPh sb="4" eb="6">
      <t>セコウ</t>
    </rPh>
    <rPh sb="8" eb="9">
      <t>シタ</t>
    </rPh>
    <rPh sb="9" eb="11">
      <t>ウケオイ</t>
    </rPh>
    <rPh sb="11" eb="12">
      <t>ニン</t>
    </rPh>
    <rPh sb="13" eb="14">
      <t>フク</t>
    </rPh>
    <phoneticPr fontId="28"/>
  </si>
  <si>
    <t>建設キャリアアップシステムへの登録の有無</t>
    <phoneticPr fontId="3"/>
  </si>
  <si>
    <t>（有）</t>
    <phoneticPr fontId="3"/>
  </si>
  <si>
    <t>（無）</t>
    <rPh sb="1" eb="2">
      <t>ム</t>
    </rPh>
    <phoneticPr fontId="3"/>
  </si>
  <si>
    <t>元請負人の建設キャリア
アップシステム事業者ＩＤ</t>
    <rPh sb="0" eb="1">
      <t>モト</t>
    </rPh>
    <rPh sb="1" eb="3">
      <t>ウケオイ</t>
    </rPh>
    <rPh sb="3" eb="4">
      <t>ニン</t>
    </rPh>
    <rPh sb="5" eb="7">
      <t>ケンセツ</t>
    </rPh>
    <rPh sb="19" eb="22">
      <t>ジギョウシャ</t>
    </rPh>
    <phoneticPr fontId="28"/>
  </si>
  <si>
    <t>本工事について、下請負人を含めた施工体制登録の有無</t>
    <rPh sb="0" eb="3">
      <t>ホンコウジ</t>
    </rPh>
    <rPh sb="8" eb="9">
      <t>シタ</t>
    </rPh>
    <rPh sb="9" eb="11">
      <t>ウケオイ</t>
    </rPh>
    <rPh sb="11" eb="12">
      <t>ニン</t>
    </rPh>
    <rPh sb="13" eb="14">
      <t>フク</t>
    </rPh>
    <rPh sb="16" eb="18">
      <t>セコウ</t>
    </rPh>
    <rPh sb="18" eb="20">
      <t>タイセイ</t>
    </rPh>
    <rPh sb="20" eb="22">
      <t>トウロク</t>
    </rPh>
    <rPh sb="23" eb="25">
      <t>ウム</t>
    </rPh>
    <phoneticPr fontId="28"/>
  </si>
  <si>
    <t>本現場の建設キャリア
アップシステム現場ID</t>
    <rPh sb="0" eb="1">
      <t>ホン</t>
    </rPh>
    <rPh sb="1" eb="3">
      <t>ゲンバ</t>
    </rPh>
    <rPh sb="4" eb="6">
      <t>ケンセツ</t>
    </rPh>
    <rPh sb="18" eb="20">
      <t>ゲンバ</t>
    </rPh>
    <phoneticPr fontId="28"/>
  </si>
  <si>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28"/>
  </si>
  <si>
    <t>工事番号および工事名</t>
    <rPh sb="0" eb="2">
      <t>コウジ</t>
    </rPh>
    <rPh sb="2" eb="4">
      <t>バンゴウ</t>
    </rPh>
    <rPh sb="7" eb="9">
      <t>コウジ</t>
    </rPh>
    <rPh sb="9" eb="10">
      <t>メイ</t>
    </rPh>
    <phoneticPr fontId="8"/>
  </si>
  <si>
    <t>建設キャリアアップシステム現場ID</t>
    <rPh sb="0" eb="2">
      <t>ケンセツ</t>
    </rPh>
    <rPh sb="13" eb="15">
      <t>ゲンバ</t>
    </rPh>
    <phoneticPr fontId="8"/>
  </si>
  <si>
    <t>総工事費</t>
    <rPh sb="0" eb="1">
      <t>ソウ</t>
    </rPh>
    <rPh sb="1" eb="4">
      <t>コウジヒ</t>
    </rPh>
    <phoneticPr fontId="8"/>
  </si>
  <si>
    <t>円</t>
    <rPh sb="0" eb="1">
      <t>エン</t>
    </rPh>
    <phoneticPr fontId="8"/>
  </si>
  <si>
    <t>受注者（元請）</t>
    <rPh sb="0" eb="3">
      <t>ジュチュウシャ</t>
    </rPh>
    <rPh sb="4" eb="5">
      <t>モト</t>
    </rPh>
    <rPh sb="5" eb="6">
      <t>ウ</t>
    </rPh>
    <phoneticPr fontId="8"/>
  </si>
  <si>
    <t>住　所</t>
    <rPh sb="0" eb="1">
      <t>ジュウ</t>
    </rPh>
    <rPh sb="2" eb="3">
      <t>ショ</t>
    </rPh>
    <phoneticPr fontId="8"/>
  </si>
  <si>
    <t>名　称</t>
    <rPh sb="0" eb="1">
      <t>ナ</t>
    </rPh>
    <rPh sb="2" eb="3">
      <t>ショウ</t>
    </rPh>
    <phoneticPr fontId="8"/>
  </si>
  <si>
    <t>共済契約者番号</t>
    <rPh sb="0" eb="2">
      <t>キョウサイ</t>
    </rPh>
    <rPh sb="2" eb="4">
      <t>ケイヤク</t>
    </rPh>
    <rPh sb="4" eb="5">
      <t>シャ</t>
    </rPh>
    <rPh sb="5" eb="7">
      <t>バンゴウ</t>
    </rPh>
    <phoneticPr fontId="8"/>
  </si>
  <si>
    <t>建設キャリアアップシステム事業者ID</t>
    <rPh sb="0" eb="2">
      <t>ケンセツ</t>
    </rPh>
    <rPh sb="13" eb="15">
      <t>ジギョウ</t>
    </rPh>
    <rPh sb="15" eb="16">
      <t>シャ</t>
    </rPh>
    <phoneticPr fontId="8"/>
  </si>
  <si>
    <t>共済証紙購入額</t>
    <rPh sb="0" eb="2">
      <t>キョウサイ</t>
    </rPh>
    <rPh sb="2" eb="4">
      <t>ショウシ</t>
    </rPh>
    <rPh sb="4" eb="6">
      <t>コウニュウ</t>
    </rPh>
    <rPh sb="6" eb="7">
      <t>ガク</t>
    </rPh>
    <phoneticPr fontId="8"/>
  </si>
  <si>
    <t>掛金収納書提出用台紙</t>
    <rPh sb="0" eb="1">
      <t>カ</t>
    </rPh>
    <rPh sb="1" eb="2">
      <t>キン</t>
    </rPh>
    <rPh sb="2" eb="4">
      <t>シュウノウ</t>
    </rPh>
    <rPh sb="4" eb="5">
      <t>ショ</t>
    </rPh>
    <rPh sb="5" eb="7">
      <t>テイシュツ</t>
    </rPh>
    <rPh sb="7" eb="8">
      <t>ヨウ</t>
    </rPh>
    <rPh sb="8" eb="10">
      <t>ダイシ</t>
    </rPh>
    <phoneticPr fontId="8"/>
  </si>
  <si>
    <t>掛金収納書を貼る（契約者から発注者用）</t>
  </si>
  <si>
    <t>当該工事における共済証紙購入の考え方　(該当する□に✓をチェックして下さい)</t>
    <phoneticPr fontId="8"/>
  </si>
  <si>
    <t>□１．発注者の指示のとおり</t>
    <rPh sb="3" eb="6">
      <t>ハッチュウシャ</t>
    </rPh>
    <rPh sb="7" eb="9">
      <t>シジ</t>
    </rPh>
    <phoneticPr fontId="8"/>
  </si>
  <si>
    <t>□２．対象労働者数と当該労働者の就労日数を的確に把握している場合</t>
    <rPh sb="3" eb="5">
      <t>タイショウ</t>
    </rPh>
    <rPh sb="5" eb="8">
      <t>ロウドウシャ</t>
    </rPh>
    <rPh sb="8" eb="9">
      <t>スウ</t>
    </rPh>
    <rPh sb="10" eb="12">
      <t>トウガイ</t>
    </rPh>
    <rPh sb="12" eb="15">
      <t>ロウドウシャ</t>
    </rPh>
    <rPh sb="16" eb="18">
      <t>シュウロウ</t>
    </rPh>
    <rPh sb="18" eb="20">
      <t>ニッスウ</t>
    </rPh>
    <rPh sb="21" eb="23">
      <t>テキカク</t>
    </rPh>
    <rPh sb="24" eb="26">
      <t>ハアク</t>
    </rPh>
    <rPh sb="30" eb="32">
      <t>バアイ</t>
    </rPh>
    <phoneticPr fontId="8"/>
  </si>
  <si>
    <t>□３．対象労働者数と当該労働者の就労日数の把握が困難な場合</t>
    <phoneticPr fontId="8"/>
  </si>
  <si>
    <t>□４．その他</t>
    <rPh sb="5" eb="6">
      <t>タ</t>
    </rPh>
    <phoneticPr fontId="8"/>
  </si>
  <si>
    <t>購入額の根拠を記入</t>
    <rPh sb="0" eb="3">
      <t>コウニュウガク</t>
    </rPh>
    <rPh sb="4" eb="6">
      <t>コンキョ</t>
    </rPh>
    <rPh sb="7" eb="9">
      <t>キニュウ</t>
    </rPh>
    <phoneticPr fontId="8"/>
  </si>
  <si>
    <t>（参考）</t>
    <rPh sb="1" eb="3">
      <t>サンコウ</t>
    </rPh>
    <phoneticPr fontId="8"/>
  </si>
  <si>
    <t>建設キャリアアップシステム登録情報</t>
    <rPh sb="0" eb="2">
      <t>ケンセツ</t>
    </rPh>
    <rPh sb="13" eb="15">
      <t>トウロク</t>
    </rPh>
    <rPh sb="15" eb="17">
      <t>ジョウホウ</t>
    </rPh>
    <phoneticPr fontId="8"/>
  </si>
  <si>
    <t>　共済契約者である元請負人の建設キャリアアップシステム事業者登録の有無　　　 （　有　・ 無　）</t>
    <phoneticPr fontId="8"/>
  </si>
  <si>
    <t>　本工事について、現場・契約情報の建設キャリアアップシステムへの登録の有無　 （　有　・ 無　）</t>
    <phoneticPr fontId="8"/>
  </si>
  <si>
    <t>　本工事について、カードリーダーの設置等、就業履歴が蓄積可能な環境の有無  　 （　有　・ 無　）</t>
    <phoneticPr fontId="8"/>
  </si>
  <si>
    <t>年月日：</t>
    <rPh sb="0" eb="3">
      <t>ネンガッピ</t>
    </rPh>
    <phoneticPr fontId="10"/>
  </si>
  <si>
    <t>請求書</t>
    <rPh sb="0" eb="3">
      <t>セイキュウショ</t>
    </rPh>
    <phoneticPr fontId="10"/>
  </si>
  <si>
    <t>（</t>
    <phoneticPr fontId="10"/>
  </si>
  <si>
    <t>）</t>
    <phoneticPr fontId="10"/>
  </si>
  <si>
    <t>請求者　（住所）</t>
    <phoneticPr fontId="10"/>
  </si>
  <si>
    <t>（氏名）</t>
    <phoneticPr fontId="10"/>
  </si>
  <si>
    <t>登録番号</t>
    <rPh sb="0" eb="4">
      <t>トウロクバンゴウ</t>
    </rPh>
    <phoneticPr fontId="3"/>
  </si>
  <si>
    <t>下記のとおり請求します。</t>
    <phoneticPr fontId="10"/>
  </si>
  <si>
    <t>請求金額</t>
    <phoneticPr fontId="10"/>
  </si>
  <si>
    <t>￥</t>
  </si>
  <si>
    <t xml:space="preserve"> 8%対象</t>
    <rPh sb="3" eb="5">
      <t>タイショウ</t>
    </rPh>
    <phoneticPr fontId="3"/>
  </si>
  <si>
    <t>円　消費税</t>
    <rPh sb="0" eb="1">
      <t>エン</t>
    </rPh>
    <rPh sb="2" eb="5">
      <t>ショウヒゼイ</t>
    </rPh>
    <phoneticPr fontId="3"/>
  </si>
  <si>
    <t>10%対象</t>
    <rPh sb="3" eb="5">
      <t>タイショウ</t>
    </rPh>
    <phoneticPr fontId="3"/>
  </si>
  <si>
    <t>円　  合計</t>
    <rPh sb="0" eb="1">
      <t>エン</t>
    </rPh>
    <rPh sb="4" eb="6">
      <t>ゴウケイ</t>
    </rPh>
    <phoneticPr fontId="3"/>
  </si>
  <si>
    <t>ただし、次の工事の(</t>
    <phoneticPr fontId="10"/>
  </si>
  <si>
    <t>)として</t>
    <phoneticPr fontId="10"/>
  </si>
  <si>
    <t>工事名</t>
  </si>
  <si>
    <t>契約日</t>
  </si>
  <si>
    <t>契約金額</t>
  </si>
  <si>
    <t>￥</t>
    <phoneticPr fontId="10"/>
  </si>
  <si>
    <t>振込希望金融機関名</t>
  </si>
  <si>
    <t>銀行　金庫</t>
    <rPh sb="0" eb="2">
      <t>ギンコウ</t>
    </rPh>
    <rPh sb="3" eb="5">
      <t>キンコ</t>
    </rPh>
    <phoneticPr fontId="3"/>
  </si>
  <si>
    <t>店</t>
  </si>
  <si>
    <t>預金の種別</t>
  </si>
  <si>
    <t>口座番号</t>
  </si>
  <si>
    <t>口座名義</t>
  </si>
  <si>
    <t>フリガナ</t>
  </si>
  <si>
    <t>振込指定コード番号</t>
  </si>
  <si>
    <t>（　　　）には前払金、中間前払金、部分払金、指定部分完済払金、完成代金の別を記入すること。</t>
    <phoneticPr fontId="10"/>
  </si>
  <si>
    <r>
      <t>部分払金を請求する場合は、請求内訳書（部分払の場合又は</t>
    </r>
    <r>
      <rPr>
        <sz val="11"/>
        <color theme="1"/>
        <rFont val="ＭＳ 明朝"/>
        <family val="1"/>
        <charset val="128"/>
      </rPr>
      <t>債務</t>
    </r>
    <r>
      <rPr>
        <sz val="11"/>
        <rFont val="ＭＳ 明朝"/>
        <family val="1"/>
        <charset val="128"/>
      </rPr>
      <t>の場合）を添付すること。</t>
    </r>
    <rPh sb="27" eb="29">
      <t>サイム</t>
    </rPh>
    <phoneticPr fontId="10"/>
  </si>
  <si>
    <t>3．</t>
    <phoneticPr fontId="6"/>
  </si>
  <si>
    <t>指定部分完済払代金を請求する場合には、請求内訳書（指定部分払の場合）を添付すること。</t>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</si>
  <si>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</si>
  <si>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</si>
  <si>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</si>
  <si>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</si>
  <si>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</si>
  <si>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</si>
  <si>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</si>
  <si>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</si>
  <si>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</si>
  <si>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</si>
  <si>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</si>
  <si>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</si>
  <si>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</si>
  <si>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</si>
  <si>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</si>
  <si>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</si>
  <si>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</si>
  <si>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</si>
  <si>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</si>
  <si>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</si>
  <si>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</si>
  <si>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</si>
  <si>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</si>
  <si>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</si>
  <si>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</si>
  <si>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</si>
  <si>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</si>
  <si>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工事請負契約書第38条第6項及び第7項により算出</t>
    <rPh sb="14" eb="15">
      <t>オヨ</t>
    </rPh>
    <rPh sb="16" eb="17">
      <t>ダイ</t>
    </rPh>
    <rPh sb="18" eb="19">
      <t>コウ</t>
    </rPh>
    <phoneticPr fontId="10"/>
  </si>
  <si>
    <t>（債務の場合）</t>
    <rPh sb="1" eb="3">
      <t>サイム</t>
    </rPh>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</si>
  <si>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</si>
  <si>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</si>
  <si>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</si>
  <si>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</si>
  <si>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</si>
  <si>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</si>
  <si>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</si>
  <si>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</si>
  <si>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</si>
  <si>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</si>
  <si>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</si>
  <si>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</si>
  <si>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</si>
  <si>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</si>
  <si>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</si>
  <si>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</si>
  <si>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</si>
  <si>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当該年度の前払金/
当該年度の出来高予定額</t>
    <phoneticPr fontId="10"/>
  </si>
  <si>
    <t>F</t>
    <phoneticPr fontId="10"/>
  </si>
  <si>
    <t>%</t>
    <phoneticPr fontId="10"/>
  </si>
  <si>
    <t>請求し得る金額
C－D-｛（A－E×F）｝</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</si>
  <si>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</si>
  <si>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</si>
  <si>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</si>
  <si>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</si>
  <si>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</si>
  <si>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</si>
  <si>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</si>
  <si>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</si>
  <si>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</si>
  <si>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</si>
  <si>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</si>
  <si>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工事請負契約書第42条第2項（2）により算出する。</t>
    <phoneticPr fontId="8"/>
  </si>
  <si>
    <t>6.</t>
  </si>
  <si>
    <t>工事請負契約書第42条第2項（1）を採用した場合（中間前払金）は、次のとおり読み替えるものとする。</t>
    <phoneticPr fontId="8"/>
  </si>
  <si>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</si>
  <si>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</si>
  <si>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</si>
  <si>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</si>
  <si>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</si>
  <si>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</si>
  <si>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</si>
  <si>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</si>
  <si>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</si>
  <si>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phoneticPr fontId="3"/>
  </si>
  <si>
    <t>請負代金相当額は出来高金額（工事請負契約書第38条第2項に基づく既済部分検査後の協議済額）とする。</t>
    <phoneticPr fontId="8"/>
  </si>
  <si>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</si>
  <si>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</si>
  <si>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</si>
  <si>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</si>
  <si>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</si>
  <si>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</si>
  <si>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</si>
  <si>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</si>
  <si>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phoneticPr fontId="10"/>
  </si>
  <si>
    <t>a"</t>
    <phoneticPr fontId="10"/>
  </si>
  <si>
    <t>前払金額</t>
    <phoneticPr fontId="10"/>
  </si>
  <si>
    <t>b'</t>
    <phoneticPr fontId="10"/>
  </si>
  <si>
    <t>b"</t>
    <phoneticPr fontId="10"/>
  </si>
  <si>
    <t>前回までの出来高
部分払金受領済額</t>
    <phoneticPr fontId="10"/>
  </si>
  <si>
    <t>c'</t>
    <phoneticPr fontId="10"/>
  </si>
  <si>
    <t>c"</t>
    <phoneticPr fontId="10"/>
  </si>
  <si>
    <t>請求し得る金額</t>
    <phoneticPr fontId="10"/>
  </si>
  <si>
    <t>d'</t>
    <phoneticPr fontId="10"/>
  </si>
  <si>
    <t>(注)</t>
  </si>
  <si>
    <t>各計算は次によるものとする。</t>
  </si>
  <si>
    <t>b'＝a'/A×B（円未満は切り上げること）</t>
    <phoneticPr fontId="6"/>
  </si>
  <si>
    <t>b"＝B－b'</t>
    <phoneticPr fontId="6"/>
  </si>
  <si>
    <t>D＝a'－b'-c'</t>
    <phoneticPr fontId="6"/>
  </si>
  <si>
    <t>上記b'の計算は債務工事以外の場合に使用し、債務工事の場合は、</t>
    <rPh sb="8" eb="10">
      <t>サイム</t>
    </rPh>
    <rPh sb="22" eb="24">
      <t>サイム</t>
    </rPh>
    <phoneticPr fontId="6"/>
  </si>
  <si>
    <t>契約担当が指示する。</t>
  </si>
  <si>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</si>
  <si>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</si>
  <si>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</si>
  <si>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</si>
  <si>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</si>
  <si>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</si>
  <si>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</si>
  <si>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</si>
  <si>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</si>
  <si>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</si>
  <si>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工事名</t>
    <rPh sb="0" eb="2">
      <t>コウジ</t>
    </rPh>
    <rPh sb="2" eb="3">
      <t>メイ</t>
    </rPh>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</si>
  <si>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</si>
  <si>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</si>
  <si>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</si>
  <si>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</si>
  <si>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</si>
  <si>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</si>
  <si>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</si>
  <si>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</si>
  <si>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</si>
  <si>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</si>
  <si>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</si>
  <si>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</si>
  <si>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</si>
  <si>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</si>
  <si>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</si>
  <si>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</si>
  <si>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</si>
  <si>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課長
（所長）</t>
    <rPh sb="0" eb="2">
      <t>カチョウ</t>
    </rPh>
    <rPh sb="4" eb="6">
      <t>ショチョウ</t>
    </rPh>
    <phoneticPr fontId="4"/>
  </si>
  <si>
    <t>係長
（主任監督員）</t>
    <rPh sb="0" eb="2">
      <t>カカリチョウ</t>
    </rPh>
    <rPh sb="4" eb="6">
      <t>シュニン</t>
    </rPh>
    <rPh sb="6" eb="9">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</si>
  <si>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</si>
  <si>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</si>
  <si>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</si>
  <si>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</si>
  <si>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</si>
  <si>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</si>
  <si>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</si>
  <si>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</si>
  <si>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</si>
  <si>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</si>
  <si>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</si>
  <si>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</si>
  <si>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</si>
  <si>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</si>
  <si>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</si>
  <si>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t xml:space="preserve">
一般監督員</t>
    <rPh sb="1" eb="3">
      <t>イッパン</t>
    </rPh>
    <rPh sb="3" eb="6">
      <t>カントクイン</t>
    </rPh>
    <phoneticPr fontId="4"/>
  </si>
  <si>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</si>
  <si>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</si>
  <si>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下記のとおり施工段階の予定時期を報告いたします。</t>
    <rPh sb="0" eb="2">
      <t>カキ</t>
    </rPh>
    <rPh sb="6" eb="8">
      <t>セコウ</t>
    </rPh>
    <rPh sb="8" eb="10">
      <t>ダンカイ</t>
    </rPh>
    <rPh sb="11" eb="13">
      <t>ヨテイ</t>
    </rPh>
    <rPh sb="13" eb="15">
      <t>ジキ</t>
    </rPh>
    <rPh sb="16" eb="18">
      <t>ホウコク</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</si>
  <si>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</si>
  <si>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</si>
  <si>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</si>
  <si>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</si>
  <si>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</si>
  <si>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</si>
  <si>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</si>
  <si>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</si>
  <si>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</si>
  <si>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</si>
  <si>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</si>
  <si>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</si>
  <si>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</si>
  <si>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</si>
  <si>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</si>
  <si>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</si>
  <si>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</si>
  <si>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</si>
  <si>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</si>
  <si>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　　　年　　　月　　　日　　　時　　　分受信</t>
    <phoneticPr fontId="4"/>
  </si>
  <si>
    <t>発信者</t>
    <phoneticPr fontId="4"/>
  </si>
  <si>
    <t>受信者</t>
  </si>
  <si>
    <t>事故発生月日</t>
    <phoneticPr fontId="4"/>
  </si>
  <si>
    <t>　  　　年　  　　月　  　　日（ 　 　）　  　 　時　    　　分</t>
    <phoneticPr fontId="4"/>
  </si>
  <si>
    <t>天候（温度）</t>
    <rPh sb="3" eb="5">
      <t>オンド</t>
    </rPh>
    <phoneticPr fontId="4"/>
  </si>
  <si>
    <t>事故発生場所</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</si>
  <si>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</si>
  <si>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</si>
  <si>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</si>
  <si>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</si>
  <si>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</si>
  <si>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</si>
  <si>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</si>
  <si>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</si>
  <si>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</si>
  <si>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</si>
  <si>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</si>
  <si>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</si>
  <si>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</si>
  <si>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※事故の原因、経緯、処置、種類（「墜落・転落」「飛来・落下」「切れ・こすれ」等）、</t>
    <rPh sb="1" eb="3">
      <t>ジコ</t>
    </rPh>
    <rPh sb="4" eb="6">
      <t>ゲンイン</t>
    </rPh>
    <rPh sb="7" eb="9">
      <t>ケイイ</t>
    </rPh>
    <rPh sb="10" eb="12">
      <t>ショチ</t>
    </rPh>
    <rPh sb="13" eb="15">
      <t>シュルイ</t>
    </rPh>
    <rPh sb="17" eb="19">
      <t>ツイラク</t>
    </rPh>
    <rPh sb="20" eb="22">
      <t>テンラク</t>
    </rPh>
    <rPh sb="24" eb="26">
      <t>ヒライ</t>
    </rPh>
    <rPh sb="27" eb="29">
      <t>ラッカ</t>
    </rPh>
    <rPh sb="31" eb="32">
      <t>キ</t>
    </rPh>
    <rPh sb="38" eb="39">
      <t>トウ</t>
    </rPh>
    <phoneticPr fontId="4"/>
  </si>
  <si>
    <t>事故レベル（「Ⅰ軽微な事故」「Ⅱ重度の事故」「Ⅲ死亡等重大な事故」）等</t>
    <phoneticPr fontId="8"/>
  </si>
  <si>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</si>
  <si>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</si>
  <si>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</si>
  <si>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</si>
  <si>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</si>
  <si>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・労働基準監督署・警察署への届・通報年月日、検証取調べ等の内容</t>
    <rPh sb="3" eb="5">
      <t>ロウドウ</t>
    </rPh>
    <rPh sb="5" eb="7">
      <t>キジュン</t>
    </rPh>
    <rPh sb="7" eb="10">
      <t>カントクショ</t>
    </rPh>
    <rPh sb="11" eb="13">
      <t>ケイサツ</t>
    </rPh>
    <rPh sb="13" eb="14">
      <t>ショ</t>
    </rPh>
    <rPh sb="16" eb="17">
      <t>トドケ</t>
    </rPh>
    <rPh sb="18" eb="23">
      <t>ツウホウネンガッピ</t>
    </rPh>
    <rPh sb="24" eb="26">
      <t>ケンショウ</t>
    </rPh>
    <rPh sb="26" eb="27">
      <t>ト</t>
    </rPh>
    <rPh sb="27" eb="28">
      <t>シラ</t>
    </rPh>
    <rPh sb="29" eb="30">
      <t>トウ</t>
    </rPh>
    <rPh sb="31" eb="33">
      <t>ナイヨウ</t>
    </rPh>
    <phoneticPr fontId="4"/>
  </si>
  <si>
    <t>　 ・再発防止対策</t>
    <rPh sb="3" eb="5">
      <t>サイハツ</t>
    </rPh>
    <rPh sb="5" eb="7">
      <t>ボウシ</t>
    </rPh>
    <rPh sb="7" eb="9">
      <t>タイサク</t>
    </rPh>
    <phoneticPr fontId="4"/>
  </si>
  <si>
    <t>　 ・連絡先等</t>
    <rPh sb="3" eb="5">
      <t>レンラク</t>
    </rPh>
    <rPh sb="5" eb="6">
      <t>サキ</t>
    </rPh>
    <rPh sb="6" eb="7">
      <t>トウ</t>
    </rPh>
    <phoneticPr fontId="4"/>
  </si>
  <si>
    <t>※</t>
    <phoneticPr fontId="4"/>
  </si>
  <si>
    <t>①事故現場の平面図及び簡単な状況図を添付すること。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</si>
  <si>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</si>
  <si>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</si>
  <si>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</si>
  <si>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t>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</si>
  <si>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</si>
  <si>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</si>
  <si>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</si>
  <si>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</si>
  <si>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</si>
  <si>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</si>
  <si>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</si>
  <si>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r>
      <rPr>
        <sz val="11"/>
        <color theme="1"/>
        <rFont val="ＭＳ Ｐ明朝"/>
        <family val="1"/>
        <charset val="128"/>
      </rPr>
      <t>係長</t>
    </r>
    <r>
      <rPr>
        <sz val="10"/>
        <color theme="1"/>
        <rFont val="ＭＳ Ｐ明朝"/>
        <family val="1"/>
        <charset val="128"/>
      </rPr>
      <t xml:space="preserve">
(主任監督員)</t>
    </r>
    <rPh sb="0" eb="2">
      <t>カカリチョウ</t>
    </rPh>
    <rPh sb="4" eb="7">
      <t>カントクイン</t>
    </rPh>
    <phoneticPr fontId="4"/>
  </si>
  <si>
    <t>主　任
（監理）
技術者</t>
    <rPh sb="0" eb="1">
      <t>シュ</t>
    </rPh>
    <rPh sb="2" eb="3">
      <t>ニン</t>
    </rPh>
    <rPh sb="5" eb="6">
      <t>ラン</t>
    </rPh>
    <rPh sb="6" eb="7">
      <t>リ</t>
    </rPh>
    <rPh sb="9" eb="12">
      <t>ギジュツシャ</t>
    </rPh>
    <phoneticPr fontId="4"/>
  </si>
  <si>
    <t>年月日：</t>
    <rPh sb="0" eb="3">
      <t>ネンガッピ</t>
    </rPh>
    <phoneticPr fontId="6"/>
  </si>
  <si>
    <t>あて</t>
    <phoneticPr fontId="6"/>
  </si>
  <si>
    <t>（受注者）</t>
    <rPh sb="1" eb="3">
      <t>ジュチュウ</t>
    </rPh>
    <phoneticPr fontId="4"/>
  </si>
  <si>
    <t>認　　定　　請　　求　　書</t>
  </si>
  <si>
    <t>工事請負契約書第35条第4項に基づき、下記工事の中間前金払の認定を請求します。</t>
    <rPh sb="7" eb="8">
      <t>ダイ</t>
    </rPh>
    <rPh sb="10" eb="11">
      <t>ジョウ</t>
    </rPh>
    <rPh sb="11" eb="12">
      <t>ダイ</t>
    </rPh>
    <rPh sb="13" eb="14">
      <t>コウ</t>
    </rPh>
    <rPh sb="15" eb="16">
      <t>モト</t>
    </rPh>
    <phoneticPr fontId="4"/>
  </si>
  <si>
    <t>契　　約　　日</t>
  </si>
  <si>
    <t>工　　事　　名</t>
  </si>
  <si>
    <t>工　　　　　期</t>
  </si>
  <si>
    <t>工  事  場  所</t>
  </si>
  <si>
    <t>請 負 代 金 額</t>
  </si>
  <si>
    <t>￥</t>
    <phoneticPr fontId="6"/>
  </si>
  <si>
    <t>(注)</t>
    <phoneticPr fontId="4"/>
  </si>
  <si>
    <t>債務負担行為に基づく契約の場合は請負代金額欄の下段に各年度の</t>
    <rPh sb="16" eb="18">
      <t>ウケオイ</t>
    </rPh>
    <rPh sb="18" eb="20">
      <t>ダイキン</t>
    </rPh>
    <rPh sb="20" eb="21">
      <t>ガク</t>
    </rPh>
    <rPh sb="21" eb="22">
      <t>ラン</t>
    </rPh>
    <rPh sb="23" eb="25">
      <t>ゲダン</t>
    </rPh>
    <phoneticPr fontId="4"/>
  </si>
  <si>
    <t>出来高予定額を記入すること。</t>
  </si>
  <si>
    <t>【記載例】</t>
    <rPh sb="1" eb="4">
      <t>キサイレイ</t>
    </rPh>
    <phoneticPr fontId="4"/>
  </si>
  <si>
    <t>（出来高予定額）</t>
    <rPh sb="1" eb="4">
      <t>デキダカ</t>
    </rPh>
    <rPh sb="4" eb="7">
      <t>ヨテイガク</t>
    </rPh>
    <phoneticPr fontId="4"/>
  </si>
  <si>
    <t>○○年度</t>
    <rPh sb="2" eb="4">
      <t>ネンド</t>
    </rPh>
    <phoneticPr fontId="4"/>
  </si>
  <si>
    <t>￥　△△△</t>
    <phoneticPr fontId="4"/>
  </si>
  <si>
    <t>～</t>
    <phoneticPr fontId="4"/>
  </si>
  <si>
    <t>□□年度</t>
    <rPh sb="2" eb="4">
      <t>ネンド</t>
    </rPh>
    <phoneticPr fontId="4"/>
  </si>
  <si>
    <t>￥　×××</t>
    <phoneticPr fontId="4"/>
  </si>
  <si>
    <t>（受注者）</t>
    <rPh sb="1" eb="3">
      <t>ジュチュウ</t>
    </rPh>
    <phoneticPr fontId="10"/>
  </si>
  <si>
    <t>指　定　部　分　完　成　通　知　書</t>
    <phoneticPr fontId="10"/>
  </si>
  <si>
    <t>下記工事の指定部分は、</t>
    <phoneticPr fontId="10"/>
  </si>
  <si>
    <t>　年　　月　　日</t>
    <rPh sb="1" eb="2">
      <t>ネン</t>
    </rPh>
    <rPh sb="4" eb="5">
      <t>ツキ</t>
    </rPh>
    <rPh sb="7" eb="8">
      <t>ヒ</t>
    </rPh>
    <phoneticPr fontId="4"/>
  </si>
  <si>
    <t>をもって完成したので工事請負</t>
    <phoneticPr fontId="10"/>
  </si>
  <si>
    <t>工事請負契約書第39条第1項に基づき通知します。</t>
    <phoneticPr fontId="3"/>
  </si>
  <si>
    <t>記</t>
    <rPh sb="0" eb="1">
      <t>キ</t>
    </rPh>
    <phoneticPr fontId="10"/>
  </si>
  <si>
    <t>工事名</t>
    <phoneticPr fontId="10"/>
  </si>
  <si>
    <t>工　期</t>
    <phoneticPr fontId="10"/>
  </si>
  <si>
    <t>指定部分工期</t>
  </si>
  <si>
    <t>指定部分に対する請負代金額</t>
  </si>
  <si>
    <t>指　定　部　分　引　渡　書</t>
    <phoneticPr fontId="10"/>
  </si>
  <si>
    <t>下記工事の指定部分を工事請負契約書第39条第1項に基づき引渡します。</t>
    <phoneticPr fontId="8"/>
  </si>
  <si>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</si>
  <si>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</si>
  <si>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</si>
  <si>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</si>
  <si>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</si>
  <si>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</si>
  <si>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</si>
  <si>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工 事 出 来 高 内 訳 書</t>
    <rPh sb="8" eb="9">
      <t>タカ</t>
    </rPh>
    <phoneticPr fontId="4"/>
  </si>
  <si>
    <t>費目</t>
  </si>
  <si>
    <t>工種</t>
  </si>
  <si>
    <t>種別</t>
  </si>
  <si>
    <t>単位</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</si>
  <si>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</si>
  <si>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</si>
  <si>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</si>
  <si>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</si>
  <si>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</si>
  <si>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</si>
  <si>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</si>
  <si>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</si>
  <si>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</si>
  <si>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</si>
  <si>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年月日：</t>
    <rPh sb="0" eb="3">
      <t>ネンガッピ</t>
    </rPh>
    <phoneticPr fontId="51"/>
  </si>
  <si>
    <t>請 負 工 事 既 済 部 分 検 査 請 求 書</t>
    <phoneticPr fontId="51"/>
  </si>
  <si>
    <t>工事請負契約書第38条第2項により既済部分検査を請求します。</t>
    <rPh sb="24" eb="26">
      <t>セイキュウ</t>
    </rPh>
    <phoneticPr fontId="12"/>
  </si>
  <si>
    <t>工　　　　事　　　　名</t>
  </si>
  <si>
    <t>工　　　　　　　　　期</t>
  </si>
  <si>
    <t>　　　　　　　　　　　　　　　　　　　　　　　　　　　年　　　　月　　　　日</t>
  </si>
  <si>
    <t>　　　　　　　　　　　　　　　　　　　（受注者）</t>
    <rPh sb="20" eb="23">
      <t>ジュチュウシャ</t>
    </rPh>
    <phoneticPr fontId="4"/>
  </si>
  <si>
    <t xml:space="preserve"> 　　　　　 　　　修　補　完　了　届</t>
    <phoneticPr fontId="4"/>
  </si>
  <si>
    <t>　　　　　　　年　　　　月　　　　日の（　　　　）検査において、指示されました</t>
    <rPh sb="32" eb="34">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</si>
  <si>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</si>
  <si>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</si>
  <si>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</si>
  <si>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</si>
  <si>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</si>
  <si>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</si>
  <si>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</si>
  <si>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</si>
  <si>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</si>
  <si>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</si>
  <si>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</si>
  <si>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</si>
  <si>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</si>
  <si>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</si>
  <si>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　　　　　　　</t>
  </si>
  <si>
    <t>受信者：</t>
    <phoneticPr fontId="4"/>
  </si>
  <si>
    <t>発信者：</t>
    <rPh sb="0" eb="3">
      <t>ハッシンシャ</t>
    </rPh>
    <phoneticPr fontId="3"/>
  </si>
  <si>
    <t>工事の部分使用について</t>
    <phoneticPr fontId="10"/>
  </si>
  <si>
    <t>　標記について、下記のとおり部分使用することを、工事請負契約書第34条第1項</t>
    <phoneticPr fontId="8"/>
  </si>
  <si>
    <t>に基づき（</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</si>
  <si>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</si>
  <si>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</si>
  <si>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</si>
  <si>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</si>
  <si>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</si>
  <si>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</si>
  <si>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</si>
  <si>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</si>
  <si>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</si>
  <si>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</si>
  <si>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</si>
  <si>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協議の場合は、受信者を「受注者名」、発信者を「発注者名」</t>
    <rPh sb="0" eb="2">
      <t>キョウギ</t>
    </rPh>
    <rPh sb="3" eb="5">
      <t>バアイ</t>
    </rPh>
    <rPh sb="7" eb="10">
      <t>ジュシンシャ</t>
    </rPh>
    <rPh sb="18" eb="21">
      <t>ハッシンシャ</t>
    </rPh>
    <rPh sb="23" eb="27">
      <t>ハッチュウシャメイ</t>
    </rPh>
    <phoneticPr fontId="4"/>
  </si>
  <si>
    <t>として、発注者が作成する。</t>
    <phoneticPr fontId="4"/>
  </si>
  <si>
    <t>3.</t>
    <phoneticPr fontId="4"/>
  </si>
  <si>
    <t>承諾の場合は、受信者を『発注者名』、発信者を『受注者名』</t>
    <rPh sb="0" eb="2">
      <t>ショウダク</t>
    </rPh>
    <rPh sb="3" eb="5">
      <t>バアイ</t>
    </rPh>
    <rPh sb="7" eb="10">
      <t>ジュシンシャ</t>
    </rPh>
    <rPh sb="12" eb="16">
      <t>ハッチュウシャメイ</t>
    </rPh>
    <rPh sb="18" eb="21">
      <t>ハッシンシャ</t>
    </rPh>
    <rPh sb="23" eb="26">
      <t>ジュチュウシャ</t>
    </rPh>
    <rPh sb="26" eb="27">
      <t>メイ</t>
    </rPh>
    <phoneticPr fontId="4"/>
  </si>
  <si>
    <t>として、受注者が作成する。</t>
    <phoneticPr fontId="4"/>
  </si>
  <si>
    <t>様式－２３</t>
    <rPh sb="0" eb="2">
      <t>ヨウシキ</t>
    </rPh>
    <phoneticPr fontId="10"/>
  </si>
  <si>
    <t>（受注者名）</t>
    <rPh sb="1" eb="3">
      <t>ジュチュウ</t>
    </rPh>
    <rPh sb="3" eb="4">
      <t>シャ</t>
    </rPh>
    <rPh sb="4" eb="5">
      <t>メイ</t>
    </rPh>
    <phoneticPr fontId="10"/>
  </si>
  <si>
    <t>工　期　延　期　届</t>
    <rPh sb="6" eb="7">
      <t>キ</t>
    </rPh>
    <rPh sb="8" eb="9">
      <t>トドケ</t>
    </rPh>
    <phoneticPr fontId="10"/>
  </si>
  <si>
    <t>工事請負契約書第22条による工期の延長を下記のとおり請求します。</t>
    <rPh sb="26" eb="28">
      <t>セイキュウ</t>
    </rPh>
    <phoneticPr fontId="4"/>
  </si>
  <si>
    <t>工　　事　　名</t>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</si>
  <si>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</si>
  <si>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</si>
  <si>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</si>
  <si>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</si>
  <si>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</si>
  <si>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</si>
  <si>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</si>
  <si>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</si>
  <si>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</si>
  <si>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</si>
  <si>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</si>
  <si>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</si>
  <si>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支　　給　　品　　受　　領　　書</t>
  </si>
  <si>
    <t>受注者　（住所）</t>
    <rPh sb="0" eb="2">
      <t>ジュチュウ</t>
    </rPh>
    <rPh sb="2" eb="3">
      <t>シャ</t>
    </rPh>
    <phoneticPr fontId="12"/>
  </si>
  <si>
    <t>（氏名）</t>
    <rPh sb="1" eb="3">
      <t>シメイ</t>
    </rPh>
    <phoneticPr fontId="12"/>
  </si>
  <si>
    <t>（現場代理人氏名）</t>
    <rPh sb="1" eb="3">
      <t>ゲンバ</t>
    </rPh>
    <rPh sb="3" eb="5">
      <t>ダイリ</t>
    </rPh>
    <rPh sb="5" eb="6">
      <t>ニン</t>
    </rPh>
    <rPh sb="6" eb="8">
      <t>シメイ</t>
    </rPh>
    <phoneticPr fontId="12"/>
  </si>
  <si>
    <t>　　　下記のとおり支給品を受領しました。</t>
  </si>
  <si>
    <t>工 事 名</t>
  </si>
  <si>
    <t>契約年月日</t>
  </si>
  <si>
    <t>品　　　目</t>
  </si>
  <si>
    <t>規　格</t>
  </si>
  <si>
    <t>単　位</t>
  </si>
  <si>
    <t>数　　　　　　　　量</t>
  </si>
  <si>
    <t>備　　　　考</t>
  </si>
  <si>
    <t>前回まで</t>
    <phoneticPr fontId="12"/>
  </si>
  <si>
    <t>今　回</t>
  </si>
  <si>
    <t>累　計</t>
  </si>
  <si>
    <t>支　　給　　品　　精　　算　　書</t>
  </si>
  <si>
    <t>（現場代理人氏名）</t>
    <phoneticPr fontId="12"/>
  </si>
  <si>
    <t>　下記のとおり支給品を精算します。</t>
  </si>
  <si>
    <t>工　事　名</t>
  </si>
  <si>
    <t>品　　　　目</t>
  </si>
  <si>
    <t>規　　格</t>
  </si>
  <si>
    <t>　　　数　　　　　　　　量</t>
  </si>
  <si>
    <t>備　　　　　考</t>
  </si>
  <si>
    <t>支給数量</t>
  </si>
  <si>
    <t>使用数量</t>
  </si>
  <si>
    <t>残 数 量</t>
  </si>
  <si>
    <t>物品管理簿登記</t>
    <phoneticPr fontId="12"/>
  </si>
  <si>
    <t>上記精算について調査したところ事実に相違ないことを証明する。</t>
  </si>
  <si>
    <t>監督員</t>
    <phoneticPr fontId="3"/>
  </si>
  <si>
    <t>　　　　　</t>
  </si>
  <si>
    <t>証　明  欄</t>
  </si>
  <si>
    <t>（氏名）</t>
    <phoneticPr fontId="12"/>
  </si>
  <si>
    <t>　　　　　</t>
    <phoneticPr fontId="12"/>
  </si>
  <si>
    <t>建設機械使用実績報告書</t>
    <phoneticPr fontId="10"/>
  </si>
  <si>
    <t>自</t>
    <rPh sb="0" eb="1">
      <t>ジ</t>
    </rPh>
    <phoneticPr fontId="10"/>
  </si>
  <si>
    <t>令和</t>
    <rPh sb="0" eb="2">
      <t>レイワ</t>
    </rPh>
    <phoneticPr fontId="10"/>
  </si>
  <si>
    <t>年</t>
    <rPh sb="0" eb="1">
      <t>ネン</t>
    </rPh>
    <phoneticPr fontId="10"/>
  </si>
  <si>
    <t>月分</t>
    <rPh sb="0" eb="1">
      <t>ツキ</t>
    </rPh>
    <rPh sb="1" eb="2">
      <t>ブン</t>
    </rPh>
    <phoneticPr fontId="10"/>
  </si>
  <si>
    <t>至</t>
    <rPh sb="0" eb="1">
      <t>イタル</t>
    </rPh>
    <phoneticPr fontId="10"/>
  </si>
  <si>
    <t>建設機械の貸付契約年月日</t>
    <phoneticPr fontId="10"/>
  </si>
  <si>
    <t>借受人（氏名）</t>
    <phoneticPr fontId="10"/>
  </si>
  <si>
    <t>監督職員の認印</t>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</si>
  <si>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</si>
  <si>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</si>
  <si>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</si>
  <si>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</si>
  <si>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</si>
  <si>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</si>
  <si>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</si>
  <si>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</si>
  <si>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</si>
  <si>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</si>
  <si>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</si>
  <si>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</si>
  <si>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</si>
  <si>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49"/>
  </si>
  <si>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49"/>
  </si>
  <si>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49"/>
  </si>
  <si>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49"/>
  </si>
  <si>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</si>
  <si>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</si>
  <si>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</si>
  <si>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</si>
  <si>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</si>
  <si>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</si>
  <si>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</si>
  <si>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</si>
  <si>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</si>
  <si>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</si>
  <si>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</si>
  <si>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</si>
  <si>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</si>
  <si>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</si>
  <si>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</si>
  <si>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発注者　　　　　（氏名）</t>
    <rPh sb="0" eb="3">
      <t>ハッチュウシャ</t>
    </rPh>
    <rPh sb="9" eb="11">
      <t>シメイ</t>
    </rPh>
    <phoneticPr fontId="4"/>
  </si>
  <si>
    <t>借　受　人　　　（氏名）</t>
    <rPh sb="0" eb="3">
      <t>カリウケ</t>
    </rPh>
    <rPh sb="4" eb="5">
      <t>ニン</t>
    </rPh>
    <rPh sb="9" eb="11">
      <t>シメイ</t>
    </rPh>
    <phoneticPr fontId="4"/>
  </si>
  <si>
    <t>様式－２８</t>
    <rPh sb="0" eb="2">
      <t>ヨウシキ</t>
    </rPh>
    <phoneticPr fontId="12"/>
  </si>
  <si>
    <t>（現場代理人氏名）</t>
    <rPh sb="6" eb="8">
      <t>シメイ</t>
    </rPh>
    <phoneticPr fontId="12"/>
  </si>
  <si>
    <t>現　場　発　生　品　調　書</t>
  </si>
  <si>
    <t>付けをもって請負契約を締結した</t>
    <phoneticPr fontId="3"/>
  </si>
  <si>
    <t>における下記の発生品を引き渡します。</t>
  </si>
  <si>
    <t>品　　　　名</t>
  </si>
  <si>
    <t>規　　　　格</t>
  </si>
  <si>
    <t>数　　　　量</t>
  </si>
  <si>
    <t>摘　　　　　　要</t>
  </si>
  <si>
    <t>完　　成　　通　　知　　書</t>
    <phoneticPr fontId="10"/>
  </si>
  <si>
    <t>下記工事は</t>
    <phoneticPr fontId="4"/>
  </si>
  <si>
    <t>年　　月　　日</t>
    <rPh sb="0" eb="1">
      <t>ネン</t>
    </rPh>
    <rPh sb="3" eb="4">
      <t>ツキ</t>
    </rPh>
    <rPh sb="6" eb="7">
      <t>ニチ</t>
    </rPh>
    <phoneticPr fontId="4"/>
  </si>
  <si>
    <t>をもって完成したので工事請負契約書</t>
    <phoneticPr fontId="8"/>
  </si>
  <si>
    <t>第32条第1項に基づき通知します。</t>
    <phoneticPr fontId="10"/>
  </si>
  <si>
    <t>1．</t>
  </si>
  <si>
    <t>2．</t>
    <phoneticPr fontId="4"/>
  </si>
  <si>
    <t>3．</t>
    <phoneticPr fontId="4"/>
  </si>
  <si>
    <t>4．</t>
    <phoneticPr fontId="4"/>
  </si>
  <si>
    <t>工　　　期</t>
    <rPh sb="0" eb="1">
      <t>コウ</t>
    </rPh>
    <rPh sb="4" eb="5">
      <t>キ</t>
    </rPh>
    <phoneticPr fontId="4"/>
  </si>
  <si>
    <t>本文の年月日は実際に完成した年月日を記載する</t>
    <rPh sb="0" eb="2">
      <t>ホンブン</t>
    </rPh>
    <rPh sb="18" eb="20">
      <t>キサイ</t>
    </rPh>
    <phoneticPr fontId="4"/>
  </si>
  <si>
    <t>引　　　　渡　　　　書</t>
    <phoneticPr fontId="10"/>
  </si>
  <si>
    <t>下記工事を工事請負契約書第32条第4項に基づき引渡します。</t>
    <phoneticPr fontId="8"/>
  </si>
  <si>
    <t>2．</t>
  </si>
  <si>
    <t>3．</t>
  </si>
  <si>
    <t>検査年月日</t>
  </si>
  <si>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</si>
  <si>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</si>
  <si>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</si>
  <si>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</si>
  <si>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</si>
  <si>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</si>
  <si>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</si>
  <si>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</si>
  <si>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</si>
  <si>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</si>
  <si>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</si>
  <si>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</si>
  <si>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</si>
  <si>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</si>
  <si>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</si>
  <si>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</si>
  <si>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</si>
  <si>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</si>
  <si>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</si>
  <si>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</si>
  <si>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</si>
  <si>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</si>
  <si>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</si>
  <si>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</si>
  <si>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</si>
  <si>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</si>
  <si>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</si>
  <si>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</si>
  <si>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</si>
  <si>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</si>
  <si>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</si>
  <si>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品　質　管　理　図　表</t>
    <rPh sb="0" eb="1">
      <t>ヒン</t>
    </rPh>
    <rPh sb="2" eb="3">
      <t>シツ</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</si>
  <si>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</si>
  <si>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</si>
  <si>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</si>
  <si>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</si>
  <si>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</si>
  <si>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</si>
  <si>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</si>
  <si>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</si>
  <si>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</si>
  <si>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</si>
  <si>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</si>
  <si>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</si>
  <si>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</si>
  <si>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</si>
  <si>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</si>
  <si>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</si>
  <si>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</si>
  <si>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</si>
  <si>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</si>
  <si>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</si>
  <si>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</si>
  <si>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</si>
  <si>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</si>
  <si>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</si>
  <si>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</si>
  <si>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</si>
  <si>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</si>
  <si>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</si>
  <si>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</si>
  <si>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</si>
  <si>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</si>
  <si>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</si>
  <si>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</si>
  <si>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</si>
  <si>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</si>
  <si>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</si>
  <si>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</si>
  <si>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</si>
  <si>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</si>
  <si>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工　事　名</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</si>
  <si>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</si>
  <si>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</si>
  <si>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</si>
  <si>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</si>
  <si>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入力シートへ戻る</t>
    <rPh sb="0" eb="2">
      <t>ニュウリョク</t>
    </rPh>
    <rPh sb="6" eb="7">
      <t>モド</t>
    </rPh>
    <phoneticPr fontId="3"/>
  </si>
  <si>
    <t>※特命随意契約の場合は「資格者証（写し）」を添付してください。</t>
    <rPh sb="1" eb="3">
      <t>トクメイ</t>
    </rPh>
    <rPh sb="3" eb="5">
      <t>ズイイ</t>
    </rPh>
    <rPh sb="5" eb="7">
      <t>ケイヤク</t>
    </rPh>
    <rPh sb="8" eb="10">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</si>
</sst>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quot;#,##0_);[Red]\(&quot;¥&quot;#,##0\)"/>
    <numFmt numFmtId="177" formatCode="[$-411]ggge&quot;年&quot;m&quot;月&quot;d&quot;日&quot;;@"/>
    <numFmt numFmtId="178" formatCode="yyyy&quot;年&quot;m&quot;月&quot;d&quot;日&quot;;@"/>
    <numFmt numFmtId="179" formatCode="#,##0&quot;円&quot;\ ;[Red]\-#,##0&quot;円&quot;"/>
    <numFmt numFmtId="180" formatCode="#,##0&quot;円   &quot;"/>
    <numFmt numFmtId="181" formatCode="0_ "/>
    <numFmt numFmtId="182" formatCode="[DBNum3]#,##0&quot;―&quot;"/>
  </numFmts>
  <fonts count="90">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sz val="6"/>
      <name val="游ゴシック"/>
      <family val="3"/>
      <charset val="128"/>
      <scheme val="minor"/>
    </font>
    <font>
      <sz val="10"/>
      <name val="ＭＳ 明朝"/>
      <family val="1"/>
      <charset val="128"/>
    </font>
    <font>
      <sz val="6"/>
      <name val="ＭＳ 明朝"/>
      <family val="1"/>
      <charset val="128"/>
    </font>
    <font>
      <sz val="18"/>
      <name val="ＭＳ 明朝"/>
      <family val="1"/>
      <charset val="128"/>
    </font>
    <font>
      <sz val="6"/>
      <name val="明朝"/>
      <family val="1"/>
      <charset val="128"/>
    </font>
    <font>
      <sz val="11"/>
      <color rgb="FFFF0000"/>
      <name val="ＭＳ 明朝"/>
      <family val="1"/>
      <charset val="128"/>
    </font>
    <font>
      <sz val="10"/>
      <color rgb="FFFF0000"/>
      <name val="ＭＳ 明朝"/>
      <family val="1"/>
      <charset val="128"/>
    </font>
    <font>
      <b/>
      <sz val="16"/>
      <color rgb="FFFF0000"/>
      <name val="游ゴシック"/>
      <family val="2"/>
      <charset val="128"/>
      <scheme val="minor"/>
    </font>
    <font>
      <b/>
      <sz val="16"/>
      <color rgb="FFFF0000"/>
      <name val="游ゴシック"/>
      <family val="3"/>
      <charset val="128"/>
      <scheme val="minor"/>
    </font>
    <font>
      <sz val="11"/>
      <color rgb="FFFF0000"/>
      <name val="游ゴシック"/>
      <family val="3"/>
      <charset val="128"/>
      <scheme val="minor"/>
    </font>
    <font>
      <sz val="8"/>
      <color rgb="FFFF0000"/>
      <name val="游ゴシック"/>
      <family val="3"/>
      <charset val="128"/>
      <scheme val="minor"/>
    </font>
    <font>
      <sz val="12"/>
      <color rgb="FFFF0000"/>
      <name val="游ゴシック"/>
      <family val="3"/>
      <charset val="128"/>
      <scheme val="minor"/>
    </font>
    <font>
      <sz val="12"/>
      <color rgb="FFFF0000"/>
      <name val="ＭＳ Ｐゴシック"/>
      <family val="3"/>
      <charset val="128"/>
    </font>
    <font>
      <sz val="9"/>
      <color rgb="FFFF0000"/>
      <name val="游ゴシック"/>
      <family val="3"/>
      <charset val="128"/>
      <scheme val="minor"/>
    </font>
    <font>
      <sz val="16"/>
      <color rgb="FFFF0000"/>
      <name val="游ゴシック"/>
      <family val="3"/>
      <charset val="128"/>
      <scheme val="minor"/>
    </font>
    <font>
      <sz val="11"/>
      <color rgb="FFFF0000"/>
      <name val="游ゴシック Light"/>
      <family val="3"/>
      <charset val="128"/>
      <scheme val="major"/>
    </font>
    <font>
      <sz val="12"/>
      <color rgb="FFFF0000"/>
      <name val="游ゴシック Light"/>
      <family val="3"/>
      <charset val="128"/>
      <scheme val="major"/>
    </font>
    <font>
      <sz val="14"/>
      <color rgb="FFFF0000"/>
      <name val="游ゴシック Light"/>
      <family val="3"/>
      <charset val="128"/>
      <scheme val="major"/>
    </font>
    <font>
      <u/>
      <sz val="11"/>
      <color rgb="FFFF0000"/>
      <name val="游ゴシック"/>
      <family val="3"/>
      <charset val="128"/>
      <scheme val="minor"/>
    </font>
    <font>
      <b/>
      <sz val="12"/>
      <color rgb="FFFF0000"/>
      <name val="游ゴシック"/>
      <family val="3"/>
      <charset val="128"/>
      <scheme val="minor"/>
    </font>
    <font>
      <sz val="6"/>
      <name val="ＭＳ Ｐゴシック"/>
      <family val="2"/>
      <charset val="128"/>
    </font>
    <font>
      <sz val="14"/>
      <color rgb="FFFF0000"/>
      <name val="游ゴシック"/>
      <family val="3"/>
      <charset val="128"/>
      <scheme val="minor"/>
    </font>
    <font>
      <b/>
      <sz val="11"/>
      <color rgb="FFFF0000"/>
      <name val="游ゴシック"/>
      <family val="3"/>
      <charset val="128"/>
      <scheme val="minor"/>
    </font>
    <font>
      <strike/>
      <sz val="11"/>
      <name val="ＭＳ 明朝"/>
      <family val="1"/>
      <charset val="128"/>
    </font>
    <font>
      <sz val="8"/>
      <name val="ＭＳ 明朝"/>
      <family val="1"/>
      <charset val="128"/>
    </font>
    <font>
      <sz val="11"/>
      <color indexed="8"/>
      <name val="ＭＳ 明朝"/>
      <family val="1"/>
      <charset val="128"/>
    </font>
    <font>
      <sz val="11"/>
      <name val="ＭＳ Ｐゴシック"/>
      <family val="3"/>
      <charset val="128"/>
    </font>
    <font>
      <sz val="10.5"/>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1"/>
      <name val="游ゴシック"/>
      <family val="3"/>
      <charset val="128"/>
      <scheme val="minor"/>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9"/>
      <color rgb="FFFF0000"/>
      <name val="ＭＳ Ｐ明朝"/>
      <family val="1"/>
      <charset val="128"/>
    </font>
    <font>
      <sz val="14"/>
      <name val="ＭＳ 明朝"/>
      <family val="1"/>
      <charset val="128"/>
    </font>
    <font>
      <sz val="12"/>
      <name val="ＭＳ 明朝"/>
      <family val="1"/>
      <charset val="128"/>
    </font>
    <font>
      <sz val="14"/>
      <name val="明朝"/>
      <family val="1"/>
      <charset val="128"/>
    </font>
    <font>
      <sz val="18"/>
      <name val="明朝"/>
      <family val="1"/>
      <charset val="128"/>
    </font>
    <font>
      <sz val="16"/>
      <name val="ＭＳ 明朝"/>
      <family val="1"/>
      <charset val="128"/>
    </font>
    <font>
      <strike/>
      <sz val="11"/>
      <color rgb="FFFF0000"/>
      <name val="MS UI Gothic"/>
      <family val="3"/>
      <charset val="128"/>
    </font>
    <font>
      <strike/>
      <sz val="11"/>
      <color rgb="FFFF0000"/>
      <name val="游ゴシック Light"/>
      <family val="3"/>
      <charset val="128"/>
    </font>
    <font>
      <sz val="14"/>
      <name val="ＭＳ Ｐ明朝"/>
      <family val="1"/>
      <charset val="128"/>
    </font>
    <font>
      <sz val="16"/>
      <name val="ＭＳ Ｐ明朝"/>
      <family val="1"/>
      <charset val="128"/>
    </font>
    <font>
      <sz val="13"/>
      <name val="ＭＳ Ｐ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sz val="14"/>
      <color rgb="FF000000"/>
      <name val="ＭＳ Ｐ明朝"/>
      <family val="1"/>
      <charset val="128"/>
    </font>
    <font>
      <sz val="10.5"/>
      <color rgb="FF000000"/>
      <name val="ＭＳ Ｐ明朝"/>
      <family val="1"/>
      <charset val="128"/>
    </font>
    <font>
      <sz val="11"/>
      <color theme="1"/>
      <name val="明朝"/>
      <family val="1"/>
      <charset val="128"/>
    </font>
    <font>
      <sz val="11"/>
      <name val="ＭＳ Ｐゴシック"/>
      <family val="1"/>
      <charset val="128"/>
    </font>
    <font>
      <sz val="11"/>
      <color theme="1"/>
      <name val="ＭＳ Ｐゴシック"/>
      <family val="1"/>
      <charset val="128"/>
    </font>
    <font>
      <sz val="11"/>
      <color theme="1"/>
      <name val="ＭＳ 明朝"/>
      <family val="1"/>
      <charset val="128"/>
    </font>
    <font>
      <sz val="11"/>
      <color theme="1"/>
      <name val="ＭＳ Ｐゴシック"/>
      <family val="3"/>
      <charset val="128"/>
    </font>
    <font>
      <sz val="11"/>
      <color theme="1"/>
      <name val="ＭＳ Ｐ明朝"/>
      <family val="1"/>
      <charset val="128"/>
    </font>
    <font>
      <sz val="9"/>
      <color theme="1"/>
      <name val="ＭＳ Ｐ明朝"/>
      <family val="1"/>
      <charset val="128"/>
    </font>
    <font>
      <sz val="16"/>
      <name val="ＭＳ Ｐゴシック"/>
      <family val="3"/>
      <charset val="128"/>
    </font>
    <font>
      <sz val="12"/>
      <name val="ＭＳ Ｐゴシック"/>
      <family val="3"/>
      <charset val="128"/>
    </font>
    <font>
      <sz val="12"/>
      <color indexed="10"/>
      <name val="ＭＳ Ｐゴシック"/>
      <family val="3"/>
      <charset val="128"/>
    </font>
    <font>
      <u/>
      <sz val="11"/>
      <color theme="10"/>
      <name val="游ゴシック"/>
      <family val="2"/>
      <charset val="128"/>
      <scheme val="minor"/>
    </font>
    <font>
      <sz val="12"/>
      <color theme="7"/>
      <name val="ＭＳ 明朝"/>
      <family val="1"/>
      <charset val="128"/>
    </font>
    <font>
      <sz val="10"/>
      <name val="ＭＳ Ｐゴシック"/>
      <family val="3"/>
      <charset val="128"/>
    </font>
    <font>
      <vertAlign val="superscript"/>
      <sz val="11"/>
      <color rgb="FFFF0000"/>
      <name val="ＭＳ 明朝"/>
      <family val="1"/>
      <charset val="128"/>
    </font>
    <font>
      <vertAlign val="superscript"/>
      <sz val="11"/>
      <color theme="1"/>
      <name val="ＭＳ 明朝"/>
      <family val="1"/>
      <charset val="128"/>
    </font>
    <font>
      <sz val="10"/>
      <color theme="1"/>
      <name val="ＭＳ Ｐ明朝"/>
      <family val="1"/>
      <charset val="128"/>
    </font>
    <font>
      <b/>
      <u/>
      <sz val="11"/>
      <color theme="10"/>
      <name val="游ゴシック"/>
      <family val="3"/>
      <charset val="128"/>
      <scheme val="minor"/>
    </font>
    <font>
      <b/>
      <sz val="11"/>
      <color rgb="FFFF0000"/>
      <name val="ＭＳ 明朝"/>
      <family val="1"/>
      <charset val="128"/>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17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top style="dash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thick">
        <color indexed="10"/>
      </left>
      <right style="thick">
        <color indexed="10"/>
      </right>
      <top style="thick">
        <color indexed="10"/>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medium">
        <color theme="1"/>
      </left>
      <right style="thin">
        <color indexed="64"/>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indexed="64"/>
      </bottom>
      <diagonal/>
    </border>
    <border>
      <left/>
      <right style="medium">
        <color theme="1"/>
      </right>
      <top/>
      <bottom/>
      <diagonal/>
    </border>
    <border>
      <left style="thick">
        <color indexed="10"/>
      </left>
      <right style="thick">
        <color indexed="10"/>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24">
    <xf numFmtId="0" fontId="0" fillId="0" borderId="0">
      <alignment vertical="center"/>
    </xf>
    <xf numFmtId="0" fontId="2"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 fillId="0" borderId="0">
      <alignment vertical="center"/>
    </xf>
    <xf numFmtId="38" fontId="9" fillId="0" borderId="0" applyFont="0" applyFill="0" applyBorder="0" applyAlignment="0" applyProtection="0">
      <alignment vertical="center"/>
    </xf>
    <xf numFmtId="0" fontId="34" fillId="0" borderId="0"/>
    <xf numFmtId="38" fontId="34" fillId="0" borderId="0" applyFont="0" applyFill="0" applyBorder="0" applyAlignment="0" applyProtection="0"/>
    <xf numFmtId="0" fontId="5" fillId="0" borderId="0"/>
    <xf numFmtId="0" fontId="34" fillId="0" borderId="0"/>
    <xf numFmtId="0" fontId="5" fillId="0" borderId="0"/>
    <xf numFmtId="0" fontId="5" fillId="0" borderId="0"/>
    <xf numFmtId="176" fontId="34" fillId="0" borderId="0" applyFont="0" applyFill="0" applyBorder="0" applyAlignment="0" applyProtection="0"/>
    <xf numFmtId="0" fontId="5" fillId="0" borderId="0"/>
    <xf numFmtId="0" fontId="5" fillId="0" borderId="0"/>
    <xf numFmtId="0" fontId="5" fillId="0" borderId="0"/>
    <xf numFmtId="0" fontId="82" fillId="0" borderId="0" applyNumberFormat="0" applyFill="0" applyBorder="0" applyAlignment="0" applyProtection="0">
      <alignment vertical="center"/>
    </xf>
    <xf numFmtId="38" fontId="1" fillId="0" borderId="0" applyFont="0" applyFill="0" applyBorder="0" applyAlignment="0" applyProtection="0">
      <alignment vertical="center"/>
    </xf>
    <xf numFmtId="0" fontId="5" fillId="0" borderId="0"/>
  </cellStyleXfs>
  <cellXfs count="1279">
    <xf numFmtId="0" fontId="0" fillId="0" borderId="0" xfId="0">
      <alignment vertical="center"/>
    </xf>
    <xf numFmtId="0" fontId="2" fillId="0" borderId="0" xfId="1">
      <alignment vertical="center"/>
    </xf>
    <xf numFmtId="0" fontId="2" fillId="0" borderId="0" xfId="1" applyAlignment="1"/>
    <xf numFmtId="0" fontId="6" fillId="0" borderId="0" xfId="2" applyFont="1"/>
    <xf numFmtId="0" fontId="6" fillId="0" borderId="0" xfId="4" applyFont="1">
      <alignment vertical="center"/>
    </xf>
    <xf numFmtId="0" fontId="6" fillId="0" borderId="0" xfId="4" applyFont="1" applyAlignment="1">
      <alignment horizontal="right" vertical="center"/>
    </xf>
    <xf numFmtId="0" fontId="6" fillId="0" borderId="4" xfId="4" applyFont="1" applyBorder="1">
      <alignment vertical="center"/>
    </xf>
    <xf numFmtId="0" fontId="6" fillId="0" borderId="0" xfId="5" applyFont="1"/>
    <xf numFmtId="0" fontId="6" fillId="0" borderId="0" xfId="4" applyFont="1" applyAlignment="1">
      <alignment horizontal="right"/>
    </xf>
    <xf numFmtId="0" fontId="6" fillId="0" borderId="0" xfId="4" quotePrefix="1" applyFont="1" applyAlignment="1">
      <alignment horizontal="right"/>
    </xf>
    <xf numFmtId="0" fontId="13" fillId="0" borderId="0" xfId="4" applyFont="1">
      <alignment vertical="center"/>
    </xf>
    <xf numFmtId="0" fontId="6" fillId="0" borderId="0" xfId="4" applyFont="1" applyAlignment="1">
      <alignment horizontal="center" vertical="center"/>
    </xf>
    <xf numFmtId="0" fontId="9" fillId="0" borderId="0" xfId="4">
      <alignment vertical="center"/>
    </xf>
    <xf numFmtId="0" fontId="11" fillId="0" borderId="0" xfId="4" applyFont="1">
      <alignment vertical="center"/>
    </xf>
    <xf numFmtId="0" fontId="9" fillId="0" borderId="0" xfId="4" applyAlignment="1">
      <alignment horizontal="right" vertical="center"/>
    </xf>
    <xf numFmtId="0" fontId="14" fillId="0" borderId="0" xfId="4" applyFont="1">
      <alignment vertical="center"/>
    </xf>
    <xf numFmtId="0" fontId="9" fillId="0" borderId="0" xfId="4" applyAlignment="1">
      <alignment horizontal="center" vertical="center"/>
    </xf>
    <xf numFmtId="177" fontId="6" fillId="0" borderId="0" xfId="4" applyNumberFormat="1" applyFont="1">
      <alignment vertical="center"/>
    </xf>
    <xf numFmtId="0" fontId="9" fillId="0" borderId="0" xfId="4" applyAlignment="1">
      <alignment vertical="top"/>
    </xf>
    <xf numFmtId="0" fontId="9" fillId="0" borderId="18" xfId="4" applyBorder="1">
      <alignment vertical="center"/>
    </xf>
    <xf numFmtId="0" fontId="9" fillId="0" borderId="17" xfId="4" applyBorder="1">
      <alignment vertical="center"/>
    </xf>
    <xf numFmtId="0" fontId="9" fillId="0" borderId="23" xfId="4" applyBorder="1">
      <alignment vertical="center"/>
    </xf>
    <xf numFmtId="0" fontId="9" fillId="0" borderId="29" xfId="4" applyBorder="1">
      <alignment vertical="center"/>
    </xf>
    <xf numFmtId="0" fontId="9" fillId="0" borderId="30" xfId="4" applyBorder="1">
      <alignment vertical="center"/>
    </xf>
    <xf numFmtId="0" fontId="15" fillId="0" borderId="0" xfId="6" applyFont="1">
      <alignment vertical="center"/>
    </xf>
    <xf numFmtId="0" fontId="16" fillId="0" borderId="0" xfId="6" applyFont="1">
      <alignment vertical="center"/>
    </xf>
    <xf numFmtId="0" fontId="17" fillId="0" borderId="0" xfId="6" applyFont="1">
      <alignment vertical="center"/>
    </xf>
    <xf numFmtId="0" fontId="17" fillId="0" borderId="1" xfId="6" applyFont="1" applyBorder="1">
      <alignment vertical="center"/>
    </xf>
    <xf numFmtId="0" fontId="17" fillId="0" borderId="12" xfId="6" applyFont="1" applyBorder="1">
      <alignment vertical="center"/>
    </xf>
    <xf numFmtId="0" fontId="17" fillId="0" borderId="6" xfId="6" applyFont="1" applyBorder="1" applyAlignment="1">
      <alignment horizontal="center" vertical="center"/>
    </xf>
    <xf numFmtId="0" fontId="17" fillId="0" borderId="2" xfId="6" applyFont="1" applyBorder="1" applyAlignment="1">
      <alignment horizontal="center" vertical="center"/>
    </xf>
    <xf numFmtId="0" fontId="17" fillId="0" borderId="5" xfId="6" applyFont="1" applyBorder="1" applyAlignment="1">
      <alignment horizontal="center" vertical="center"/>
    </xf>
    <xf numFmtId="0" fontId="17" fillId="2" borderId="2" xfId="6" applyFont="1" applyFill="1" applyBorder="1" applyAlignment="1">
      <alignment horizontal="center" vertical="center"/>
    </xf>
    <xf numFmtId="0" fontId="17" fillId="0" borderId="9" xfId="6" applyFont="1" applyBorder="1">
      <alignment vertical="center"/>
    </xf>
    <xf numFmtId="0" fontId="17" fillId="0" borderId="9" xfId="6" applyFont="1" applyBorder="1" applyAlignment="1">
      <alignment horizontal="center" vertical="center"/>
    </xf>
    <xf numFmtId="0" fontId="17" fillId="2" borderId="2" xfId="6" applyFont="1" applyFill="1" applyBorder="1">
      <alignment vertical="center"/>
    </xf>
    <xf numFmtId="0" fontId="17" fillId="0" borderId="0" xfId="6" applyFont="1" applyAlignment="1">
      <alignment horizontal="center" vertical="center"/>
    </xf>
    <xf numFmtId="0" fontId="19" fillId="0" borderId="0" xfId="6" applyFont="1">
      <alignment vertical="center"/>
    </xf>
    <xf numFmtId="0" fontId="17" fillId="0" borderId="2" xfId="6" applyFont="1" applyBorder="1">
      <alignment vertical="center"/>
    </xf>
    <xf numFmtId="0" fontId="17" fillId="0" borderId="57" xfId="6" applyFont="1" applyBorder="1">
      <alignment vertical="center"/>
    </xf>
    <xf numFmtId="0" fontId="17" fillId="0" borderId="58" xfId="6" applyFont="1" applyBorder="1">
      <alignment vertical="center"/>
    </xf>
    <xf numFmtId="0" fontId="23" fillId="0" borderId="2" xfId="6" applyFont="1" applyBorder="1" applyAlignment="1">
      <alignment horizontal="center" vertical="center"/>
    </xf>
    <xf numFmtId="0" fontId="23" fillId="0" borderId="2" xfId="6" applyFont="1" applyBorder="1" applyAlignment="1">
      <alignment horizontal="center" vertical="center" wrapText="1"/>
    </xf>
    <xf numFmtId="180" fontId="17" fillId="0" borderId="2" xfId="6" applyNumberFormat="1" applyFont="1" applyBorder="1" applyAlignment="1">
      <alignment vertical="center" wrapText="1"/>
    </xf>
    <xf numFmtId="0" fontId="26" fillId="0" borderId="0" xfId="6" applyFont="1">
      <alignment vertical="center"/>
    </xf>
    <xf numFmtId="0" fontId="17" fillId="0" borderId="0" xfId="6" applyFont="1" applyAlignment="1">
      <alignment horizontal="left" vertical="center" wrapText="1"/>
    </xf>
    <xf numFmtId="0" fontId="27" fillId="0" borderId="0" xfId="6" applyFont="1">
      <alignment vertical="center"/>
    </xf>
    <xf numFmtId="0" fontId="22" fillId="0" borderId="0" xfId="6" applyFont="1">
      <alignment vertical="center"/>
    </xf>
    <xf numFmtId="0" fontId="17" fillId="0" borderId="0" xfId="9" applyFont="1" applyAlignment="1"/>
    <xf numFmtId="0" fontId="19" fillId="0" borderId="0" xfId="9" applyFont="1" applyAlignment="1"/>
    <xf numFmtId="0" fontId="17" fillId="0" borderId="9" xfId="9" applyFont="1" applyBorder="1">
      <alignment vertical="center"/>
    </xf>
    <xf numFmtId="0" fontId="17" fillId="0" borderId="9" xfId="9" applyFont="1" applyBorder="1" applyAlignment="1">
      <alignment horizontal="right" vertical="center"/>
    </xf>
    <xf numFmtId="0" fontId="17" fillId="0" borderId="0" xfId="9" applyFont="1">
      <alignment vertical="center"/>
    </xf>
    <xf numFmtId="0" fontId="19" fillId="0" borderId="1" xfId="9" applyFont="1" applyBorder="1">
      <alignment vertical="center"/>
    </xf>
    <xf numFmtId="0" fontId="19" fillId="0" borderId="1" xfId="9" applyFont="1" applyBorder="1" applyAlignment="1">
      <alignment horizontal="right" vertical="center"/>
    </xf>
    <xf numFmtId="0" fontId="17" fillId="0" borderId="59" xfId="9" applyFont="1" applyBorder="1">
      <alignment vertical="center"/>
    </xf>
    <xf numFmtId="0" fontId="19" fillId="0" borderId="60" xfId="9" applyFont="1" applyBorder="1">
      <alignment vertical="center"/>
    </xf>
    <xf numFmtId="0" fontId="19" fillId="0" borderId="61" xfId="9" applyFont="1" applyBorder="1">
      <alignment vertical="center"/>
    </xf>
    <xf numFmtId="0" fontId="19" fillId="0" borderId="62" xfId="9" applyFont="1" applyBorder="1">
      <alignment vertical="center"/>
    </xf>
    <xf numFmtId="0" fontId="19" fillId="0" borderId="63" xfId="9" applyFont="1" applyBorder="1">
      <alignment vertical="center"/>
    </xf>
    <xf numFmtId="0" fontId="19" fillId="0" borderId="64" xfId="9" applyFont="1" applyBorder="1">
      <alignment vertical="center"/>
    </xf>
    <xf numFmtId="0" fontId="19" fillId="0" borderId="65" xfId="9" applyFont="1" applyBorder="1">
      <alignment vertical="center"/>
    </xf>
    <xf numFmtId="0" fontId="19" fillId="0" borderId="66" xfId="9" applyFont="1" applyBorder="1" applyAlignment="1">
      <alignment horizontal="right" vertical="center"/>
    </xf>
    <xf numFmtId="0" fontId="19" fillId="0" borderId="67" xfId="9" applyFont="1" applyBorder="1">
      <alignment vertical="center"/>
    </xf>
    <xf numFmtId="0" fontId="19" fillId="0" borderId="68" xfId="9" applyFont="1" applyBorder="1">
      <alignment vertical="center"/>
    </xf>
    <xf numFmtId="0" fontId="19" fillId="0" borderId="0" xfId="9" applyFont="1">
      <alignment vertical="center"/>
    </xf>
    <xf numFmtId="0" fontId="19" fillId="0" borderId="0" xfId="9" applyFont="1" applyAlignment="1">
      <alignment horizontal="right" vertical="center"/>
    </xf>
    <xf numFmtId="0" fontId="19" fillId="0" borderId="1" xfId="9" applyFont="1" applyBorder="1" applyAlignment="1">
      <alignment horizontal="left" vertical="center"/>
    </xf>
    <xf numFmtId="0" fontId="19" fillId="0" borderId="0" xfId="9" applyFont="1" applyAlignment="1">
      <alignment vertical="center" shrinkToFit="1"/>
    </xf>
    <xf numFmtId="0" fontId="19" fillId="0" borderId="0" xfId="9" applyFont="1" applyAlignment="1">
      <alignment horizontal="left" vertical="center"/>
    </xf>
    <xf numFmtId="0" fontId="19" fillId="0" borderId="69" xfId="9" applyFont="1" applyBorder="1">
      <alignment vertical="center"/>
    </xf>
    <xf numFmtId="0" fontId="19" fillId="0" borderId="70" xfId="9" applyFont="1" applyBorder="1">
      <alignment vertical="center"/>
    </xf>
    <xf numFmtId="0" fontId="19" fillId="0" borderId="71" xfId="9" applyFont="1" applyBorder="1">
      <alignment vertical="center"/>
    </xf>
    <xf numFmtId="0" fontId="19" fillId="0" borderId="71" xfId="9" applyFont="1" applyBorder="1" applyAlignment="1">
      <alignment horizontal="right" vertical="center"/>
    </xf>
    <xf numFmtId="0" fontId="19" fillId="0" borderId="0" xfId="9" applyFont="1" applyAlignment="1">
      <alignment horizontal="centerContinuous"/>
    </xf>
    <xf numFmtId="0" fontId="29" fillId="0" borderId="0" xfId="9" applyFont="1" applyAlignment="1">
      <alignment horizontal="center"/>
    </xf>
    <xf numFmtId="0" fontId="29" fillId="0" borderId="0" xfId="9" applyFont="1" applyAlignment="1"/>
    <xf numFmtId="0" fontId="17" fillId="0" borderId="60" xfId="9" applyFont="1" applyBorder="1" applyAlignment="1">
      <alignment horizontal="centerContinuous" vertical="center"/>
    </xf>
    <xf numFmtId="0" fontId="17" fillId="0" borderId="61" xfId="9" applyFont="1" applyBorder="1" applyAlignment="1">
      <alignment horizontal="centerContinuous" vertical="center"/>
    </xf>
    <xf numFmtId="0" fontId="17" fillId="0" borderId="62" xfId="9" applyFont="1" applyBorder="1" applyAlignment="1">
      <alignment horizontal="centerContinuous" vertical="center"/>
    </xf>
    <xf numFmtId="0" fontId="17" fillId="0" borderId="63" xfId="9" applyFont="1" applyBorder="1" applyAlignment="1">
      <alignment horizontal="centerContinuous" vertical="center"/>
    </xf>
    <xf numFmtId="0" fontId="17" fillId="0" borderId="0" xfId="9" applyFont="1" applyAlignment="1">
      <alignment horizontal="centerContinuous" vertical="center"/>
    </xf>
    <xf numFmtId="0" fontId="17" fillId="0" borderId="72" xfId="9" applyFont="1" applyBorder="1" applyAlignment="1">
      <alignment horizontal="centerContinuous" vertical="center"/>
    </xf>
    <xf numFmtId="0" fontId="17" fillId="0" borderId="73" xfId="9" applyFont="1" applyBorder="1" applyAlignment="1"/>
    <xf numFmtId="0" fontId="17" fillId="0" borderId="15" xfId="9" applyFont="1" applyBorder="1" applyAlignment="1"/>
    <xf numFmtId="0" fontId="17" fillId="0" borderId="74" xfId="9" applyFont="1" applyBorder="1" applyAlignment="1"/>
    <xf numFmtId="0" fontId="19" fillId="0" borderId="0" xfId="9" applyFont="1" applyAlignment="1">
      <alignment horizontal="right"/>
    </xf>
    <xf numFmtId="0" fontId="19" fillId="0" borderId="0" xfId="9" applyFont="1" applyAlignment="1">
      <alignment horizontal="left"/>
    </xf>
    <xf numFmtId="0" fontId="19" fillId="0" borderId="0" xfId="9" quotePrefix="1" applyFont="1" applyAlignment="1">
      <alignment horizontal="right"/>
    </xf>
    <xf numFmtId="0" fontId="30" fillId="0" borderId="0" xfId="9" applyFont="1">
      <alignment vertical="center"/>
    </xf>
    <xf numFmtId="0" fontId="11" fillId="0" borderId="0" xfId="4" applyFont="1" applyAlignment="1">
      <alignment horizontal="right" vertical="center"/>
    </xf>
    <xf numFmtId="0" fontId="6" fillId="0" borderId="30" xfId="4" applyFont="1" applyBorder="1">
      <alignment vertical="center"/>
    </xf>
    <xf numFmtId="0" fontId="31" fillId="0" borderId="0" xfId="4" applyFont="1">
      <alignment vertical="center"/>
    </xf>
    <xf numFmtId="0" fontId="31" fillId="0" borderId="0" xfId="4" applyFont="1" applyAlignment="1">
      <alignment horizontal="right" vertical="center"/>
    </xf>
    <xf numFmtId="0" fontId="6" fillId="0" borderId="15" xfId="4" applyFont="1" applyBorder="1">
      <alignment vertical="center"/>
    </xf>
    <xf numFmtId="0" fontId="6" fillId="0" borderId="0" xfId="4" quotePrefix="1" applyFont="1">
      <alignment vertical="center"/>
    </xf>
    <xf numFmtId="0" fontId="9" fillId="0" borderId="0" xfId="4" applyAlignment="1">
      <alignment horizontal="center"/>
    </xf>
    <xf numFmtId="0" fontId="6" fillId="0" borderId="0" xfId="4" applyFont="1" applyAlignment="1"/>
    <xf numFmtId="0" fontId="9" fillId="0" borderId="5" xfId="4" applyBorder="1">
      <alignment vertical="center"/>
    </xf>
    <xf numFmtId="0" fontId="9" fillId="0" borderId="8" xfId="4" applyBorder="1">
      <alignment vertical="center"/>
    </xf>
    <xf numFmtId="0" fontId="9" fillId="0" borderId="9" xfId="4" applyBorder="1">
      <alignment vertical="center"/>
    </xf>
    <xf numFmtId="0" fontId="32" fillId="0" borderId="8" xfId="4" applyFont="1" applyBorder="1">
      <alignment vertical="center"/>
    </xf>
    <xf numFmtId="0" fontId="9" fillId="0" borderId="10" xfId="4" applyBorder="1">
      <alignment vertical="center"/>
    </xf>
    <xf numFmtId="0" fontId="9" fillId="0" borderId="11" xfId="4" applyBorder="1">
      <alignment vertical="center"/>
    </xf>
    <xf numFmtId="0" fontId="32" fillId="0" borderId="11" xfId="4" applyFont="1" applyBorder="1">
      <alignment vertical="center"/>
    </xf>
    <xf numFmtId="0" fontId="9" fillId="0" borderId="12" xfId="4" applyBorder="1">
      <alignment vertical="center"/>
    </xf>
    <xf numFmtId="0" fontId="9" fillId="0" borderId="13" xfId="4" applyBorder="1">
      <alignment vertical="center"/>
    </xf>
    <xf numFmtId="0" fontId="9" fillId="0" borderId="1" xfId="4" applyBorder="1" applyAlignment="1">
      <alignment horizontal="center" vertical="center"/>
    </xf>
    <xf numFmtId="0" fontId="9" fillId="0" borderId="6" xfId="4" applyBorder="1" applyAlignment="1">
      <alignment horizontal="center" vertical="center"/>
    </xf>
    <xf numFmtId="0" fontId="9" fillId="0" borderId="7" xfId="4" applyBorder="1">
      <alignment vertical="center"/>
    </xf>
    <xf numFmtId="0" fontId="9" fillId="0" borderId="4" xfId="4" applyBorder="1">
      <alignment vertical="center"/>
    </xf>
    <xf numFmtId="0" fontId="6" fillId="0" borderId="5" xfId="4" applyFont="1" applyBorder="1">
      <alignment vertical="center"/>
    </xf>
    <xf numFmtId="0" fontId="33" fillId="0" borderId="0" xfId="4" applyFont="1">
      <alignment vertical="center"/>
    </xf>
    <xf numFmtId="0" fontId="34" fillId="0" borderId="0" xfId="11"/>
    <xf numFmtId="0" fontId="35" fillId="0" borderId="0" xfId="11" applyFont="1" applyAlignment="1">
      <alignment horizontal="left"/>
    </xf>
    <xf numFmtId="0" fontId="6" fillId="0" borderId="0" xfId="1" applyFont="1">
      <alignment vertical="center"/>
    </xf>
    <xf numFmtId="0" fontId="36" fillId="0" borderId="0" xfId="1" applyFont="1">
      <alignment vertical="center"/>
    </xf>
    <xf numFmtId="0" fontId="36" fillId="0" borderId="0" xfId="1" applyFont="1" applyAlignment="1">
      <alignment horizontal="right" vertical="center"/>
    </xf>
    <xf numFmtId="0" fontId="36" fillId="0" borderId="82" xfId="1" applyFont="1" applyBorder="1">
      <alignment vertical="center"/>
    </xf>
    <xf numFmtId="0" fontId="36" fillId="0" borderId="79" xfId="1" applyFont="1" applyBorder="1">
      <alignment vertical="center"/>
    </xf>
    <xf numFmtId="0" fontId="36" fillId="0" borderId="85" xfId="1" applyFont="1" applyBorder="1">
      <alignment vertical="center"/>
    </xf>
    <xf numFmtId="0" fontId="36" fillId="0" borderId="80" xfId="1" applyFont="1" applyBorder="1">
      <alignment vertical="center"/>
    </xf>
    <xf numFmtId="0" fontId="36" fillId="0" borderId="81" xfId="1" applyFont="1" applyBorder="1">
      <alignment vertical="center"/>
    </xf>
    <xf numFmtId="0" fontId="36" fillId="0" borderId="83" xfId="1" applyFont="1" applyBorder="1">
      <alignment vertical="center"/>
    </xf>
    <xf numFmtId="0" fontId="36" fillId="0" borderId="84" xfId="1" applyFont="1" applyBorder="1">
      <alignment vertical="center"/>
    </xf>
    <xf numFmtId="0" fontId="36" fillId="0" borderId="79" xfId="1" applyFont="1" applyBorder="1" applyAlignment="1">
      <alignment vertical="center" textRotation="255"/>
    </xf>
    <xf numFmtId="0" fontId="36" fillId="0" borderId="118" xfId="1" applyFont="1" applyBorder="1" applyAlignment="1">
      <alignment horizontal="center" vertical="center" textRotation="255"/>
    </xf>
    <xf numFmtId="0" fontId="36" fillId="0" borderId="1" xfId="1" applyFont="1" applyBorder="1">
      <alignment vertical="center"/>
    </xf>
    <xf numFmtId="0" fontId="36" fillId="0" borderId="120" xfId="1" applyFont="1" applyBorder="1">
      <alignment vertical="center"/>
    </xf>
    <xf numFmtId="0" fontId="36" fillId="0" borderId="81" xfId="1" applyFont="1" applyBorder="1" applyAlignment="1">
      <alignment vertical="center" textRotation="255"/>
    </xf>
    <xf numFmtId="0" fontId="36" fillId="0" borderId="114" xfId="1" applyFont="1" applyBorder="1">
      <alignment vertical="center"/>
    </xf>
    <xf numFmtId="0" fontId="36" fillId="0" borderId="83" xfId="1" applyFont="1" applyBorder="1" applyAlignment="1">
      <alignment vertical="center" textRotation="255"/>
    </xf>
    <xf numFmtId="0" fontId="36" fillId="0" borderId="86" xfId="1" applyFont="1" applyBorder="1">
      <alignment vertical="center"/>
    </xf>
    <xf numFmtId="0" fontId="6" fillId="0" borderId="18" xfId="1" applyFont="1" applyBorder="1">
      <alignment vertical="center"/>
    </xf>
    <xf numFmtId="0" fontId="6" fillId="0" borderId="17" xfId="1" applyFont="1" applyBorder="1">
      <alignment vertical="center"/>
    </xf>
    <xf numFmtId="0" fontId="6" fillId="0" borderId="19" xfId="1" applyFont="1" applyBorder="1">
      <alignment vertical="center"/>
    </xf>
    <xf numFmtId="0" fontId="6" fillId="0" borderId="23" xfId="1" applyFont="1" applyBorder="1">
      <alignment vertical="center"/>
    </xf>
    <xf numFmtId="0" fontId="6" fillId="0" borderId="0" xfId="1" applyFont="1" applyAlignment="1">
      <alignment horizontal="right" vertical="center"/>
    </xf>
    <xf numFmtId="0" fontId="6" fillId="0" borderId="24" xfId="1" applyFont="1" applyBorder="1">
      <alignment vertical="center"/>
    </xf>
    <xf numFmtId="0" fontId="6" fillId="0" borderId="29" xfId="1" applyFont="1" applyBorder="1">
      <alignment vertical="center"/>
    </xf>
    <xf numFmtId="0" fontId="6" fillId="0" borderId="30" xfId="1" applyFont="1" applyBorder="1">
      <alignment vertical="center"/>
    </xf>
    <xf numFmtId="0" fontId="6" fillId="0" borderId="28" xfId="1" applyFont="1" applyBorder="1">
      <alignment vertical="center"/>
    </xf>
    <xf numFmtId="0" fontId="41" fillId="0" borderId="0" xfId="1" applyFont="1">
      <alignment vertical="center"/>
    </xf>
    <xf numFmtId="0" fontId="6" fillId="0" borderId="126" xfId="1" applyFont="1" applyBorder="1">
      <alignment vertical="center"/>
    </xf>
    <xf numFmtId="0" fontId="6" fillId="0" borderId="61" xfId="1" applyFont="1" applyBorder="1">
      <alignment vertical="center"/>
    </xf>
    <xf numFmtId="0" fontId="6" fillId="0" borderId="127" xfId="1" applyFont="1" applyBorder="1">
      <alignment vertical="center"/>
    </xf>
    <xf numFmtId="0" fontId="41" fillId="0" borderId="23" xfId="1" applyFont="1" applyBorder="1">
      <alignment vertical="center"/>
    </xf>
    <xf numFmtId="0" fontId="41" fillId="0" borderId="24" xfId="1" applyFont="1" applyBorder="1">
      <alignment vertical="center"/>
    </xf>
    <xf numFmtId="0" fontId="6" fillId="0" borderId="30" xfId="1" applyFont="1" applyBorder="1" applyAlignment="1">
      <alignment horizontal="right" vertical="center"/>
    </xf>
    <xf numFmtId="0" fontId="6" fillId="0" borderId="0" xfId="11" applyFont="1" applyAlignment="1">
      <alignment vertical="center"/>
    </xf>
    <xf numFmtId="0" fontId="42" fillId="0" borderId="0" xfId="11" applyFont="1" applyAlignment="1">
      <alignment vertical="center"/>
    </xf>
    <xf numFmtId="0" fontId="44" fillId="0" borderId="81" xfId="11" applyFont="1" applyBorder="1" applyAlignment="1">
      <alignment horizontal="centerContinuous" vertical="center"/>
    </xf>
    <xf numFmtId="0" fontId="45" fillId="0" borderId="0" xfId="11" applyFont="1" applyAlignment="1">
      <alignment horizontal="centerContinuous" vertical="center"/>
    </xf>
    <xf numFmtId="0" fontId="46" fillId="0" borderId="0" xfId="11" applyFont="1" applyAlignment="1">
      <alignment horizontal="centerContinuous" vertical="center"/>
    </xf>
    <xf numFmtId="0" fontId="45" fillId="0" borderId="82" xfId="11" applyFont="1" applyBorder="1" applyAlignment="1">
      <alignment horizontal="centerContinuous" vertical="center"/>
    </xf>
    <xf numFmtId="0" fontId="47" fillId="0" borderId="0" xfId="11" applyFont="1" applyAlignment="1">
      <alignment vertical="center"/>
    </xf>
    <xf numFmtId="0" fontId="43" fillId="0" borderId="81" xfId="11" applyFont="1" applyBorder="1" applyAlignment="1">
      <alignment vertical="center"/>
    </xf>
    <xf numFmtId="0" fontId="43" fillId="0" borderId="0" xfId="11" applyFont="1" applyAlignment="1">
      <alignment vertical="center"/>
    </xf>
    <xf numFmtId="0" fontId="43" fillId="0" borderId="82" xfId="11" applyFont="1" applyBorder="1" applyAlignment="1">
      <alignment vertical="center"/>
    </xf>
    <xf numFmtId="0" fontId="43" fillId="0" borderId="112" xfId="11" applyFont="1" applyBorder="1" applyAlignment="1">
      <alignment horizontal="centerContinuous" vertical="center"/>
    </xf>
    <xf numFmtId="0" fontId="42" fillId="0" borderId="6" xfId="11" applyFont="1" applyBorder="1" applyAlignment="1">
      <alignment horizontal="centerContinuous" vertical="center"/>
    </xf>
    <xf numFmtId="0" fontId="43" fillId="0" borderId="6" xfId="11" applyFont="1" applyBorder="1" applyAlignment="1">
      <alignment horizontal="centerContinuous" vertical="center"/>
    </xf>
    <xf numFmtId="0" fontId="43" fillId="0" borderId="7" xfId="11" applyFont="1" applyBorder="1" applyAlignment="1">
      <alignment horizontal="centerContinuous" vertical="center"/>
    </xf>
    <xf numFmtId="0" fontId="42" fillId="0" borderId="81" xfId="11" applyFont="1" applyBorder="1" applyAlignment="1">
      <alignment vertical="center"/>
    </xf>
    <xf numFmtId="0" fontId="43" fillId="0" borderId="128" xfId="11" applyFont="1" applyBorder="1" applyAlignment="1">
      <alignment horizontal="right" vertical="center"/>
    </xf>
    <xf numFmtId="0" fontId="43" fillId="0" borderId="0" xfId="11" applyFont="1" applyAlignment="1">
      <alignment horizontal="left" vertical="center"/>
    </xf>
    <xf numFmtId="0" fontId="42" fillId="0" borderId="7" xfId="11" applyFont="1" applyBorder="1" applyAlignment="1">
      <alignment horizontal="centerContinuous" vertical="center"/>
    </xf>
    <xf numFmtId="0" fontId="42" fillId="0" borderId="6" xfId="11" applyFont="1" applyBorder="1" applyAlignment="1">
      <alignment vertical="center"/>
    </xf>
    <xf numFmtId="0" fontId="43" fillId="0" borderId="7" xfId="11" applyFont="1" applyBorder="1" applyAlignment="1">
      <alignment horizontal="right" vertical="center"/>
    </xf>
    <xf numFmtId="0" fontId="43" fillId="0" borderId="5" xfId="11" applyFont="1" applyBorder="1" applyAlignment="1">
      <alignment vertical="center"/>
    </xf>
    <xf numFmtId="0" fontId="43" fillId="0" borderId="6" xfId="11" applyFont="1" applyBorder="1" applyAlignment="1">
      <alignment vertical="center"/>
    </xf>
    <xf numFmtId="0" fontId="43" fillId="0" borderId="103" xfId="11" applyFont="1" applyBorder="1" applyAlignment="1">
      <alignment vertical="center"/>
    </xf>
    <xf numFmtId="0" fontId="43" fillId="0" borderId="2" xfId="11" applyFont="1" applyBorder="1" applyAlignment="1">
      <alignment horizontal="centerContinuous" vertical="center"/>
    </xf>
    <xf numFmtId="0" fontId="42" fillId="0" borderId="103" xfId="11" applyFont="1" applyBorder="1" applyAlignment="1">
      <alignment vertical="center"/>
    </xf>
    <xf numFmtId="0" fontId="42" fillId="0" borderId="113" xfId="11" applyFont="1" applyBorder="1" applyAlignment="1">
      <alignment horizontal="centerContinuous" vertical="center"/>
    </xf>
    <xf numFmtId="0" fontId="42" fillId="0" borderId="9" xfId="11" applyFont="1" applyBorder="1" applyAlignment="1">
      <alignment horizontal="centerContinuous" vertical="center"/>
    </xf>
    <xf numFmtId="0" fontId="42" fillId="0" borderId="10" xfId="11" applyFont="1" applyBorder="1" applyAlignment="1">
      <alignment horizontal="centerContinuous" vertical="center"/>
    </xf>
    <xf numFmtId="0" fontId="42" fillId="0" borderId="9" xfId="11" applyFont="1" applyBorder="1"/>
    <xf numFmtId="0" fontId="42" fillId="0" borderId="9" xfId="11" applyFont="1" applyBorder="1" applyAlignment="1">
      <alignment horizontal="right" vertical="center"/>
    </xf>
    <xf numFmtId="0" fontId="42" fillId="0" borderId="9" xfId="11" applyFont="1" applyBorder="1" applyAlignment="1">
      <alignment vertical="center"/>
    </xf>
    <xf numFmtId="0" fontId="42" fillId="0" borderId="8" xfId="11" applyFont="1" applyBorder="1" applyAlignment="1">
      <alignment vertical="center"/>
    </xf>
    <xf numFmtId="0" fontId="42" fillId="0" borderId="10" xfId="11" applyFont="1" applyBorder="1" applyAlignment="1">
      <alignment vertical="center"/>
    </xf>
    <xf numFmtId="0" fontId="42" fillId="0" borderId="81" xfId="11" applyFont="1" applyBorder="1" applyAlignment="1">
      <alignment horizontal="centerContinuous" vertical="center"/>
    </xf>
    <xf numFmtId="0" fontId="42" fillId="0" borderId="0" xfId="11" applyFont="1" applyAlignment="1">
      <alignment horizontal="centerContinuous" vertical="center"/>
    </xf>
    <xf numFmtId="0" fontId="42" fillId="0" borderId="12" xfId="11" applyFont="1" applyBorder="1" applyAlignment="1">
      <alignment horizontal="centerContinuous" vertical="center"/>
    </xf>
    <xf numFmtId="0" fontId="42" fillId="0" borderId="11" xfId="11" applyFont="1" applyBorder="1" applyAlignment="1">
      <alignment horizontal="left" vertical="center"/>
    </xf>
    <xf numFmtId="0" fontId="42" fillId="0" borderId="129" xfId="11" applyFont="1" applyBorder="1" applyAlignment="1">
      <alignment horizontal="centerContinuous" vertical="center"/>
    </xf>
    <xf numFmtId="0" fontId="42" fillId="0" borderId="1" xfId="11" applyFont="1" applyBorder="1" applyAlignment="1">
      <alignment horizontal="centerContinuous" vertical="center"/>
    </xf>
    <xf numFmtId="0" fontId="42" fillId="0" borderId="14" xfId="11" applyFont="1" applyBorder="1" applyAlignment="1">
      <alignment horizontal="centerContinuous" vertical="center"/>
    </xf>
    <xf numFmtId="0" fontId="42" fillId="0" borderId="1" xfId="11" applyFont="1" applyBorder="1" applyAlignment="1">
      <alignment vertical="top"/>
    </xf>
    <xf numFmtId="0" fontId="42" fillId="0" borderId="1" xfId="11" applyFont="1" applyBorder="1" applyAlignment="1">
      <alignment horizontal="right" vertical="center"/>
    </xf>
    <xf numFmtId="0" fontId="42" fillId="0" borderId="1" xfId="11" applyFont="1" applyBorder="1" applyAlignment="1">
      <alignment vertical="center"/>
    </xf>
    <xf numFmtId="0" fontId="42" fillId="0" borderId="13" xfId="11" applyFont="1" applyBorder="1" applyAlignment="1">
      <alignment vertical="center"/>
    </xf>
    <xf numFmtId="0" fontId="42" fillId="0" borderId="14" xfId="11" applyFont="1" applyBorder="1" applyAlignment="1">
      <alignment vertical="center"/>
    </xf>
    <xf numFmtId="0" fontId="42" fillId="0" borderId="112" xfId="11" applyFont="1" applyBorder="1" applyAlignment="1">
      <alignment horizontal="centerContinuous" vertical="center"/>
    </xf>
    <xf numFmtId="0" fontId="43" fillId="0" borderId="8" xfId="11" applyFont="1" applyBorder="1" applyAlignment="1">
      <alignment horizontal="centerContinuous" vertical="center"/>
    </xf>
    <xf numFmtId="0" fontId="43" fillId="0" borderId="9" xfId="11" applyFont="1" applyBorder="1" applyAlignment="1">
      <alignment horizontal="centerContinuous" vertical="center"/>
    </xf>
    <xf numFmtId="0" fontId="43" fillId="0" borderId="10" xfId="11" applyFont="1" applyBorder="1" applyAlignment="1">
      <alignment horizontal="centerContinuous" vertical="center"/>
    </xf>
    <xf numFmtId="0" fontId="43" fillId="0" borderId="114" xfId="11" applyFont="1" applyBorder="1" applyAlignment="1">
      <alignment horizontal="centerContinuous" vertical="center"/>
    </xf>
    <xf numFmtId="0" fontId="43" fillId="0" borderId="5" xfId="11" applyFont="1" applyBorder="1" applyAlignment="1">
      <alignment horizontal="left" vertical="center"/>
    </xf>
    <xf numFmtId="0" fontId="43" fillId="0" borderId="6" xfId="11" applyFont="1" applyBorder="1" applyAlignment="1">
      <alignment horizontal="left" vertical="center"/>
    </xf>
    <xf numFmtId="0" fontId="43" fillId="0" borderId="7" xfId="11" applyFont="1" applyBorder="1" applyAlignment="1">
      <alignment horizontal="left" vertical="center"/>
    </xf>
    <xf numFmtId="0" fontId="43" fillId="0" borderId="103" xfId="11" applyFont="1" applyBorder="1" applyAlignment="1">
      <alignment horizontal="left" vertical="center"/>
    </xf>
    <xf numFmtId="0" fontId="43" fillId="0" borderId="7" xfId="11" applyFont="1" applyBorder="1" applyAlignment="1">
      <alignment vertical="center"/>
    </xf>
    <xf numFmtId="0" fontId="43" fillId="0" borderId="8" xfId="11" applyFont="1" applyBorder="1" applyAlignment="1">
      <alignment vertical="center"/>
    </xf>
    <xf numFmtId="0" fontId="43" fillId="0" borderId="9" xfId="11" applyFont="1" applyBorder="1" applyAlignment="1">
      <alignment vertical="center"/>
    </xf>
    <xf numFmtId="0" fontId="43" fillId="0" borderId="114" xfId="11" applyFont="1" applyBorder="1" applyAlignment="1">
      <alignment vertical="center"/>
    </xf>
    <xf numFmtId="0" fontId="43" fillId="0" borderId="11" xfId="11" applyFont="1" applyBorder="1" applyAlignment="1">
      <alignment vertical="center"/>
    </xf>
    <xf numFmtId="0" fontId="43" fillId="0" borderId="13" xfId="11" applyFont="1" applyBorder="1" applyAlignment="1">
      <alignment vertical="center"/>
    </xf>
    <xf numFmtId="0" fontId="43" fillId="0" borderId="1" xfId="11" applyFont="1" applyBorder="1" applyAlignment="1">
      <alignment vertical="center"/>
    </xf>
    <xf numFmtId="0" fontId="43" fillId="0" borderId="120" xfId="11" applyFont="1" applyBorder="1" applyAlignment="1">
      <alignment vertical="center"/>
    </xf>
    <xf numFmtId="0" fontId="43" fillId="0" borderId="92" xfId="11" applyFont="1" applyBorder="1" applyAlignment="1">
      <alignment vertical="center"/>
    </xf>
    <xf numFmtId="0" fontId="43" fillId="0" borderId="86" xfId="11" applyFont="1" applyBorder="1" applyAlignment="1">
      <alignment vertical="center"/>
    </xf>
    <xf numFmtId="0" fontId="43" fillId="0" borderId="84" xfId="11" applyFont="1" applyBorder="1" applyAlignment="1">
      <alignment vertical="center"/>
    </xf>
    <xf numFmtId="0" fontId="6" fillId="0" borderId="123" xfId="1" applyFont="1" applyBorder="1" applyAlignment="1">
      <alignment horizontal="center" vertical="center"/>
    </xf>
    <xf numFmtId="0" fontId="6" fillId="0" borderId="123" xfId="1" applyFont="1" applyBorder="1">
      <alignment vertical="center"/>
    </xf>
    <xf numFmtId="0" fontId="6" fillId="0" borderId="124" xfId="1" applyFont="1" applyBorder="1">
      <alignment vertical="center"/>
    </xf>
    <xf numFmtId="0" fontId="6" fillId="0" borderId="0" xfId="11" applyFont="1" applyAlignment="1">
      <alignment horizontal="right" vertical="center"/>
    </xf>
    <xf numFmtId="0" fontId="6" fillId="0" borderId="0" xfId="11" applyFont="1" applyAlignment="1">
      <alignment horizontal="centerContinuous" vertical="center"/>
    </xf>
    <xf numFmtId="0" fontId="6" fillId="0" borderId="0" xfId="11" applyFont="1" applyAlignment="1">
      <alignment horizontal="center" vertical="center"/>
    </xf>
    <xf numFmtId="0" fontId="6" fillId="0" borderId="15" xfId="11" applyFont="1" applyBorder="1" applyAlignment="1">
      <alignment vertical="center"/>
    </xf>
    <xf numFmtId="0" fontId="6" fillId="0" borderId="0" xfId="11" quotePrefix="1" applyFont="1" applyAlignment="1">
      <alignment horizontal="right" vertical="center"/>
    </xf>
    <xf numFmtId="0" fontId="6" fillId="0" borderId="0" xfId="11" applyFont="1" applyAlignment="1">
      <alignment horizontal="center" textRotation="255"/>
    </xf>
    <xf numFmtId="0" fontId="6" fillId="0" borderId="0" xfId="11" applyFont="1" applyAlignment="1">
      <alignment vertical="center" textRotation="255"/>
    </xf>
    <xf numFmtId="0" fontId="6" fillId="0" borderId="0" xfId="11" applyFont="1" applyAlignment="1">
      <alignment textRotation="255"/>
    </xf>
    <xf numFmtId="0" fontId="6" fillId="0" borderId="0" xfId="11" applyFont="1"/>
    <xf numFmtId="0" fontId="50" fillId="0" borderId="0" xfId="11" applyFont="1" applyAlignment="1">
      <alignment horizontal="centerContinuous"/>
    </xf>
    <xf numFmtId="0" fontId="6" fillId="0" borderId="0" xfId="11" applyFont="1" applyAlignment="1">
      <alignment horizontal="centerContinuous"/>
    </xf>
    <xf numFmtId="0" fontId="40" fillId="0" borderId="2" xfId="11" applyFont="1" applyBorder="1" applyAlignment="1">
      <alignment horizontal="center" vertical="center" wrapText="1"/>
    </xf>
    <xf numFmtId="0" fontId="35" fillId="0" borderId="2" xfId="11" applyFont="1" applyBorder="1" applyAlignment="1">
      <alignment horizontal="left" vertical="top" wrapText="1"/>
    </xf>
    <xf numFmtId="0" fontId="40" fillId="0" borderId="9" xfId="11" applyFont="1" applyBorder="1" applyAlignment="1">
      <alignment horizontal="left" vertical="top" wrapText="1"/>
    </xf>
    <xf numFmtId="0" fontId="40" fillId="0" borderId="0" xfId="11" applyFont="1"/>
    <xf numFmtId="0" fontId="6" fillId="0" borderId="0" xfId="13" applyFont="1" applyAlignment="1">
      <alignment vertical="center"/>
    </xf>
    <xf numFmtId="0" fontId="5" fillId="0" borderId="0" xfId="13" applyAlignment="1">
      <alignment vertical="center"/>
    </xf>
    <xf numFmtId="0" fontId="5" fillId="0" borderId="0" xfId="13" applyAlignment="1">
      <alignment horizontal="right" vertical="center"/>
    </xf>
    <xf numFmtId="0" fontId="5" fillId="0" borderId="0" xfId="13" applyAlignment="1">
      <alignment horizontal="left" vertical="center"/>
    </xf>
    <xf numFmtId="0" fontId="5" fillId="0" borderId="0" xfId="13" applyAlignment="1">
      <alignment vertical="center" shrinkToFit="1"/>
    </xf>
    <xf numFmtId="0" fontId="52" fillId="0" borderId="0" xfId="13" applyFont="1" applyAlignment="1">
      <alignment vertical="center"/>
    </xf>
    <xf numFmtId="0" fontId="7" fillId="0" borderId="0" xfId="13" applyFont="1" applyAlignment="1">
      <alignment horizontal="centerContinuous" vertical="center"/>
    </xf>
    <xf numFmtId="0" fontId="5" fillId="0" borderId="0" xfId="13" applyAlignment="1">
      <alignment horizontal="centerContinuous" vertical="center"/>
    </xf>
    <xf numFmtId="0" fontId="5" fillId="0" borderId="2" xfId="13" applyBorder="1" applyAlignment="1">
      <alignment horizontal="centerContinuous" vertical="center"/>
    </xf>
    <xf numFmtId="0" fontId="6" fillId="0" borderId="0" xfId="14" applyFont="1"/>
    <xf numFmtId="0" fontId="53" fillId="0" borderId="0" xfId="14" applyFont="1"/>
    <xf numFmtId="0" fontId="33" fillId="0" borderId="0" xfId="11" applyFont="1" applyAlignment="1">
      <alignment vertical="center"/>
    </xf>
    <xf numFmtId="0" fontId="6" fillId="0" borderId="0" xfId="11" quotePrefix="1" applyFont="1" applyAlignment="1">
      <alignment vertical="center"/>
    </xf>
    <xf numFmtId="0" fontId="6" fillId="0" borderId="0" xfId="15" applyFont="1" applyAlignment="1">
      <alignment vertical="center"/>
    </xf>
    <xf numFmtId="0" fontId="5" fillId="0" borderId="0" xfId="15" applyAlignment="1">
      <alignment vertical="center"/>
    </xf>
    <xf numFmtId="0" fontId="5" fillId="0" borderId="0" xfId="15" applyAlignment="1">
      <alignment horizontal="right" vertical="center"/>
    </xf>
    <xf numFmtId="0" fontId="5" fillId="0" borderId="0" xfId="16" applyAlignment="1">
      <alignment vertical="center"/>
    </xf>
    <xf numFmtId="0" fontId="5" fillId="0" borderId="0" xfId="16" applyAlignment="1">
      <alignment horizontal="right" vertical="center"/>
    </xf>
    <xf numFmtId="0" fontId="5" fillId="0" borderId="0" xfId="15" applyAlignment="1">
      <alignment horizontal="centerContinuous" vertical="center"/>
    </xf>
    <xf numFmtId="0" fontId="5" fillId="0" borderId="3" xfId="15" applyBorder="1" applyAlignment="1">
      <alignment horizontal="center" vertical="center"/>
    </xf>
    <xf numFmtId="176" fontId="5" fillId="0" borderId="5" xfId="17" applyFont="1" applyFill="1" applyBorder="1" applyAlignment="1">
      <alignment horizontal="centerContinuous" vertical="center"/>
    </xf>
    <xf numFmtId="176" fontId="5" fillId="0" borderId="6" xfId="17" applyFont="1" applyFill="1" applyBorder="1" applyAlignment="1">
      <alignment horizontal="centerContinuous" vertical="center"/>
    </xf>
    <xf numFmtId="176" fontId="5" fillId="0" borderId="1" xfId="17" applyFont="1" applyFill="1" applyBorder="1" applyAlignment="1">
      <alignment horizontal="centerContinuous" vertical="center"/>
    </xf>
    <xf numFmtId="176" fontId="5" fillId="0" borderId="14" xfId="17" applyFont="1" applyFill="1" applyBorder="1" applyAlignment="1">
      <alignment horizontal="centerContinuous" vertical="center"/>
    </xf>
    <xf numFmtId="0" fontId="5" fillId="0" borderId="1" xfId="15" applyBorder="1" applyAlignment="1">
      <alignment horizontal="centerContinuous" vertical="center"/>
    </xf>
    <xf numFmtId="0" fontId="5" fillId="0" borderId="13" xfId="15" applyBorder="1" applyAlignment="1">
      <alignment horizontal="centerContinuous" vertical="center"/>
    </xf>
    <xf numFmtId="0" fontId="5" fillId="0" borderId="14" xfId="15" applyBorder="1" applyAlignment="1">
      <alignment horizontal="centerContinuous" vertical="center"/>
    </xf>
    <xf numFmtId="0" fontId="5" fillId="0" borderId="58" xfId="15" applyBorder="1" applyAlignment="1">
      <alignment vertical="center" wrapText="1"/>
    </xf>
    <xf numFmtId="0" fontId="5" fillId="0" borderId="14" xfId="15" applyBorder="1" applyAlignment="1">
      <alignment vertical="center" wrapText="1"/>
    </xf>
    <xf numFmtId="0" fontId="5" fillId="0" borderId="9" xfId="15" applyBorder="1" applyAlignment="1">
      <alignment vertical="center"/>
    </xf>
    <xf numFmtId="0" fontId="5" fillId="0" borderId="0" xfId="18" applyAlignment="1">
      <alignment vertical="center"/>
    </xf>
    <xf numFmtId="0" fontId="5" fillId="0" borderId="0" xfId="18" applyAlignment="1">
      <alignment horizontal="right" vertical="center"/>
    </xf>
    <xf numFmtId="0" fontId="5" fillId="0" borderId="0" xfId="18" applyAlignment="1">
      <alignment horizontal="centerContinuous" vertical="center"/>
    </xf>
    <xf numFmtId="0" fontId="5" fillId="0" borderId="2" xfId="18" applyBorder="1" applyAlignment="1">
      <alignment horizontal="center" vertical="center"/>
    </xf>
    <xf numFmtId="0" fontId="5" fillId="0" borderId="5" xfId="18" applyBorder="1" applyAlignment="1">
      <alignment horizontal="centerContinuous" vertical="center"/>
    </xf>
    <xf numFmtId="0" fontId="5" fillId="0" borderId="7" xfId="18" applyBorder="1" applyAlignment="1">
      <alignment horizontal="centerContinuous" vertical="center"/>
    </xf>
    <xf numFmtId="0" fontId="5" fillId="0" borderId="14" xfId="18" applyBorder="1" applyAlignment="1">
      <alignment horizontal="centerContinuous" vertical="center"/>
    </xf>
    <xf numFmtId="0" fontId="5" fillId="0" borderId="1" xfId="18" applyBorder="1" applyAlignment="1">
      <alignment horizontal="centerContinuous" vertical="center"/>
    </xf>
    <xf numFmtId="0" fontId="5" fillId="0" borderId="132" xfId="18" applyBorder="1" applyAlignment="1">
      <alignment vertical="center" shrinkToFit="1"/>
    </xf>
    <xf numFmtId="0" fontId="5" fillId="0" borderId="12" xfId="18" applyBorder="1" applyAlignment="1">
      <alignment vertical="center" shrinkToFit="1"/>
    </xf>
    <xf numFmtId="0" fontId="5" fillId="0" borderId="14" xfId="18" applyBorder="1" applyAlignment="1">
      <alignment vertical="center" shrinkToFit="1"/>
    </xf>
    <xf numFmtId="0" fontId="54" fillId="0" borderId="132" xfId="18" applyFont="1" applyBorder="1" applyAlignment="1">
      <alignment vertical="center"/>
    </xf>
    <xf numFmtId="0" fontId="5" fillId="0" borderId="132" xfId="18" applyBorder="1" applyAlignment="1">
      <alignment vertical="center"/>
    </xf>
    <xf numFmtId="0" fontId="5" fillId="0" borderId="132" xfId="18" applyBorder="1" applyAlignment="1">
      <alignment horizontal="centerContinuous" vertical="center"/>
    </xf>
    <xf numFmtId="0" fontId="5" fillId="0" borderId="12" xfId="18" applyBorder="1" applyAlignment="1">
      <alignment vertical="center"/>
    </xf>
    <xf numFmtId="0" fontId="5" fillId="0" borderId="12" xfId="18" applyBorder="1" applyAlignment="1">
      <alignment horizontal="center" vertical="center"/>
    </xf>
    <xf numFmtId="0" fontId="5" fillId="0" borderId="58" xfId="18" applyBorder="1" applyAlignment="1">
      <alignment vertical="center"/>
    </xf>
    <xf numFmtId="0" fontId="5" fillId="0" borderId="1" xfId="18" applyBorder="1" applyAlignment="1">
      <alignment vertical="center"/>
    </xf>
    <xf numFmtId="0" fontId="5" fillId="0" borderId="14" xfId="18" applyBorder="1" applyAlignment="1">
      <alignment vertical="center"/>
    </xf>
    <xf numFmtId="0" fontId="5" fillId="0" borderId="15" xfId="18" applyBorder="1" applyAlignment="1">
      <alignment vertical="center"/>
    </xf>
    <xf numFmtId="0" fontId="55" fillId="0" borderId="0" xfId="18" applyFont="1" applyAlignment="1">
      <alignment vertical="center"/>
    </xf>
    <xf numFmtId="0" fontId="49" fillId="0" borderId="0" xfId="4" applyFont="1">
      <alignment vertical="center"/>
    </xf>
    <xf numFmtId="0" fontId="6" fillId="0" borderId="2" xfId="4" applyFont="1" applyBorder="1">
      <alignment vertical="center"/>
    </xf>
    <xf numFmtId="0" fontId="56" fillId="0" borderId="0" xfId="11" applyFont="1" applyAlignment="1">
      <alignment vertical="center"/>
    </xf>
    <xf numFmtId="0" fontId="56" fillId="0" borderId="0" xfId="11" applyFont="1" applyAlignment="1">
      <alignment horizontal="right" vertical="center"/>
    </xf>
    <xf numFmtId="0" fontId="56" fillId="0" borderId="0" xfId="11" applyFont="1" applyAlignment="1">
      <alignment horizontal="center" vertical="center"/>
    </xf>
    <xf numFmtId="0" fontId="57" fillId="0" borderId="0" xfId="11" applyFont="1" applyAlignment="1">
      <alignment vertical="center"/>
    </xf>
    <xf numFmtId="0" fontId="56" fillId="0" borderId="0" xfId="11" applyFont="1" applyAlignment="1">
      <alignment horizontal="left" vertical="center"/>
    </xf>
    <xf numFmtId="0" fontId="36" fillId="0" borderId="2" xfId="11" applyFont="1" applyBorder="1" applyAlignment="1">
      <alignment horizontal="center" vertical="center"/>
    </xf>
    <xf numFmtId="0" fontId="56" fillId="0" borderId="2" xfId="11" applyFont="1" applyBorder="1" applyAlignment="1">
      <alignment vertical="center" wrapText="1"/>
    </xf>
    <xf numFmtId="0" fontId="56" fillId="0" borderId="4" xfId="11" applyFont="1" applyBorder="1" applyAlignment="1">
      <alignment vertical="center"/>
    </xf>
    <xf numFmtId="0" fontId="56" fillId="0" borderId="68" xfId="11" applyFont="1" applyBorder="1" applyAlignment="1">
      <alignment vertical="center"/>
    </xf>
    <xf numFmtId="0" fontId="6" fillId="0" borderId="0" xfId="19" applyFont="1" applyAlignment="1">
      <alignment vertical="center"/>
    </xf>
    <xf numFmtId="0" fontId="5" fillId="0" borderId="0" xfId="19" applyAlignment="1">
      <alignment vertical="center"/>
    </xf>
    <xf numFmtId="0" fontId="5" fillId="0" borderId="0" xfId="19" applyAlignment="1">
      <alignment horizontal="right" vertical="center"/>
    </xf>
    <xf numFmtId="0" fontId="5" fillId="0" borderId="0" xfId="19" applyAlignment="1">
      <alignment vertical="center" shrinkToFit="1"/>
    </xf>
    <xf numFmtId="0" fontId="5" fillId="0" borderId="0" xfId="19" applyAlignment="1">
      <alignment horizontal="center" vertical="center"/>
    </xf>
    <xf numFmtId="0" fontId="5" fillId="0" borderId="0" xfId="19" applyAlignment="1">
      <alignment horizontal="left" vertical="center"/>
    </xf>
    <xf numFmtId="0" fontId="5" fillId="0" borderId="95" xfId="19" applyBorder="1" applyAlignment="1">
      <alignment horizontal="centerContinuous" vertical="center"/>
    </xf>
    <xf numFmtId="0" fontId="5" fillId="0" borderId="98" xfId="19" applyBorder="1" applyAlignment="1">
      <alignment horizontal="centerContinuous" vertical="center"/>
    </xf>
    <xf numFmtId="0" fontId="5" fillId="0" borderId="101" xfId="19" applyBorder="1" applyAlignment="1">
      <alignment vertical="center" wrapText="1"/>
    </xf>
    <xf numFmtId="0" fontId="5" fillId="0" borderId="7" xfId="19" applyBorder="1" applyAlignment="1">
      <alignment vertical="center" wrapText="1"/>
    </xf>
    <xf numFmtId="0" fontId="5" fillId="0" borderId="131" xfId="19" applyBorder="1" applyAlignment="1">
      <alignment vertical="center" wrapText="1"/>
    </xf>
    <xf numFmtId="0" fontId="5" fillId="0" borderId="14" xfId="19" applyBorder="1" applyAlignment="1">
      <alignment vertical="center" wrapText="1"/>
    </xf>
    <xf numFmtId="0" fontId="5" fillId="0" borderId="91" xfId="19" applyBorder="1" applyAlignment="1">
      <alignment vertical="center" wrapText="1"/>
    </xf>
    <xf numFmtId="0" fontId="5" fillId="0" borderId="93" xfId="19" applyBorder="1" applyAlignment="1">
      <alignment vertical="center" wrapText="1"/>
    </xf>
    <xf numFmtId="0" fontId="5" fillId="0" borderId="0" xfId="20"/>
    <xf numFmtId="0" fontId="33" fillId="0" borderId="0" xfId="11" applyFont="1"/>
    <xf numFmtId="0" fontId="59" fillId="0" borderId="0" xfId="11" applyFont="1"/>
    <xf numFmtId="0" fontId="33" fillId="0" borderId="1" xfId="11" applyFont="1" applyBorder="1" applyAlignment="1">
      <alignment horizontal="center"/>
    </xf>
    <xf numFmtId="0" fontId="33" fillId="0" borderId="0" xfId="11" applyFont="1" applyAlignment="1">
      <alignment horizontal="center"/>
    </xf>
    <xf numFmtId="0" fontId="33" fillId="0" borderId="9" xfId="11" applyFont="1" applyBorder="1"/>
    <xf numFmtId="0" fontId="59" fillId="0" borderId="113" xfId="11" applyFont="1" applyBorder="1" applyAlignment="1">
      <alignment vertical="top" wrapText="1"/>
    </xf>
    <xf numFmtId="0" fontId="59" fillId="0" borderId="9" xfId="11" applyFont="1" applyBorder="1" applyAlignment="1">
      <alignment vertical="top" wrapText="1"/>
    </xf>
    <xf numFmtId="0" fontId="59" fillId="0" borderId="114" xfId="11" applyFont="1" applyBorder="1" applyAlignment="1">
      <alignment vertical="top" wrapText="1"/>
    </xf>
    <xf numFmtId="0" fontId="59" fillId="0" borderId="81" xfId="11" applyFont="1" applyBorder="1" applyAlignment="1">
      <alignment vertical="top" wrapText="1"/>
    </xf>
    <xf numFmtId="0" fontId="59" fillId="0" borderId="0" xfId="11" applyFont="1" applyAlignment="1">
      <alignment vertical="top" wrapText="1"/>
    </xf>
    <xf numFmtId="0" fontId="59" fillId="0" borderId="82" xfId="11" applyFont="1" applyBorder="1" applyAlignment="1">
      <alignment vertical="top" wrapText="1"/>
    </xf>
    <xf numFmtId="0" fontId="59" fillId="0" borderId="81" xfId="11" applyFont="1" applyBorder="1"/>
    <xf numFmtId="0" fontId="59" fillId="0" borderId="82" xfId="11" applyFont="1" applyBorder="1"/>
    <xf numFmtId="0" fontId="33" fillId="0" borderId="131" xfId="11" applyFont="1" applyBorder="1" applyAlignment="1">
      <alignment horizontal="center"/>
    </xf>
    <xf numFmtId="0" fontId="33" fillId="0" borderId="95" xfId="11" applyFont="1" applyBorder="1" applyAlignment="1">
      <alignment horizontal="center"/>
    </xf>
    <xf numFmtId="0" fontId="33" fillId="0" borderId="96" xfId="11" applyFont="1" applyBorder="1" applyAlignment="1">
      <alignment horizontal="center"/>
    </xf>
    <xf numFmtId="0" fontId="33" fillId="0" borderId="81" xfId="11" applyFont="1" applyBorder="1" applyAlignment="1">
      <alignment horizontal="center"/>
    </xf>
    <xf numFmtId="0" fontId="33" fillId="0" borderId="101" xfId="11" applyFont="1" applyBorder="1" applyAlignment="1">
      <alignment horizontal="center"/>
    </xf>
    <xf numFmtId="0" fontId="33" fillId="0" borderId="2" xfId="11" applyFont="1" applyBorder="1" applyAlignment="1">
      <alignment horizontal="center"/>
    </xf>
    <xf numFmtId="0" fontId="61" fillId="0" borderId="101" xfId="11" applyFont="1" applyBorder="1" applyAlignment="1">
      <alignment horizontal="center"/>
    </xf>
    <xf numFmtId="0" fontId="33" fillId="0" borderId="102" xfId="11" applyFont="1" applyBorder="1" applyAlignment="1">
      <alignment horizontal="center"/>
    </xf>
    <xf numFmtId="0" fontId="61" fillId="0" borderId="2" xfId="11" applyFont="1" applyBorder="1" applyAlignment="1">
      <alignment horizontal="center"/>
    </xf>
    <xf numFmtId="0" fontId="61" fillId="0" borderId="81" xfId="11" applyFont="1" applyBorder="1" applyAlignment="1">
      <alignment horizontal="center"/>
    </xf>
    <xf numFmtId="0" fontId="33" fillId="0" borderId="82" xfId="11" applyFont="1" applyBorder="1" applyAlignment="1">
      <alignment horizontal="center"/>
    </xf>
    <xf numFmtId="0" fontId="33" fillId="0" borderId="2" xfId="11" applyFont="1" applyBorder="1" applyAlignment="1">
      <alignment vertical="center" shrinkToFit="1"/>
    </xf>
    <xf numFmtId="0" fontId="33" fillId="0" borderId="102" xfId="11" applyFont="1" applyBorder="1" applyAlignment="1">
      <alignment vertical="center" shrinkToFit="1"/>
    </xf>
    <xf numFmtId="0" fontId="33" fillId="0" borderId="0" xfId="11" applyFont="1" applyAlignment="1">
      <alignment vertical="center" shrinkToFit="1"/>
    </xf>
    <xf numFmtId="0" fontId="33" fillId="0" borderId="82" xfId="11" applyFont="1" applyBorder="1" applyAlignment="1">
      <alignment vertical="center" shrinkToFit="1"/>
    </xf>
    <xf numFmtId="0" fontId="62" fillId="0" borderId="101" xfId="11" applyFont="1" applyBorder="1" applyAlignment="1">
      <alignment horizontal="center"/>
    </xf>
    <xf numFmtId="0" fontId="62" fillId="0" borderId="2" xfId="11" applyFont="1" applyBorder="1" applyAlignment="1">
      <alignment horizontal="center"/>
    </xf>
    <xf numFmtId="0" fontId="59" fillId="0" borderId="101" xfId="11" applyFont="1" applyBorder="1"/>
    <xf numFmtId="0" fontId="59" fillId="0" borderId="2" xfId="11" applyFont="1" applyBorder="1" applyAlignment="1">
      <alignment vertical="center" shrinkToFit="1"/>
    </xf>
    <xf numFmtId="0" fontId="59" fillId="0" borderId="2" xfId="11" applyFont="1" applyBorder="1"/>
    <xf numFmtId="0" fontId="59" fillId="0" borderId="102" xfId="11" applyFont="1" applyBorder="1" applyAlignment="1">
      <alignment vertical="center" shrinkToFit="1"/>
    </xf>
    <xf numFmtId="0" fontId="59" fillId="0" borderId="0" xfId="11" applyFont="1" applyAlignment="1">
      <alignment vertical="center" shrinkToFit="1"/>
    </xf>
    <xf numFmtId="0" fontId="59" fillId="0" borderId="82" xfId="11" applyFont="1" applyBorder="1" applyAlignment="1">
      <alignment vertical="center" shrinkToFit="1"/>
    </xf>
    <xf numFmtId="0" fontId="59" fillId="0" borderId="104" xfId="11" applyFont="1" applyBorder="1"/>
    <xf numFmtId="0" fontId="59" fillId="0" borderId="105" xfId="11" applyFont="1" applyBorder="1" applyAlignment="1">
      <alignment vertical="center" shrinkToFit="1"/>
    </xf>
    <xf numFmtId="0" fontId="59" fillId="0" borderId="105" xfId="11" applyFont="1" applyBorder="1"/>
    <xf numFmtId="0" fontId="59" fillId="0" borderId="108" xfId="11" applyFont="1" applyBorder="1" applyAlignment="1">
      <alignment vertical="center" shrinkToFit="1"/>
    </xf>
    <xf numFmtId="0" fontId="59" fillId="0" borderId="83" xfId="11" applyFont="1" applyBorder="1"/>
    <xf numFmtId="0" fontId="59" fillId="0" borderId="86" xfId="11" applyFont="1" applyBorder="1" applyAlignment="1">
      <alignment vertical="center" shrinkToFit="1"/>
    </xf>
    <xf numFmtId="0" fontId="59" fillId="0" borderId="84" xfId="11" applyFont="1" applyBorder="1" applyAlignment="1">
      <alignment vertical="center" shrinkToFit="1"/>
    </xf>
    <xf numFmtId="0" fontId="6" fillId="0" borderId="0" xfId="1" applyFont="1" applyAlignment="1"/>
    <xf numFmtId="0" fontId="59" fillId="0" borderId="0" xfId="1" applyFont="1" applyAlignment="1"/>
    <xf numFmtId="0" fontId="2" fillId="0" borderId="0" xfId="1" applyAlignment="1">
      <alignment horizontal="left"/>
    </xf>
    <xf numFmtId="0" fontId="63" fillId="0" borderId="0" xfId="1" applyFont="1" applyAlignment="1">
      <alignment horizontal="center"/>
    </xf>
    <xf numFmtId="0" fontId="64" fillId="0" borderId="1" xfId="1" applyFont="1" applyBorder="1" applyAlignment="1">
      <alignment horizontal="left"/>
    </xf>
    <xf numFmtId="0" fontId="65" fillId="0" borderId="1" xfId="1" applyFont="1" applyBorder="1" applyAlignment="1">
      <alignment horizontal="center"/>
    </xf>
    <xf numFmtId="0" fontId="6" fillId="0" borderId="1" xfId="1" applyFont="1" applyBorder="1" applyAlignment="1">
      <alignment horizontal="center" vertical="center"/>
    </xf>
    <xf numFmtId="0" fontId="6" fillId="0" borderId="1" xfId="1" applyFont="1" applyBorder="1">
      <alignment vertical="center"/>
    </xf>
    <xf numFmtId="0" fontId="33" fillId="0" borderId="0" xfId="1" applyFont="1">
      <alignment vertical="center"/>
    </xf>
    <xf numFmtId="0" fontId="66" fillId="0" borderId="1" xfId="1" applyFont="1" applyBorder="1">
      <alignment vertical="center"/>
    </xf>
    <xf numFmtId="0" fontId="67" fillId="0" borderId="1" xfId="1" applyFont="1" applyBorder="1">
      <alignment vertical="center"/>
    </xf>
    <xf numFmtId="0" fontId="68" fillId="0" borderId="1" xfId="1" applyFont="1" applyBorder="1">
      <alignment vertical="center"/>
    </xf>
    <xf numFmtId="0" fontId="2" fillId="0" borderId="3" xfId="1" applyBorder="1" applyAlignment="1">
      <alignment horizontal="center" vertical="center" wrapText="1"/>
    </xf>
    <xf numFmtId="0" fontId="2" fillId="0" borderId="9" xfId="1" applyBorder="1" applyAlignment="1">
      <alignment horizontal="center" vertical="center" wrapText="1"/>
    </xf>
    <xf numFmtId="0" fontId="2" fillId="0" borderId="132" xfId="1" applyBorder="1" applyAlignment="1">
      <alignment horizontal="center" vertical="center" wrapText="1"/>
    </xf>
    <xf numFmtId="0" fontId="2" fillId="0" borderId="0" xfId="1" applyAlignment="1">
      <alignment horizontal="center" vertical="center" wrapText="1"/>
    </xf>
    <xf numFmtId="0" fontId="2" fillId="0" borderId="58" xfId="1" applyBorder="1" applyAlignment="1">
      <alignment horizontal="center" vertical="center" wrapText="1"/>
    </xf>
    <xf numFmtId="0" fontId="2" fillId="0" borderId="1" xfId="1" applyBorder="1" applyAlignment="1">
      <alignment horizontal="center" vertical="center" wrapText="1"/>
    </xf>
    <xf numFmtId="0" fontId="40" fillId="0" borderId="142" xfId="1" applyFont="1" applyBorder="1" applyAlignment="1">
      <alignment horizontal="center" vertical="center" wrapText="1"/>
    </xf>
    <xf numFmtId="0" fontId="40" fillId="0" borderId="143" xfId="1" applyFont="1" applyBorder="1" applyAlignment="1">
      <alignment horizontal="center" vertical="center" wrapText="1"/>
    </xf>
    <xf numFmtId="0" fontId="66" fillId="0" borderId="0" xfId="1" applyFont="1" applyAlignment="1">
      <alignment horizontal="right"/>
    </xf>
    <xf numFmtId="0" fontId="36" fillId="0" borderId="0" xfId="11" applyFont="1" applyAlignment="1">
      <alignment vertical="center"/>
    </xf>
    <xf numFmtId="0" fontId="71" fillId="0" borderId="2" xfId="11" applyFont="1" applyBorder="1" applyAlignment="1">
      <alignment horizontal="left" vertical="center" wrapText="1"/>
    </xf>
    <xf numFmtId="0" fontId="71" fillId="0" borderId="2" xfId="11" applyFont="1" applyBorder="1" applyAlignment="1">
      <alignment horizontal="center" vertical="center" wrapText="1"/>
    </xf>
    <xf numFmtId="0" fontId="71" fillId="0" borderId="132" xfId="11" applyFont="1" applyBorder="1" applyAlignment="1">
      <alignment horizontal="left" vertical="center" wrapText="1"/>
    </xf>
    <xf numFmtId="0" fontId="71" fillId="0" borderId="3" xfId="11" applyFont="1" applyBorder="1" applyAlignment="1">
      <alignment horizontal="left" vertical="center" wrapText="1"/>
    </xf>
    <xf numFmtId="0" fontId="36" fillId="0" borderId="132" xfId="11" applyFont="1" applyBorder="1" applyAlignment="1">
      <alignment vertical="center" wrapText="1"/>
    </xf>
    <xf numFmtId="0" fontId="71" fillId="0" borderId="58" xfId="11" applyFont="1" applyBorder="1" applyAlignment="1">
      <alignment horizontal="left" vertical="center" wrapText="1"/>
    </xf>
    <xf numFmtId="0" fontId="36" fillId="0" borderId="58" xfId="11" applyFont="1" applyBorder="1" applyAlignment="1">
      <alignment vertical="center" wrapText="1"/>
    </xf>
    <xf numFmtId="0" fontId="6" fillId="0" borderId="0" xfId="11" applyFont="1" applyAlignment="1">
      <alignment vertical="top"/>
    </xf>
    <xf numFmtId="0" fontId="36" fillId="0" borderId="0" xfId="11" applyFont="1" applyAlignment="1">
      <alignment horizontal="center" vertical="center"/>
    </xf>
    <xf numFmtId="0" fontId="36" fillId="0" borderId="5" xfId="11" applyFont="1" applyBorder="1" applyAlignment="1">
      <alignment horizontal="center" vertical="center"/>
    </xf>
    <xf numFmtId="0" fontId="36" fillId="0" borderId="0" xfId="11" applyFont="1" applyAlignment="1">
      <alignment horizontal="left" vertical="top"/>
    </xf>
    <xf numFmtId="0" fontId="75" fillId="0" borderId="0" xfId="4" applyFont="1">
      <alignment vertical="center"/>
    </xf>
    <xf numFmtId="0" fontId="19" fillId="3" borderId="1" xfId="9" applyFont="1" applyFill="1" applyBorder="1" applyAlignment="1">
      <alignment horizontal="right"/>
    </xf>
    <xf numFmtId="0" fontId="75" fillId="0" borderId="0" xfId="4" applyFont="1" applyAlignment="1">
      <alignment horizontal="right" vertical="center"/>
    </xf>
    <xf numFmtId="0" fontId="78" fillId="0" borderId="8" xfId="11" applyFont="1" applyBorder="1" applyAlignment="1">
      <alignment vertical="center"/>
    </xf>
    <xf numFmtId="0" fontId="78" fillId="0" borderId="11" xfId="11" applyFont="1" applyBorder="1" applyAlignment="1">
      <alignment vertical="center"/>
    </xf>
    <xf numFmtId="0" fontId="75" fillId="0" borderId="0" xfId="11" applyFont="1" applyAlignment="1">
      <alignment vertical="center"/>
    </xf>
    <xf numFmtId="0" fontId="74" fillId="0" borderId="0" xfId="13" applyFont="1" applyAlignment="1">
      <alignment vertical="center"/>
    </xf>
    <xf numFmtId="0" fontId="75" fillId="0" borderId="0" xfId="14" applyFont="1"/>
    <xf numFmtId="0" fontId="74" fillId="0" borderId="0" xfId="15" applyFont="1" applyAlignment="1">
      <alignment vertical="center"/>
    </xf>
    <xf numFmtId="0" fontId="74" fillId="0" borderId="0" xfId="18" applyFont="1" applyAlignment="1">
      <alignment vertical="center"/>
    </xf>
    <xf numFmtId="0" fontId="72" fillId="0" borderId="0" xfId="18" applyFont="1" applyAlignment="1">
      <alignment horizontal="right" vertical="center"/>
    </xf>
    <xf numFmtId="0" fontId="45" fillId="3" borderId="2" xfId="11" applyFont="1" applyFill="1" applyBorder="1" applyAlignment="1">
      <alignment horizontal="left" vertical="center" wrapText="1"/>
    </xf>
    <xf numFmtId="0" fontId="5" fillId="0" borderId="0" xfId="19" applyAlignment="1">
      <alignment vertical="top" wrapText="1"/>
    </xf>
    <xf numFmtId="0" fontId="79" fillId="0" borderId="0" xfId="11" applyFont="1" applyAlignment="1">
      <alignment vertical="center"/>
    </xf>
    <xf numFmtId="0" fontId="34" fillId="0" borderId="0" xfId="11" applyAlignment="1">
      <alignment vertical="center"/>
    </xf>
    <xf numFmtId="0" fontId="34" fillId="0" borderId="0" xfId="11" applyAlignment="1">
      <alignment horizontal="right" vertical="center"/>
    </xf>
    <xf numFmtId="0" fontId="80" fillId="0" borderId="2" xfId="11" applyFont="1" applyBorder="1" applyAlignment="1">
      <alignment horizontal="center" vertical="center"/>
    </xf>
    <xf numFmtId="0" fontId="80" fillId="0" borderId="5" xfId="11" applyFont="1" applyBorder="1" applyAlignment="1">
      <alignment horizontal="center" vertical="center"/>
    </xf>
    <xf numFmtId="0" fontId="81" fillId="0" borderId="159" xfId="11" applyFont="1" applyBorder="1" applyAlignment="1">
      <alignment horizontal="center" vertical="center"/>
    </xf>
    <xf numFmtId="0" fontId="80" fillId="0" borderId="7" xfId="11" applyFont="1" applyBorder="1" applyAlignment="1">
      <alignment horizontal="center" vertical="center"/>
    </xf>
    <xf numFmtId="0" fontId="34" fillId="0" borderId="2" xfId="11" applyBorder="1" applyAlignment="1">
      <alignment vertical="center"/>
    </xf>
    <xf numFmtId="0" fontId="34" fillId="0" borderId="5" xfId="11" applyBorder="1" applyAlignment="1">
      <alignment vertical="center"/>
    </xf>
    <xf numFmtId="0" fontId="34" fillId="4" borderId="160" xfId="11" applyFill="1" applyBorder="1" applyAlignment="1" applyProtection="1">
      <alignment horizontal="left" vertical="center"/>
      <protection locked="0"/>
    </xf>
    <xf numFmtId="0" fontId="34" fillId="0" borderId="7" xfId="11" applyBorder="1" applyAlignment="1">
      <alignment vertical="center"/>
    </xf>
    <xf numFmtId="0" fontId="34" fillId="4" borderId="160" xfId="11" applyFill="1" applyBorder="1" applyAlignment="1" applyProtection="1">
      <alignment vertical="center"/>
      <protection locked="0"/>
    </xf>
    <xf numFmtId="0" fontId="34" fillId="4" borderId="160" xfId="11" applyFill="1" applyBorder="1" applyAlignment="1" applyProtection="1">
      <alignment vertical="center" shrinkToFit="1"/>
      <protection locked="0"/>
    </xf>
    <xf numFmtId="0" fontId="34" fillId="0" borderId="3" xfId="11" applyBorder="1" applyAlignment="1">
      <alignment vertical="center"/>
    </xf>
    <xf numFmtId="177" fontId="34" fillId="4" borderId="160" xfId="11" applyNumberFormat="1" applyFill="1" applyBorder="1" applyAlignment="1" applyProtection="1">
      <alignment horizontal="left" vertical="center"/>
      <protection locked="0"/>
    </xf>
    <xf numFmtId="0" fontId="34" fillId="0" borderId="7" xfId="11" quotePrefix="1" applyBorder="1" applyAlignment="1">
      <alignment vertical="center"/>
    </xf>
    <xf numFmtId="0" fontId="34" fillId="0" borderId="132" xfId="11" applyBorder="1" applyAlignment="1">
      <alignment vertical="center"/>
    </xf>
    <xf numFmtId="0" fontId="34" fillId="0" borderId="58" xfId="11" applyBorder="1" applyAlignment="1">
      <alignment vertical="center"/>
    </xf>
    <xf numFmtId="38" fontId="0" fillId="4" borderId="160" xfId="12" applyFont="1" applyFill="1" applyBorder="1" applyAlignment="1" applyProtection="1">
      <alignment horizontal="left" vertical="center"/>
      <protection locked="0"/>
    </xf>
    <xf numFmtId="0" fontId="76" fillId="0" borderId="3" xfId="11" applyFont="1" applyBorder="1" applyAlignment="1">
      <alignment vertical="center"/>
    </xf>
    <xf numFmtId="0" fontId="34" fillId="4" borderId="161" xfId="11" applyFill="1" applyBorder="1" applyAlignment="1" applyProtection="1">
      <alignment horizontal="left" vertical="center"/>
      <protection locked="0"/>
    </xf>
    <xf numFmtId="0" fontId="80" fillId="0" borderId="0" xfId="11" applyFont="1" applyAlignment="1">
      <alignment vertical="center"/>
    </xf>
    <xf numFmtId="0" fontId="73" fillId="0" borderId="0" xfId="19" applyFont="1" applyAlignment="1">
      <alignment vertical="center"/>
    </xf>
    <xf numFmtId="0" fontId="73" fillId="0" borderId="0" xfId="18" applyFont="1" applyAlignment="1">
      <alignment vertical="center"/>
    </xf>
    <xf numFmtId="177" fontId="5" fillId="0" borderId="0" xfId="19" applyNumberFormat="1" applyAlignment="1">
      <alignment vertical="distributed" wrapText="1"/>
    </xf>
    <xf numFmtId="0" fontId="50" fillId="0" borderId="0" xfId="1" applyFont="1" applyAlignment="1"/>
    <xf numFmtId="0" fontId="50" fillId="0" borderId="57" xfId="1" applyFont="1" applyBorder="1" applyAlignment="1">
      <alignment horizontal="center"/>
    </xf>
    <xf numFmtId="0" fontId="50" fillId="0" borderId="57" xfId="1" applyFont="1" applyBorder="1" applyAlignment="1">
      <alignment horizontal="center" vertical="center"/>
    </xf>
    <xf numFmtId="0" fontId="2" fillId="0" borderId="162" xfId="1" applyBorder="1">
      <alignment vertical="center"/>
    </xf>
    <xf numFmtId="0" fontId="2" fillId="0" borderId="2" xfId="1" applyBorder="1">
      <alignment vertical="center"/>
    </xf>
    <xf numFmtId="0" fontId="2" fillId="0" borderId="58" xfId="1" applyBorder="1">
      <alignment vertical="center"/>
    </xf>
    <xf numFmtId="0" fontId="2" fillId="0" borderId="163" xfId="1" applyBorder="1">
      <alignment vertical="center"/>
    </xf>
    <xf numFmtId="0" fontId="83" fillId="0" borderId="0" xfId="1" applyFont="1" applyAlignment="1">
      <alignment horizontal="right"/>
    </xf>
    <xf numFmtId="0" fontId="84" fillId="0" borderId="0" xfId="11" applyFont="1" applyAlignment="1">
      <alignment vertical="center"/>
    </xf>
    <xf numFmtId="0" fontId="50" fillId="0" borderId="0" xfId="4" applyFont="1" applyAlignment="1">
      <alignment horizontal="left" vertical="top" shrinkToFit="1"/>
    </xf>
    <xf numFmtId="38" fontId="6" fillId="0" borderId="0" xfId="10" applyFont="1" applyFill="1" applyBorder="1" applyAlignment="1">
      <alignment horizontal="center" vertical="center" shrinkToFit="1"/>
    </xf>
    <xf numFmtId="0" fontId="82" fillId="0" borderId="2" xfId="21" applyBorder="1" applyAlignment="1">
      <alignment vertical="center" wrapText="1"/>
    </xf>
    <xf numFmtId="0" fontId="5" fillId="0" borderId="0" xfId="19" applyAlignment="1">
      <alignment vertical="top" wrapText="1" shrinkToFit="1"/>
    </xf>
    <xf numFmtId="0" fontId="11" fillId="0" borderId="30" xfId="4" applyFont="1" applyBorder="1">
      <alignment vertical="center"/>
    </xf>
    <xf numFmtId="0" fontId="11" fillId="0" borderId="0" xfId="4" applyFont="1" applyAlignment="1">
      <alignment horizontal="center" vertical="center"/>
    </xf>
    <xf numFmtId="0" fontId="9" fillId="0" borderId="0" xfId="4" applyAlignment="1">
      <alignment vertical="top" wrapText="1"/>
    </xf>
    <xf numFmtId="0" fontId="6" fillId="0" borderId="0" xfId="11" applyFont="1" applyAlignment="1">
      <alignment vertical="top" wrapText="1"/>
    </xf>
    <xf numFmtId="38" fontId="9" fillId="0" borderId="0" xfId="4" applyNumberFormat="1" applyAlignment="1">
      <alignment vertical="top"/>
    </xf>
    <xf numFmtId="0" fontId="6" fillId="0" borderId="0" xfId="11" applyFont="1" applyAlignment="1">
      <alignment horizontal="left" vertical="top" shrinkToFit="1"/>
    </xf>
    <xf numFmtId="0" fontId="5" fillId="0" borderId="0" xfId="15" applyAlignment="1">
      <alignment vertical="top" shrinkToFit="1"/>
    </xf>
    <xf numFmtId="0" fontId="5" fillId="0" borderId="0" xfId="19" applyAlignment="1">
      <alignment vertical="top" shrinkToFit="1"/>
    </xf>
    <xf numFmtId="177" fontId="5" fillId="0" borderId="0" xfId="19" applyNumberFormat="1" applyAlignment="1">
      <alignment horizontal="right" wrapText="1"/>
    </xf>
    <xf numFmtId="0" fontId="71" fillId="3" borderId="2" xfId="11" applyFont="1" applyFill="1" applyBorder="1" applyAlignment="1">
      <alignment horizontal="left" vertical="center" shrinkToFit="1"/>
    </xf>
    <xf numFmtId="0" fontId="9" fillId="0" borderId="0" xfId="4" applyAlignment="1">
      <alignment horizontal="left" vertical="top"/>
    </xf>
    <xf numFmtId="0" fontId="75" fillId="0" borderId="0" xfId="4" applyFont="1" applyAlignment="1">
      <alignment vertical="center" wrapText="1"/>
    </xf>
    <xf numFmtId="0" fontId="6" fillId="0" borderId="0" xfId="5" applyFont="1" applyAlignment="1">
      <alignment horizontal="left" vertical="center" shrinkToFit="1"/>
    </xf>
    <xf numFmtId="0" fontId="5" fillId="0" borderId="0" xfId="15" applyAlignment="1">
      <alignment horizontal="center" vertical="center" shrinkToFit="1"/>
    </xf>
    <xf numFmtId="0" fontId="6" fillId="0" borderId="0" xfId="11" applyFont="1" applyAlignment="1">
      <alignment horizontal="right"/>
    </xf>
    <xf numFmtId="0" fontId="6" fillId="0" borderId="0" xfId="2" applyFont="1" applyAlignment="1">
      <alignment horizontal="right"/>
    </xf>
    <xf numFmtId="0" fontId="6" fillId="0" borderId="0" xfId="3" applyFont="1"/>
    <xf numFmtId="0" fontId="75" fillId="0" borderId="0" xfId="2" applyFont="1"/>
    <xf numFmtId="0" fontId="53" fillId="0" borderId="0" xfId="2" applyFont="1" applyAlignment="1">
      <alignment horizontal="centerContinuous"/>
    </xf>
    <xf numFmtId="0" fontId="6" fillId="0" borderId="0" xfId="2" applyFont="1" applyAlignment="1">
      <alignment horizontal="centerContinuous"/>
    </xf>
    <xf numFmtId="0" fontId="6" fillId="0" borderId="0" xfId="5" applyFont="1" applyAlignment="1">
      <alignment horizontal="left"/>
    </xf>
    <xf numFmtId="0" fontId="75" fillId="0" borderId="0" xfId="5" applyFont="1"/>
    <xf numFmtId="0" fontId="6" fillId="0" borderId="0" xfId="5" applyFont="1" applyAlignment="1">
      <alignment horizontal="centerContinuous"/>
    </xf>
    <xf numFmtId="0" fontId="6" fillId="0" borderId="0" xfId="5" applyFont="1" applyAlignment="1">
      <alignment vertical="center" shrinkToFit="1"/>
    </xf>
    <xf numFmtId="0" fontId="6" fillId="0" borderId="0" xfId="5" applyFont="1" applyAlignment="1">
      <alignment vertical="center"/>
    </xf>
    <xf numFmtId="0" fontId="6" fillId="0" borderId="15" xfId="5" applyFont="1" applyBorder="1"/>
    <xf numFmtId="0" fontId="6" fillId="0" borderId="0" xfId="4" applyFont="1" applyAlignment="1">
      <alignment vertical="top"/>
    </xf>
    <xf numFmtId="0" fontId="77" fillId="0" borderId="0" xfId="1" applyFont="1" applyAlignment="1">
      <alignment horizontal="center" vertical="center" wrapText="1"/>
    </xf>
    <xf numFmtId="0" fontId="77" fillId="0" borderId="0" xfId="1" applyFont="1" applyAlignment="1">
      <alignment horizontal="center" vertical="center"/>
    </xf>
    <xf numFmtId="0" fontId="6" fillId="0" borderId="0" xfId="11" applyFont="1" applyAlignment="1">
      <alignment horizontal="left"/>
    </xf>
    <xf numFmtId="0" fontId="77" fillId="0" borderId="0" xfId="11" applyFont="1" applyAlignment="1">
      <alignment vertical="center"/>
    </xf>
    <xf numFmtId="0" fontId="36" fillId="0" borderId="0" xfId="11" applyFont="1" applyAlignment="1">
      <alignment horizontal="right" vertical="center"/>
    </xf>
    <xf numFmtId="0" fontId="36" fillId="0" borderId="0" xfId="11" applyFont="1" applyAlignment="1">
      <alignment vertical="top" wrapText="1"/>
    </xf>
    <xf numFmtId="0" fontId="77" fillId="0" borderId="167" xfId="1" applyFont="1" applyBorder="1" applyAlignment="1">
      <alignment horizontal="center" vertical="center"/>
    </xf>
    <xf numFmtId="0" fontId="34" fillId="4" borderId="168" xfId="11" applyFill="1" applyBorder="1" applyAlignment="1" applyProtection="1">
      <alignment horizontal="left" vertical="center"/>
      <protection locked="0"/>
    </xf>
    <xf numFmtId="0" fontId="6" fillId="0" borderId="85" xfId="2" applyFont="1" applyBorder="1"/>
    <xf numFmtId="0" fontId="6" fillId="0" borderId="86" xfId="2" applyFont="1" applyBorder="1"/>
    <xf numFmtId="0" fontId="6" fillId="0" borderId="79" xfId="2" applyFont="1" applyBorder="1" applyAlignment="1">
      <alignment vertical="center"/>
    </xf>
    <xf numFmtId="0" fontId="6" fillId="0" borderId="85" xfId="2" applyFont="1" applyBorder="1" applyAlignment="1">
      <alignment vertical="center"/>
    </xf>
    <xf numFmtId="0" fontId="6" fillId="0" borderId="80" xfId="2" applyFont="1" applyBorder="1" applyAlignment="1">
      <alignment vertical="center"/>
    </xf>
    <xf numFmtId="0" fontId="6" fillId="0" borderId="81" xfId="2" applyFont="1" applyBorder="1" applyAlignment="1">
      <alignment vertical="center"/>
    </xf>
    <xf numFmtId="0" fontId="6" fillId="0" borderId="0" xfId="2" applyFont="1" applyAlignment="1">
      <alignment vertical="center"/>
    </xf>
    <xf numFmtId="0" fontId="6" fillId="0" borderId="82" xfId="2" applyFont="1" applyBorder="1" applyAlignment="1">
      <alignment vertical="center"/>
    </xf>
    <xf numFmtId="0" fontId="6" fillId="0" borderId="83" xfId="2" applyFont="1" applyBorder="1" applyAlignment="1">
      <alignment vertical="center"/>
    </xf>
    <xf numFmtId="0" fontId="6" fillId="0" borderId="86" xfId="2" applyFont="1" applyBorder="1" applyAlignment="1">
      <alignment vertical="center"/>
    </xf>
    <xf numFmtId="0" fontId="6" fillId="0" borderId="84" xfId="2" applyFont="1" applyBorder="1" applyAlignment="1">
      <alignment vertical="center"/>
    </xf>
    <xf numFmtId="0" fontId="6" fillId="0" borderId="85" xfId="5" applyFont="1" applyBorder="1" applyAlignment="1">
      <alignment vertical="center"/>
    </xf>
    <xf numFmtId="0" fontId="6" fillId="0" borderId="80" xfId="5" applyFont="1" applyBorder="1" applyAlignment="1">
      <alignment vertical="center"/>
    </xf>
    <xf numFmtId="0" fontId="6" fillId="0" borderId="82" xfId="5" applyFont="1" applyBorder="1" applyAlignment="1">
      <alignment vertical="center"/>
    </xf>
    <xf numFmtId="0" fontId="6" fillId="0" borderId="86" xfId="5" applyFont="1" applyBorder="1" applyAlignment="1">
      <alignment vertical="center"/>
    </xf>
    <xf numFmtId="0" fontId="6" fillId="0" borderId="84" xfId="5" applyFont="1" applyBorder="1" applyAlignment="1">
      <alignment vertical="center"/>
    </xf>
    <xf numFmtId="0" fontId="6" fillId="0" borderId="85" xfId="4" applyFont="1" applyBorder="1">
      <alignment vertical="center"/>
    </xf>
    <xf numFmtId="0" fontId="6" fillId="0" borderId="80" xfId="4" applyFont="1" applyBorder="1">
      <alignment vertical="center"/>
    </xf>
    <xf numFmtId="0" fontId="6" fillId="0" borderId="82" xfId="4" applyFont="1" applyBorder="1">
      <alignment vertical="center"/>
    </xf>
    <xf numFmtId="0" fontId="6" fillId="0" borderId="86" xfId="4" applyFont="1" applyBorder="1">
      <alignment vertical="center"/>
    </xf>
    <xf numFmtId="0" fontId="6" fillId="0" borderId="84" xfId="4" applyFont="1" applyBorder="1">
      <alignment vertical="center"/>
    </xf>
    <xf numFmtId="0" fontId="5" fillId="0" borderId="86" xfId="13" applyBorder="1" applyAlignment="1">
      <alignment vertical="center"/>
    </xf>
    <xf numFmtId="0" fontId="6" fillId="0" borderId="81" xfId="5" applyFont="1" applyBorder="1" applyAlignment="1">
      <alignment vertical="center"/>
    </xf>
    <xf numFmtId="0" fontId="6" fillId="0" borderId="0" xfId="14" applyFont="1" applyAlignment="1">
      <alignment vertical="center"/>
    </xf>
    <xf numFmtId="0" fontId="6" fillId="0" borderId="80" xfId="14" applyFont="1" applyBorder="1" applyAlignment="1">
      <alignment vertical="center"/>
    </xf>
    <xf numFmtId="0" fontId="6" fillId="0" borderId="88" xfId="14" applyFont="1" applyBorder="1" applyAlignment="1">
      <alignment vertical="center"/>
    </xf>
    <xf numFmtId="0" fontId="6" fillId="0" borderId="86" xfId="14" applyFont="1" applyBorder="1" applyAlignment="1">
      <alignment vertical="center"/>
    </xf>
    <xf numFmtId="0" fontId="6" fillId="0" borderId="87" xfId="14" applyFont="1" applyBorder="1" applyAlignment="1">
      <alignment vertical="center"/>
    </xf>
    <xf numFmtId="0" fontId="6" fillId="0" borderId="85" xfId="14" applyFont="1" applyBorder="1" applyAlignment="1">
      <alignment vertical="center"/>
    </xf>
    <xf numFmtId="0" fontId="6" fillId="0" borderId="81" xfId="14" applyFont="1" applyBorder="1" applyAlignment="1">
      <alignment vertical="center"/>
    </xf>
    <xf numFmtId="0" fontId="6" fillId="0" borderId="83" xfId="14" applyFont="1" applyBorder="1" applyAlignment="1">
      <alignment vertical="center"/>
    </xf>
    <xf numFmtId="0" fontId="5" fillId="0" borderId="80" xfId="15" applyBorder="1" applyAlignment="1">
      <alignment vertical="center"/>
    </xf>
    <xf numFmtId="0" fontId="5" fillId="0" borderId="82" xfId="15" applyBorder="1" applyAlignment="1">
      <alignment vertical="center"/>
    </xf>
    <xf numFmtId="0" fontId="5" fillId="0" borderId="84" xfId="15" applyBorder="1" applyAlignment="1">
      <alignment vertical="center"/>
    </xf>
    <xf numFmtId="0" fontId="5" fillId="0" borderId="81" xfId="15" applyBorder="1" applyAlignment="1">
      <alignment vertical="center"/>
    </xf>
    <xf numFmtId="0" fontId="5" fillId="0" borderId="85" xfId="19" applyBorder="1" applyAlignment="1">
      <alignment vertical="center"/>
    </xf>
    <xf numFmtId="0" fontId="5" fillId="0" borderId="82" xfId="19" applyBorder="1" applyAlignment="1">
      <alignment vertical="center"/>
    </xf>
    <xf numFmtId="0" fontId="5" fillId="0" borderId="86" xfId="19" applyBorder="1" applyAlignment="1">
      <alignment vertical="center"/>
    </xf>
    <xf numFmtId="0" fontId="5" fillId="0" borderId="84" xfId="19" applyBorder="1" applyAlignment="1">
      <alignment vertical="center"/>
    </xf>
    <xf numFmtId="0" fontId="13" fillId="0" borderId="0" xfId="4" quotePrefix="1" applyFont="1">
      <alignment vertical="center"/>
    </xf>
    <xf numFmtId="0" fontId="6" fillId="0" borderId="0" xfId="11" applyFont="1" applyAlignment="1">
      <alignment horizontal="center" vertical="center" shrinkToFit="1"/>
    </xf>
    <xf numFmtId="177" fontId="6" fillId="0" borderId="0" xfId="11" applyNumberFormat="1" applyFont="1" applyAlignment="1">
      <alignment horizontal="center" vertical="center" shrinkToFit="1"/>
    </xf>
    <xf numFmtId="0" fontId="13" fillId="0" borderId="0" xfId="5" applyFont="1"/>
    <xf numFmtId="0" fontId="5" fillId="0" borderId="0" xfId="23"/>
    <xf numFmtId="0" fontId="5" fillId="0" borderId="0" xfId="23" quotePrefix="1"/>
    <xf numFmtId="0" fontId="6" fillId="0" borderId="0" xfId="11" applyFont="1" applyAlignment="1">
      <alignment vertical="center" shrinkToFit="1"/>
    </xf>
    <xf numFmtId="0" fontId="6" fillId="0" borderId="85" xfId="11" applyFont="1" applyBorder="1" applyAlignment="1">
      <alignment vertical="center"/>
    </xf>
    <xf numFmtId="0" fontId="6" fillId="0" borderId="80" xfId="11" applyFont="1" applyBorder="1" applyAlignment="1">
      <alignment vertical="center"/>
    </xf>
    <xf numFmtId="0" fontId="6" fillId="0" borderId="82" xfId="11" applyFont="1" applyBorder="1" applyAlignment="1">
      <alignment vertical="center"/>
    </xf>
    <xf numFmtId="0" fontId="6" fillId="0" borderId="86" xfId="11" applyFont="1" applyBorder="1" applyAlignment="1">
      <alignment vertical="center"/>
    </xf>
    <xf numFmtId="0" fontId="6" fillId="0" borderId="84" xfId="11" applyFont="1" applyBorder="1" applyAlignment="1">
      <alignment vertical="center"/>
    </xf>
    <xf numFmtId="177" fontId="6" fillId="0" borderId="9" xfId="11" applyNumberFormat="1" applyFont="1" applyBorder="1" applyAlignment="1">
      <alignment vertical="center" shrinkToFit="1"/>
    </xf>
    <xf numFmtId="177" fontId="6" fillId="0" borderId="10" xfId="11" applyNumberFormat="1" applyFont="1" applyBorder="1" applyAlignment="1">
      <alignment vertical="center" shrinkToFit="1"/>
    </xf>
    <xf numFmtId="177" fontId="6" fillId="0" borderId="1" xfId="11" applyNumberFormat="1" applyFont="1" applyBorder="1" applyAlignment="1">
      <alignment vertical="center" shrinkToFit="1"/>
    </xf>
    <xf numFmtId="177" fontId="6" fillId="0" borderId="14" xfId="11" applyNumberFormat="1" applyFont="1" applyBorder="1" applyAlignment="1">
      <alignment vertical="center" shrinkToFit="1"/>
    </xf>
    <xf numFmtId="177" fontId="6" fillId="0" borderId="0" xfId="11" applyNumberFormat="1" applyFont="1" applyAlignment="1">
      <alignment vertical="center" shrinkToFit="1"/>
    </xf>
    <xf numFmtId="177" fontId="6" fillId="0" borderId="6" xfId="4" applyNumberFormat="1" applyFont="1" applyBorder="1" applyAlignment="1">
      <alignment vertical="center" shrinkToFit="1"/>
    </xf>
    <xf numFmtId="177" fontId="6" fillId="0" borderId="7" xfId="4" applyNumberFormat="1" applyFont="1" applyBorder="1" applyAlignment="1">
      <alignment vertical="center" shrinkToFit="1"/>
    </xf>
    <xf numFmtId="177" fontId="5" fillId="0" borderId="6" xfId="13" applyNumberFormat="1" applyBorder="1" applyAlignment="1">
      <alignment vertical="center" shrinkToFit="1"/>
    </xf>
    <xf numFmtId="177" fontId="5" fillId="0" borderId="7" xfId="13" applyNumberFormat="1" applyBorder="1" applyAlignment="1">
      <alignment vertical="center" shrinkToFit="1"/>
    </xf>
    <xf numFmtId="0" fontId="33" fillId="0" borderId="0" xfId="4" applyFont="1" applyAlignment="1">
      <alignment horizontal="right"/>
    </xf>
    <xf numFmtId="0" fontId="11" fillId="0" borderId="0" xfId="4" applyFont="1" applyAlignment="1">
      <alignment horizontal="center" vertical="center"/>
    </xf>
    <xf numFmtId="0" fontId="9" fillId="0" borderId="0" xfId="4" applyBorder="1">
      <alignment vertical="center"/>
    </xf>
    <xf numFmtId="0" fontId="82" fillId="0" borderId="58" xfId="21" applyBorder="1">
      <alignment vertical="center"/>
    </xf>
    <xf numFmtId="0" fontId="82" fillId="0" borderId="2" xfId="21" applyBorder="1">
      <alignment vertical="center"/>
    </xf>
    <xf numFmtId="177" fontId="6" fillId="0" borderId="0" xfId="4" applyNumberFormat="1" applyFont="1" applyFill="1" applyAlignment="1">
      <alignment horizontal="center" vertical="center" shrinkToFit="1"/>
    </xf>
    <xf numFmtId="0" fontId="39" fillId="0" borderId="0" xfId="1" applyFont="1" applyAlignment="1">
      <alignment horizontal="center" vertical="center"/>
    </xf>
    <xf numFmtId="0" fontId="88" fillId="5" borderId="79" xfId="21" applyFont="1" applyFill="1" applyBorder="1" applyAlignment="1">
      <alignment horizontal="center" vertical="center"/>
    </xf>
    <xf numFmtId="0" fontId="88" fillId="5" borderId="85" xfId="21" applyFont="1" applyFill="1" applyBorder="1" applyAlignment="1">
      <alignment horizontal="center" vertical="center"/>
    </xf>
    <xf numFmtId="0" fontId="88" fillId="5" borderId="80" xfId="21" applyFont="1" applyFill="1" applyBorder="1" applyAlignment="1">
      <alignment horizontal="center" vertical="center"/>
    </xf>
    <xf numFmtId="0" fontId="88" fillId="5" borderId="81" xfId="21" applyFont="1" applyFill="1" applyBorder="1" applyAlignment="1">
      <alignment horizontal="center" vertical="center"/>
    </xf>
    <xf numFmtId="0" fontId="88" fillId="5" borderId="0" xfId="21" applyFont="1" applyFill="1" applyBorder="1" applyAlignment="1">
      <alignment horizontal="center" vertical="center"/>
    </xf>
    <xf numFmtId="0" fontId="88" fillId="5" borderId="82" xfId="21" applyFont="1" applyFill="1" applyBorder="1" applyAlignment="1">
      <alignment horizontal="center" vertical="center"/>
    </xf>
    <xf numFmtId="0" fontId="88" fillId="5" borderId="83" xfId="21" applyFont="1" applyFill="1" applyBorder="1" applyAlignment="1">
      <alignment horizontal="center" vertical="center"/>
    </xf>
    <xf numFmtId="0" fontId="88" fillId="5" borderId="86" xfId="21" applyFont="1" applyFill="1" applyBorder="1" applyAlignment="1">
      <alignment horizontal="center" vertical="center"/>
    </xf>
    <xf numFmtId="0" fontId="88" fillId="5" borderId="84" xfId="21" applyFont="1" applyFill="1" applyBorder="1" applyAlignment="1">
      <alignment horizontal="center" vertical="center"/>
    </xf>
    <xf numFmtId="0" fontId="6" fillId="3" borderId="0" xfId="2" applyFont="1" applyFill="1" applyAlignment="1">
      <alignment horizontal="center"/>
    </xf>
    <xf numFmtId="0" fontId="6" fillId="0" borderId="0" xfId="2" applyFont="1" applyAlignment="1">
      <alignment horizontal="center"/>
    </xf>
    <xf numFmtId="0" fontId="6" fillId="0" borderId="0" xfId="2" applyFont="1" applyAlignment="1">
      <alignment horizontal="center" vertical="center" shrinkToFit="1"/>
    </xf>
    <xf numFmtId="0" fontId="53" fillId="0" borderId="0" xfId="2" applyFont="1" applyAlignment="1">
      <alignment horizontal="center"/>
    </xf>
    <xf numFmtId="0" fontId="6" fillId="0" borderId="0" xfId="2" applyFont="1" applyAlignment="1">
      <alignment horizontal="left" vertical="top" shrinkToFit="1"/>
    </xf>
    <xf numFmtId="177" fontId="6" fillId="5" borderId="0" xfId="4" applyNumberFormat="1" applyFont="1" applyFill="1" applyAlignment="1">
      <alignment horizontal="center" vertical="center" shrinkToFit="1"/>
    </xf>
    <xf numFmtId="177" fontId="6" fillId="0" borderId="0" xfId="5" applyNumberFormat="1" applyFont="1" applyAlignment="1">
      <alignment horizontal="center" vertical="center"/>
    </xf>
    <xf numFmtId="0" fontId="6" fillId="0" borderId="0" xfId="2" applyFont="1" applyAlignment="1">
      <alignment horizontal="left" vertical="top"/>
    </xf>
    <xf numFmtId="177" fontId="6" fillId="0" borderId="0" xfId="2" applyNumberFormat="1" applyFont="1" applyAlignment="1">
      <alignment horizontal="left" vertical="distributed" wrapText="1"/>
    </xf>
    <xf numFmtId="177" fontId="6" fillId="0" borderId="0" xfId="5" applyNumberFormat="1" applyFont="1" applyAlignment="1">
      <alignment vertical="top" wrapText="1"/>
    </xf>
    <xf numFmtId="0" fontId="6" fillId="5" borderId="5" xfId="5" applyFont="1" applyFill="1" applyBorder="1" applyAlignment="1">
      <alignment vertical="center" shrinkToFit="1"/>
    </xf>
    <xf numFmtId="0" fontId="6" fillId="5" borderId="6" xfId="5" applyFont="1" applyFill="1" applyBorder="1" applyAlignment="1">
      <alignment vertical="center" shrinkToFit="1"/>
    </xf>
    <xf numFmtId="0" fontId="6" fillId="5" borderId="7" xfId="5" applyFont="1" applyFill="1" applyBorder="1" applyAlignment="1">
      <alignment vertical="center" shrinkToFit="1"/>
    </xf>
    <xf numFmtId="0" fontId="6" fillId="0" borderId="5" xfId="5" applyFont="1" applyBorder="1" applyAlignment="1">
      <alignment horizontal="center" vertical="center"/>
    </xf>
    <xf numFmtId="0" fontId="6" fillId="0" borderId="6" xfId="5" applyFont="1" applyBorder="1" applyAlignment="1">
      <alignment horizontal="center" vertical="center"/>
    </xf>
    <xf numFmtId="0" fontId="6" fillId="0" borderId="7" xfId="5" applyFont="1" applyBorder="1" applyAlignment="1">
      <alignment horizontal="center" vertical="center"/>
    </xf>
    <xf numFmtId="0" fontId="6" fillId="5" borderId="8" xfId="5" applyFont="1" applyFill="1" applyBorder="1" applyAlignment="1">
      <alignment vertical="top" wrapText="1"/>
    </xf>
    <xf numFmtId="0" fontId="6" fillId="5" borderId="9" xfId="5" applyFont="1" applyFill="1" applyBorder="1" applyAlignment="1">
      <alignment vertical="top" wrapText="1"/>
    </xf>
    <xf numFmtId="0" fontId="6" fillId="5" borderId="10" xfId="5" applyFont="1" applyFill="1" applyBorder="1" applyAlignment="1">
      <alignment vertical="top" wrapText="1"/>
    </xf>
    <xf numFmtId="0" fontId="6" fillId="5" borderId="11" xfId="5" applyFont="1" applyFill="1" applyBorder="1" applyAlignment="1">
      <alignment vertical="top" wrapText="1"/>
    </xf>
    <xf numFmtId="0" fontId="6" fillId="5" borderId="0" xfId="5" applyFont="1" applyFill="1" applyAlignment="1">
      <alignment vertical="top" wrapText="1"/>
    </xf>
    <xf numFmtId="0" fontId="6" fillId="5" borderId="12" xfId="5" applyFont="1" applyFill="1" applyBorder="1" applyAlignment="1">
      <alignment vertical="top" wrapText="1"/>
    </xf>
    <xf numFmtId="0" fontId="6" fillId="5" borderId="13" xfId="5" applyFont="1" applyFill="1" applyBorder="1" applyAlignment="1">
      <alignment vertical="top" wrapText="1"/>
    </xf>
    <xf numFmtId="0" fontId="6" fillId="5" borderId="1" xfId="5" applyFont="1" applyFill="1" applyBorder="1" applyAlignment="1">
      <alignment vertical="top" wrapText="1"/>
    </xf>
    <xf numFmtId="0" fontId="6" fillId="5" borderId="14" xfId="5" applyFont="1" applyFill="1" applyBorder="1" applyAlignment="1">
      <alignment vertical="top" wrapText="1"/>
    </xf>
    <xf numFmtId="177" fontId="6" fillId="5" borderId="5" xfId="5" applyNumberFormat="1" applyFont="1" applyFill="1" applyBorder="1" applyAlignment="1">
      <alignment horizontal="center" vertical="center"/>
    </xf>
    <xf numFmtId="177" fontId="6" fillId="5" borderId="6" xfId="5" applyNumberFormat="1" applyFont="1" applyFill="1" applyBorder="1" applyAlignment="1">
      <alignment horizontal="center" vertical="center"/>
    </xf>
    <xf numFmtId="177" fontId="6" fillId="5" borderId="7" xfId="5" applyNumberFormat="1" applyFont="1" applyFill="1" applyBorder="1" applyAlignment="1">
      <alignment horizontal="center" vertical="center"/>
    </xf>
    <xf numFmtId="177" fontId="6" fillId="0" borderId="0" xfId="5" applyNumberFormat="1" applyFont="1" applyAlignment="1">
      <alignment horizontal="right" vertical="center"/>
    </xf>
    <xf numFmtId="0" fontId="6" fillId="0" borderId="0" xfId="5" applyFont="1" applyAlignment="1">
      <alignment horizontal="center" vertical="center" shrinkToFit="1"/>
    </xf>
    <xf numFmtId="0" fontId="53" fillId="0" borderId="0" xfId="5" applyFont="1" applyAlignment="1">
      <alignment horizontal="center"/>
    </xf>
    <xf numFmtId="0" fontId="6" fillId="0" borderId="0" xfId="5" applyFont="1" applyAlignment="1">
      <alignment horizontal="left" vertical="center" shrinkToFit="1"/>
    </xf>
    <xf numFmtId="0" fontId="6" fillId="0" borderId="0" xfId="5" applyFont="1" applyAlignment="1">
      <alignment horizontal="left" vertical="top" shrinkToFit="1"/>
    </xf>
    <xf numFmtId="0" fontId="13" fillId="0" borderId="16" xfId="4" applyFont="1" applyBorder="1" applyAlignment="1">
      <alignment vertical="center"/>
    </xf>
    <xf numFmtId="38" fontId="13" fillId="0" borderId="16" xfId="22" applyFont="1" applyBorder="1" applyAlignment="1">
      <alignment vertical="center"/>
    </xf>
    <xf numFmtId="0" fontId="13" fillId="0" borderId="16" xfId="4" applyFont="1" applyBorder="1" applyAlignment="1">
      <alignment vertical="center" shrinkToFit="1"/>
    </xf>
    <xf numFmtId="0" fontId="13" fillId="0" borderId="122" xfId="4" applyFont="1" applyBorder="1" applyAlignment="1">
      <alignment vertical="center" shrinkToFit="1"/>
    </xf>
    <xf numFmtId="0" fontId="13" fillId="0" borderId="123" xfId="4" applyFont="1" applyBorder="1" applyAlignment="1">
      <alignment vertical="center" shrinkToFit="1"/>
    </xf>
    <xf numFmtId="0" fontId="13" fillId="0" borderId="124" xfId="4" applyFont="1" applyBorder="1" applyAlignment="1">
      <alignment vertical="center" shrinkToFit="1"/>
    </xf>
    <xf numFmtId="0" fontId="13" fillId="0" borderId="122" xfId="4" applyFont="1" applyBorder="1" applyAlignment="1">
      <alignment vertical="center"/>
    </xf>
    <xf numFmtId="0" fontId="13" fillId="0" borderId="123" xfId="4" applyFont="1" applyBorder="1" applyAlignment="1">
      <alignment vertical="center"/>
    </xf>
    <xf numFmtId="0" fontId="13" fillId="0" borderId="124" xfId="4" applyFont="1" applyBorder="1" applyAlignment="1">
      <alignment vertical="center"/>
    </xf>
    <xf numFmtId="0" fontId="6" fillId="0" borderId="0" xfId="4" applyFont="1" applyAlignment="1">
      <alignment horizontal="center" vertical="center"/>
    </xf>
    <xf numFmtId="177" fontId="6" fillId="0" borderId="0" xfId="4" applyNumberFormat="1" applyFont="1" applyAlignment="1">
      <alignment horizontal="left" vertical="center"/>
    </xf>
    <xf numFmtId="0" fontId="6" fillId="0" borderId="16" xfId="4" applyFont="1" applyBorder="1" applyAlignment="1">
      <alignment horizontal="center" vertical="center"/>
    </xf>
    <xf numFmtId="177" fontId="13" fillId="5" borderId="0" xfId="4" applyNumberFormat="1" applyFont="1" applyFill="1" applyAlignment="1">
      <alignment horizontal="center" vertical="center" shrinkToFit="1"/>
    </xf>
    <xf numFmtId="0" fontId="6" fillId="0" borderId="0" xfId="4" applyFont="1" applyAlignment="1">
      <alignment vertical="center" wrapText="1"/>
    </xf>
    <xf numFmtId="0" fontId="6" fillId="0" borderId="0" xfId="4" applyFont="1" applyAlignment="1">
      <alignment horizontal="left" vertical="top" shrinkToFit="1"/>
    </xf>
    <xf numFmtId="0" fontId="11" fillId="0" borderId="0" xfId="4" applyFont="1" applyAlignment="1">
      <alignment horizontal="center" vertical="center"/>
    </xf>
    <xf numFmtId="0" fontId="6" fillId="0" borderId="0" xfId="4" applyFont="1" applyAlignment="1">
      <alignment vertical="center"/>
    </xf>
    <xf numFmtId="0" fontId="6" fillId="0" borderId="16" xfId="4" applyFont="1" applyBorder="1" applyAlignment="1">
      <alignment vertical="center"/>
    </xf>
    <xf numFmtId="0" fontId="6" fillId="0" borderId="16" xfId="4" applyFont="1" applyBorder="1" applyAlignment="1">
      <alignment vertical="center" shrinkToFit="1"/>
    </xf>
    <xf numFmtId="0" fontId="6" fillId="0" borderId="0" xfId="4" applyFont="1" applyAlignment="1">
      <alignment vertical="center" shrinkToFit="1"/>
    </xf>
    <xf numFmtId="177" fontId="6" fillId="0" borderId="0" xfId="4" applyNumberFormat="1" applyFont="1" applyAlignment="1">
      <alignment horizontal="center" vertical="center"/>
    </xf>
    <xf numFmtId="0" fontId="75" fillId="0" borderId="0" xfId="4" applyFont="1" applyAlignment="1">
      <alignment horizontal="left" vertical="center" wrapText="1"/>
    </xf>
    <xf numFmtId="0" fontId="9" fillId="0" borderId="0" xfId="4" applyAlignment="1">
      <alignment horizontal="center" vertical="center" wrapText="1"/>
    </xf>
    <xf numFmtId="0" fontId="13" fillId="0" borderId="17" xfId="4" applyFont="1" applyBorder="1" applyAlignment="1">
      <alignment horizontal="left" vertical="center" wrapText="1"/>
    </xf>
    <xf numFmtId="0" fontId="13" fillId="0" borderId="0" xfId="4" applyFont="1" applyAlignment="1">
      <alignment horizontal="left" vertical="center" wrapText="1"/>
    </xf>
    <xf numFmtId="0" fontId="75" fillId="0" borderId="17" xfId="4" applyFont="1" applyBorder="1" applyAlignment="1">
      <alignment horizontal="left" vertical="center" wrapText="1"/>
    </xf>
    <xf numFmtId="0" fontId="6" fillId="0" borderId="17" xfId="4" applyFont="1" applyBorder="1" applyAlignment="1">
      <alignment horizontal="center" vertical="center"/>
    </xf>
    <xf numFmtId="0" fontId="9" fillId="0" borderId="16" xfId="4" applyBorder="1" applyAlignment="1">
      <alignment vertical="top"/>
    </xf>
    <xf numFmtId="0" fontId="9" fillId="0" borderId="31" xfId="4" applyBorder="1" applyAlignment="1">
      <alignment vertical="center"/>
    </xf>
    <xf numFmtId="0" fontId="9" fillId="0" borderId="32" xfId="4" applyBorder="1" applyAlignment="1">
      <alignment vertical="center"/>
    </xf>
    <xf numFmtId="0" fontId="9" fillId="0" borderId="33" xfId="4" applyBorder="1" applyAlignment="1">
      <alignment vertical="center"/>
    </xf>
    <xf numFmtId="0" fontId="9" fillId="0" borderId="16" xfId="4" applyBorder="1" applyAlignment="1">
      <alignment horizontal="left" vertical="top"/>
    </xf>
    <xf numFmtId="0" fontId="9" fillId="0" borderId="19" xfId="4" applyBorder="1" applyAlignment="1">
      <alignment horizontal="center" vertical="center"/>
    </xf>
    <xf numFmtId="0" fontId="9" fillId="0" borderId="28" xfId="4" applyBorder="1" applyAlignment="1">
      <alignment horizontal="center" vertical="center"/>
    </xf>
    <xf numFmtId="0" fontId="9" fillId="0" borderId="20" xfId="4" applyBorder="1" applyAlignment="1">
      <alignment horizontal="center" vertical="center"/>
    </xf>
    <xf numFmtId="0" fontId="9" fillId="0" borderId="21" xfId="4" applyBorder="1" applyAlignment="1">
      <alignment horizontal="center" vertical="center"/>
    </xf>
    <xf numFmtId="0" fontId="9" fillId="0" borderId="22" xfId="4" applyBorder="1" applyAlignment="1">
      <alignment horizontal="center" vertical="center"/>
    </xf>
    <xf numFmtId="0" fontId="9" fillId="0" borderId="25" xfId="4" applyBorder="1" applyAlignment="1">
      <alignment horizontal="center" vertical="center"/>
    </xf>
    <xf numFmtId="0" fontId="9" fillId="0" borderId="26" xfId="4" applyBorder="1" applyAlignment="1">
      <alignment horizontal="center" vertical="center"/>
    </xf>
    <xf numFmtId="0" fontId="9" fillId="0" borderId="27" xfId="4" applyBorder="1" applyAlignment="1">
      <alignment horizontal="center" vertical="center"/>
    </xf>
    <xf numFmtId="0" fontId="9" fillId="0" borderId="0" xfId="4" applyAlignment="1">
      <alignment horizontal="center" vertical="top"/>
    </xf>
    <xf numFmtId="0" fontId="9" fillId="0" borderId="24" xfId="4" applyBorder="1" applyAlignment="1">
      <alignment horizontal="center" vertical="top"/>
    </xf>
    <xf numFmtId="0" fontId="9" fillId="0" borderId="30" xfId="4" applyBorder="1" applyAlignment="1">
      <alignment horizontal="center" vertical="top"/>
    </xf>
    <xf numFmtId="0" fontId="9" fillId="0" borderId="28" xfId="4" applyBorder="1" applyAlignment="1">
      <alignment horizontal="center" vertical="top"/>
    </xf>
    <xf numFmtId="0" fontId="9" fillId="0" borderId="17" xfId="4" applyBorder="1" applyAlignment="1">
      <alignment horizontal="center" vertical="center"/>
    </xf>
    <xf numFmtId="0" fontId="9" fillId="0" borderId="0" xfId="4" applyAlignment="1">
      <alignment horizontal="center" vertical="center"/>
    </xf>
    <xf numFmtId="0" fontId="9" fillId="0" borderId="24" xfId="4" applyBorder="1" applyAlignment="1">
      <alignment horizontal="center" vertical="center"/>
    </xf>
    <xf numFmtId="0" fontId="9" fillId="0" borderId="0" xfId="4" applyAlignment="1">
      <alignment vertical="top" wrapText="1"/>
    </xf>
    <xf numFmtId="0" fontId="6" fillId="0" borderId="0" xfId="4" applyFont="1" applyAlignment="1">
      <alignment horizontal="center" vertical="center" shrinkToFit="1"/>
    </xf>
    <xf numFmtId="38" fontId="6" fillId="0" borderId="0" xfId="4" applyNumberFormat="1" applyFont="1" applyAlignment="1">
      <alignment horizontal="left" vertical="top" shrinkToFit="1"/>
    </xf>
    <xf numFmtId="0" fontId="6" fillId="0" borderId="0" xfId="4" applyFont="1" applyAlignment="1">
      <alignment horizontal="left" vertical="center" shrinkToFit="1"/>
    </xf>
    <xf numFmtId="177" fontId="6" fillId="5" borderId="0" xfId="4" applyNumberFormat="1" applyFont="1" applyFill="1" applyAlignment="1">
      <alignment horizontal="center" vertical="center"/>
    </xf>
    <xf numFmtId="0" fontId="6" fillId="0" borderId="0" xfId="4" applyFont="1" applyAlignment="1">
      <alignment vertical="top" wrapText="1"/>
    </xf>
    <xf numFmtId="0" fontId="17" fillId="0" borderId="2" xfId="6" applyFont="1" applyBorder="1" applyAlignment="1">
      <alignment horizontal="center" vertical="center"/>
    </xf>
    <xf numFmtId="0" fontId="17" fillId="0" borderId="2" xfId="6" applyFont="1" applyBorder="1" applyAlignment="1">
      <alignment horizontal="center" vertical="center" wrapText="1" shrinkToFit="1"/>
    </xf>
    <xf numFmtId="0" fontId="17" fillId="0" borderId="2" xfId="6" applyFont="1" applyBorder="1" applyAlignment="1">
      <alignment horizontal="center" vertical="center" shrinkToFit="1"/>
    </xf>
    <xf numFmtId="0" fontId="23" fillId="0" borderId="2" xfId="6" applyFont="1" applyBorder="1" applyAlignment="1">
      <alignment horizontal="center" vertical="center" wrapText="1"/>
    </xf>
    <xf numFmtId="0" fontId="17" fillId="0" borderId="2" xfId="6" applyFont="1" applyBorder="1" applyAlignment="1">
      <alignment horizontal="center" vertical="center" wrapText="1"/>
    </xf>
    <xf numFmtId="0" fontId="17" fillId="0" borderId="0" xfId="6" applyFont="1" applyAlignment="1">
      <alignment horizontal="left" vertical="center" wrapText="1"/>
    </xf>
    <xf numFmtId="0" fontId="17" fillId="0" borderId="0" xfId="6" applyFont="1" applyAlignment="1">
      <alignment horizontal="center" vertical="center"/>
    </xf>
    <xf numFmtId="0" fontId="25" fillId="0" borderId="2" xfId="6" applyFont="1" applyBorder="1" applyAlignment="1">
      <alignment horizontal="center" vertical="center" wrapText="1"/>
    </xf>
    <xf numFmtId="179" fontId="19" fillId="0" borderId="2" xfId="7" applyNumberFormat="1" applyFont="1" applyBorder="1" applyAlignment="1">
      <alignment horizontal="center" vertical="center" wrapText="1"/>
    </xf>
    <xf numFmtId="0" fontId="21" fillId="0" borderId="57" xfId="6" applyFont="1" applyBorder="1" applyAlignment="1">
      <alignment horizontal="center" vertical="center" wrapText="1"/>
    </xf>
    <xf numFmtId="0" fontId="21" fillId="0" borderId="57" xfId="6" applyFont="1" applyBorder="1" applyAlignment="1">
      <alignment horizontal="center" vertical="center"/>
    </xf>
    <xf numFmtId="38" fontId="22" fillId="0" borderId="57" xfId="7" applyFont="1" applyBorder="1" applyAlignment="1">
      <alignment horizontal="right" vertical="center"/>
    </xf>
    <xf numFmtId="0" fontId="17" fillId="0" borderId="57" xfId="6" applyFont="1" applyBorder="1" applyAlignment="1">
      <alignment horizontal="left" vertical="center"/>
    </xf>
    <xf numFmtId="176" fontId="22" fillId="0" borderId="57" xfId="8" applyFont="1" applyBorder="1" applyAlignment="1">
      <alignment horizontal="right" vertical="center"/>
    </xf>
    <xf numFmtId="0" fontId="17" fillId="0" borderId="58" xfId="6" applyFont="1" applyBorder="1" applyAlignment="1">
      <alignment horizontal="center" vertical="center"/>
    </xf>
    <xf numFmtId="38" fontId="22" fillId="0" borderId="58" xfId="7" applyFont="1" applyBorder="1" applyAlignment="1">
      <alignment horizontal="right" vertical="center"/>
    </xf>
    <xf numFmtId="0" fontId="17" fillId="0" borderId="58" xfId="6" applyFont="1" applyBorder="1" applyAlignment="1">
      <alignment horizontal="left" vertical="center"/>
    </xf>
    <xf numFmtId="176" fontId="22" fillId="0" borderId="58" xfId="8" applyFont="1" applyBorder="1" applyAlignment="1">
      <alignment horizontal="right" vertical="center"/>
    </xf>
    <xf numFmtId="0" fontId="24" fillId="0" borderId="2" xfId="6" applyFont="1" applyBorder="1" applyAlignment="1">
      <alignment horizontal="left" vertical="top" wrapText="1" shrinkToFit="1"/>
    </xf>
    <xf numFmtId="0" fontId="21" fillId="0" borderId="2" xfId="6" applyFont="1" applyBorder="1" applyAlignment="1">
      <alignment horizontal="center" vertical="center" wrapText="1"/>
    </xf>
    <xf numFmtId="0" fontId="21" fillId="0" borderId="2" xfId="6" applyFont="1" applyBorder="1" applyAlignment="1">
      <alignment horizontal="center" vertical="center"/>
    </xf>
    <xf numFmtId="38" fontId="22" fillId="0" borderId="2" xfId="7" applyFont="1" applyBorder="1" applyAlignment="1">
      <alignment horizontal="right" vertical="center"/>
    </xf>
    <xf numFmtId="0" fontId="17" fillId="0" borderId="2" xfId="6" applyFont="1" applyBorder="1" applyAlignment="1">
      <alignment horizontal="left" vertical="center"/>
    </xf>
    <xf numFmtId="176" fontId="22" fillId="0" borderId="2" xfId="8" applyFont="1" applyBorder="1" applyAlignment="1">
      <alignment horizontal="right" vertical="center"/>
    </xf>
    <xf numFmtId="0" fontId="15" fillId="0" borderId="0" xfId="6" applyFont="1" applyAlignment="1">
      <alignment horizontal="center" vertical="center"/>
    </xf>
    <xf numFmtId="0" fontId="17" fillId="0" borderId="34" xfId="6" applyFont="1" applyBorder="1" applyAlignment="1">
      <alignment horizontal="center" vertical="center"/>
    </xf>
    <xf numFmtId="0" fontId="17" fillId="0" borderId="35" xfId="6" applyFont="1" applyBorder="1" applyAlignment="1">
      <alignment horizontal="center" vertical="center"/>
    </xf>
    <xf numFmtId="0" fontId="17" fillId="0" borderId="36" xfId="6" applyFont="1" applyBorder="1" applyAlignment="1">
      <alignment horizontal="center" vertical="center"/>
    </xf>
    <xf numFmtId="0" fontId="17" fillId="0" borderId="8" xfId="6" applyFont="1" applyBorder="1" applyAlignment="1">
      <alignment horizontal="center" vertical="center" wrapText="1" shrinkToFit="1"/>
    </xf>
    <xf numFmtId="0" fontId="17" fillId="0" borderId="9" xfId="6" applyFont="1" applyBorder="1" applyAlignment="1">
      <alignment horizontal="center" vertical="center" shrinkToFit="1"/>
    </xf>
    <xf numFmtId="0" fontId="17" fillId="0" borderId="10" xfId="6" applyFont="1" applyBorder="1" applyAlignment="1">
      <alignment horizontal="center" vertical="center" shrinkToFit="1"/>
    </xf>
    <xf numFmtId="0" fontId="17" fillId="0" borderId="13" xfId="6" applyFont="1" applyBorder="1" applyAlignment="1">
      <alignment horizontal="center" vertical="center" shrinkToFit="1"/>
    </xf>
    <xf numFmtId="0" fontId="17" fillId="0" borderId="1" xfId="6" applyFont="1" applyBorder="1" applyAlignment="1">
      <alignment horizontal="center" vertical="center" shrinkToFit="1"/>
    </xf>
    <xf numFmtId="0" fontId="17" fillId="0" borderId="14" xfId="6" applyFont="1" applyBorder="1" applyAlignment="1">
      <alignment horizontal="center" vertical="center" shrinkToFit="1"/>
    </xf>
    <xf numFmtId="0" fontId="19" fillId="0" borderId="37" xfId="6" applyFont="1" applyBorder="1" applyAlignment="1">
      <alignment horizontal="center" vertical="center"/>
    </xf>
    <xf numFmtId="0" fontId="19" fillId="0" borderId="38" xfId="6" applyFont="1" applyBorder="1" applyAlignment="1">
      <alignment horizontal="center" vertical="center"/>
    </xf>
    <xf numFmtId="0" fontId="19" fillId="0" borderId="39" xfId="6" applyFont="1" applyBorder="1" applyAlignment="1">
      <alignment horizontal="center" vertical="center"/>
    </xf>
    <xf numFmtId="0" fontId="19" fillId="0" borderId="40" xfId="6" applyFont="1" applyBorder="1" applyAlignment="1">
      <alignment horizontal="center" vertical="center"/>
    </xf>
    <xf numFmtId="0" fontId="19" fillId="0" borderId="41" xfId="6" applyFont="1" applyBorder="1" applyAlignment="1">
      <alignment horizontal="center" vertical="center"/>
    </xf>
    <xf numFmtId="0" fontId="19" fillId="0" borderId="42" xfId="6" applyFont="1" applyBorder="1" applyAlignment="1">
      <alignment horizontal="center" vertical="center"/>
    </xf>
    <xf numFmtId="0" fontId="17" fillId="0" borderId="43" xfId="6" applyFont="1" applyBorder="1" applyAlignment="1">
      <alignment horizontal="center" vertical="center" wrapText="1" shrinkToFit="1"/>
    </xf>
    <xf numFmtId="0" fontId="17" fillId="0" borderId="44" xfId="6" applyFont="1" applyBorder="1" applyAlignment="1">
      <alignment horizontal="center" vertical="center" shrinkToFit="1"/>
    </xf>
    <xf numFmtId="0" fontId="17" fillId="0" borderId="45" xfId="6" applyFont="1" applyBorder="1" applyAlignment="1">
      <alignment horizontal="center" vertical="center" shrinkToFit="1"/>
    </xf>
    <xf numFmtId="0" fontId="17" fillId="0" borderId="47" xfId="6" applyFont="1" applyBorder="1" applyAlignment="1">
      <alignment horizontal="center" vertical="center" shrinkToFit="1"/>
    </xf>
    <xf numFmtId="0" fontId="17" fillId="0" borderId="48" xfId="6" applyFont="1" applyBorder="1" applyAlignment="1">
      <alignment horizontal="center" vertical="center" shrinkToFit="1"/>
    </xf>
    <xf numFmtId="0" fontId="17" fillId="0" borderId="49" xfId="6" applyFont="1" applyBorder="1" applyAlignment="1">
      <alignment horizontal="center" vertical="center" shrinkToFit="1"/>
    </xf>
    <xf numFmtId="0" fontId="17" fillId="0" borderId="51" xfId="6" applyFont="1" applyBorder="1" applyAlignment="1">
      <alignment horizontal="center" vertical="center" shrinkToFit="1"/>
    </xf>
    <xf numFmtId="0" fontId="17" fillId="0" borderId="41" xfId="6" applyFont="1" applyBorder="1" applyAlignment="1">
      <alignment horizontal="center" vertical="center" shrinkToFit="1"/>
    </xf>
    <xf numFmtId="0" fontId="17" fillId="0" borderId="42" xfId="6" applyFont="1" applyBorder="1" applyAlignment="1">
      <alignment horizontal="center" vertical="center" shrinkToFit="1"/>
    </xf>
    <xf numFmtId="0" fontId="20" fillId="0" borderId="46" xfId="6" applyFont="1" applyBorder="1" applyAlignment="1">
      <alignment horizontal="center" vertical="center"/>
    </xf>
    <xf numFmtId="0" fontId="20" fillId="0" borderId="44" xfId="6" applyFont="1" applyBorder="1" applyAlignment="1">
      <alignment horizontal="center" vertical="center"/>
    </xf>
    <xf numFmtId="0" fontId="20" fillId="0" borderId="45" xfId="6" applyFont="1" applyBorder="1" applyAlignment="1">
      <alignment horizontal="center" vertical="center"/>
    </xf>
    <xf numFmtId="0" fontId="20" fillId="0" borderId="50" xfId="6" applyFont="1" applyBorder="1" applyAlignment="1">
      <alignment horizontal="center" vertical="center"/>
    </xf>
    <xf numFmtId="0" fontId="20" fillId="0" borderId="48" xfId="6" applyFont="1" applyBorder="1" applyAlignment="1">
      <alignment horizontal="center" vertical="center"/>
    </xf>
    <xf numFmtId="0" fontId="20" fillId="0" borderId="49" xfId="6" applyFont="1" applyBorder="1" applyAlignment="1">
      <alignment horizontal="center" vertical="center"/>
    </xf>
    <xf numFmtId="0" fontId="20" fillId="0" borderId="52" xfId="6" applyFont="1" applyBorder="1" applyAlignment="1">
      <alignment horizontal="center" vertical="center"/>
    </xf>
    <xf numFmtId="0" fontId="20" fillId="0" borderId="53" xfId="6" applyFont="1" applyBorder="1" applyAlignment="1">
      <alignment horizontal="center" vertical="center"/>
    </xf>
    <xf numFmtId="0" fontId="20" fillId="0" borderId="54" xfId="6" applyFont="1" applyBorder="1" applyAlignment="1">
      <alignment horizontal="center" vertical="center"/>
    </xf>
    <xf numFmtId="0" fontId="17" fillId="0" borderId="55" xfId="6" applyFont="1" applyBorder="1" applyAlignment="1">
      <alignment horizontal="center" vertical="center" wrapText="1"/>
    </xf>
    <xf numFmtId="0" fontId="17" fillId="0" borderId="38" xfId="6" applyFont="1" applyBorder="1" applyAlignment="1">
      <alignment horizontal="center" vertical="center" wrapText="1"/>
    </xf>
    <xf numFmtId="0" fontId="17" fillId="0" borderId="39" xfId="6" applyFont="1" applyBorder="1" applyAlignment="1">
      <alignment horizontal="center" vertical="center" wrapText="1"/>
    </xf>
    <xf numFmtId="0" fontId="17" fillId="0" borderId="56" xfId="6" applyFont="1" applyBorder="1" applyAlignment="1">
      <alignment horizontal="center" vertical="center" wrapText="1"/>
    </xf>
    <xf numFmtId="0" fontId="17" fillId="0" borderId="53" xfId="6" applyFont="1" applyBorder="1" applyAlignment="1">
      <alignment horizontal="center" vertical="center" wrapText="1"/>
    </xf>
    <xf numFmtId="0" fontId="17" fillId="0" borderId="54" xfId="6" applyFont="1" applyBorder="1" applyAlignment="1">
      <alignment horizontal="center" vertical="center" wrapText="1"/>
    </xf>
    <xf numFmtId="0" fontId="17" fillId="2" borderId="2" xfId="6" applyFont="1" applyFill="1" applyBorder="1" applyAlignment="1">
      <alignment horizontal="center" vertical="center"/>
    </xf>
    <xf numFmtId="178" fontId="19" fillId="0" borderId="2" xfId="6" applyNumberFormat="1" applyFont="1" applyBorder="1" applyAlignment="1">
      <alignment horizontal="center" vertical="center"/>
    </xf>
    <xf numFmtId="177" fontId="19" fillId="0" borderId="0" xfId="9" applyNumberFormat="1" applyFont="1" applyAlignment="1">
      <alignment horizontal="center" vertical="center" shrinkToFit="1"/>
    </xf>
    <xf numFmtId="0" fontId="29" fillId="0" borderId="0" xfId="9" applyFont="1" applyAlignment="1">
      <alignment horizontal="center"/>
    </xf>
    <xf numFmtId="0" fontId="17" fillId="0" borderId="5" xfId="9" applyFont="1" applyBorder="1" applyAlignment="1">
      <alignment horizontal="left" vertical="center"/>
    </xf>
    <xf numFmtId="0" fontId="17" fillId="0" borderId="6" xfId="9" applyFont="1" applyBorder="1" applyAlignment="1">
      <alignment horizontal="left" vertical="center"/>
    </xf>
    <xf numFmtId="0" fontId="17" fillId="0" borderId="7" xfId="9" applyFont="1" applyBorder="1" applyAlignment="1">
      <alignment horizontal="left" vertical="center"/>
    </xf>
    <xf numFmtId="0" fontId="19" fillId="0" borderId="1" xfId="9" applyFont="1" applyBorder="1" applyAlignment="1">
      <alignment horizontal="center"/>
    </xf>
    <xf numFmtId="38" fontId="11" fillId="0" borderId="0" xfId="10" applyFont="1" applyFill="1" applyBorder="1" applyAlignment="1">
      <alignment horizontal="center" vertical="center" shrinkToFit="1"/>
    </xf>
    <xf numFmtId="0" fontId="6" fillId="5" borderId="0" xfId="4" applyFont="1" applyFill="1" applyAlignment="1">
      <alignment horizontal="center" vertical="center" shrinkToFit="1"/>
    </xf>
    <xf numFmtId="38" fontId="6" fillId="0" borderId="0" xfId="10" applyFont="1" applyFill="1" applyBorder="1" applyAlignment="1">
      <alignment horizontal="center" vertical="center" shrinkToFit="1"/>
    </xf>
    <xf numFmtId="0" fontId="6" fillId="0" borderId="0" xfId="4" applyFont="1" applyAlignment="1">
      <alignment horizontal="left" vertical="center"/>
    </xf>
    <xf numFmtId="177" fontId="6" fillId="0" borderId="0" xfId="4" applyNumberFormat="1" applyFont="1" applyAlignment="1">
      <alignment horizontal="center" vertical="center" shrinkToFit="1"/>
    </xf>
    <xf numFmtId="38" fontId="6" fillId="0" borderId="0" xfId="10" applyFont="1" applyFill="1" applyAlignment="1">
      <alignment horizontal="left" vertical="top" shrinkToFit="1"/>
    </xf>
    <xf numFmtId="0" fontId="11" fillId="5" borderId="0" xfId="4" applyFont="1" applyFill="1" applyAlignment="1">
      <alignment horizontal="center" vertical="center" shrinkToFit="1"/>
    </xf>
    <xf numFmtId="0" fontId="6" fillId="0" borderId="0" xfId="4" applyFont="1" applyAlignment="1">
      <alignment vertical="top" shrinkToFit="1"/>
    </xf>
    <xf numFmtId="182" fontId="11" fillId="0" borderId="30" xfId="10" applyNumberFormat="1" applyFont="1" applyFill="1" applyBorder="1" applyAlignment="1">
      <alignment horizontal="left" vertical="center" shrinkToFit="1"/>
    </xf>
    <xf numFmtId="0" fontId="50" fillId="5" borderId="0" xfId="4" applyFont="1" applyFill="1" applyAlignment="1">
      <alignment horizontal="left" vertical="top" shrinkToFit="1"/>
    </xf>
    <xf numFmtId="38" fontId="50" fillId="0" borderId="17" xfId="10" applyFont="1" applyFill="1" applyBorder="1" applyAlignment="1">
      <alignment horizontal="center" vertical="center" shrinkToFit="1"/>
    </xf>
    <xf numFmtId="38" fontId="50" fillId="0" borderId="0" xfId="10" applyFont="1" applyFill="1" applyBorder="1" applyAlignment="1">
      <alignment horizontal="center" vertical="center" shrinkToFit="1"/>
    </xf>
    <xf numFmtId="38" fontId="11" fillId="0" borderId="17" xfId="10" applyFont="1" applyFill="1" applyBorder="1" applyAlignment="1">
      <alignment horizontal="center" vertical="center" shrinkToFit="1"/>
    </xf>
    <xf numFmtId="0" fontId="6" fillId="5" borderId="0" xfId="4" applyFont="1" applyFill="1" applyAlignment="1">
      <alignment vertical="center"/>
    </xf>
    <xf numFmtId="49" fontId="6" fillId="5" borderId="0" xfId="4" applyNumberFormat="1" applyFont="1" applyFill="1" applyAlignment="1">
      <alignment horizontal="left" vertical="center" shrinkToFit="1"/>
    </xf>
    <xf numFmtId="38" fontId="6" fillId="0" borderId="30" xfId="10" applyFont="1" applyFill="1" applyBorder="1" applyAlignment="1">
      <alignment horizontal="center" vertical="center"/>
    </xf>
    <xf numFmtId="0" fontId="9" fillId="0" borderId="0" xfId="4" applyAlignment="1">
      <alignment vertical="center" wrapText="1"/>
    </xf>
    <xf numFmtId="0" fontId="6" fillId="0" borderId="0" xfId="4" applyFont="1" applyAlignment="1">
      <alignment horizontal="left" vertical="top" wrapText="1"/>
    </xf>
    <xf numFmtId="0" fontId="9" fillId="0" borderId="0" xfId="4" applyAlignment="1">
      <alignment horizontal="center" shrinkToFit="1"/>
    </xf>
    <xf numFmtId="181" fontId="6" fillId="0" borderId="0" xfId="4" applyNumberFormat="1" applyFont="1" applyAlignment="1">
      <alignment horizontal="center" vertical="center"/>
    </xf>
    <xf numFmtId="0" fontId="6" fillId="0" borderId="0" xfId="4" applyFont="1" applyAlignment="1">
      <alignment horizontal="left" vertical="center" wrapText="1"/>
    </xf>
    <xf numFmtId="0" fontId="9" fillId="0" borderId="5" xfId="4" applyBorder="1" applyAlignment="1">
      <alignment vertical="center" wrapText="1"/>
    </xf>
    <xf numFmtId="0" fontId="9" fillId="0" borderId="6" xfId="4" applyBorder="1" applyAlignment="1">
      <alignment vertical="center"/>
    </xf>
    <xf numFmtId="0" fontId="9" fillId="0" borderId="6" xfId="4" applyBorder="1" applyAlignment="1">
      <alignment horizontal="center" vertical="center"/>
    </xf>
    <xf numFmtId="0" fontId="9" fillId="0" borderId="7" xfId="4" applyBorder="1" applyAlignment="1">
      <alignment horizontal="center" vertical="center"/>
    </xf>
    <xf numFmtId="0" fontId="9" fillId="0" borderId="7" xfId="4" applyBorder="1" applyAlignment="1">
      <alignment vertical="center"/>
    </xf>
    <xf numFmtId="0" fontId="9" fillId="0" borderId="6" xfId="4" applyBorder="1" applyAlignment="1">
      <alignment vertical="center" wrapText="1"/>
    </xf>
    <xf numFmtId="0" fontId="9" fillId="0" borderId="7" xfId="4" applyBorder="1" applyAlignment="1">
      <alignment vertical="center" wrapText="1"/>
    </xf>
    <xf numFmtId="0" fontId="9" fillId="0" borderId="5" xfId="4" applyBorder="1" applyAlignment="1">
      <alignment vertical="center"/>
    </xf>
    <xf numFmtId="0" fontId="33" fillId="0" borderId="0" xfId="4" applyFont="1" applyAlignment="1">
      <alignment horizontal="center" vertical="center"/>
    </xf>
    <xf numFmtId="38" fontId="9" fillId="0" borderId="1" xfId="10" applyFont="1" applyFill="1" applyBorder="1" applyAlignment="1">
      <alignment horizontal="center" vertical="center"/>
    </xf>
    <xf numFmtId="38" fontId="9" fillId="0" borderId="14" xfId="10" applyFont="1" applyFill="1" applyBorder="1" applyAlignment="1">
      <alignment horizontal="center" vertical="center"/>
    </xf>
    <xf numFmtId="38" fontId="9" fillId="0" borderId="6" xfId="10" applyFont="1" applyFill="1" applyBorder="1" applyAlignment="1">
      <alignment horizontal="center" vertical="center" shrinkToFit="1"/>
    </xf>
    <xf numFmtId="38" fontId="9" fillId="0" borderId="7" xfId="10" applyFont="1" applyFill="1" applyBorder="1" applyAlignment="1">
      <alignment horizontal="center" vertical="center" shrinkToFit="1"/>
    </xf>
    <xf numFmtId="0" fontId="9" fillId="0" borderId="5" xfId="4" applyBorder="1" applyAlignment="1">
      <alignment horizontal="center" vertical="center" shrinkToFit="1"/>
    </xf>
    <xf numFmtId="0" fontId="9" fillId="0" borderId="6" xfId="4" applyBorder="1" applyAlignment="1">
      <alignment horizontal="center" vertical="center" shrinkToFit="1"/>
    </xf>
    <xf numFmtId="0" fontId="9" fillId="0" borderId="8" xfId="4" applyBorder="1" applyAlignment="1">
      <alignment vertical="center" wrapText="1"/>
    </xf>
    <xf numFmtId="0" fontId="9" fillId="0" borderId="9" xfId="4" applyBorder="1" applyAlignment="1">
      <alignment vertical="center" wrapText="1"/>
    </xf>
    <xf numFmtId="0" fontId="9" fillId="0" borderId="11" xfId="4" applyBorder="1" applyAlignment="1">
      <alignment vertical="center" wrapText="1"/>
    </xf>
    <xf numFmtId="0" fontId="9" fillId="0" borderId="13" xfId="4" applyBorder="1" applyAlignment="1">
      <alignment vertical="center" wrapText="1"/>
    </xf>
    <xf numFmtId="0" fontId="9" fillId="0" borderId="1" xfId="4" applyBorder="1" applyAlignment="1">
      <alignment vertical="center" wrapText="1"/>
    </xf>
    <xf numFmtId="0" fontId="9" fillId="0" borderId="9" xfId="4" applyBorder="1" applyAlignment="1">
      <alignment horizontal="center" vertical="center"/>
    </xf>
    <xf numFmtId="0" fontId="9" fillId="0" borderId="10" xfId="4" applyBorder="1" applyAlignment="1">
      <alignment horizontal="center" vertical="center"/>
    </xf>
    <xf numFmtId="0" fontId="9" fillId="0" borderId="12" xfId="4" applyBorder="1" applyAlignment="1">
      <alignment horizontal="center" vertical="center"/>
    </xf>
    <xf numFmtId="0" fontId="9" fillId="0" borderId="1" xfId="4" applyBorder="1" applyAlignment="1">
      <alignment horizontal="center" vertical="center"/>
    </xf>
    <xf numFmtId="0" fontId="9" fillId="0" borderId="14" xfId="4" applyBorder="1" applyAlignment="1">
      <alignment horizontal="center" vertical="center"/>
    </xf>
    <xf numFmtId="0" fontId="9" fillId="0" borderId="8" xfId="4" applyBorder="1" applyAlignment="1">
      <alignment horizontal="center" vertical="center"/>
    </xf>
    <xf numFmtId="0" fontId="9" fillId="0" borderId="11" xfId="4" applyBorder="1" applyAlignment="1">
      <alignment horizontal="center" vertical="center"/>
    </xf>
    <xf numFmtId="0" fontId="9" fillId="0" borderId="13" xfId="4" applyBorder="1" applyAlignment="1">
      <alignment horizontal="center" vertical="center"/>
    </xf>
    <xf numFmtId="38" fontId="9" fillId="0" borderId="0" xfId="10" applyFont="1" applyFill="1" applyBorder="1" applyAlignment="1">
      <alignment horizontal="center" vertical="center"/>
    </xf>
    <xf numFmtId="38" fontId="9" fillId="0" borderId="12" xfId="10" applyFont="1" applyFill="1" applyBorder="1" applyAlignment="1">
      <alignment horizontal="center" vertical="center"/>
    </xf>
    <xf numFmtId="0" fontId="9" fillId="0" borderId="10" xfId="4" applyBorder="1" applyAlignment="1">
      <alignment vertical="center" wrapText="1"/>
    </xf>
    <xf numFmtId="0" fontId="9" fillId="0" borderId="12" xfId="4" applyBorder="1" applyAlignment="1">
      <alignment vertical="center" wrapText="1"/>
    </xf>
    <xf numFmtId="0" fontId="9" fillId="0" borderId="14" xfId="4" applyBorder="1" applyAlignment="1">
      <alignment vertical="center" wrapText="1"/>
    </xf>
    <xf numFmtId="0" fontId="32" fillId="0" borderId="11" xfId="4" applyFont="1" applyBorder="1" applyAlignment="1">
      <alignment vertical="center" wrapText="1"/>
    </xf>
    <xf numFmtId="0" fontId="32" fillId="0" borderId="0" xfId="4" applyFont="1" applyAlignment="1">
      <alignment vertical="center" wrapText="1"/>
    </xf>
    <xf numFmtId="0" fontId="32" fillId="0" borderId="13" xfId="4" applyFont="1" applyBorder="1" applyAlignment="1">
      <alignment vertical="center" wrapText="1"/>
    </xf>
    <xf numFmtId="0" fontId="32" fillId="0" borderId="1" xfId="4" applyFont="1" applyBorder="1" applyAlignment="1">
      <alignment vertical="center" wrapText="1"/>
    </xf>
    <xf numFmtId="38" fontId="9" fillId="0" borderId="6" xfId="10" applyFont="1" applyFill="1" applyBorder="1" applyAlignment="1">
      <alignment horizontal="center" vertical="center"/>
    </xf>
    <xf numFmtId="38" fontId="9" fillId="0" borderId="7" xfId="10" applyFont="1" applyFill="1" applyBorder="1" applyAlignment="1">
      <alignment horizontal="center" vertical="center"/>
    </xf>
    <xf numFmtId="0" fontId="9" fillId="0" borderId="5" xfId="4" applyBorder="1" applyAlignment="1">
      <alignment horizontal="center"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10" applyFont="1" applyFill="1" applyBorder="1" applyAlignment="1">
      <alignment vertical="center"/>
    </xf>
    <xf numFmtId="38" fontId="6" fillId="0" borderId="6" xfId="10" applyFont="1" applyFill="1" applyBorder="1" applyAlignment="1">
      <alignment vertical="center" shrinkToFit="1"/>
    </xf>
    <xf numFmtId="38" fontId="6" fillId="0" borderId="7" xfId="10" applyFont="1" applyFill="1" applyBorder="1" applyAlignment="1">
      <alignment vertical="center" shrinkToFit="1"/>
    </xf>
    <xf numFmtId="0" fontId="6" fillId="0" borderId="5" xfId="4" applyFont="1" applyBorder="1" applyAlignment="1">
      <alignment horizontal="center" vertical="center"/>
    </xf>
    <xf numFmtId="38" fontId="6" fillId="0" borderId="7" xfId="10" applyFont="1" applyFill="1" applyBorder="1" applyAlignment="1">
      <alignment vertical="center"/>
    </xf>
    <xf numFmtId="0" fontId="6" fillId="0" borderId="75" xfId="4" applyFont="1" applyBorder="1" applyAlignment="1">
      <alignment horizontal="center" vertical="center"/>
    </xf>
    <xf numFmtId="0" fontId="6" fillId="0" borderId="76"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36" fillId="0" borderId="97" xfId="1" applyFont="1" applyBorder="1" applyAlignment="1">
      <alignment horizontal="center" vertical="center" wrapText="1"/>
    </xf>
    <xf numFmtId="0" fontId="36" fillId="0" borderId="111" xfId="1" applyFont="1" applyBorder="1" applyAlignment="1">
      <alignment horizontal="center" vertical="center"/>
    </xf>
    <xf numFmtId="0" fontId="36" fillId="0" borderId="100" xfId="1" applyFont="1" applyBorder="1" applyAlignment="1">
      <alignment horizontal="center" vertical="center"/>
    </xf>
    <xf numFmtId="0" fontId="36" fillId="0" borderId="5" xfId="1" applyFont="1" applyBorder="1" applyAlignment="1">
      <alignment horizontal="center" vertical="center"/>
    </xf>
    <xf numFmtId="0" fontId="36" fillId="0" borderId="6" xfId="1" applyFont="1" applyBorder="1" applyAlignment="1">
      <alignment horizontal="center" vertical="center"/>
    </xf>
    <xf numFmtId="0" fontId="36" fillId="0" borderId="103" xfId="1" applyFont="1" applyBorder="1" applyAlignment="1">
      <alignment horizontal="center" vertical="center"/>
    </xf>
    <xf numFmtId="0" fontId="77" fillId="0" borderId="165" xfId="1" applyFont="1" applyBorder="1" applyAlignment="1">
      <alignment horizontal="center" vertical="center"/>
    </xf>
    <xf numFmtId="0" fontId="77" fillId="0" borderId="2" xfId="1" applyFont="1" applyBorder="1" applyAlignment="1">
      <alignment horizontal="center" vertical="center"/>
    </xf>
    <xf numFmtId="0" fontId="77" fillId="0" borderId="166" xfId="1" applyFont="1" applyBorder="1" applyAlignment="1">
      <alignment horizontal="center" vertical="center"/>
    </xf>
    <xf numFmtId="0" fontId="77" fillId="0" borderId="105" xfId="1" applyFont="1" applyBorder="1" applyAlignment="1">
      <alignment horizontal="center" vertical="center"/>
    </xf>
    <xf numFmtId="0" fontId="77" fillId="0" borderId="5" xfId="1" applyFont="1" applyBorder="1" applyAlignment="1">
      <alignment horizontal="center" vertical="center"/>
    </xf>
    <xf numFmtId="0" fontId="77" fillId="0" borderId="6" xfId="1" applyFont="1" applyBorder="1" applyAlignment="1">
      <alignment horizontal="center" vertical="center"/>
    </xf>
    <xf numFmtId="0" fontId="77" fillId="0" borderId="103" xfId="1" applyFont="1" applyBorder="1" applyAlignment="1">
      <alignment horizontal="center" vertical="center"/>
    </xf>
    <xf numFmtId="0" fontId="77" fillId="0" borderId="106" xfId="1" applyFont="1" applyBorder="1" applyAlignment="1">
      <alignment horizontal="center" vertical="center"/>
    </xf>
    <xf numFmtId="0" fontId="77" fillId="0" borderId="116" xfId="1" applyFont="1" applyBorder="1" applyAlignment="1">
      <alignment horizontal="center" vertical="center"/>
    </xf>
    <xf numFmtId="0" fontId="77" fillId="0" borderId="109" xfId="1" applyFont="1" applyBorder="1" applyAlignment="1">
      <alignment horizontal="center" vertical="center"/>
    </xf>
    <xf numFmtId="0" fontId="36" fillId="0" borderId="81" xfId="1" applyFont="1" applyBorder="1" applyAlignment="1">
      <alignment horizontal="center" vertical="center"/>
    </xf>
    <xf numFmtId="0" fontId="36" fillId="0" borderId="0" xfId="1" applyFont="1" applyAlignment="1">
      <alignment horizontal="center" vertical="center"/>
    </xf>
    <xf numFmtId="0" fontId="36" fillId="0" borderId="112" xfId="1" applyFont="1" applyBorder="1" applyAlignment="1">
      <alignment horizontal="center" vertical="center"/>
    </xf>
    <xf numFmtId="0" fontId="36" fillId="0" borderId="7" xfId="1" applyFont="1" applyBorder="1" applyAlignment="1">
      <alignment horizontal="center" vertical="center"/>
    </xf>
    <xf numFmtId="0" fontId="36" fillId="0" borderId="115" xfId="1" applyFont="1" applyBorder="1" applyAlignment="1">
      <alignment horizontal="center" vertical="center"/>
    </xf>
    <xf numFmtId="0" fontId="36" fillId="0" borderId="116" xfId="1" applyFont="1" applyBorder="1" applyAlignment="1">
      <alignment horizontal="center" vertical="center"/>
    </xf>
    <xf numFmtId="0" fontId="36" fillId="0" borderId="107" xfId="1" applyFont="1" applyBorder="1" applyAlignment="1">
      <alignment horizontal="center" vertical="center"/>
    </xf>
    <xf numFmtId="0" fontId="36" fillId="0" borderId="106" xfId="1" applyFont="1" applyBorder="1" applyAlignment="1">
      <alignment horizontal="center" vertical="center"/>
    </xf>
    <xf numFmtId="0" fontId="36" fillId="0" borderId="109" xfId="1" applyFont="1" applyBorder="1" applyAlignment="1">
      <alignment horizontal="center" vertical="center"/>
    </xf>
    <xf numFmtId="0" fontId="77" fillId="0" borderId="164" xfId="1" applyFont="1" applyBorder="1" applyAlignment="1">
      <alignment horizontal="center" vertical="center" wrapText="1"/>
    </xf>
    <xf numFmtId="0" fontId="77" fillId="0" borderId="96" xfId="1" applyFont="1" applyBorder="1" applyAlignment="1">
      <alignment horizontal="center" vertical="center"/>
    </xf>
    <xf numFmtId="0" fontId="77" fillId="0" borderId="96" xfId="1" applyFont="1" applyBorder="1" applyAlignment="1">
      <alignment horizontal="center" vertical="center" wrapText="1"/>
    </xf>
    <xf numFmtId="0" fontId="77" fillId="0" borderId="97" xfId="1" applyFont="1" applyBorder="1" applyAlignment="1">
      <alignment horizontal="center" vertical="center" wrapText="1"/>
    </xf>
    <xf numFmtId="0" fontId="77" fillId="0" borderId="111" xfId="1" applyFont="1" applyBorder="1" applyAlignment="1">
      <alignment horizontal="center" vertical="center"/>
    </xf>
    <xf numFmtId="0" fontId="77" fillId="0" borderId="100" xfId="1" applyFont="1" applyBorder="1" applyAlignment="1">
      <alignment horizontal="center" vertical="center"/>
    </xf>
    <xf numFmtId="0" fontId="36" fillId="0" borderId="81" xfId="1" applyFont="1" applyBorder="1" applyAlignment="1">
      <alignment horizontal="center" vertical="center" wrapText="1"/>
    </xf>
    <xf numFmtId="0" fontId="36" fillId="0" borderId="0" xfId="1" applyFont="1" applyAlignment="1">
      <alignment horizontal="center" vertical="center" wrapText="1"/>
    </xf>
    <xf numFmtId="0" fontId="36" fillId="0" borderId="110" xfId="1" applyFont="1" applyBorder="1" applyAlignment="1">
      <alignment horizontal="center" vertical="center" wrapText="1"/>
    </xf>
    <xf numFmtId="0" fontId="36" fillId="0" borderId="98" xfId="1" applyFont="1" applyBorder="1" applyAlignment="1">
      <alignment horizontal="center" vertical="center"/>
    </xf>
    <xf numFmtId="0" fontId="36" fillId="0" borderId="81" xfId="1" applyFont="1" applyBorder="1" applyAlignment="1">
      <alignment horizontal="center" vertical="center" textRotation="255"/>
    </xf>
    <xf numFmtId="0" fontId="36" fillId="0" borderId="0" xfId="1" applyFont="1" applyAlignment="1">
      <alignment vertical="center"/>
    </xf>
    <xf numFmtId="0" fontId="36" fillId="0" borderId="0" xfId="1" applyFont="1" applyAlignment="1">
      <alignment vertical="top" wrapText="1"/>
    </xf>
    <xf numFmtId="0" fontId="36" fillId="0" borderId="86" xfId="1" applyFont="1" applyBorder="1" applyAlignment="1">
      <alignment horizontal="center" vertical="center"/>
    </xf>
    <xf numFmtId="177" fontId="36" fillId="0" borderId="86" xfId="1" applyNumberFormat="1" applyFont="1" applyBorder="1" applyAlignment="1">
      <alignment horizontal="center" vertical="center"/>
    </xf>
    <xf numFmtId="0" fontId="36" fillId="0" borderId="9" xfId="1" applyFont="1" applyBorder="1" applyAlignment="1">
      <alignment horizontal="center" vertical="center"/>
    </xf>
    <xf numFmtId="0" fontId="36" fillId="0" borderId="9" xfId="1" applyFont="1" applyBorder="1" applyAlignment="1">
      <alignment horizontal="center" vertical="center" wrapText="1"/>
    </xf>
    <xf numFmtId="0" fontId="36" fillId="0" borderId="121" xfId="1" applyFont="1" applyBorder="1" applyAlignment="1">
      <alignment horizontal="center" vertical="center" textRotation="255"/>
    </xf>
    <xf numFmtId="0" fontId="36" fillId="0" borderId="117" xfId="1" applyFont="1" applyBorder="1" applyAlignment="1">
      <alignment horizontal="center" vertical="center" textRotation="255"/>
    </xf>
    <xf numFmtId="0" fontId="36" fillId="0" borderId="94" xfId="1" applyFont="1" applyBorder="1" applyAlignment="1">
      <alignment horizontal="center" vertical="center" textRotation="255"/>
    </xf>
    <xf numFmtId="0" fontId="36" fillId="0" borderId="9" xfId="1" applyFont="1" applyBorder="1" applyAlignment="1">
      <alignment vertical="center" wrapText="1"/>
    </xf>
    <xf numFmtId="0" fontId="36" fillId="0" borderId="9" xfId="1" applyFont="1" applyBorder="1" applyAlignment="1">
      <alignment vertical="center"/>
    </xf>
    <xf numFmtId="0" fontId="36" fillId="0" borderId="1" xfId="1" applyFont="1" applyBorder="1" applyAlignment="1">
      <alignment horizontal="center" vertical="center"/>
    </xf>
    <xf numFmtId="177" fontId="36" fillId="0" borderId="1" xfId="1" applyNumberFormat="1" applyFont="1" applyBorder="1" applyAlignment="1">
      <alignment horizontal="center" vertical="center"/>
    </xf>
    <xf numFmtId="0" fontId="36" fillId="0" borderId="85" xfId="1" applyFont="1" applyBorder="1" applyAlignment="1">
      <alignment horizontal="center" vertical="center"/>
    </xf>
    <xf numFmtId="0" fontId="36" fillId="0" borderId="90" xfId="1" applyFont="1" applyBorder="1" applyAlignment="1">
      <alignment horizontal="center" vertical="center" textRotation="255"/>
    </xf>
    <xf numFmtId="0" fontId="36" fillId="0" borderId="119" xfId="1" applyFont="1" applyBorder="1" applyAlignment="1">
      <alignment horizontal="center" vertical="center" textRotation="255"/>
    </xf>
    <xf numFmtId="0" fontId="36" fillId="0" borderId="85" xfId="1" applyFont="1" applyBorder="1" applyAlignment="1">
      <alignment horizontal="left" vertical="center"/>
    </xf>
    <xf numFmtId="0" fontId="36" fillId="0" borderId="0" xfId="1" applyFont="1" applyAlignment="1">
      <alignment horizontal="left" vertical="center"/>
    </xf>
    <xf numFmtId="0" fontId="36" fillId="0" borderId="113" xfId="1" applyFont="1" applyBorder="1" applyAlignment="1">
      <alignment vertical="center"/>
    </xf>
    <xf numFmtId="0" fontId="36" fillId="0" borderId="114" xfId="1" applyFont="1" applyBorder="1" applyAlignment="1">
      <alignment vertical="center"/>
    </xf>
    <xf numFmtId="0" fontId="36" fillId="0" borderId="113" xfId="1" applyFont="1" applyBorder="1" applyAlignment="1">
      <alignment horizontal="center" vertical="center"/>
    </xf>
    <xf numFmtId="0" fontId="36" fillId="0" borderId="114" xfId="1" applyFont="1" applyBorder="1" applyAlignment="1">
      <alignment horizontal="center" vertical="center"/>
    </xf>
    <xf numFmtId="0" fontId="36" fillId="0" borderId="115" xfId="1" applyFont="1" applyBorder="1" applyAlignment="1">
      <alignment vertical="center" wrapText="1"/>
    </xf>
    <xf numFmtId="0" fontId="36" fillId="0" borderId="116" xfId="1" applyFont="1" applyBorder="1" applyAlignment="1">
      <alignment vertical="center" wrapText="1"/>
    </xf>
    <xf numFmtId="0" fontId="36" fillId="0" borderId="109" xfId="1" applyFont="1" applyBorder="1" applyAlignment="1">
      <alignment vertical="center" wrapText="1"/>
    </xf>
    <xf numFmtId="0" fontId="38" fillId="0" borderId="0" xfId="1" applyFont="1" applyAlignment="1">
      <alignment horizontal="left" vertical="top" wrapText="1"/>
    </xf>
    <xf numFmtId="0" fontId="36" fillId="0" borderId="86" xfId="1" applyFont="1" applyBorder="1" applyAlignment="1">
      <alignment horizontal="left" vertical="center"/>
    </xf>
    <xf numFmtId="0" fontId="37" fillId="0" borderId="0" xfId="1" applyFont="1" applyAlignment="1">
      <alignment horizontal="center" vertical="center"/>
    </xf>
    <xf numFmtId="0" fontId="36" fillId="0" borderId="110" xfId="1" applyFont="1" applyBorder="1" applyAlignment="1">
      <alignment horizontal="center" vertical="center"/>
    </xf>
    <xf numFmtId="0" fontId="36" fillId="0" borderId="110" xfId="1" applyFont="1" applyBorder="1" applyAlignment="1">
      <alignment vertical="center"/>
    </xf>
    <xf numFmtId="0" fontId="36" fillId="0" borderId="111" xfId="1" applyFont="1" applyBorder="1" applyAlignment="1">
      <alignment vertical="center"/>
    </xf>
    <xf numFmtId="0" fontId="36" fillId="0" borderId="98" xfId="1" applyFont="1" applyBorder="1" applyAlignment="1">
      <alignment vertical="center"/>
    </xf>
    <xf numFmtId="0" fontId="36" fillId="0" borderId="97" xfId="1" applyFont="1" applyBorder="1" applyAlignment="1">
      <alignment horizontal="center" vertical="center"/>
    </xf>
    <xf numFmtId="177" fontId="36" fillId="0" borderId="97" xfId="1" applyNumberFormat="1" applyFont="1" applyBorder="1" applyAlignment="1">
      <alignment horizontal="center" vertical="center"/>
    </xf>
    <xf numFmtId="177" fontId="36" fillId="0" borderId="111" xfId="1" applyNumberFormat="1" applyFont="1" applyBorder="1" applyAlignment="1">
      <alignment horizontal="center" vertical="center"/>
    </xf>
    <xf numFmtId="177" fontId="36" fillId="0" borderId="100" xfId="1" applyNumberFormat="1" applyFont="1" applyBorder="1" applyAlignment="1">
      <alignment horizontal="center" vertical="center"/>
    </xf>
    <xf numFmtId="0" fontId="13" fillId="0" borderId="169" xfId="1" applyFont="1" applyBorder="1" applyAlignment="1">
      <alignment horizontal="center" vertical="center"/>
    </xf>
    <xf numFmtId="0" fontId="13" fillId="0" borderId="16" xfId="1" applyFont="1" applyBorder="1" applyAlignment="1">
      <alignment horizontal="center" vertical="center"/>
    </xf>
    <xf numFmtId="0" fontId="6" fillId="0" borderId="16" xfId="1" applyFont="1" applyBorder="1" applyAlignment="1">
      <alignment horizontal="center" vertical="center"/>
    </xf>
    <xf numFmtId="0" fontId="6" fillId="0" borderId="125" xfId="1" applyFont="1" applyBorder="1" applyAlignment="1">
      <alignment horizontal="center" vertical="center"/>
    </xf>
    <xf numFmtId="0" fontId="6" fillId="0" borderId="23" xfId="1" applyFont="1" applyBorder="1" applyAlignment="1">
      <alignment horizontal="center" vertical="center"/>
    </xf>
    <xf numFmtId="0" fontId="6" fillId="0" borderId="16" xfId="1" applyFont="1" applyBorder="1" applyAlignment="1">
      <alignment horizontal="left" vertical="center"/>
    </xf>
    <xf numFmtId="0" fontId="77" fillId="0" borderId="170" xfId="1" applyFont="1" applyBorder="1" applyAlignment="1">
      <alignment horizontal="center" vertical="center" wrapText="1"/>
    </xf>
    <xf numFmtId="0" fontId="77" fillId="0" borderId="171" xfId="1" applyFont="1" applyBorder="1" applyAlignment="1">
      <alignment horizontal="center" vertical="center"/>
    </xf>
    <xf numFmtId="0" fontId="77" fillId="0" borderId="172" xfId="1" applyFont="1" applyBorder="1" applyAlignment="1">
      <alignment horizontal="center" vertical="center"/>
    </xf>
    <xf numFmtId="0" fontId="77" fillId="0" borderId="173" xfId="1" applyFont="1" applyBorder="1" applyAlignment="1">
      <alignment horizontal="center" vertical="center"/>
    </xf>
    <xf numFmtId="0" fontId="77" fillId="0" borderId="174" xfId="1" applyFont="1" applyBorder="1" applyAlignment="1">
      <alignment horizontal="center" vertical="center"/>
    </xf>
    <xf numFmtId="0" fontId="77" fillId="0" borderId="175" xfId="1" applyFont="1" applyBorder="1" applyAlignment="1">
      <alignment horizontal="center" vertical="center"/>
    </xf>
    <xf numFmtId="0" fontId="77" fillId="0" borderId="176" xfId="1" applyFont="1" applyBorder="1" applyAlignment="1">
      <alignment horizontal="center" vertical="center"/>
    </xf>
    <xf numFmtId="0" fontId="77" fillId="0" borderId="177" xfId="1" applyFont="1" applyBorder="1" applyAlignment="1">
      <alignment horizontal="center" vertical="center"/>
    </xf>
    <xf numFmtId="0" fontId="36" fillId="0" borderId="17" xfId="1" applyFont="1" applyBorder="1" applyAlignment="1">
      <alignment horizontal="center" vertical="center" wrapText="1"/>
    </xf>
    <xf numFmtId="0" fontId="36" fillId="0" borderId="19" xfId="1" applyFont="1" applyBorder="1" applyAlignment="1">
      <alignment horizontal="center" vertical="center" wrapText="1"/>
    </xf>
    <xf numFmtId="0" fontId="36" fillId="0" borderId="24" xfId="1" applyFont="1" applyBorder="1" applyAlignment="1">
      <alignment horizontal="center" vertical="center" wrapText="1"/>
    </xf>
    <xf numFmtId="0" fontId="36" fillId="0" borderId="30" xfId="1" applyFont="1" applyBorder="1" applyAlignment="1">
      <alignment horizontal="center" vertical="center" wrapText="1"/>
    </xf>
    <xf numFmtId="0" fontId="36" fillId="0" borderId="28"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6" xfId="1" applyFont="1" applyBorder="1" applyAlignment="1">
      <alignment horizontal="right" vertical="center"/>
    </xf>
    <xf numFmtId="177" fontId="9" fillId="0" borderId="16" xfId="1" applyNumberFormat="1" applyFont="1" applyBorder="1" applyAlignment="1">
      <alignment vertical="center" shrinkToFit="1"/>
    </xf>
    <xf numFmtId="177" fontId="9" fillId="0" borderId="122" xfId="1" applyNumberFormat="1" applyFont="1" applyBorder="1" applyAlignment="1">
      <alignment vertical="center" shrinkToFit="1"/>
    </xf>
    <xf numFmtId="177" fontId="9" fillId="0" borderId="123" xfId="1" applyNumberFormat="1" applyFont="1" applyBorder="1" applyAlignment="1">
      <alignment vertical="center" shrinkToFit="1"/>
    </xf>
    <xf numFmtId="177" fontId="9" fillId="0" borderId="124" xfId="1" applyNumberFormat="1" applyFont="1" applyBorder="1" applyAlignment="1">
      <alignment vertical="center" shrinkToFit="1"/>
    </xf>
    <xf numFmtId="177" fontId="6" fillId="5" borderId="0" xfId="1" applyNumberFormat="1" applyFont="1" applyFill="1" applyAlignment="1">
      <alignment horizontal="center" vertical="center"/>
    </xf>
    <xf numFmtId="0" fontId="6" fillId="0" borderId="30" xfId="1" applyFont="1" applyBorder="1" applyAlignment="1">
      <alignment horizontal="center"/>
    </xf>
    <xf numFmtId="0" fontId="6" fillId="0" borderId="30" xfId="1" applyFont="1" applyBorder="1" applyAlignment="1">
      <alignment horizontal="left" shrinkToFit="1"/>
    </xf>
    <xf numFmtId="0" fontId="6" fillId="0" borderId="0" xfId="1" applyFont="1" applyAlignment="1">
      <alignment horizontal="center" vertical="center"/>
    </xf>
    <xf numFmtId="0" fontId="6" fillId="0" borderId="24" xfId="1" applyFont="1" applyBorder="1" applyAlignment="1">
      <alignment horizontal="center" vertical="center"/>
    </xf>
    <xf numFmtId="0" fontId="40" fillId="0" borderId="16" xfId="1" applyFont="1" applyBorder="1" applyAlignment="1">
      <alignment horizontal="center" vertical="center"/>
    </xf>
    <xf numFmtId="0" fontId="11" fillId="0" borderId="23" xfId="1" applyFont="1" applyBorder="1" applyAlignment="1">
      <alignment horizontal="center" vertical="center"/>
    </xf>
    <xf numFmtId="0" fontId="11" fillId="0" borderId="0" xfId="1" applyFont="1" applyAlignment="1">
      <alignment horizontal="center" vertical="center"/>
    </xf>
    <xf numFmtId="0" fontId="11" fillId="0" borderId="24" xfId="1" applyFont="1" applyBorder="1" applyAlignment="1">
      <alignment horizontal="center" vertical="center"/>
    </xf>
    <xf numFmtId="0" fontId="6" fillId="0" borderId="30" xfId="1" applyFont="1" applyBorder="1" applyAlignment="1">
      <alignment vertical="center"/>
    </xf>
    <xf numFmtId="0" fontId="6" fillId="0" borderId="16" xfId="1" applyFont="1" applyBorder="1" applyAlignment="1">
      <alignment vertical="center"/>
    </xf>
    <xf numFmtId="177" fontId="6" fillId="3" borderId="0" xfId="1" applyNumberFormat="1" applyFont="1" applyFill="1" applyAlignment="1">
      <alignment horizontal="center" vertical="center"/>
    </xf>
    <xf numFmtId="0" fontId="41" fillId="0" borderId="23" xfId="1" applyFont="1" applyBorder="1" applyAlignment="1">
      <alignment horizontal="center" vertical="center"/>
    </xf>
    <xf numFmtId="0" fontId="41" fillId="0" borderId="0" xfId="1" applyFont="1" applyAlignment="1">
      <alignment horizontal="center" vertical="center"/>
    </xf>
    <xf numFmtId="0" fontId="41" fillId="0" borderId="24" xfId="1" applyFont="1" applyBorder="1" applyAlignment="1">
      <alignment horizontal="center" vertical="center"/>
    </xf>
    <xf numFmtId="0" fontId="6" fillId="0" borderId="0" xfId="1" applyFont="1" applyAlignment="1">
      <alignment vertical="center"/>
    </xf>
    <xf numFmtId="0" fontId="6" fillId="0" borderId="30" xfId="1" applyFont="1" applyBorder="1" applyAlignment="1">
      <alignment horizontal="center" vertical="center"/>
    </xf>
    <xf numFmtId="0" fontId="6" fillId="0" borderId="0" xfId="1" applyFont="1" applyAlignment="1">
      <alignment horizontal="left" vertical="center" wrapText="1" shrinkToFit="1"/>
    </xf>
    <xf numFmtId="0" fontId="6" fillId="0" borderId="30" xfId="1" applyFont="1" applyBorder="1" applyAlignment="1">
      <alignment horizontal="left" vertical="center" wrapText="1" shrinkToFit="1"/>
    </xf>
    <xf numFmtId="0" fontId="6" fillId="0" borderId="30" xfId="1" applyFont="1" applyBorder="1" applyAlignment="1">
      <alignment horizontal="right" vertical="center"/>
    </xf>
    <xf numFmtId="0" fontId="39" fillId="0" borderId="18" xfId="1" applyFont="1" applyBorder="1" applyAlignment="1">
      <alignment horizontal="center" vertical="center"/>
    </xf>
    <xf numFmtId="0" fontId="39" fillId="0" borderId="17" xfId="1" applyFont="1" applyBorder="1" applyAlignment="1">
      <alignment horizontal="center" vertical="center"/>
    </xf>
    <xf numFmtId="0" fontId="39" fillId="0" borderId="19"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horizontal="center" vertical="center"/>
    </xf>
    <xf numFmtId="0" fontId="11" fillId="0" borderId="19" xfId="1" applyFont="1" applyBorder="1" applyAlignment="1">
      <alignment horizontal="center" vertical="center"/>
    </xf>
    <xf numFmtId="0" fontId="41" fillId="0" borderId="0" xfId="1" applyFont="1" applyAlignment="1">
      <alignment horizontal="right" vertical="center"/>
    </xf>
    <xf numFmtId="0" fontId="6" fillId="0" borderId="0" xfId="1" applyFont="1" applyAlignment="1">
      <alignment horizontal="right" vertical="center"/>
    </xf>
    <xf numFmtId="0" fontId="42" fillId="0" borderId="5" xfId="11" applyFont="1" applyBorder="1" applyAlignment="1">
      <alignment horizontal="left" vertical="center" wrapText="1"/>
    </xf>
    <xf numFmtId="0" fontId="42" fillId="0" borderId="6" xfId="11" applyFont="1" applyBorder="1" applyAlignment="1">
      <alignment horizontal="left" vertical="center" wrapText="1"/>
    </xf>
    <xf numFmtId="0" fontId="42" fillId="0" borderId="103" xfId="11" applyFont="1" applyBorder="1" applyAlignment="1">
      <alignment horizontal="left" vertical="center" wrapText="1"/>
    </xf>
    <xf numFmtId="0" fontId="43" fillId="0" borderId="130" xfId="11" applyFont="1" applyBorder="1" applyAlignment="1">
      <alignment horizontal="center" vertical="center" textRotation="255"/>
    </xf>
    <xf numFmtId="0" fontId="43" fillId="0" borderId="118" xfId="11" applyFont="1" applyBorder="1" applyAlignment="1">
      <alignment horizontal="center" vertical="center" textRotation="255"/>
    </xf>
    <xf numFmtId="0" fontId="43" fillId="0" borderId="131" xfId="11" applyFont="1" applyBorder="1" applyAlignment="1">
      <alignment horizontal="center" vertical="center" textRotation="255"/>
    </xf>
    <xf numFmtId="0" fontId="43" fillId="0" borderId="91" xfId="11" applyFont="1" applyBorder="1" applyAlignment="1">
      <alignment horizontal="center" vertical="center" textRotation="255"/>
    </xf>
    <xf numFmtId="0" fontId="42" fillId="0" borderId="0" xfId="11" applyFont="1" applyAlignment="1">
      <alignment vertical="top" wrapText="1"/>
    </xf>
    <xf numFmtId="0" fontId="43" fillId="0" borderId="0" xfId="11" applyFont="1" applyAlignment="1">
      <alignment horizontal="left" vertical="center"/>
    </xf>
    <xf numFmtId="0" fontId="43" fillId="0" borderId="2" xfId="11" applyFont="1" applyBorder="1" applyAlignment="1">
      <alignment horizontal="center" vertical="center"/>
    </xf>
    <xf numFmtId="0" fontId="47" fillId="0" borderId="5" xfId="11" applyFont="1" applyBorder="1" applyAlignment="1">
      <alignment horizontal="left" vertical="center"/>
    </xf>
    <xf numFmtId="0" fontId="47" fillId="0" borderId="6" xfId="11" applyFont="1" applyBorder="1" applyAlignment="1">
      <alignment horizontal="left" vertical="center"/>
    </xf>
    <xf numFmtId="0" fontId="47" fillId="0" borderId="103" xfId="11" applyFont="1" applyBorder="1" applyAlignment="1">
      <alignment horizontal="left" vertical="center"/>
    </xf>
    <xf numFmtId="177" fontId="42" fillId="0" borderId="9" xfId="11" applyNumberFormat="1" applyFont="1" applyBorder="1" applyAlignment="1">
      <alignment horizontal="center" vertical="center"/>
    </xf>
    <xf numFmtId="0" fontId="48" fillId="0" borderId="145" xfId="11" applyFont="1" applyBorder="1" applyAlignment="1">
      <alignment horizontal="center" vertical="center"/>
    </xf>
    <xf numFmtId="0" fontId="48" fillId="0" borderId="146" xfId="11" applyFont="1" applyBorder="1" applyAlignment="1">
      <alignment horizontal="center" vertical="center"/>
    </xf>
    <xf numFmtId="0" fontId="48" fillId="0" borderId="147" xfId="11" applyFont="1" applyBorder="1" applyAlignment="1">
      <alignment horizontal="center" vertical="center"/>
    </xf>
    <xf numFmtId="0" fontId="48" fillId="0" borderId="148" xfId="11" applyFont="1" applyBorder="1" applyAlignment="1">
      <alignment horizontal="center" vertical="center"/>
    </xf>
    <xf numFmtId="0" fontId="48" fillId="0" borderId="149" xfId="11" applyFont="1" applyBorder="1" applyAlignment="1">
      <alignment horizontal="center" vertical="center"/>
    </xf>
    <xf numFmtId="0" fontId="48" fillId="0" borderId="150" xfId="11" applyFont="1" applyBorder="1" applyAlignment="1">
      <alignment horizontal="center" vertical="center"/>
    </xf>
    <xf numFmtId="0" fontId="48" fillId="0" borderId="151" xfId="11" applyFont="1" applyBorder="1" applyAlignment="1">
      <alignment horizontal="center" vertical="center"/>
    </xf>
    <xf numFmtId="0" fontId="48" fillId="0" borderId="152" xfId="11" applyFont="1" applyBorder="1" applyAlignment="1">
      <alignment horizontal="center" vertical="center"/>
    </xf>
    <xf numFmtId="0" fontId="48" fillId="0" borderId="153" xfId="11" applyFont="1" applyBorder="1" applyAlignment="1">
      <alignment horizontal="center" vertical="center"/>
    </xf>
    <xf numFmtId="177" fontId="42" fillId="0" borderId="1" xfId="11" applyNumberFormat="1" applyFont="1" applyBorder="1" applyAlignment="1">
      <alignment horizontal="center" vertical="center"/>
    </xf>
    <xf numFmtId="0" fontId="43" fillId="0" borderId="2" xfId="11" applyFont="1" applyBorder="1" applyAlignment="1">
      <alignment horizontal="left" vertical="center"/>
    </xf>
    <xf numFmtId="0" fontId="43" fillId="0" borderId="79" xfId="11" applyFont="1" applyBorder="1" applyAlignment="1">
      <alignment horizontal="left" vertical="center"/>
    </xf>
    <xf numFmtId="0" fontId="43" fillId="0" borderId="85" xfId="11" applyFont="1" applyBorder="1" applyAlignment="1">
      <alignment horizontal="left" vertical="center"/>
    </xf>
    <xf numFmtId="0" fontId="43" fillId="0" borderId="80" xfId="11" applyFont="1" applyBorder="1" applyAlignment="1">
      <alignment horizontal="left" vertical="center"/>
    </xf>
    <xf numFmtId="0" fontId="43" fillId="0" borderId="81" xfId="11" applyFont="1" applyBorder="1" applyAlignment="1">
      <alignment horizontal="left" vertical="center"/>
    </xf>
    <xf numFmtId="0" fontId="43" fillId="0" borderId="82" xfId="11" applyFont="1" applyBorder="1" applyAlignment="1">
      <alignment horizontal="left" vertical="center"/>
    </xf>
    <xf numFmtId="0" fontId="42" fillId="0" borderId="2" xfId="11" applyFont="1" applyBorder="1" applyAlignment="1">
      <alignment vertical="center"/>
    </xf>
    <xf numFmtId="0" fontId="42" fillId="0" borderId="2" xfId="11" applyFont="1" applyBorder="1" applyAlignment="1">
      <alignment horizontal="center" vertical="center"/>
    </xf>
    <xf numFmtId="0" fontId="6" fillId="0" borderId="23" xfId="1" applyFont="1" applyBorder="1" applyAlignment="1">
      <alignment vertical="top" wrapText="1"/>
    </xf>
    <xf numFmtId="0" fontId="6" fillId="0" borderId="0" xfId="1" applyFont="1" applyAlignment="1">
      <alignment vertical="top" wrapText="1"/>
    </xf>
    <xf numFmtId="0" fontId="6" fillId="0" borderId="24" xfId="1" applyFont="1" applyBorder="1" applyAlignment="1">
      <alignment vertical="top" wrapText="1"/>
    </xf>
    <xf numFmtId="0" fontId="6" fillId="0" borderId="29" xfId="1" applyFont="1" applyBorder="1" applyAlignment="1">
      <alignment vertical="top" wrapText="1"/>
    </xf>
    <xf numFmtId="0" fontId="6" fillId="0" borderId="30" xfId="1" applyFont="1" applyBorder="1" applyAlignment="1">
      <alignment vertical="top" wrapText="1"/>
    </xf>
    <xf numFmtId="0" fontId="6" fillId="0" borderId="28" xfId="1" applyFont="1" applyBorder="1" applyAlignment="1">
      <alignment vertical="top" wrapText="1"/>
    </xf>
    <xf numFmtId="0" fontId="87" fillId="0" borderId="170" xfId="1" applyFont="1" applyBorder="1" applyAlignment="1">
      <alignment horizontal="center" vertical="center" wrapText="1"/>
    </xf>
    <xf numFmtId="0" fontId="87" fillId="0" borderId="171" xfId="1" applyFont="1" applyBorder="1" applyAlignment="1">
      <alignment horizontal="center" vertical="center"/>
    </xf>
    <xf numFmtId="0" fontId="87" fillId="0" borderId="172" xfId="1" applyFont="1" applyBorder="1" applyAlignment="1">
      <alignment horizontal="center" vertical="center"/>
    </xf>
    <xf numFmtId="0" fontId="87" fillId="0" borderId="173" xfId="1" applyFont="1" applyBorder="1" applyAlignment="1">
      <alignment horizontal="center" vertical="center"/>
    </xf>
    <xf numFmtId="0" fontId="87" fillId="0" borderId="2" xfId="1" applyFont="1" applyBorder="1" applyAlignment="1">
      <alignment horizontal="center" vertical="center"/>
    </xf>
    <xf numFmtId="0" fontId="87" fillId="0" borderId="174" xfId="1" applyFont="1" applyBorder="1" applyAlignment="1">
      <alignment horizontal="center" vertical="center"/>
    </xf>
    <xf numFmtId="0" fontId="87" fillId="0" borderId="175" xfId="1" applyFont="1" applyBorder="1" applyAlignment="1">
      <alignment horizontal="center" vertical="center"/>
    </xf>
    <xf numFmtId="0" fontId="87" fillId="0" borderId="176" xfId="1" applyFont="1" applyBorder="1" applyAlignment="1">
      <alignment horizontal="center" vertical="center"/>
    </xf>
    <xf numFmtId="0" fontId="87" fillId="0" borderId="177" xfId="1" applyFont="1" applyBorder="1" applyAlignment="1">
      <alignment horizontal="center" vertical="center"/>
    </xf>
    <xf numFmtId="0" fontId="6" fillId="0" borderId="125" xfId="1" applyFont="1" applyBorder="1" applyAlignment="1">
      <alignment horizontal="center" vertical="center" wrapText="1"/>
    </xf>
    <xf numFmtId="177" fontId="6" fillId="5" borderId="122" xfId="1" applyNumberFormat="1" applyFont="1" applyFill="1" applyBorder="1" applyAlignment="1">
      <alignment horizontal="center" vertical="center"/>
    </xf>
    <xf numFmtId="177" fontId="6" fillId="5" borderId="123" xfId="1" applyNumberFormat="1" applyFont="1" applyFill="1" applyBorder="1" applyAlignment="1">
      <alignment horizontal="center" vertical="center"/>
    </xf>
    <xf numFmtId="0" fontId="6" fillId="5" borderId="123" xfId="1" applyFont="1" applyFill="1" applyBorder="1" applyAlignment="1">
      <alignment vertical="center"/>
    </xf>
    <xf numFmtId="0" fontId="6" fillId="0" borderId="16" xfId="1" applyFont="1" applyBorder="1" applyAlignment="1">
      <alignment vertical="center" wrapText="1"/>
    </xf>
    <xf numFmtId="177" fontId="6" fillId="0" borderId="122" xfId="1" applyNumberFormat="1" applyFont="1" applyBorder="1" applyAlignment="1">
      <alignment horizontal="center" vertical="center"/>
    </xf>
    <xf numFmtId="177" fontId="6" fillId="0" borderId="123" xfId="1" applyNumberFormat="1" applyFont="1" applyBorder="1" applyAlignment="1">
      <alignment horizontal="center" vertical="center"/>
    </xf>
    <xf numFmtId="177" fontId="6" fillId="0" borderId="124" xfId="1" applyNumberFormat="1" applyFont="1" applyBorder="1" applyAlignment="1">
      <alignment horizontal="center" vertical="center"/>
    </xf>
    <xf numFmtId="0" fontId="6" fillId="0" borderId="0" xfId="11" applyFont="1" applyAlignment="1">
      <alignment horizontal="center" vertical="center" shrinkToFit="1"/>
    </xf>
    <xf numFmtId="38" fontId="6" fillId="0" borderId="0" xfId="12" applyFont="1" applyFill="1" applyAlignment="1">
      <alignment horizontal="left" vertical="top"/>
    </xf>
    <xf numFmtId="0" fontId="6" fillId="0" borderId="0" xfId="11" applyFont="1" applyAlignment="1">
      <alignment vertical="top" wrapText="1"/>
    </xf>
    <xf numFmtId="177" fontId="6" fillId="0" borderId="0" xfId="11" applyNumberFormat="1" applyFont="1" applyAlignment="1">
      <alignment horizontal="left" vertical="top" shrinkToFit="1"/>
    </xf>
    <xf numFmtId="0" fontId="6" fillId="0" borderId="0" xfId="11" applyFont="1" applyAlignment="1">
      <alignment horizontal="left" vertical="top" shrinkToFit="1"/>
    </xf>
    <xf numFmtId="0" fontId="6" fillId="0" borderId="0" xfId="11" applyFont="1" applyAlignment="1">
      <alignment horizontal="left" vertical="top"/>
    </xf>
    <xf numFmtId="0" fontId="11" fillId="0" borderId="0" xfId="11" applyFont="1" applyAlignment="1">
      <alignment horizontal="center" vertical="center"/>
    </xf>
    <xf numFmtId="177" fontId="6" fillId="0" borderId="0" xfId="11" applyNumberFormat="1" applyFont="1" applyAlignment="1">
      <alignment horizontal="center" vertical="center" shrinkToFit="1"/>
    </xf>
    <xf numFmtId="38" fontId="6" fillId="5" borderId="0" xfId="10" applyFont="1" applyFill="1" applyAlignment="1">
      <alignment horizontal="left" vertical="top" shrinkToFit="1"/>
    </xf>
    <xf numFmtId="177" fontId="6" fillId="3" borderId="0" xfId="4" applyNumberFormat="1" applyFont="1" applyFill="1" applyAlignment="1">
      <alignment horizontal="center" vertical="center" shrinkToFit="1"/>
    </xf>
    <xf numFmtId="177" fontId="6" fillId="0" borderId="6" xfId="4" applyNumberFormat="1" applyFont="1" applyBorder="1" applyAlignment="1">
      <alignment horizontal="center" vertical="center" shrinkToFit="1"/>
    </xf>
    <xf numFmtId="0" fontId="6" fillId="0" borderId="5" xfId="4" applyFont="1" applyBorder="1" applyAlignment="1">
      <alignment vertical="center" wrapText="1"/>
    </xf>
    <xf numFmtId="0" fontId="6" fillId="0" borderId="6" xfId="4" applyFont="1" applyBorder="1" applyAlignment="1">
      <alignment vertical="center" wrapText="1"/>
    </xf>
    <xf numFmtId="0" fontId="6" fillId="0" borderId="7" xfId="4" applyFont="1" applyBorder="1" applyAlignment="1">
      <alignment vertical="center" wrapText="1"/>
    </xf>
    <xf numFmtId="177" fontId="6" fillId="0" borderId="5" xfId="4" applyNumberFormat="1" applyFont="1" applyBorder="1" applyAlignment="1">
      <alignment horizontal="center" vertical="center" shrinkToFit="1"/>
    </xf>
    <xf numFmtId="177" fontId="6" fillId="0" borderId="7" xfId="4" applyNumberFormat="1" applyFont="1" applyBorder="1" applyAlignment="1">
      <alignment horizontal="center" vertical="center" shrinkToFit="1"/>
    </xf>
    <xf numFmtId="38" fontId="6" fillId="0" borderId="6" xfId="10" applyFont="1" applyFill="1" applyBorder="1" applyAlignment="1">
      <alignment horizontal="left" vertical="center" shrinkToFit="1"/>
    </xf>
    <xf numFmtId="38" fontId="6" fillId="0" borderId="7" xfId="10" applyFont="1" applyFill="1" applyBorder="1" applyAlignment="1">
      <alignment horizontal="left" vertical="center" shrinkToFit="1"/>
    </xf>
    <xf numFmtId="177" fontId="6" fillId="0" borderId="6" xfId="4" applyNumberFormat="1" applyFont="1" applyBorder="1" applyAlignment="1">
      <alignment horizontal="left" vertical="center" shrinkToFit="1"/>
    </xf>
    <xf numFmtId="0" fontId="6" fillId="0" borderId="5" xfId="4" applyFont="1" applyBorder="1" applyAlignment="1">
      <alignment vertical="center" shrinkToFit="1"/>
    </xf>
    <xf numFmtId="0" fontId="6" fillId="0" borderId="6" xfId="4" applyFont="1" applyBorder="1" applyAlignment="1">
      <alignment vertical="center" shrinkToFit="1"/>
    </xf>
    <xf numFmtId="0" fontId="6" fillId="0" borderId="7" xfId="4" applyFont="1" applyBorder="1" applyAlignment="1">
      <alignment vertical="center" shrinkToFit="1"/>
    </xf>
    <xf numFmtId="0" fontId="5" fillId="0" borderId="3" xfId="13" applyBorder="1" applyAlignment="1">
      <alignment horizontal="center" vertical="center"/>
    </xf>
    <xf numFmtId="0" fontId="5" fillId="0" borderId="58" xfId="13" applyBorder="1" applyAlignment="1">
      <alignment horizontal="center" vertical="center"/>
    </xf>
    <xf numFmtId="177" fontId="5" fillId="5" borderId="0" xfId="13" applyNumberFormat="1" applyFill="1" applyAlignment="1">
      <alignment horizontal="center" vertical="center" shrinkToFit="1"/>
    </xf>
    <xf numFmtId="0" fontId="5" fillId="0" borderId="0" xfId="13" applyAlignment="1">
      <alignment vertical="center" wrapText="1"/>
    </xf>
    <xf numFmtId="0" fontId="52" fillId="0" borderId="0" xfId="13" applyFont="1" applyAlignment="1">
      <alignment horizontal="center" vertical="center"/>
    </xf>
    <xf numFmtId="0" fontId="5" fillId="0" borderId="5" xfId="13" applyBorder="1" applyAlignment="1">
      <alignment vertical="center" shrinkToFit="1"/>
    </xf>
    <xf numFmtId="0" fontId="5" fillId="0" borderId="6" xfId="13" applyBorder="1" applyAlignment="1">
      <alignment vertical="center" shrinkToFit="1"/>
    </xf>
    <xf numFmtId="0" fontId="5" fillId="0" borderId="7" xfId="13" applyBorder="1" applyAlignment="1">
      <alignment vertical="center" shrinkToFit="1"/>
    </xf>
    <xf numFmtId="0" fontId="5" fillId="0" borderId="0" xfId="13" applyAlignment="1">
      <alignment horizontal="left" vertical="top" shrinkToFit="1"/>
    </xf>
    <xf numFmtId="177" fontId="5" fillId="0" borderId="5" xfId="13" applyNumberFormat="1" applyBorder="1" applyAlignment="1">
      <alignment horizontal="center" vertical="center" shrinkToFit="1"/>
    </xf>
    <xf numFmtId="177" fontId="5" fillId="0" borderId="6" xfId="13" applyNumberFormat="1" applyBorder="1" applyAlignment="1">
      <alignment horizontal="center" vertical="center" shrinkToFit="1"/>
    </xf>
    <xf numFmtId="0" fontId="6" fillId="0" borderId="0" xfId="14" applyFont="1" applyAlignment="1">
      <alignment horizontal="center" shrinkToFit="1"/>
    </xf>
    <xf numFmtId="176" fontId="6" fillId="0" borderId="0" xfId="14" applyNumberFormat="1" applyFont="1" applyAlignment="1">
      <alignment horizontal="left"/>
    </xf>
    <xf numFmtId="0" fontId="6" fillId="0" borderId="0" xfId="14" applyFont="1" applyAlignment="1">
      <alignment horizontal="left" vertical="top" shrinkToFit="1"/>
    </xf>
    <xf numFmtId="0" fontId="33" fillId="0" borderId="0" xfId="11" applyFont="1" applyAlignment="1">
      <alignment vertical="center" wrapText="1"/>
    </xf>
    <xf numFmtId="0" fontId="6" fillId="0" borderId="0" xfId="11" applyFont="1" applyAlignment="1">
      <alignment horizontal="center" vertical="center"/>
    </xf>
    <xf numFmtId="177" fontId="6" fillId="5" borderId="0" xfId="11" applyNumberFormat="1" applyFont="1" applyFill="1" applyAlignment="1">
      <alignment horizontal="center" vertical="center" shrinkToFit="1"/>
    </xf>
    <xf numFmtId="0" fontId="49" fillId="0" borderId="0" xfId="11" applyFont="1" applyAlignment="1">
      <alignment horizontal="center" vertical="center"/>
    </xf>
    <xf numFmtId="0" fontId="6" fillId="0" borderId="0" xfId="11" applyFont="1" applyAlignment="1">
      <alignment horizontal="left" vertical="center" shrinkToFit="1"/>
    </xf>
    <xf numFmtId="0" fontId="6" fillId="0" borderId="5" xfId="11" applyFont="1" applyBorder="1" applyAlignment="1">
      <alignment horizontal="center" vertical="center"/>
    </xf>
    <xf numFmtId="0" fontId="6" fillId="0" borderId="6" xfId="11" applyFont="1" applyBorder="1" applyAlignment="1">
      <alignment horizontal="center" vertical="center"/>
    </xf>
    <xf numFmtId="0" fontId="6" fillId="0" borderId="7" xfId="11" applyFont="1" applyBorder="1" applyAlignment="1">
      <alignment horizontal="center" vertical="center"/>
    </xf>
    <xf numFmtId="0" fontId="6" fillId="0" borderId="5" xfId="11" applyFont="1" applyBorder="1" applyAlignment="1">
      <alignment vertical="center" wrapText="1"/>
    </xf>
    <xf numFmtId="0" fontId="6" fillId="0" borderId="6" xfId="11" applyFont="1" applyBorder="1" applyAlignment="1">
      <alignment vertical="center" wrapText="1"/>
    </xf>
    <xf numFmtId="0" fontId="6" fillId="0" borderId="7" xfId="11" applyFont="1" applyBorder="1" applyAlignment="1">
      <alignment vertical="center" wrapText="1"/>
    </xf>
    <xf numFmtId="177" fontId="6" fillId="0" borderId="8" xfId="11" applyNumberFormat="1" applyFont="1" applyBorder="1" applyAlignment="1">
      <alignment horizontal="left" vertical="center" shrinkToFit="1"/>
    </xf>
    <xf numFmtId="177" fontId="6" fillId="0" borderId="9" xfId="11" applyNumberFormat="1" applyFont="1" applyBorder="1" applyAlignment="1">
      <alignment horizontal="left" vertical="center" shrinkToFit="1"/>
    </xf>
    <xf numFmtId="177" fontId="6" fillId="0" borderId="10" xfId="11" applyNumberFormat="1" applyFont="1" applyBorder="1" applyAlignment="1">
      <alignment horizontal="left" vertical="center" shrinkToFit="1"/>
    </xf>
    <xf numFmtId="177" fontId="6" fillId="0" borderId="13" xfId="11" applyNumberFormat="1" applyFont="1" applyBorder="1" applyAlignment="1">
      <alignment horizontal="left" vertical="center" shrinkToFit="1"/>
    </xf>
    <xf numFmtId="177" fontId="6" fillId="0" borderId="1" xfId="11" applyNumberFormat="1" applyFont="1" applyBorder="1" applyAlignment="1">
      <alignment horizontal="left" vertical="center" shrinkToFit="1"/>
    </xf>
    <xf numFmtId="177" fontId="6" fillId="0" borderId="14" xfId="11" applyNumberFormat="1" applyFont="1" applyBorder="1" applyAlignment="1">
      <alignment horizontal="left" vertical="center" shrinkToFit="1"/>
    </xf>
    <xf numFmtId="177" fontId="6" fillId="0" borderId="9" xfId="11" applyNumberFormat="1" applyFont="1" applyBorder="1" applyAlignment="1">
      <alignment horizontal="center" vertical="center" shrinkToFit="1"/>
    </xf>
    <xf numFmtId="177" fontId="6" fillId="0" borderId="1" xfId="11" applyNumberFormat="1" applyFont="1" applyBorder="1" applyAlignment="1">
      <alignment horizontal="center" vertical="center" shrinkToFit="1"/>
    </xf>
    <xf numFmtId="0" fontId="6" fillId="0" borderId="0" xfId="11" applyFont="1" applyAlignment="1">
      <alignment vertical="center" wrapText="1"/>
    </xf>
    <xf numFmtId="0" fontId="6" fillId="0" borderId="8" xfId="11" applyFont="1" applyBorder="1" applyAlignment="1">
      <alignment horizontal="left" vertical="top" wrapText="1"/>
    </xf>
    <xf numFmtId="0" fontId="6" fillId="0" borderId="9" xfId="11" applyFont="1" applyBorder="1" applyAlignment="1">
      <alignment horizontal="left" vertical="top" wrapText="1"/>
    </xf>
    <xf numFmtId="0" fontId="6" fillId="0" borderId="10" xfId="11" applyFont="1" applyBorder="1" applyAlignment="1">
      <alignment horizontal="left" vertical="top" wrapText="1"/>
    </xf>
    <xf numFmtId="0" fontId="6" fillId="0" borderId="11" xfId="11" applyFont="1" applyBorder="1" applyAlignment="1">
      <alignment horizontal="left" vertical="top" wrapText="1"/>
    </xf>
    <xf numFmtId="0" fontId="6" fillId="0" borderId="0" xfId="11" applyFont="1" applyAlignment="1">
      <alignment horizontal="left" vertical="top" wrapText="1"/>
    </xf>
    <xf numFmtId="0" fontId="6" fillId="0" borderId="12" xfId="11" applyFont="1" applyBorder="1" applyAlignment="1">
      <alignment horizontal="left" vertical="top" wrapText="1"/>
    </xf>
    <xf numFmtId="0" fontId="6" fillId="0" borderId="13" xfId="11" applyFont="1" applyBorder="1" applyAlignment="1">
      <alignment horizontal="left" vertical="top" wrapText="1"/>
    </xf>
    <xf numFmtId="0" fontId="6" fillId="0" borderId="1" xfId="11" applyFont="1" applyBorder="1" applyAlignment="1">
      <alignment horizontal="left" vertical="top" wrapText="1"/>
    </xf>
    <xf numFmtId="0" fontId="6" fillId="0" borderId="14" xfId="11" applyFont="1" applyBorder="1" applyAlignment="1">
      <alignment horizontal="left" vertical="top" wrapText="1"/>
    </xf>
    <xf numFmtId="0" fontId="5" fillId="0" borderId="5" xfId="15" applyBorder="1" applyAlignment="1">
      <alignment vertical="center" wrapText="1"/>
    </xf>
    <xf numFmtId="0" fontId="5" fillId="0" borderId="7" xfId="15" applyBorder="1" applyAlignment="1">
      <alignment vertical="center" wrapText="1"/>
    </xf>
    <xf numFmtId="0" fontId="5" fillId="0" borderId="8" xfId="15" applyBorder="1" applyAlignment="1">
      <alignment vertical="center" wrapText="1"/>
    </xf>
    <xf numFmtId="0" fontId="5" fillId="0" borderId="10" xfId="15" applyBorder="1" applyAlignment="1">
      <alignment vertical="center" wrapText="1"/>
    </xf>
    <xf numFmtId="0" fontId="5" fillId="0" borderId="11" xfId="15" applyBorder="1" applyAlignment="1">
      <alignment vertical="center" wrapText="1"/>
    </xf>
    <xf numFmtId="0" fontId="5" fillId="0" borderId="12" xfId="15" applyBorder="1" applyAlignment="1">
      <alignment vertical="center" wrapText="1"/>
    </xf>
    <xf numFmtId="0" fontId="5" fillId="0" borderId="13" xfId="15" applyBorder="1" applyAlignment="1">
      <alignment vertical="center" wrapText="1"/>
    </xf>
    <xf numFmtId="0" fontId="5" fillId="0" borderId="14" xfId="15" applyBorder="1" applyAlignment="1">
      <alignment vertical="center" wrapText="1"/>
    </xf>
    <xf numFmtId="0" fontId="5" fillId="0" borderId="3" xfId="15" applyBorder="1" applyAlignment="1">
      <alignment vertical="center" wrapText="1"/>
    </xf>
    <xf numFmtId="0" fontId="5" fillId="0" borderId="132" xfId="15" applyBorder="1" applyAlignment="1">
      <alignment vertical="center" wrapText="1"/>
    </xf>
    <xf numFmtId="0" fontId="5" fillId="0" borderId="58" xfId="15" applyBorder="1" applyAlignment="1">
      <alignment vertical="center" wrapText="1"/>
    </xf>
    <xf numFmtId="0" fontId="5" fillId="0" borderId="5" xfId="15" applyBorder="1" applyAlignment="1">
      <alignment vertical="center" shrinkToFit="1"/>
    </xf>
    <xf numFmtId="0" fontId="5" fillId="0" borderId="6" xfId="15" applyBorder="1" applyAlignment="1">
      <alignment vertical="center" shrinkToFit="1"/>
    </xf>
    <xf numFmtId="0" fontId="5" fillId="0" borderId="7" xfId="15" applyBorder="1" applyAlignment="1">
      <alignment vertical="center" shrinkToFit="1"/>
    </xf>
    <xf numFmtId="0" fontId="5" fillId="0" borderId="5" xfId="15" applyBorder="1" applyAlignment="1">
      <alignment horizontal="center" vertical="center"/>
    </xf>
    <xf numFmtId="0" fontId="5" fillId="0" borderId="7" xfId="15" applyBorder="1" applyAlignment="1">
      <alignment horizontal="center" vertical="center"/>
    </xf>
    <xf numFmtId="177" fontId="5" fillId="0" borderId="5" xfId="15" applyNumberFormat="1" applyBorder="1" applyAlignment="1">
      <alignment horizontal="center" vertical="center" shrinkToFit="1"/>
    </xf>
    <xf numFmtId="177" fontId="5" fillId="0" borderId="7" xfId="15" applyNumberFormat="1" applyBorder="1" applyAlignment="1">
      <alignment horizontal="center" vertical="center" shrinkToFit="1"/>
    </xf>
    <xf numFmtId="0" fontId="5" fillId="0" borderId="8" xfId="15" applyBorder="1" applyAlignment="1">
      <alignment horizontal="center" vertical="center"/>
    </xf>
    <xf numFmtId="0" fontId="5" fillId="0" borderId="10" xfId="15" applyBorder="1" applyAlignment="1">
      <alignment horizontal="center" vertical="center"/>
    </xf>
    <xf numFmtId="0" fontId="5" fillId="0" borderId="13" xfId="15" applyBorder="1" applyAlignment="1">
      <alignment horizontal="center" vertical="center"/>
    </xf>
    <xf numFmtId="0" fontId="5" fillId="0" borderId="14" xfId="15" applyBorder="1" applyAlignment="1">
      <alignment horizontal="center" vertical="center"/>
    </xf>
    <xf numFmtId="0" fontId="5" fillId="0" borderId="3" xfId="15" applyBorder="1" applyAlignment="1">
      <alignment horizontal="center" vertical="center"/>
    </xf>
    <xf numFmtId="0" fontId="5" fillId="0" borderId="58" xfId="15" applyBorder="1" applyAlignment="1">
      <alignment horizontal="center" vertical="center"/>
    </xf>
    <xf numFmtId="0" fontId="5" fillId="0" borderId="0" xfId="15" applyAlignment="1">
      <alignment horizontal="left" vertical="center" shrinkToFit="1"/>
    </xf>
    <xf numFmtId="0" fontId="7" fillId="0" borderId="0" xfId="15" applyFont="1" applyAlignment="1">
      <alignment horizontal="center" vertical="center"/>
    </xf>
    <xf numFmtId="0" fontId="5" fillId="0" borderId="0" xfId="15" applyAlignment="1">
      <alignment horizontal="center" vertical="center" shrinkToFit="1"/>
    </xf>
    <xf numFmtId="177" fontId="5" fillId="5" borderId="0" xfId="15" applyNumberFormat="1" applyFill="1" applyAlignment="1">
      <alignment horizontal="center" vertical="center" shrinkToFit="1"/>
    </xf>
    <xf numFmtId="0" fontId="5" fillId="0" borderId="0" xfId="15" applyAlignment="1">
      <alignment vertical="top" shrinkToFit="1"/>
    </xf>
    <xf numFmtId="0" fontId="5" fillId="0" borderId="8" xfId="18" applyBorder="1" applyAlignment="1">
      <alignment horizontal="center" vertical="center"/>
    </xf>
    <xf numFmtId="0" fontId="5" fillId="0" borderId="10" xfId="18" applyBorder="1" applyAlignment="1">
      <alignment horizontal="center" vertical="center"/>
    </xf>
    <xf numFmtId="0" fontId="5" fillId="0" borderId="11" xfId="18" applyBorder="1" applyAlignment="1">
      <alignment horizontal="center" vertical="center"/>
    </xf>
    <xf numFmtId="0" fontId="5" fillId="0" borderId="12" xfId="18" applyBorder="1" applyAlignment="1">
      <alignment horizontal="center" vertical="center"/>
    </xf>
    <xf numFmtId="177" fontId="5" fillId="0" borderId="8" xfId="18" applyNumberFormat="1" applyBorder="1" applyAlignment="1">
      <alignment horizontal="center" vertical="center" shrinkToFit="1"/>
    </xf>
    <xf numFmtId="177" fontId="5" fillId="0" borderId="10" xfId="18" applyNumberFormat="1" applyBorder="1" applyAlignment="1">
      <alignment horizontal="center" vertical="center" shrinkToFit="1"/>
    </xf>
    <xf numFmtId="177" fontId="5" fillId="0" borderId="13" xfId="18" applyNumberFormat="1" applyBorder="1" applyAlignment="1">
      <alignment horizontal="center" vertical="center" shrinkToFit="1"/>
    </xf>
    <xf numFmtId="177" fontId="5" fillId="0" borderId="14" xfId="18" applyNumberFormat="1" applyBorder="1" applyAlignment="1">
      <alignment horizontal="center" vertical="center" shrinkToFit="1"/>
    </xf>
    <xf numFmtId="0" fontId="5" fillId="0" borderId="0" xfId="18" applyAlignment="1">
      <alignment horizontal="center" vertical="center"/>
    </xf>
    <xf numFmtId="0" fontId="5" fillId="0" borderId="13" xfId="18" applyBorder="1" applyAlignment="1">
      <alignment horizontal="center" vertical="center"/>
    </xf>
    <xf numFmtId="0" fontId="5" fillId="0" borderId="14" xfId="18" applyBorder="1" applyAlignment="1">
      <alignment horizontal="center" vertical="center"/>
    </xf>
    <xf numFmtId="0" fontId="5" fillId="0" borderId="0" xfId="18" applyAlignment="1">
      <alignment horizontal="center" vertical="center" shrinkToFit="1"/>
    </xf>
    <xf numFmtId="0" fontId="5" fillId="0" borderId="11" xfId="18" applyBorder="1" applyAlignment="1">
      <alignment horizontal="center" vertical="center" shrinkToFit="1"/>
    </xf>
    <xf numFmtId="0" fontId="5" fillId="0" borderId="12" xfId="18" applyBorder="1" applyAlignment="1">
      <alignment horizontal="center" vertical="center" shrinkToFit="1"/>
    </xf>
    <xf numFmtId="0" fontId="5" fillId="0" borderId="11" xfId="18" applyBorder="1" applyAlignment="1">
      <alignment vertical="center" shrinkToFit="1"/>
    </xf>
    <xf numFmtId="0" fontId="5" fillId="0" borderId="0" xfId="18" applyAlignment="1">
      <alignment vertical="center" shrinkToFit="1"/>
    </xf>
    <xf numFmtId="0" fontId="5" fillId="0" borderId="12" xfId="18" applyBorder="1" applyAlignment="1">
      <alignment vertical="center" shrinkToFit="1"/>
    </xf>
    <xf numFmtId="0" fontId="5" fillId="0" borderId="13" xfId="18" applyBorder="1" applyAlignment="1">
      <alignment horizontal="center" vertical="center" shrinkToFit="1"/>
    </xf>
    <xf numFmtId="0" fontId="5" fillId="0" borderId="14" xfId="18" applyBorder="1" applyAlignment="1">
      <alignment horizontal="center" vertical="center" shrinkToFit="1"/>
    </xf>
    <xf numFmtId="0" fontId="5" fillId="0" borderId="13" xfId="18" applyBorder="1" applyAlignment="1">
      <alignment vertical="center" shrinkToFit="1"/>
    </xf>
    <xf numFmtId="0" fontId="5" fillId="0" borderId="1" xfId="18" applyBorder="1" applyAlignment="1">
      <alignment vertical="center" shrinkToFit="1"/>
    </xf>
    <xf numFmtId="0" fontId="5" fillId="0" borderId="14" xfId="18" applyBorder="1" applyAlignment="1">
      <alignment vertical="center" shrinkToFit="1"/>
    </xf>
    <xf numFmtId="0" fontId="5" fillId="0" borderId="8" xfId="18" applyBorder="1" applyAlignment="1">
      <alignment horizontal="center" vertical="center" shrinkToFit="1"/>
    </xf>
    <xf numFmtId="0" fontId="5" fillId="0" borderId="10" xfId="18" applyBorder="1" applyAlignment="1">
      <alignment horizontal="center" vertical="center" shrinkToFit="1"/>
    </xf>
    <xf numFmtId="0" fontId="5" fillId="0" borderId="8" xfId="18" applyBorder="1" applyAlignment="1">
      <alignment vertical="center" shrinkToFit="1"/>
    </xf>
    <xf numFmtId="0" fontId="5" fillId="0" borderId="9" xfId="18" applyBorder="1" applyAlignment="1">
      <alignment vertical="center" shrinkToFit="1"/>
    </xf>
    <xf numFmtId="0" fontId="5" fillId="0" borderId="10" xfId="18" applyBorder="1" applyAlignment="1">
      <alignment vertical="center" shrinkToFit="1"/>
    </xf>
    <xf numFmtId="0" fontId="5" fillId="0" borderId="5" xfId="18" applyBorder="1" applyAlignment="1">
      <alignment vertical="center" wrapText="1" shrinkToFit="1"/>
    </xf>
    <xf numFmtId="0" fontId="5" fillId="0" borderId="6" xfId="18" applyBorder="1" applyAlignment="1">
      <alignment vertical="center" wrapText="1" shrinkToFit="1"/>
    </xf>
    <xf numFmtId="0" fontId="5" fillId="0" borderId="7" xfId="18" applyBorder="1" applyAlignment="1">
      <alignment vertical="center" wrapText="1" shrinkToFit="1"/>
    </xf>
    <xf numFmtId="177" fontId="5" fillId="0" borderId="5" xfId="18" applyNumberFormat="1" applyBorder="1" applyAlignment="1">
      <alignment horizontal="center" vertical="center" shrinkToFit="1"/>
    </xf>
    <xf numFmtId="177" fontId="5" fillId="0" borderId="6" xfId="18" applyNumberFormat="1" applyBorder="1" applyAlignment="1">
      <alignment horizontal="center" vertical="center" shrinkToFit="1"/>
    </xf>
    <xf numFmtId="177" fontId="5" fillId="0" borderId="7" xfId="18" applyNumberFormat="1" applyBorder="1" applyAlignment="1">
      <alignment horizontal="center" vertical="center" shrinkToFit="1"/>
    </xf>
    <xf numFmtId="0" fontId="5" fillId="0" borderId="3" xfId="18" applyBorder="1" applyAlignment="1">
      <alignment horizontal="center" vertical="center"/>
    </xf>
    <xf numFmtId="0" fontId="5" fillId="0" borderId="58" xfId="18" applyBorder="1" applyAlignment="1">
      <alignment horizontal="center" vertical="center"/>
    </xf>
    <xf numFmtId="0" fontId="5" fillId="0" borderId="1" xfId="18" applyBorder="1" applyAlignment="1">
      <alignment horizontal="center" vertical="center"/>
    </xf>
    <xf numFmtId="0" fontId="5" fillId="0" borderId="9" xfId="18" applyBorder="1" applyAlignment="1">
      <alignment horizontal="center" vertical="center"/>
    </xf>
    <xf numFmtId="0" fontId="7" fillId="0" borderId="0" xfId="18" applyFont="1" applyAlignment="1">
      <alignment horizontal="center" vertical="center"/>
    </xf>
    <xf numFmtId="177" fontId="5" fillId="5" borderId="0" xfId="18" applyNumberFormat="1" applyFill="1" applyAlignment="1">
      <alignment horizontal="center" vertical="center" shrinkToFit="1"/>
    </xf>
    <xf numFmtId="0" fontId="5" fillId="0" borderId="0" xfId="15" applyAlignment="1">
      <alignment horizontal="left" vertical="top" shrinkToFit="1"/>
    </xf>
    <xf numFmtId="0" fontId="6" fillId="0" borderId="2" xfId="4" applyFont="1" applyBorder="1" applyAlignment="1">
      <alignment vertical="center" wrapText="1"/>
    </xf>
    <xf numFmtId="38" fontId="6" fillId="0" borderId="2" xfId="10" applyFont="1" applyFill="1" applyBorder="1" applyAlignment="1">
      <alignment vertical="center" shrinkToFit="1"/>
    </xf>
    <xf numFmtId="0" fontId="6" fillId="0" borderId="2" xfId="4" applyFont="1" applyBorder="1" applyAlignment="1">
      <alignment vertical="center" shrinkToFit="1"/>
    </xf>
    <xf numFmtId="0" fontId="6" fillId="0" borderId="2" xfId="4" applyFont="1" applyBorder="1" applyAlignment="1">
      <alignment horizontal="center" vertical="center"/>
    </xf>
    <xf numFmtId="0" fontId="6" fillId="0" borderId="2" xfId="4" applyFont="1" applyBorder="1" applyAlignment="1">
      <alignment horizontal="center" vertical="center" wrapText="1"/>
    </xf>
    <xf numFmtId="0" fontId="49" fillId="0" borderId="0" xfId="4" applyFont="1" applyAlignment="1">
      <alignment horizontal="center" vertical="center"/>
    </xf>
    <xf numFmtId="0" fontId="56" fillId="0" borderId="5" xfId="11" applyFont="1" applyBorder="1" applyAlignment="1">
      <alignment vertical="center" wrapText="1"/>
    </xf>
    <xf numFmtId="0" fontId="56" fillId="0" borderId="7" xfId="11" applyFont="1" applyBorder="1" applyAlignment="1">
      <alignment vertical="center" wrapText="1"/>
    </xf>
    <xf numFmtId="0" fontId="56" fillId="0" borderId="0" xfId="11" applyFont="1" applyAlignment="1">
      <alignment horizontal="center" vertical="center" shrinkToFit="1"/>
    </xf>
    <xf numFmtId="0" fontId="58" fillId="0" borderId="0" xfId="11" applyFont="1" applyAlignment="1">
      <alignment horizontal="center" vertical="center"/>
    </xf>
    <xf numFmtId="0" fontId="56" fillId="0" borderId="0" xfId="11" applyFont="1" applyAlignment="1">
      <alignment horizontal="center" vertical="center"/>
    </xf>
    <xf numFmtId="0" fontId="56" fillId="0" borderId="5" xfId="11" applyFont="1" applyBorder="1" applyAlignment="1">
      <alignment horizontal="left" vertical="center" shrinkToFit="1"/>
    </xf>
    <xf numFmtId="0" fontId="56" fillId="0" borderId="6" xfId="11" applyFont="1" applyBorder="1" applyAlignment="1">
      <alignment horizontal="left" vertical="center" shrinkToFit="1"/>
    </xf>
    <xf numFmtId="0" fontId="56" fillId="0" borderId="7" xfId="11" applyFont="1" applyBorder="1" applyAlignment="1">
      <alignment horizontal="left" vertical="center" shrinkToFit="1"/>
    </xf>
    <xf numFmtId="0" fontId="36" fillId="0" borderId="3" xfId="11" applyFont="1" applyBorder="1" applyAlignment="1">
      <alignment horizontal="center" vertical="center" wrapText="1"/>
    </xf>
    <xf numFmtId="0" fontId="36" fillId="0" borderId="58" xfId="11" applyFont="1" applyBorder="1" applyAlignment="1">
      <alignment horizontal="center" vertical="center" wrapText="1"/>
    </xf>
    <xf numFmtId="0" fontId="36" fillId="0" borderId="58" xfId="11" applyFont="1" applyBorder="1" applyAlignment="1">
      <alignment horizontal="center" vertical="center"/>
    </xf>
    <xf numFmtId="0" fontId="36" fillId="0" borderId="2" xfId="11" applyFont="1" applyBorder="1" applyAlignment="1">
      <alignment horizontal="center" vertical="center"/>
    </xf>
    <xf numFmtId="0" fontId="36" fillId="0" borderId="132" xfId="11" applyFont="1" applyBorder="1" applyAlignment="1">
      <alignment horizontal="center" vertical="center" wrapText="1"/>
    </xf>
    <xf numFmtId="0" fontId="36" fillId="0" borderId="5" xfId="11" applyFont="1" applyBorder="1" applyAlignment="1">
      <alignment horizontal="center" vertical="center"/>
    </xf>
    <xf numFmtId="0" fontId="36" fillId="0" borderId="7" xfId="11" applyFont="1" applyBorder="1" applyAlignment="1">
      <alignment horizontal="center" vertical="center"/>
    </xf>
    <xf numFmtId="0" fontId="56" fillId="5" borderId="0" xfId="11" applyFont="1" applyFill="1" applyAlignment="1">
      <alignment horizontal="center" vertical="center"/>
    </xf>
    <xf numFmtId="0" fontId="57" fillId="0" borderId="0" xfId="11" applyFont="1" applyAlignment="1">
      <alignment horizontal="center" vertical="center"/>
    </xf>
    <xf numFmtId="177" fontId="56" fillId="5" borderId="0" xfId="11" applyNumberFormat="1" applyFont="1" applyFill="1" applyAlignment="1">
      <alignment horizontal="center" vertical="center" shrinkToFit="1"/>
    </xf>
    <xf numFmtId="0" fontId="36" fillId="0" borderId="0" xfId="11" applyFont="1" applyAlignment="1">
      <alignment horizontal="center" vertical="center" shrinkToFit="1"/>
    </xf>
    <xf numFmtId="0" fontId="36" fillId="0" borderId="0" xfId="11" applyFont="1" applyAlignment="1">
      <alignment horizontal="left" vertical="center" shrinkToFit="1"/>
    </xf>
    <xf numFmtId="0" fontId="36" fillId="0" borderId="0" xfId="11" applyFont="1" applyAlignment="1">
      <alignment horizontal="left" vertical="top" shrinkToFit="1"/>
    </xf>
    <xf numFmtId="0" fontId="36" fillId="0" borderId="0" xfId="11" applyFont="1" applyAlignment="1">
      <alignment horizontal="center" vertical="top" shrinkToFit="1"/>
    </xf>
    <xf numFmtId="0" fontId="5" fillId="0" borderId="5" xfId="19" applyBorder="1" applyAlignment="1">
      <alignment vertical="center" wrapText="1"/>
    </xf>
    <xf numFmtId="0" fontId="5" fillId="0" borderId="7" xfId="19" applyBorder="1" applyAlignment="1">
      <alignment vertical="center" wrapText="1"/>
    </xf>
    <xf numFmtId="0" fontId="5" fillId="0" borderId="103" xfId="19" applyBorder="1" applyAlignment="1">
      <alignment vertical="center" wrapText="1"/>
    </xf>
    <xf numFmtId="0" fontId="5" fillId="0" borderId="106" xfId="19" applyBorder="1" applyAlignment="1">
      <alignment vertical="center" wrapText="1"/>
    </xf>
    <xf numFmtId="0" fontId="5" fillId="0" borderId="107" xfId="19" applyBorder="1" applyAlignment="1">
      <alignment vertical="center" wrapText="1"/>
    </xf>
    <xf numFmtId="0" fontId="5" fillId="0" borderId="109" xfId="19" applyBorder="1" applyAlignment="1">
      <alignment vertical="center" wrapText="1"/>
    </xf>
    <xf numFmtId="177" fontId="5" fillId="0" borderId="0" xfId="19" applyNumberFormat="1" applyAlignment="1">
      <alignment horizontal="center" vertical="distributed" wrapText="1"/>
    </xf>
    <xf numFmtId="0" fontId="5" fillId="0" borderId="0" xfId="19" applyAlignment="1">
      <alignment horizontal="center" vertical="distributed"/>
    </xf>
    <xf numFmtId="177" fontId="5" fillId="0" borderId="0" xfId="19" applyNumberFormat="1" applyAlignment="1">
      <alignment horizontal="center" vertical="top" wrapText="1"/>
    </xf>
    <xf numFmtId="177" fontId="5" fillId="5" borderId="0" xfId="19" applyNumberFormat="1" applyFill="1" applyAlignment="1">
      <alignment horizontal="center" vertical="center" shrinkToFit="1"/>
    </xf>
    <xf numFmtId="0" fontId="5" fillId="0" borderId="0" xfId="19" applyAlignment="1">
      <alignment horizontal="left" vertical="top" shrinkToFit="1"/>
    </xf>
    <xf numFmtId="0" fontId="7" fillId="0" borderId="0" xfId="19" applyFont="1" applyAlignment="1">
      <alignment horizontal="center" vertical="center"/>
    </xf>
    <xf numFmtId="0" fontId="5" fillId="0" borderId="0" xfId="19" applyAlignment="1">
      <alignment horizontal="center" vertical="center"/>
    </xf>
    <xf numFmtId="0" fontId="5" fillId="0" borderId="97" xfId="19" applyBorder="1" applyAlignment="1">
      <alignment horizontal="center" vertical="center"/>
    </xf>
    <xf numFmtId="0" fontId="5" fillId="0" borderId="98" xfId="19" applyBorder="1" applyAlignment="1">
      <alignment horizontal="center" vertical="center"/>
    </xf>
    <xf numFmtId="0" fontId="5" fillId="0" borderId="100" xfId="19" applyBorder="1" applyAlignment="1">
      <alignment horizontal="center" vertical="center"/>
    </xf>
    <xf numFmtId="177" fontId="6" fillId="0" borderId="0" xfId="4" applyNumberFormat="1" applyFont="1" applyAlignment="1">
      <alignment horizontal="left" vertical="center" shrinkToFit="1"/>
    </xf>
    <xf numFmtId="0" fontId="33" fillId="0" borderId="2" xfId="11" applyFont="1" applyBorder="1" applyAlignment="1">
      <alignment vertical="center" shrinkToFit="1"/>
    </xf>
    <xf numFmtId="0" fontId="33" fillId="0" borderId="102" xfId="11" applyFont="1" applyBorder="1" applyAlignment="1">
      <alignment vertical="center" shrinkToFit="1"/>
    </xf>
    <xf numFmtId="0" fontId="33" fillId="0" borderId="0" xfId="11" applyFont="1" applyAlignment="1">
      <alignment vertical="center" shrinkToFit="1"/>
    </xf>
    <xf numFmtId="0" fontId="33" fillId="0" borderId="82" xfId="11" applyFont="1" applyBorder="1" applyAlignment="1">
      <alignment vertical="center" shrinkToFit="1"/>
    </xf>
    <xf numFmtId="0" fontId="59" fillId="0" borderId="133" xfId="11" applyFont="1" applyBorder="1" applyAlignment="1">
      <alignment horizontal="center"/>
    </xf>
    <xf numFmtId="0" fontId="59" fillId="0" borderId="76" xfId="11" applyFont="1" applyBorder="1" applyAlignment="1">
      <alignment horizontal="center"/>
    </xf>
    <xf numFmtId="0" fontId="59" fillId="0" borderId="134" xfId="11" applyFont="1" applyBorder="1" applyAlignment="1">
      <alignment horizontal="center"/>
    </xf>
    <xf numFmtId="0" fontId="59" fillId="0" borderId="135" xfId="11" applyFont="1" applyBorder="1" applyAlignment="1">
      <alignment horizontal="center"/>
    </xf>
    <xf numFmtId="0" fontId="59" fillId="0" borderId="136" xfId="11" applyFont="1" applyBorder="1" applyAlignment="1">
      <alignment horizontal="center"/>
    </xf>
    <xf numFmtId="0" fontId="59" fillId="0" borderId="137" xfId="11" applyFont="1" applyBorder="1" applyAlignment="1">
      <alignment horizontal="center"/>
    </xf>
    <xf numFmtId="0" fontId="59" fillId="0" borderId="138" xfId="11" applyFont="1" applyBorder="1" applyAlignment="1">
      <alignment horizontal="center"/>
    </xf>
    <xf numFmtId="0" fontId="59" fillId="0" borderId="139" xfId="11" applyFont="1" applyBorder="1" applyAlignment="1">
      <alignment horizontal="center"/>
    </xf>
    <xf numFmtId="0" fontId="59" fillId="0" borderId="140" xfId="11" applyFont="1" applyBorder="1" applyAlignment="1">
      <alignment horizontal="center"/>
    </xf>
    <xf numFmtId="0" fontId="60" fillId="0" borderId="0" xfId="11" applyFont="1" applyAlignment="1">
      <alignment horizontal="center"/>
    </xf>
    <xf numFmtId="0" fontId="33" fillId="0" borderId="1" xfId="11" applyFont="1" applyBorder="1" applyAlignment="1">
      <alignment horizontal="center" vertical="center" shrinkToFit="1"/>
    </xf>
    <xf numFmtId="0" fontId="59" fillId="0" borderId="110" xfId="11" applyFont="1" applyBorder="1" applyAlignment="1">
      <alignment horizontal="center"/>
    </xf>
    <xf numFmtId="0" fontId="59" fillId="0" borderId="112" xfId="11" applyFont="1" applyBorder="1" applyAlignment="1">
      <alignment horizontal="center"/>
    </xf>
    <xf numFmtId="0" fontId="59" fillId="0" borderId="115" xfId="11" applyFont="1" applyBorder="1" applyAlignment="1">
      <alignment horizontal="center"/>
    </xf>
    <xf numFmtId="0" fontId="59" fillId="0" borderId="89" xfId="11" applyFont="1" applyBorder="1" applyAlignment="1">
      <alignment horizontal="center" vertical="top" wrapText="1"/>
    </xf>
    <xf numFmtId="0" fontId="59" fillId="0" borderId="85" xfId="11" applyFont="1" applyBorder="1" applyAlignment="1">
      <alignment horizontal="center" vertical="top" wrapText="1"/>
    </xf>
    <xf numFmtId="0" fontId="59" fillId="0" borderId="80" xfId="11" applyFont="1" applyBorder="1" applyAlignment="1">
      <alignment horizontal="center" vertical="top" wrapText="1"/>
    </xf>
    <xf numFmtId="0" fontId="59" fillId="0" borderId="11" xfId="11" applyFont="1" applyBorder="1" applyAlignment="1">
      <alignment horizontal="center" vertical="top" wrapText="1"/>
    </xf>
    <xf numFmtId="0" fontId="59" fillId="0" borderId="0" xfId="11" applyFont="1" applyAlignment="1">
      <alignment horizontal="center" vertical="top" wrapText="1"/>
    </xf>
    <xf numFmtId="0" fontId="59" fillId="0" borderId="82" xfId="11" applyFont="1" applyBorder="1" applyAlignment="1">
      <alignment horizontal="center" vertical="top" wrapText="1"/>
    </xf>
    <xf numFmtId="0" fontId="59" fillId="0" borderId="92" xfId="11" applyFont="1" applyBorder="1" applyAlignment="1">
      <alignment horizontal="center" vertical="top" wrapText="1"/>
    </xf>
    <xf numFmtId="0" fontId="59" fillId="0" borderId="86" xfId="11" applyFont="1" applyBorder="1" applyAlignment="1">
      <alignment horizontal="center" vertical="top" wrapText="1"/>
    </xf>
    <xf numFmtId="0" fontId="59" fillId="0" borderId="84" xfId="11" applyFont="1" applyBorder="1" applyAlignment="1">
      <alignment horizontal="center" vertical="top" wrapText="1"/>
    </xf>
    <xf numFmtId="0" fontId="59" fillId="0" borderId="79" xfId="11" applyFont="1" applyBorder="1" applyAlignment="1">
      <alignment horizontal="center" vertical="center" wrapText="1"/>
    </xf>
    <xf numFmtId="0" fontId="59" fillId="0" borderId="85" xfId="11" applyFont="1" applyBorder="1" applyAlignment="1">
      <alignment horizontal="center" vertical="center" wrapText="1"/>
    </xf>
    <xf numFmtId="0" fontId="59" fillId="0" borderId="80" xfId="11" applyFont="1" applyBorder="1" applyAlignment="1">
      <alignment horizontal="center" vertical="center" wrapText="1"/>
    </xf>
    <xf numFmtId="0" fontId="59" fillId="0" borderId="129" xfId="11" applyFont="1" applyBorder="1" applyAlignment="1">
      <alignment horizontal="center" vertical="center" wrapText="1"/>
    </xf>
    <xf numFmtId="0" fontId="59" fillId="0" borderId="1" xfId="11" applyFont="1" applyBorder="1" applyAlignment="1">
      <alignment horizontal="center" vertical="center" wrapText="1"/>
    </xf>
    <xf numFmtId="0" fontId="59" fillId="0" borderId="120" xfId="11" applyFont="1" applyBorder="1" applyAlignment="1">
      <alignment horizontal="center" vertical="center" wrapText="1"/>
    </xf>
    <xf numFmtId="0" fontId="59" fillId="0" borderId="95" xfId="11" applyFont="1" applyBorder="1" applyAlignment="1">
      <alignment horizontal="center"/>
    </xf>
    <xf numFmtId="0" fontId="59" fillId="0" borderId="101" xfId="11" applyFont="1" applyBorder="1" applyAlignment="1">
      <alignment horizontal="center"/>
    </xf>
    <xf numFmtId="0" fontId="59" fillId="0" borderId="104" xfId="11" applyFont="1" applyBorder="1" applyAlignment="1">
      <alignment horizontal="center"/>
    </xf>
    <xf numFmtId="0" fontId="59" fillId="0" borderId="89" xfId="11" applyFont="1" applyBorder="1" applyAlignment="1">
      <alignment horizontal="center"/>
    </xf>
    <xf numFmtId="0" fontId="59" fillId="0" borderId="85" xfId="11" applyFont="1" applyBorder="1" applyAlignment="1">
      <alignment horizontal="center"/>
    </xf>
    <xf numFmtId="0" fontId="59" fillId="0" borderId="80" xfId="11" applyFont="1" applyBorder="1" applyAlignment="1">
      <alignment horizontal="center"/>
    </xf>
    <xf numFmtId="0" fontId="59" fillId="0" borderId="11" xfId="11" applyFont="1" applyBorder="1" applyAlignment="1">
      <alignment horizontal="center"/>
    </xf>
    <xf numFmtId="0" fontId="59" fillId="0" borderId="0" xfId="11" applyFont="1" applyAlignment="1">
      <alignment horizontal="center"/>
    </xf>
    <xf numFmtId="0" fontId="59" fillId="0" borderId="82" xfId="11" applyFont="1" applyBorder="1" applyAlignment="1">
      <alignment horizontal="center"/>
    </xf>
    <xf numFmtId="0" fontId="59" fillId="0" borderId="92" xfId="11" applyFont="1" applyBorder="1" applyAlignment="1">
      <alignment horizontal="center"/>
    </xf>
    <xf numFmtId="0" fontId="59" fillId="0" borderId="86" xfId="11" applyFont="1" applyBorder="1" applyAlignment="1">
      <alignment horizontal="center"/>
    </xf>
    <xf numFmtId="0" fontId="59" fillId="0" borderId="84" xfId="11" applyFont="1" applyBorder="1" applyAlignment="1">
      <alignment horizontal="center"/>
    </xf>
    <xf numFmtId="0" fontId="33" fillId="0" borderId="58" xfId="11" applyFont="1" applyBorder="1" applyAlignment="1">
      <alignment vertical="center" shrinkToFit="1"/>
    </xf>
    <xf numFmtId="0" fontId="33" fillId="0" borderId="119" xfId="11" applyFont="1" applyBorder="1" applyAlignment="1">
      <alignment vertical="center" shrinkToFit="1"/>
    </xf>
    <xf numFmtId="0" fontId="33" fillId="0" borderId="96" xfId="11" applyFont="1" applyBorder="1" applyAlignment="1">
      <alignment vertical="center" shrinkToFit="1"/>
    </xf>
    <xf numFmtId="0" fontId="33" fillId="0" borderId="99" xfId="11" applyFont="1" applyBorder="1" applyAlignment="1">
      <alignment vertical="center" shrinkToFit="1"/>
    </xf>
    <xf numFmtId="0" fontId="6" fillId="0" borderId="5" xfId="1" applyFont="1" applyBorder="1" applyAlignment="1">
      <alignment horizontal="center" vertical="center" wrapText="1"/>
    </xf>
    <xf numFmtId="0" fontId="40" fillId="0" borderId="3" xfId="1" applyFont="1" applyBorder="1" applyAlignment="1">
      <alignment horizontal="center" vertical="center" wrapText="1"/>
    </xf>
    <xf numFmtId="0" fontId="40" fillId="0" borderId="132" xfId="1" applyFont="1" applyBorder="1" applyAlignment="1">
      <alignment horizontal="center" vertical="center" wrapText="1"/>
    </xf>
    <xf numFmtId="0" fontId="40" fillId="0" borderId="8" xfId="1" quotePrefix="1" applyFont="1" applyBorder="1" applyAlignment="1">
      <alignment horizontal="center" vertical="center" wrapText="1"/>
    </xf>
    <xf numFmtId="0" fontId="40" fillId="0" borderId="13" xfId="1" applyFont="1" applyBorder="1" applyAlignment="1">
      <alignment horizontal="center" vertical="center" wrapText="1"/>
    </xf>
    <xf numFmtId="0" fontId="40" fillId="0" borderId="144" xfId="1" applyFont="1" applyBorder="1" applyAlignment="1">
      <alignment horizontal="center" vertical="center" wrapText="1"/>
    </xf>
    <xf numFmtId="0" fontId="40" fillId="0" borderId="2" xfId="1" applyFont="1" applyBorder="1" applyAlignment="1">
      <alignment horizontal="center" vertical="center" wrapText="1"/>
    </xf>
    <xf numFmtId="0" fontId="40" fillId="0" borderId="5" xfId="1" quotePrefix="1" applyFont="1" applyBorder="1" applyAlignment="1">
      <alignment horizontal="center" vertical="center" wrapText="1"/>
    </xf>
    <xf numFmtId="0" fontId="40" fillId="0" borderId="5" xfId="1" applyFont="1" applyBorder="1" applyAlignment="1">
      <alignment horizontal="center" vertical="center" wrapText="1"/>
    </xf>
    <xf numFmtId="0" fontId="2" fillId="0" borderId="141" xfId="1" applyBorder="1" applyAlignment="1">
      <alignment horizontal="center"/>
    </xf>
    <xf numFmtId="0" fontId="40" fillId="0" borderId="58" xfId="1" applyFont="1" applyBorder="1" applyAlignment="1">
      <alignment horizontal="center" vertical="center" wrapText="1"/>
    </xf>
    <xf numFmtId="0" fontId="40" fillId="0" borderId="8" xfId="1" applyFont="1" applyBorder="1" applyAlignment="1">
      <alignment horizontal="center" vertical="center" wrapText="1"/>
    </xf>
    <xf numFmtId="0" fontId="2" fillId="0" borderId="8" xfId="1" applyBorder="1" applyAlignment="1">
      <alignment horizontal="center"/>
    </xf>
    <xf numFmtId="0" fontId="2" fillId="0" borderId="9" xfId="1" applyBorder="1" applyAlignment="1">
      <alignment horizontal="center"/>
    </xf>
    <xf numFmtId="0" fontId="2" fillId="0" borderId="10" xfId="1" applyBorder="1" applyAlignment="1">
      <alignment horizontal="center"/>
    </xf>
    <xf numFmtId="0" fontId="2" fillId="0" borderId="11" xfId="1" applyBorder="1" applyAlignment="1">
      <alignment horizontal="center"/>
    </xf>
    <xf numFmtId="0" fontId="2" fillId="0" borderId="0" xfId="1" applyAlignment="1">
      <alignment horizontal="center"/>
    </xf>
    <xf numFmtId="0" fontId="2" fillId="0" borderId="12" xfId="1" applyBorder="1" applyAlignment="1">
      <alignment horizontal="center"/>
    </xf>
    <xf numFmtId="0" fontId="2" fillId="0" borderId="13" xfId="1" applyBorder="1" applyAlignment="1">
      <alignment horizontal="center"/>
    </xf>
    <xf numFmtId="0" fontId="2" fillId="0" borderId="1" xfId="1" applyBorder="1" applyAlignment="1">
      <alignment horizontal="center"/>
    </xf>
    <xf numFmtId="0" fontId="2" fillId="0" borderId="14" xfId="1" applyBorder="1" applyAlignment="1">
      <alignment horizontal="center"/>
    </xf>
    <xf numFmtId="0" fontId="69" fillId="0" borderId="142" xfId="1" applyFont="1" applyBorder="1" applyAlignment="1">
      <alignment horizontal="center" vertical="center" wrapText="1"/>
    </xf>
    <xf numFmtId="0" fontId="69" fillId="0" borderId="143" xfId="1" applyFont="1" applyBorder="1" applyAlignment="1">
      <alignment horizontal="center" vertical="center" wrapText="1"/>
    </xf>
    <xf numFmtId="0" fontId="69" fillId="0" borderId="144" xfId="1" applyFont="1" applyBorder="1" applyAlignment="1">
      <alignment horizontal="center" vertical="center" wrapText="1"/>
    </xf>
    <xf numFmtId="0" fontId="63" fillId="0" borderId="0" xfId="1" applyFont="1" applyAlignment="1">
      <alignment horizontal="right"/>
    </xf>
    <xf numFmtId="0" fontId="2" fillId="0" borderId="0" xfId="1" applyAlignment="1">
      <alignment horizontal="right"/>
    </xf>
    <xf numFmtId="0" fontId="6" fillId="0" borderId="1" xfId="1" applyFont="1" applyBorder="1" applyAlignment="1">
      <alignment horizontal="left" vertical="center"/>
    </xf>
    <xf numFmtId="0" fontId="6" fillId="0" borderId="8" xfId="1" applyFont="1" applyBorder="1" applyAlignment="1">
      <alignment horizontal="center" vertical="center" wrapText="1"/>
    </xf>
    <xf numFmtId="0" fontId="2" fillId="0" borderId="9" xfId="1" applyBorder="1" applyAlignment="1">
      <alignment horizontal="center" vertical="center" wrapText="1"/>
    </xf>
    <xf numFmtId="0" fontId="6" fillId="0" borderId="11" xfId="1" applyFont="1" applyBorder="1" applyAlignment="1">
      <alignment horizontal="center" vertical="center" wrapText="1"/>
    </xf>
    <xf numFmtId="0" fontId="2" fillId="0" borderId="0" xfId="1" applyAlignment="1">
      <alignment horizontal="center" vertical="center" wrapText="1"/>
    </xf>
    <xf numFmtId="0" fontId="6" fillId="0" borderId="13" xfId="1" applyFont="1" applyBorder="1" applyAlignment="1">
      <alignment horizontal="center" vertical="center" wrapText="1"/>
    </xf>
    <xf numFmtId="0" fontId="2" fillId="0" borderId="1" xfId="1" applyBorder="1" applyAlignment="1">
      <alignment horizontal="center" vertical="center" wrapText="1"/>
    </xf>
    <xf numFmtId="0" fontId="2" fillId="0" borderId="5" xfId="1" applyBorder="1" applyAlignment="1">
      <alignment horizontal="center"/>
    </xf>
    <xf numFmtId="0" fontId="2" fillId="0" borderId="6" xfId="1" applyBorder="1" applyAlignment="1">
      <alignment horizontal="center"/>
    </xf>
    <xf numFmtId="0" fontId="2" fillId="0" borderId="7" xfId="1" applyBorder="1" applyAlignment="1">
      <alignment horizontal="center"/>
    </xf>
    <xf numFmtId="0" fontId="59" fillId="0" borderId="154" xfId="11" applyFont="1" applyBorder="1" applyAlignment="1">
      <alignment horizontal="center" vertical="top" wrapText="1"/>
    </xf>
    <xf numFmtId="0" fontId="59" fillId="0" borderId="155" xfId="11" applyFont="1" applyBorder="1" applyAlignment="1">
      <alignment horizontal="center" vertical="top" wrapText="1"/>
    </xf>
    <xf numFmtId="0" fontId="59" fillId="0" borderId="156" xfId="11" applyFont="1" applyBorder="1" applyAlignment="1">
      <alignment horizontal="center" vertical="top" wrapText="1"/>
    </xf>
    <xf numFmtId="0" fontId="59" fillId="0" borderId="157" xfId="11" applyFont="1" applyBorder="1" applyAlignment="1">
      <alignment horizontal="center" vertical="top" wrapText="1"/>
    </xf>
    <xf numFmtId="0" fontId="59" fillId="0" borderId="136" xfId="11" applyFont="1" applyBorder="1" applyAlignment="1">
      <alignment horizontal="center" vertical="top" wrapText="1"/>
    </xf>
    <xf numFmtId="0" fontId="59" fillId="0" borderId="137" xfId="11" applyFont="1" applyBorder="1" applyAlignment="1">
      <alignment horizontal="center" vertical="top" wrapText="1"/>
    </xf>
    <xf numFmtId="0" fontId="59" fillId="0" borderId="158" xfId="11" applyFont="1" applyBorder="1" applyAlignment="1">
      <alignment horizontal="center" vertical="top" wrapText="1"/>
    </xf>
    <xf numFmtId="0" fontId="59" fillId="0" borderId="139" xfId="11" applyFont="1" applyBorder="1" applyAlignment="1">
      <alignment horizontal="center" vertical="top" wrapText="1"/>
    </xf>
    <xf numFmtId="0" fontId="59" fillId="0" borderId="140" xfId="11" applyFont="1" applyBorder="1" applyAlignment="1">
      <alignment horizontal="center" vertical="top" wrapText="1"/>
    </xf>
    <xf numFmtId="0" fontId="59" fillId="0" borderId="154" xfId="11" applyFont="1" applyBorder="1" applyAlignment="1">
      <alignment horizontal="center"/>
    </xf>
    <xf numFmtId="0" fontId="59" fillId="0" borderId="155" xfId="11" applyFont="1" applyBorder="1" applyAlignment="1">
      <alignment horizontal="center"/>
    </xf>
    <xf numFmtId="0" fontId="59" fillId="0" borderId="156" xfId="11" applyFont="1" applyBorder="1" applyAlignment="1">
      <alignment horizontal="center"/>
    </xf>
    <xf numFmtId="0" fontId="59" fillId="0" borderId="157" xfId="11" applyFont="1" applyBorder="1" applyAlignment="1">
      <alignment horizontal="center"/>
    </xf>
    <xf numFmtId="0" fontId="59" fillId="0" borderId="158" xfId="11" applyFont="1" applyBorder="1" applyAlignment="1">
      <alignment horizontal="center"/>
    </xf>
    <xf numFmtId="0" fontId="71" fillId="0" borderId="132" xfId="11" applyFont="1" applyBorder="1" applyAlignment="1">
      <alignment vertical="top" wrapText="1"/>
    </xf>
    <xf numFmtId="0" fontId="71" fillId="0" borderId="0" xfId="11" applyFont="1" applyAlignment="1">
      <alignment horizontal="left" vertical="center" wrapText="1"/>
    </xf>
    <xf numFmtId="0" fontId="71" fillId="0" borderId="12" xfId="11" applyFont="1" applyBorder="1" applyAlignment="1">
      <alignment horizontal="left" vertical="center" wrapText="1"/>
    </xf>
    <xf numFmtId="0" fontId="36" fillId="0" borderId="1" xfId="11" applyFont="1" applyBorder="1" applyAlignment="1">
      <alignment vertical="center" wrapText="1"/>
    </xf>
    <xf numFmtId="0" fontId="36" fillId="0" borderId="14" xfId="11" applyFont="1" applyBorder="1" applyAlignment="1">
      <alignment vertical="center" wrapText="1"/>
    </xf>
    <xf numFmtId="0" fontId="71" fillId="0" borderId="0" xfId="11" applyFont="1" applyAlignment="1">
      <alignment horizontal="center" vertical="center" wrapText="1"/>
    </xf>
    <xf numFmtId="0" fontId="71" fillId="0" borderId="12" xfId="11" applyFont="1" applyBorder="1" applyAlignment="1">
      <alignment horizontal="center" vertical="center" wrapText="1"/>
    </xf>
    <xf numFmtId="0" fontId="71" fillId="0" borderId="9" xfId="11" applyFont="1" applyBorder="1" applyAlignment="1">
      <alignment horizontal="left" vertical="center" wrapText="1"/>
    </xf>
    <xf numFmtId="0" fontId="71" fillId="0" borderId="10" xfId="11" applyFont="1" applyBorder="1" applyAlignment="1">
      <alignment horizontal="left" vertical="center" wrapText="1"/>
    </xf>
    <xf numFmtId="0" fontId="71" fillId="0" borderId="1" xfId="11" applyFont="1" applyBorder="1" applyAlignment="1">
      <alignment horizontal="left" vertical="center" wrapText="1"/>
    </xf>
    <xf numFmtId="0" fontId="71" fillId="0" borderId="14" xfId="11" applyFont="1" applyBorder="1" applyAlignment="1">
      <alignment horizontal="left" vertical="center" wrapText="1"/>
    </xf>
    <xf numFmtId="0" fontId="36" fillId="0" borderId="0" xfId="11" applyFont="1" applyAlignment="1">
      <alignment vertical="center" wrapText="1"/>
    </xf>
    <xf numFmtId="0" fontId="36" fillId="0" borderId="12" xfId="11" applyFont="1" applyBorder="1" applyAlignment="1">
      <alignment vertical="center" wrapText="1"/>
    </xf>
    <xf numFmtId="0" fontId="70" fillId="0" borderId="0" xfId="11" applyFont="1" applyAlignment="1">
      <alignment horizontal="center" vertical="center"/>
    </xf>
    <xf numFmtId="0" fontId="71" fillId="3" borderId="2" xfId="11" applyFont="1" applyFill="1" applyBorder="1" applyAlignment="1">
      <alignment horizontal="left" vertical="center" shrinkToFit="1"/>
    </xf>
    <xf numFmtId="0" fontId="71" fillId="0" borderId="2" xfId="11" applyFont="1" applyBorder="1" applyAlignment="1">
      <alignment horizontal="center" vertical="center" wrapText="1"/>
    </xf>
    <xf numFmtId="0" fontId="71" fillId="0" borderId="132" xfId="11" applyFont="1" applyBorder="1" applyAlignment="1">
      <alignment horizontal="left" vertical="top" wrapText="1"/>
    </xf>
    <xf numFmtId="0" fontId="36" fillId="0" borderId="8" xfId="11" applyFont="1" applyBorder="1" applyAlignment="1">
      <alignment horizontal="left" vertical="top"/>
    </xf>
    <xf numFmtId="0" fontId="36" fillId="0" borderId="9" xfId="11" applyFont="1" applyBorder="1" applyAlignment="1">
      <alignment horizontal="left" vertical="top"/>
    </xf>
    <xf numFmtId="0" fontId="36" fillId="0" borderId="10" xfId="11" applyFont="1" applyBorder="1" applyAlignment="1">
      <alignment horizontal="left" vertical="top"/>
    </xf>
    <xf numFmtId="0" fontId="36" fillId="0" borderId="11" xfId="11" applyFont="1" applyBorder="1" applyAlignment="1">
      <alignment horizontal="left" vertical="top"/>
    </xf>
    <xf numFmtId="0" fontId="36" fillId="0" borderId="0" xfId="11" applyFont="1" applyAlignment="1">
      <alignment horizontal="left" vertical="top"/>
    </xf>
    <xf numFmtId="0" fontId="36" fillId="0" borderId="12" xfId="11" applyFont="1" applyBorder="1" applyAlignment="1">
      <alignment horizontal="left" vertical="top"/>
    </xf>
    <xf numFmtId="0" fontId="36" fillId="0" borderId="13" xfId="11" applyFont="1" applyBorder="1" applyAlignment="1">
      <alignment horizontal="left" vertical="top"/>
    </xf>
    <xf numFmtId="0" fontId="36" fillId="0" borderId="1" xfId="11" applyFont="1" applyBorder="1" applyAlignment="1">
      <alignment horizontal="left" vertical="top"/>
    </xf>
    <xf numFmtId="0" fontId="36" fillId="0" borderId="14" xfId="11" applyFont="1" applyBorder="1" applyAlignment="1">
      <alignment horizontal="left" vertical="top"/>
    </xf>
    <xf numFmtId="0" fontId="71" fillId="0" borderId="5" xfId="11" applyFont="1" applyBorder="1" applyAlignment="1">
      <alignment horizontal="center" vertical="center" wrapText="1"/>
    </xf>
    <xf numFmtId="0" fontId="71" fillId="0" borderId="7" xfId="11" applyFont="1" applyBorder="1" applyAlignment="1">
      <alignment horizontal="center" vertical="center" wrapText="1"/>
    </xf>
    <xf numFmtId="0" fontId="36" fillId="0" borderId="5" xfId="11" applyFont="1" applyBorder="1" applyAlignment="1">
      <alignment horizontal="left" vertical="top"/>
    </xf>
    <xf numFmtId="0" fontId="36" fillId="0" borderId="6" xfId="11" applyFont="1" applyBorder="1" applyAlignment="1">
      <alignment horizontal="left" vertical="top"/>
    </xf>
    <xf numFmtId="0" fontId="36" fillId="0" borderId="7" xfId="11" applyFont="1" applyBorder="1" applyAlignment="1">
      <alignment horizontal="left" vertical="top"/>
    </xf>
    <xf numFmtId="0" fontId="71" fillId="3" borderId="5" xfId="11" applyFont="1" applyFill="1" applyBorder="1" applyAlignment="1">
      <alignment horizontal="left" vertical="center" shrinkToFit="1"/>
    </xf>
    <xf numFmtId="0" fontId="71" fillId="3" borderId="6" xfId="11" applyFont="1" applyFill="1" applyBorder="1" applyAlignment="1">
      <alignment horizontal="left" vertical="center" shrinkToFit="1"/>
    </xf>
    <xf numFmtId="0" fontId="71" fillId="3" borderId="7" xfId="11" applyFont="1" applyFill="1" applyBorder="1" applyAlignment="1">
      <alignment horizontal="left" vertical="center" shrinkToFit="1"/>
    </xf>
    <xf numFmtId="0" fontId="89" fillId="0" borderId="0" xfId="2" applyFont="1"/>
  </cellXfs>
  <cellStyles count="24">
    <cellStyle name="ハイパーリンク" xfId="21" builtinId="8"/>
    <cellStyle name="桁区切り" xfId="22" builtinId="6"/>
    <cellStyle name="桁区切り 2" xfId="12"/>
    <cellStyle name="桁区切り 3" xfId="10"/>
    <cellStyle name="桁区切り 5 2 2 3" xfId="7"/>
    <cellStyle name="通貨 2" xfId="17"/>
    <cellStyle name="通貨 4 2 2 3" xfId="8"/>
    <cellStyle name="標準" xfId="0" builtinId="0"/>
    <cellStyle name="標準 2 2" xfId="1"/>
    <cellStyle name="標準 3" xfId="11"/>
    <cellStyle name="標準 4" xfId="4"/>
    <cellStyle name="標準 5" xfId="9"/>
    <cellStyle name="標準 6 3 2 3" xfId="6"/>
    <cellStyle name="標準_005(変更)工程表" xfId="3"/>
    <cellStyle name="標準_006現場代理人等通知書" xfId="2"/>
    <cellStyle name="標準_008現場代理人等変更通知書" xfId="5"/>
    <cellStyle name="標準_011貸与品借用（返納）書" xfId="16"/>
    <cellStyle name="標準_012支給品受領書" xfId="15"/>
    <cellStyle name="標準_013支給品精算書" xfId="18"/>
    <cellStyle name="標準_015現場発生品調書" xfId="19"/>
    <cellStyle name="標準_028工期延長願" xfId="23"/>
    <cellStyle name="標準_049請負工事既済部分検査要求書" xfId="13"/>
    <cellStyle name="標準_052引渡書" xfId="20"/>
    <cellStyle name="標準_様式検-13" xfId="14"/>
  </cellStyles>
  <dxfs count="3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441960</xdr:colOff>
      <xdr:row>38</xdr:row>
      <xdr:rowOff>121920</xdr:rowOff>
    </xdr:from>
    <xdr:to>
      <xdr:col>8</xdr:col>
      <xdr:colOff>251460</xdr:colOff>
      <xdr:row>42</xdr:row>
      <xdr:rowOff>83820</xdr:rowOff>
    </xdr:to>
    <xdr:sp macro="" textlink="">
      <xdr:nvSpPr>
        <xdr:cNvPr id="4" name="テキスト ボックス 3">
          <a:extLst>
            <a:ext uri="{FF2B5EF4-FFF2-40B4-BE49-F238E27FC236}">
              <a16:creationId xmlns:a16="http://schemas.microsoft.com/office/drawing/2014/main" id="{71298D10-348E-FDA6-04D4-C024AE5EB112}"/>
            </a:ext>
          </a:extLst>
        </xdr:cNvPr>
        <xdr:cNvSpPr txBox="1"/>
      </xdr:nvSpPr>
      <xdr:spPr>
        <a:xfrm>
          <a:off x="5654040" y="8816340"/>
          <a:ext cx="1074420" cy="632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=b6</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8DA804BE-97B3-4067-8D2B-BF801536F9C3}"/>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874C2D73-813F-45B3-8B0D-EFF92E8CB5A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662B0D43-F066-48DC-932E-AB4961439947}"/>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D9CC68FC-8250-4BAD-8074-8DFF01FE9D07}"/>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3A8BBAF2-3EF9-4A49-976B-29490F30FE11}"/>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F72FEA9F-0762-4ED7-8351-BAE118981384}"/>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D44C6577-F69B-4E79-BD01-F2682E35CF15}"/>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AC75AA1B-31D4-4CBD-A034-7BBDB9F36CE6}"/>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1CF1C75A-466E-4274-9E37-F75237B0035D}"/>
            </a:ext>
          </a:extLst>
        </xdr:cNvPr>
        <xdr:cNvSpPr txBox="1">
          <a:spLocks noChangeArrowheads="1"/>
        </xdr:cNvSpPr>
      </xdr:nvSpPr>
      <xdr:spPr bwMode="auto">
        <a:xfrm>
          <a:off x="5514975"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48C05C96-EE6C-4001-A5DE-118937D84720}"/>
            </a:ext>
          </a:extLst>
        </xdr:cNvPr>
        <xdr:cNvSpPr/>
      </xdr:nvSpPr>
      <xdr:spPr>
        <a:xfrm>
          <a:off x="10548657"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E1D24226-C3A2-4342-891C-33AD3AB5934C}"/>
            </a:ext>
          </a:extLst>
        </xdr:cNvPr>
        <xdr:cNvSpPr txBox="1"/>
      </xdr:nvSpPr>
      <xdr:spPr>
        <a:xfrm>
          <a:off x="10783981"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19049</xdr:rowOff>
    </xdr:to>
    <xdr:pic>
      <xdr:nvPicPr>
        <xdr:cNvPr id="5" name="図 4">
          <a:extLst>
            <a:ext uri="{FF2B5EF4-FFF2-40B4-BE49-F238E27FC236}">
              <a16:creationId xmlns:a16="http://schemas.microsoft.com/office/drawing/2014/main" id="{52BDD6AD-888D-4989-B9EB-077DE0CC40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200275"/>
          <a:ext cx="8763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51FCD7AD-C6A2-472C-96BB-2D05D7C99328}"/>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D782243B-92E6-4D12-A730-8F5454281F8D}"/>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7455BFBB-A051-401E-B8B4-3DD5687CFFE9}"/>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A4B0163E-AA64-4CB5-A9C2-63BB7D3512AD}"/>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B75C114-2FE8-4E50-87A0-93B031475D06}"/>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D4190ED0-BC61-4E5D-8EC6-52AF006C4402}"/>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77D4E17B-F1E0-4BB7-96D7-8FD0CD82861A}"/>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D9F7BF44-4D8D-4100-B8ED-63B535DFD3F4}"/>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219074</xdr:colOff>
      <xdr:row>12</xdr:row>
      <xdr:rowOff>142874</xdr:rowOff>
    </xdr:from>
    <xdr:to>
      <xdr:col>36</xdr:col>
      <xdr:colOff>238125</xdr:colOff>
      <xdr:row>18</xdr:row>
      <xdr:rowOff>266699</xdr:rowOff>
    </xdr:to>
    <xdr:sp macro="" textlink="">
      <xdr:nvSpPr>
        <xdr:cNvPr id="3" name="正方形/長方形 2">
          <a:extLst>
            <a:ext uri="{FF2B5EF4-FFF2-40B4-BE49-F238E27FC236}">
              <a16:creationId xmlns:a16="http://schemas.microsoft.com/office/drawing/2014/main" id="{3E64B39D-11FE-4465-90D3-771A10F4C9EA}"/>
            </a:ext>
          </a:extLst>
        </xdr:cNvPr>
        <xdr:cNvSpPr/>
      </xdr:nvSpPr>
      <xdr:spPr>
        <a:xfrm>
          <a:off x="6943724" y="2419349"/>
          <a:ext cx="3219451" cy="18383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t>（様式について補足）</a:t>
          </a:r>
          <a:endParaRPr lang="en-US" altLang="ja-JP" sz="1200"/>
        </a:p>
        <a:p>
          <a:pPr algn="l"/>
          <a:endParaRPr lang="en-US" altLang="ja-JP" sz="1200"/>
        </a:p>
        <a:p>
          <a:pPr algn="l"/>
          <a:r>
            <a:rPr lang="ja-JP" altLang="en-US" sz="1200"/>
            <a:t>・従来の「工事種別」について、</a:t>
          </a:r>
          <a:r>
            <a:rPr lang="en-US" altLang="ja-JP" sz="1200"/>
            <a:t>【</a:t>
          </a:r>
          <a:r>
            <a:rPr lang="ja-JP" altLang="en-US" sz="1200"/>
            <a:t>費目</a:t>
          </a:r>
          <a:r>
            <a:rPr lang="en-US" altLang="ja-JP" sz="1200"/>
            <a:t>】</a:t>
          </a:r>
          <a:r>
            <a:rPr lang="ja-JP" altLang="en-US" sz="1200"/>
            <a:t>と</a:t>
          </a:r>
          <a:r>
            <a:rPr lang="en-US" altLang="ja-JP" sz="1200"/>
            <a:t>【</a:t>
          </a:r>
          <a:r>
            <a:rPr lang="ja-JP" altLang="en-US" sz="1200"/>
            <a:t>工種</a:t>
          </a:r>
          <a:r>
            <a:rPr lang="en-US" altLang="ja-JP" sz="1200"/>
            <a:t>】</a:t>
          </a:r>
          <a:r>
            <a:rPr lang="ja-JP" altLang="en-US" sz="1200"/>
            <a:t>にわけて記載してください。</a:t>
          </a:r>
          <a:endParaRPr lang="en-US" altLang="ja-JP" sz="1200"/>
        </a:p>
        <a:p>
          <a:pPr algn="l"/>
          <a:r>
            <a:rPr lang="ja-JP" altLang="en-US" sz="1200"/>
            <a:t>・</a:t>
          </a:r>
          <a:r>
            <a:rPr lang="en-US" altLang="ja-JP" sz="1200"/>
            <a:t>【</a:t>
          </a:r>
          <a:r>
            <a:rPr lang="ja-JP" altLang="en-US" sz="1200"/>
            <a:t>種別</a:t>
          </a:r>
          <a:r>
            <a:rPr lang="en-US" altLang="ja-JP" sz="1200"/>
            <a:t>】</a:t>
          </a:r>
          <a:r>
            <a:rPr lang="ja-JP" altLang="en-US" sz="1200"/>
            <a:t>、</a:t>
          </a:r>
          <a:r>
            <a:rPr lang="en-US" altLang="ja-JP" sz="1200"/>
            <a:t>【</a:t>
          </a:r>
          <a:r>
            <a:rPr lang="ja-JP" altLang="en-US" sz="1200"/>
            <a:t>細別</a:t>
          </a:r>
          <a:r>
            <a:rPr lang="en-US" altLang="ja-JP" sz="1200"/>
            <a:t>】</a:t>
          </a:r>
          <a:r>
            <a:rPr lang="ja-JP" altLang="en-US" sz="1200"/>
            <a:t>、</a:t>
          </a:r>
          <a:r>
            <a:rPr lang="en-US" altLang="ja-JP" sz="1200"/>
            <a:t>【</a:t>
          </a:r>
          <a:r>
            <a:rPr lang="ja-JP" altLang="en-US" sz="1200"/>
            <a:t>規格</a:t>
          </a:r>
          <a:r>
            <a:rPr lang="en-US" altLang="ja-JP" sz="1200"/>
            <a:t>】</a:t>
          </a:r>
          <a:r>
            <a:rPr lang="ja-JP" altLang="en-US" sz="1200"/>
            <a:t>の各欄は基本的には記載不要です。</a:t>
          </a:r>
          <a:endParaRPr lang="en-US" altLang="ja-JP" sz="1200"/>
        </a:p>
        <a:p>
          <a:pPr algn="l"/>
          <a:r>
            <a:rPr lang="ja-JP" altLang="en-US" sz="1200"/>
            <a:t>・</a:t>
          </a:r>
          <a:r>
            <a:rPr lang="en-US" altLang="ja-JP" sz="1200"/>
            <a:t>【</a:t>
          </a:r>
          <a:r>
            <a:rPr lang="ja-JP" altLang="en-US" sz="1200"/>
            <a:t>員数</a:t>
          </a:r>
          <a:r>
            <a:rPr lang="en-US" altLang="ja-JP" sz="1200"/>
            <a:t>】</a:t>
          </a:r>
          <a:r>
            <a:rPr lang="ja-JP" altLang="en-US" sz="1200"/>
            <a:t>は数量と同じ意味です。</a:t>
          </a:r>
          <a:endParaRPr lang="en-US" altLang="ja-JP" sz="1200"/>
        </a:p>
      </xdr:txBody>
    </xdr:sp>
    <xdr:clientData/>
  </xdr:twoCellAnchor>
  <xdr:twoCellAnchor>
    <xdr:from>
      <xdr:col>38</xdr:col>
      <xdr:colOff>190501</xdr:colOff>
      <xdr:row>2</xdr:row>
      <xdr:rowOff>57151</xdr:rowOff>
    </xdr:from>
    <xdr:to>
      <xdr:col>41</xdr:col>
      <xdr:colOff>114301</xdr:colOff>
      <xdr:row>4</xdr:row>
      <xdr:rowOff>28576</xdr:rowOff>
    </xdr:to>
    <xdr:sp macro="" textlink="">
      <xdr:nvSpPr>
        <xdr:cNvPr id="4" name="正方形/長方形 3">
          <a:extLst>
            <a:ext uri="{FF2B5EF4-FFF2-40B4-BE49-F238E27FC236}">
              <a16:creationId xmlns:a16="http://schemas.microsoft.com/office/drawing/2014/main" id="{51A08137-286A-4E1D-B18C-0732A7F2FDAD}"/>
            </a:ext>
          </a:extLst>
        </xdr:cNvPr>
        <xdr:cNvSpPr/>
      </xdr:nvSpPr>
      <xdr:spPr>
        <a:xfrm>
          <a:off x="10648951" y="400051"/>
          <a:ext cx="723900" cy="381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chemeClr val="bg1"/>
              </a:solidFill>
            </a:rPr>
            <a:t>記載例</a:t>
          </a:r>
          <a:endParaRPr lang="en-US" altLang="ja-JP" sz="1200">
            <a:solidFill>
              <a:schemeClr val="bg1"/>
            </a:solidFill>
          </a:endParaRPr>
        </a:p>
      </xdr:txBody>
    </xdr:sp>
    <xdr:clientData/>
  </xdr:twoCellAnchor>
  <xdr:twoCellAnchor>
    <xdr:from>
      <xdr:col>48</xdr:col>
      <xdr:colOff>76199</xdr:colOff>
      <xdr:row>15</xdr:row>
      <xdr:rowOff>19051</xdr:rowOff>
    </xdr:from>
    <xdr:to>
      <xdr:col>53</xdr:col>
      <xdr:colOff>104775</xdr:colOff>
      <xdr:row>32</xdr:row>
      <xdr:rowOff>276225</xdr:rowOff>
    </xdr:to>
    <xdr:sp macro="" textlink="">
      <xdr:nvSpPr>
        <xdr:cNvPr id="5" name="正方形/長方形 4">
          <a:extLst>
            <a:ext uri="{FF2B5EF4-FFF2-40B4-BE49-F238E27FC236}">
              <a16:creationId xmlns:a16="http://schemas.microsoft.com/office/drawing/2014/main" id="{9B7D5F30-501B-4759-9016-2234941A7CBA}"/>
            </a:ext>
          </a:extLst>
        </xdr:cNvPr>
        <xdr:cNvSpPr/>
      </xdr:nvSpPr>
      <xdr:spPr>
        <a:xfrm>
          <a:off x="13201649" y="2981326"/>
          <a:ext cx="838201" cy="6086474"/>
        </a:xfrm>
        <a:prstGeom prst="rect">
          <a:avLst/>
        </a:prstGeom>
        <a:solidFill>
          <a:srgbClr val="00B0F0">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a:solidFill>
                <a:schemeClr val="tx1"/>
              </a:solidFill>
            </a:rPr>
            <a:t>「種別</a:t>
          </a:r>
          <a:endParaRPr lang="en-US" altLang="ja-JP" sz="1200" b="1">
            <a:solidFill>
              <a:schemeClr val="tx1"/>
            </a:solidFill>
          </a:endParaRPr>
        </a:p>
        <a:p>
          <a:pPr algn="l"/>
          <a:r>
            <a:rPr lang="ja-JP" altLang="en-US" sz="1200" b="1">
              <a:solidFill>
                <a:schemeClr val="tx1"/>
              </a:solidFill>
            </a:rPr>
            <a:t>　細別</a:t>
          </a:r>
          <a:endParaRPr lang="en-US" altLang="ja-JP" sz="1200" b="1">
            <a:solidFill>
              <a:schemeClr val="tx1"/>
            </a:solidFill>
          </a:endParaRPr>
        </a:p>
        <a:p>
          <a:pPr algn="l"/>
          <a:r>
            <a:rPr lang="ja-JP" altLang="en-US" sz="1200" b="1">
              <a:solidFill>
                <a:schemeClr val="tx1"/>
              </a:solidFill>
            </a:rPr>
            <a:t>　規格」については記載不要です。</a:t>
          </a:r>
          <a:endParaRPr lang="en-US" altLang="ja-JP" sz="12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76D5F815-4F65-4242-813D-B14014E1D5F0}"/>
            </a:ext>
          </a:extLst>
        </xdr:cNvPr>
        <xdr:cNvSpPr>
          <a:spLocks noChangeShapeType="1"/>
        </xdr:cNvSpPr>
      </xdr:nvSpPr>
      <xdr:spPr bwMode="auto">
        <a:xfrm>
          <a:off x="0" y="170497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6E48992-A9A4-4B23-9257-786182159DD6}"/>
            </a:ext>
          </a:extLst>
        </xdr:cNvPr>
        <xdr:cNvSpPr>
          <a:spLocks noChangeShapeType="1"/>
        </xdr:cNvSpPr>
      </xdr:nvSpPr>
      <xdr:spPr bwMode="auto">
        <a:xfrm flipH="1" flipV="1">
          <a:off x="0" y="1704975"/>
          <a:ext cx="180022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AB03B1CC-AC27-48EE-9556-A4BFD950421F}"/>
            </a:ext>
          </a:extLst>
        </xdr:cNvPr>
        <xdr:cNvSpPr>
          <a:spLocks noChangeShapeType="1"/>
        </xdr:cNvSpPr>
      </xdr:nvSpPr>
      <xdr:spPr bwMode="auto">
        <a:xfrm>
          <a:off x="0" y="187642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20DF50D9-87DA-4F93-B09A-B5AEA72B96EB}"/>
            </a:ext>
          </a:extLst>
        </xdr:cNvPr>
        <xdr:cNvSpPr>
          <a:spLocks noChangeShapeType="1"/>
        </xdr:cNvSpPr>
      </xdr:nvSpPr>
      <xdr:spPr bwMode="auto">
        <a:xfrm flipH="1" flipV="1">
          <a:off x="0" y="1876425"/>
          <a:ext cx="1800225" cy="333375"/>
        </a:xfrm>
        <a:prstGeom prst="line">
          <a:avLst/>
        </a:prstGeom>
        <a:noFill/>
        <a:ln w="317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38100</xdr:colOff>
      <xdr:row>43</xdr:row>
      <xdr:rowOff>9525</xdr:rowOff>
    </xdr:from>
    <xdr:to>
      <xdr:col>27</xdr:col>
      <xdr:colOff>114300</xdr:colOff>
      <xdr:row>47</xdr:row>
      <xdr:rowOff>66675</xdr:rowOff>
    </xdr:to>
    <xdr:sp macro="" textlink="">
      <xdr:nvSpPr>
        <xdr:cNvPr id="2" name="正方形/長方形 1">
          <a:extLst>
            <a:ext uri="{FF2B5EF4-FFF2-40B4-BE49-F238E27FC236}">
              <a16:creationId xmlns:a16="http://schemas.microsoft.com/office/drawing/2014/main" id="{71E5E460-E7CE-48E3-B2C2-322B0A5952E3}"/>
            </a:ext>
          </a:extLst>
        </xdr:cNvPr>
        <xdr:cNvSpPr/>
      </xdr:nvSpPr>
      <xdr:spPr>
        <a:xfrm>
          <a:off x="7239000" y="8943975"/>
          <a:ext cx="990600" cy="742950"/>
        </a:xfrm>
        <a:prstGeom prst="rect">
          <a:avLst/>
        </a:prstGeom>
        <a:noFill/>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ysClr val="windowText" lastClr="000000"/>
              </a:solidFill>
            </a:rPr>
            <a:t>電子印鑑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104775</xdr:colOff>
      <xdr:row>50</xdr:row>
      <xdr:rowOff>28574</xdr:rowOff>
    </xdr:from>
    <xdr:to>
      <xdr:col>4</xdr:col>
      <xdr:colOff>590550</xdr:colOff>
      <xdr:row>50</xdr:row>
      <xdr:rowOff>247649</xdr:rowOff>
    </xdr:to>
    <xdr:sp macro="" textlink="">
      <xdr:nvSpPr>
        <xdr:cNvPr id="2" name="テキスト ボックス 1">
          <a:extLst>
            <a:ext uri="{FF2B5EF4-FFF2-40B4-BE49-F238E27FC236}">
              <a16:creationId xmlns:a16="http://schemas.microsoft.com/office/drawing/2014/main" id="{87578A9A-38A0-4141-ADBA-2FF9E802A88D}"/>
            </a:ext>
          </a:extLst>
        </xdr:cNvPr>
        <xdr:cNvSpPr txBox="1"/>
      </xdr:nvSpPr>
      <xdr:spPr>
        <a:xfrm>
          <a:off x="2124075" y="9324974"/>
          <a:ext cx="13620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就労予定延人数</a:t>
          </a:r>
        </a:p>
      </xdr:txBody>
    </xdr:sp>
    <xdr:clientData/>
  </xdr:twoCellAnchor>
  <xdr:twoCellAnchor>
    <xdr:from>
      <xdr:col>5</xdr:col>
      <xdr:colOff>609600</xdr:colOff>
      <xdr:row>50</xdr:row>
      <xdr:rowOff>28575</xdr:rowOff>
    </xdr:from>
    <xdr:to>
      <xdr:col>7</xdr:col>
      <xdr:colOff>304800</xdr:colOff>
      <xdr:row>50</xdr:row>
      <xdr:rowOff>244575</xdr:rowOff>
    </xdr:to>
    <xdr:sp macro="" textlink="">
      <xdr:nvSpPr>
        <xdr:cNvPr id="3" name="テキスト ボックス 2">
          <a:extLst>
            <a:ext uri="{FF2B5EF4-FFF2-40B4-BE49-F238E27FC236}">
              <a16:creationId xmlns:a16="http://schemas.microsoft.com/office/drawing/2014/main" id="{59BF1C8A-8A99-4DA2-AF78-CD06280EC369}"/>
            </a:ext>
          </a:extLst>
        </xdr:cNvPr>
        <xdr:cNvSpPr txBox="1"/>
      </xdr:nvSpPr>
      <xdr:spPr>
        <a:xfrm>
          <a:off x="4381500" y="9324975"/>
          <a:ext cx="14478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販売価格</a:t>
          </a:r>
        </a:p>
      </xdr:txBody>
    </xdr:sp>
    <xdr:clientData/>
  </xdr:twoCellAnchor>
  <xdr:twoCellAnchor>
    <xdr:from>
      <xdr:col>2</xdr:col>
      <xdr:colOff>638175</xdr:colOff>
      <xdr:row>50</xdr:row>
      <xdr:rowOff>219075</xdr:rowOff>
    </xdr:from>
    <xdr:to>
      <xdr:col>4</xdr:col>
      <xdr:colOff>317025</xdr:colOff>
      <xdr:row>50</xdr:row>
      <xdr:rowOff>471075</xdr:rowOff>
    </xdr:to>
    <xdr:sp macro="" textlink="">
      <xdr:nvSpPr>
        <xdr:cNvPr id="4" name="テキスト ボックス 3">
          <a:extLst>
            <a:ext uri="{FF2B5EF4-FFF2-40B4-BE49-F238E27FC236}">
              <a16:creationId xmlns:a16="http://schemas.microsoft.com/office/drawing/2014/main" id="{598DCCAD-09B0-4E59-83CD-2DF64C9F9614}"/>
            </a:ext>
          </a:extLst>
        </xdr:cNvPr>
        <xdr:cNvSpPr txBox="1"/>
      </xdr:nvSpPr>
      <xdr:spPr>
        <a:xfrm>
          <a:off x="1781175"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r>
            <a:rPr kumimoji="1" lang="ja-JP" altLang="en-US" sz="1100" baseline="0">
              <a:solidFill>
                <a:srgbClr val="FF0000"/>
              </a:solidFill>
            </a:rPr>
            <a:t> </a:t>
          </a:r>
          <a:r>
            <a:rPr kumimoji="1" lang="ja-JP" altLang="en-US" sz="1100">
              <a:solidFill>
                <a:srgbClr val="FF0000"/>
              </a:solidFill>
            </a:rPr>
            <a:t>人日</a:t>
          </a:r>
        </a:p>
      </xdr:txBody>
    </xdr:sp>
    <xdr:clientData/>
  </xdr:twoCellAnchor>
  <xdr:twoCellAnchor>
    <xdr:from>
      <xdr:col>5</xdr:col>
      <xdr:colOff>228600</xdr:colOff>
      <xdr:row>50</xdr:row>
      <xdr:rowOff>219075</xdr:rowOff>
    </xdr:from>
    <xdr:to>
      <xdr:col>6</xdr:col>
      <xdr:colOff>698025</xdr:colOff>
      <xdr:row>50</xdr:row>
      <xdr:rowOff>471075</xdr:rowOff>
    </xdr:to>
    <xdr:sp macro="" textlink="">
      <xdr:nvSpPr>
        <xdr:cNvPr id="5" name="テキスト ボックス 4">
          <a:extLst>
            <a:ext uri="{FF2B5EF4-FFF2-40B4-BE49-F238E27FC236}">
              <a16:creationId xmlns:a16="http://schemas.microsoft.com/office/drawing/2014/main" id="{62E73399-86BE-4853-94C7-281A309F60B6}"/>
            </a:ext>
          </a:extLst>
        </xdr:cNvPr>
        <xdr:cNvSpPr txBox="1"/>
      </xdr:nvSpPr>
      <xdr:spPr>
        <a:xfrm>
          <a:off x="4000500" y="9515475"/>
          <a:ext cx="1345725"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7</xdr:col>
      <xdr:colOff>685800</xdr:colOff>
      <xdr:row>50</xdr:row>
      <xdr:rowOff>219075</xdr:rowOff>
    </xdr:from>
    <xdr:to>
      <xdr:col>9</xdr:col>
      <xdr:colOff>364650</xdr:colOff>
      <xdr:row>50</xdr:row>
      <xdr:rowOff>471075</xdr:rowOff>
    </xdr:to>
    <xdr:sp macro="" textlink="">
      <xdr:nvSpPr>
        <xdr:cNvPr id="6" name="テキスト ボックス 5">
          <a:extLst>
            <a:ext uri="{FF2B5EF4-FFF2-40B4-BE49-F238E27FC236}">
              <a16:creationId xmlns:a16="http://schemas.microsoft.com/office/drawing/2014/main" id="{C4075D22-DAA6-49F5-BC67-1138B56B6186}"/>
            </a:ext>
          </a:extLst>
        </xdr:cNvPr>
        <xdr:cNvSpPr txBox="1"/>
      </xdr:nvSpPr>
      <xdr:spPr>
        <a:xfrm>
          <a:off x="6210300"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552450</xdr:colOff>
      <xdr:row>50</xdr:row>
      <xdr:rowOff>219074</xdr:rowOff>
    </xdr:from>
    <xdr:to>
      <xdr:col>5</xdr:col>
      <xdr:colOff>133350</xdr:colOff>
      <xdr:row>50</xdr:row>
      <xdr:rowOff>514350</xdr:rowOff>
    </xdr:to>
    <xdr:sp macro="" textlink="">
      <xdr:nvSpPr>
        <xdr:cNvPr id="7" name="テキスト ボックス 6">
          <a:extLst>
            <a:ext uri="{FF2B5EF4-FFF2-40B4-BE49-F238E27FC236}">
              <a16:creationId xmlns:a16="http://schemas.microsoft.com/office/drawing/2014/main" id="{CD825CBF-FE4B-422C-A8E9-F1B6BD3D8279}"/>
            </a:ext>
          </a:extLst>
        </xdr:cNvPr>
        <xdr:cNvSpPr txBox="1"/>
      </xdr:nvSpPr>
      <xdr:spPr>
        <a:xfrm>
          <a:off x="3448050" y="951547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7</xdr:col>
      <xdr:colOff>142875</xdr:colOff>
      <xdr:row>50</xdr:row>
      <xdr:rowOff>219074</xdr:rowOff>
    </xdr:from>
    <xdr:to>
      <xdr:col>7</xdr:col>
      <xdr:colOff>514350</xdr:colOff>
      <xdr:row>50</xdr:row>
      <xdr:rowOff>514350</xdr:rowOff>
    </xdr:to>
    <xdr:sp macro="" textlink="">
      <xdr:nvSpPr>
        <xdr:cNvPr id="8" name="テキスト ボックス 7">
          <a:extLst>
            <a:ext uri="{FF2B5EF4-FFF2-40B4-BE49-F238E27FC236}">
              <a16:creationId xmlns:a16="http://schemas.microsoft.com/office/drawing/2014/main" id="{2193E788-3089-4734-9E1A-A494690F5E24}"/>
            </a:ext>
          </a:extLst>
        </xdr:cNvPr>
        <xdr:cNvSpPr txBox="1"/>
      </xdr:nvSpPr>
      <xdr:spPr>
        <a:xfrm>
          <a:off x="5667375" y="951547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dr:col>3</xdr:col>
      <xdr:colOff>104775</xdr:colOff>
      <xdr:row>52</xdr:row>
      <xdr:rowOff>38100</xdr:rowOff>
    </xdr:from>
    <xdr:to>
      <xdr:col>4</xdr:col>
      <xdr:colOff>590550</xdr:colOff>
      <xdr:row>52</xdr:row>
      <xdr:rowOff>254100</xdr:rowOff>
    </xdr:to>
    <xdr:sp macro="" textlink="">
      <xdr:nvSpPr>
        <xdr:cNvPr id="9" name="テキスト ボックス 8">
          <a:extLst>
            <a:ext uri="{FF2B5EF4-FFF2-40B4-BE49-F238E27FC236}">
              <a16:creationId xmlns:a16="http://schemas.microsoft.com/office/drawing/2014/main" id="{D534AE74-9ED1-43B1-8F3C-D9551C9D03DE}"/>
            </a:ext>
          </a:extLst>
        </xdr:cNvPr>
        <xdr:cNvSpPr txBox="1"/>
      </xdr:nvSpPr>
      <xdr:spPr>
        <a:xfrm>
          <a:off x="2124075" y="10163175"/>
          <a:ext cx="13620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総工事費</a:t>
          </a:r>
        </a:p>
      </xdr:txBody>
    </xdr:sp>
    <xdr:clientData/>
  </xdr:twoCellAnchor>
  <xdr:twoCellAnchor>
    <xdr:from>
      <xdr:col>5</xdr:col>
      <xdr:colOff>28575</xdr:colOff>
      <xdr:row>52</xdr:row>
      <xdr:rowOff>38099</xdr:rowOff>
    </xdr:from>
    <xdr:to>
      <xdr:col>5</xdr:col>
      <xdr:colOff>742950</xdr:colOff>
      <xdr:row>52</xdr:row>
      <xdr:rowOff>254099</xdr:rowOff>
    </xdr:to>
    <xdr:sp macro="" textlink="">
      <xdr:nvSpPr>
        <xdr:cNvPr id="10" name="テキスト ボックス 9">
          <a:extLst>
            <a:ext uri="{FF2B5EF4-FFF2-40B4-BE49-F238E27FC236}">
              <a16:creationId xmlns:a16="http://schemas.microsoft.com/office/drawing/2014/main" id="{E85D1543-BD76-47C5-AC34-7AB3A9758481}"/>
            </a:ext>
          </a:extLst>
        </xdr:cNvPr>
        <xdr:cNvSpPr txBox="1"/>
      </xdr:nvSpPr>
      <xdr:spPr>
        <a:xfrm>
          <a:off x="3800475" y="10163174"/>
          <a:ext cx="7143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購入率</a:t>
          </a:r>
        </a:p>
      </xdr:txBody>
    </xdr:sp>
    <xdr:clientData/>
  </xdr:twoCellAnchor>
  <xdr:twoCellAnchor>
    <xdr:from>
      <xdr:col>2</xdr:col>
      <xdr:colOff>638175</xdr:colOff>
      <xdr:row>52</xdr:row>
      <xdr:rowOff>247650</xdr:rowOff>
    </xdr:from>
    <xdr:to>
      <xdr:col>4</xdr:col>
      <xdr:colOff>317025</xdr:colOff>
      <xdr:row>52</xdr:row>
      <xdr:rowOff>499650</xdr:rowOff>
    </xdr:to>
    <xdr:sp macro="" textlink="">
      <xdr:nvSpPr>
        <xdr:cNvPr id="11" name="テキスト ボックス 10">
          <a:extLst>
            <a:ext uri="{FF2B5EF4-FFF2-40B4-BE49-F238E27FC236}">
              <a16:creationId xmlns:a16="http://schemas.microsoft.com/office/drawing/2014/main" id="{60AF2813-5C84-45C8-B2F1-62A45F11781F}"/>
            </a:ext>
          </a:extLst>
        </xdr:cNvPr>
        <xdr:cNvSpPr txBox="1"/>
      </xdr:nvSpPr>
      <xdr:spPr>
        <a:xfrm>
          <a:off x="1781175"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人日</a:t>
          </a:r>
        </a:p>
      </xdr:txBody>
    </xdr:sp>
    <xdr:clientData/>
  </xdr:twoCellAnchor>
  <xdr:twoCellAnchor>
    <xdr:from>
      <xdr:col>5</xdr:col>
      <xdr:colOff>0</xdr:colOff>
      <xdr:row>52</xdr:row>
      <xdr:rowOff>247650</xdr:rowOff>
    </xdr:from>
    <xdr:to>
      <xdr:col>5</xdr:col>
      <xdr:colOff>540000</xdr:colOff>
      <xdr:row>52</xdr:row>
      <xdr:rowOff>427650</xdr:rowOff>
    </xdr:to>
    <xdr:sp macro="" textlink="">
      <xdr:nvSpPr>
        <xdr:cNvPr id="12" name="テキスト ボックス 11">
          <a:extLst>
            <a:ext uri="{FF2B5EF4-FFF2-40B4-BE49-F238E27FC236}">
              <a16:creationId xmlns:a16="http://schemas.microsoft.com/office/drawing/2014/main" id="{8C6F0526-DF18-420F-BC0C-F250670CF5AF}"/>
            </a:ext>
          </a:extLst>
        </xdr:cNvPr>
        <xdr:cNvSpPr txBox="1"/>
      </xdr:nvSpPr>
      <xdr:spPr>
        <a:xfrm>
          <a:off x="37719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p>
      </xdr:txBody>
    </xdr:sp>
    <xdr:clientData/>
  </xdr:twoCellAnchor>
  <xdr:twoCellAnchor>
    <xdr:from>
      <xdr:col>7</xdr:col>
      <xdr:colOff>685800</xdr:colOff>
      <xdr:row>52</xdr:row>
      <xdr:rowOff>247650</xdr:rowOff>
    </xdr:from>
    <xdr:to>
      <xdr:col>9</xdr:col>
      <xdr:colOff>364650</xdr:colOff>
      <xdr:row>52</xdr:row>
      <xdr:rowOff>499650</xdr:rowOff>
    </xdr:to>
    <xdr:sp macro="" textlink="">
      <xdr:nvSpPr>
        <xdr:cNvPr id="13" name="テキスト ボックス 12">
          <a:extLst>
            <a:ext uri="{FF2B5EF4-FFF2-40B4-BE49-F238E27FC236}">
              <a16:creationId xmlns:a16="http://schemas.microsoft.com/office/drawing/2014/main" id="{A79329A1-973A-4E12-A99A-F88972F3C0B6}"/>
            </a:ext>
          </a:extLst>
        </xdr:cNvPr>
        <xdr:cNvSpPr txBox="1"/>
      </xdr:nvSpPr>
      <xdr:spPr>
        <a:xfrm>
          <a:off x="6210300"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428625</xdr:colOff>
      <xdr:row>52</xdr:row>
      <xdr:rowOff>247649</xdr:rowOff>
    </xdr:from>
    <xdr:to>
      <xdr:col>5</xdr:col>
      <xdr:colOff>9525</xdr:colOff>
      <xdr:row>52</xdr:row>
      <xdr:rowOff>542925</xdr:rowOff>
    </xdr:to>
    <xdr:sp macro="" textlink="">
      <xdr:nvSpPr>
        <xdr:cNvPr id="14" name="テキスト ボックス 13">
          <a:extLst>
            <a:ext uri="{FF2B5EF4-FFF2-40B4-BE49-F238E27FC236}">
              <a16:creationId xmlns:a16="http://schemas.microsoft.com/office/drawing/2014/main" id="{8B71546C-E446-4E4C-B5D0-F891C05EC814}"/>
            </a:ext>
          </a:extLst>
        </xdr:cNvPr>
        <xdr:cNvSpPr txBox="1"/>
      </xdr:nvSpPr>
      <xdr:spPr>
        <a:xfrm>
          <a:off x="3324225"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7</xdr:col>
      <xdr:colOff>142875</xdr:colOff>
      <xdr:row>52</xdr:row>
      <xdr:rowOff>247649</xdr:rowOff>
    </xdr:from>
    <xdr:to>
      <xdr:col>7</xdr:col>
      <xdr:colOff>514350</xdr:colOff>
      <xdr:row>52</xdr:row>
      <xdr:rowOff>542925</xdr:rowOff>
    </xdr:to>
    <xdr:sp macro="" textlink="">
      <xdr:nvSpPr>
        <xdr:cNvPr id="15" name="テキスト ボックス 14">
          <a:extLst>
            <a:ext uri="{FF2B5EF4-FFF2-40B4-BE49-F238E27FC236}">
              <a16:creationId xmlns:a16="http://schemas.microsoft.com/office/drawing/2014/main" id="{1969F410-0FC4-4454-A376-78F10DD0D9FC}"/>
            </a:ext>
          </a:extLst>
        </xdr:cNvPr>
        <xdr:cNvSpPr txBox="1"/>
      </xdr:nvSpPr>
      <xdr:spPr>
        <a:xfrm>
          <a:off x="5667375" y="1037272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dr:col>6</xdr:col>
      <xdr:colOff>171450</xdr:colOff>
      <xdr:row>52</xdr:row>
      <xdr:rowOff>38099</xdr:rowOff>
    </xdr:from>
    <xdr:to>
      <xdr:col>7</xdr:col>
      <xdr:colOff>95250</xdr:colOff>
      <xdr:row>52</xdr:row>
      <xdr:rowOff>254099</xdr:rowOff>
    </xdr:to>
    <xdr:sp macro="" textlink="">
      <xdr:nvSpPr>
        <xdr:cNvPr id="16" name="テキスト ボックス 15">
          <a:extLst>
            <a:ext uri="{FF2B5EF4-FFF2-40B4-BE49-F238E27FC236}">
              <a16:creationId xmlns:a16="http://schemas.microsoft.com/office/drawing/2014/main" id="{107DBA43-2067-42C7-8F3D-4FCC0D338E9B}"/>
            </a:ext>
          </a:extLst>
        </xdr:cNvPr>
        <xdr:cNvSpPr txBox="1"/>
      </xdr:nvSpPr>
      <xdr:spPr>
        <a:xfrm>
          <a:off x="4819650" y="10163174"/>
          <a:ext cx="8001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rPr>
            <a:t>※</a:t>
          </a:r>
          <a:r>
            <a:rPr kumimoji="1" lang="ja-JP" altLang="en-US" sz="800">
              <a:solidFill>
                <a:srgbClr val="FF0000"/>
              </a:solidFill>
            </a:rPr>
            <a:t>加入率</a:t>
          </a:r>
        </a:p>
      </xdr:txBody>
    </xdr:sp>
    <xdr:clientData/>
  </xdr:twoCellAnchor>
  <xdr:twoCellAnchor>
    <xdr:from>
      <xdr:col>6</xdr:col>
      <xdr:colOff>190500</xdr:colOff>
      <xdr:row>52</xdr:row>
      <xdr:rowOff>247650</xdr:rowOff>
    </xdr:from>
    <xdr:to>
      <xdr:col>6</xdr:col>
      <xdr:colOff>730500</xdr:colOff>
      <xdr:row>52</xdr:row>
      <xdr:rowOff>427650</xdr:rowOff>
    </xdr:to>
    <xdr:sp macro="" textlink="">
      <xdr:nvSpPr>
        <xdr:cNvPr id="17" name="テキスト ボックス 16">
          <a:extLst>
            <a:ext uri="{FF2B5EF4-FFF2-40B4-BE49-F238E27FC236}">
              <a16:creationId xmlns:a16="http://schemas.microsoft.com/office/drawing/2014/main" id="{64A4677B-AA27-4DAE-ADF8-5AD70E2BF69E}"/>
            </a:ext>
          </a:extLst>
        </xdr:cNvPr>
        <xdr:cNvSpPr txBox="1"/>
      </xdr:nvSpPr>
      <xdr:spPr>
        <a:xfrm>
          <a:off x="48387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　 </a:t>
          </a:r>
          <a:r>
            <a:rPr kumimoji="1" lang="ja-JP" altLang="en-US" sz="800">
              <a:solidFill>
                <a:srgbClr val="FF0000"/>
              </a:solidFill>
            </a:rPr>
            <a:t>　％</a:t>
          </a:r>
          <a:r>
            <a:rPr kumimoji="1" lang="ja-JP" altLang="en-US" sz="1100">
              <a:solidFill>
                <a:srgbClr val="FF0000"/>
              </a:solidFill>
            </a:rPr>
            <a:t>　　　　　　</a:t>
          </a:r>
        </a:p>
      </xdr:txBody>
    </xdr:sp>
    <xdr:clientData/>
  </xdr:twoCellAnchor>
  <xdr:twoCellAnchor>
    <xdr:from>
      <xdr:col>5</xdr:col>
      <xdr:colOff>628650</xdr:colOff>
      <xdr:row>52</xdr:row>
      <xdr:rowOff>247649</xdr:rowOff>
    </xdr:from>
    <xdr:to>
      <xdr:col>6</xdr:col>
      <xdr:colOff>209550</xdr:colOff>
      <xdr:row>52</xdr:row>
      <xdr:rowOff>542925</xdr:rowOff>
    </xdr:to>
    <xdr:sp macro="" textlink="">
      <xdr:nvSpPr>
        <xdr:cNvPr id="18" name="テキスト ボックス 17">
          <a:extLst>
            <a:ext uri="{FF2B5EF4-FFF2-40B4-BE49-F238E27FC236}">
              <a16:creationId xmlns:a16="http://schemas.microsoft.com/office/drawing/2014/main" id="{7E63072B-1D15-4464-8A13-09FC335D5083}"/>
            </a:ext>
          </a:extLst>
        </xdr:cNvPr>
        <xdr:cNvSpPr txBox="1"/>
      </xdr:nvSpPr>
      <xdr:spPr>
        <a:xfrm>
          <a:off x="4400550"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4</xdr:col>
      <xdr:colOff>771525</xdr:colOff>
      <xdr:row>52</xdr:row>
      <xdr:rowOff>466725</xdr:rowOff>
    </xdr:from>
    <xdr:to>
      <xdr:col>5</xdr:col>
      <xdr:colOff>556950</xdr:colOff>
      <xdr:row>52</xdr:row>
      <xdr:rowOff>466725</xdr:rowOff>
    </xdr:to>
    <xdr:cxnSp macro="">
      <xdr:nvCxnSpPr>
        <xdr:cNvPr id="19" name="直線コネクタ 18">
          <a:extLst>
            <a:ext uri="{FF2B5EF4-FFF2-40B4-BE49-F238E27FC236}">
              <a16:creationId xmlns:a16="http://schemas.microsoft.com/office/drawing/2014/main" id="{D9641AF2-AAB7-4E44-8E43-E4BE1952A13D}"/>
            </a:ext>
          </a:extLst>
        </xdr:cNvPr>
        <xdr:cNvCxnSpPr/>
      </xdr:nvCxnSpPr>
      <xdr:spPr>
        <a:xfrm>
          <a:off x="3667125" y="10591800"/>
          <a:ext cx="6617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419100</xdr:rowOff>
    </xdr:from>
    <xdr:to>
      <xdr:col>5</xdr:col>
      <xdr:colOff>571500</xdr:colOff>
      <xdr:row>52</xdr:row>
      <xdr:rowOff>676275</xdr:rowOff>
    </xdr:to>
    <xdr:sp macro="" textlink="">
      <xdr:nvSpPr>
        <xdr:cNvPr id="20" name="テキスト ボックス 19">
          <a:extLst>
            <a:ext uri="{FF2B5EF4-FFF2-40B4-BE49-F238E27FC236}">
              <a16:creationId xmlns:a16="http://schemas.microsoft.com/office/drawing/2014/main" id="{658C907B-FAF2-437A-B5D9-B5BF325E2C8D}"/>
            </a:ext>
          </a:extLst>
        </xdr:cNvPr>
        <xdr:cNvSpPr txBox="1"/>
      </xdr:nvSpPr>
      <xdr:spPr>
        <a:xfrm>
          <a:off x="3771900" y="10544175"/>
          <a:ext cx="571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1,000</a:t>
          </a:r>
          <a:endParaRPr kumimoji="1" lang="ja-JP" altLang="en-US" sz="1100">
            <a:solidFill>
              <a:srgbClr val="FF0000"/>
            </a:solidFill>
          </a:endParaRPr>
        </a:p>
      </xdr:txBody>
    </xdr:sp>
    <xdr:clientData/>
  </xdr:twoCellAnchor>
  <xdr:twoCellAnchor>
    <xdr:from>
      <xdr:col>6</xdr:col>
      <xdr:colOff>209550</xdr:colOff>
      <xdr:row>52</xdr:row>
      <xdr:rowOff>466725</xdr:rowOff>
    </xdr:from>
    <xdr:to>
      <xdr:col>6</xdr:col>
      <xdr:colOff>785550</xdr:colOff>
      <xdr:row>52</xdr:row>
      <xdr:rowOff>466725</xdr:rowOff>
    </xdr:to>
    <xdr:cxnSp macro="">
      <xdr:nvCxnSpPr>
        <xdr:cNvPr id="21" name="直線コネクタ 20">
          <a:extLst>
            <a:ext uri="{FF2B5EF4-FFF2-40B4-BE49-F238E27FC236}">
              <a16:creationId xmlns:a16="http://schemas.microsoft.com/office/drawing/2014/main" id="{C539E382-6C81-434C-AA6A-FF946E6F18A0}"/>
            </a:ext>
          </a:extLst>
        </xdr:cNvPr>
        <xdr:cNvCxnSpPr/>
      </xdr:nvCxnSpPr>
      <xdr:spPr>
        <a:xfrm>
          <a:off x="4857750" y="10591800"/>
          <a:ext cx="576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52</xdr:row>
      <xdr:rowOff>419100</xdr:rowOff>
    </xdr:from>
    <xdr:to>
      <xdr:col>7</xdr:col>
      <xdr:colOff>219075</xdr:colOff>
      <xdr:row>52</xdr:row>
      <xdr:rowOff>676275</xdr:rowOff>
    </xdr:to>
    <xdr:sp macro="" textlink="">
      <xdr:nvSpPr>
        <xdr:cNvPr id="22" name="テキスト ボックス 21">
          <a:extLst>
            <a:ext uri="{FF2B5EF4-FFF2-40B4-BE49-F238E27FC236}">
              <a16:creationId xmlns:a16="http://schemas.microsoft.com/office/drawing/2014/main" id="{F12BEFBE-DC75-4ECB-9E26-9D33AC316EB7}"/>
            </a:ext>
          </a:extLst>
        </xdr:cNvPr>
        <xdr:cNvSpPr txBox="1"/>
      </xdr:nvSpPr>
      <xdr:spPr>
        <a:xfrm>
          <a:off x="4876800" y="10544175"/>
          <a:ext cx="866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r>
            <a:rPr kumimoji="1" lang="ja-JP" altLang="en-US" sz="1100">
              <a:solidFill>
                <a:srgbClr val="FF0000"/>
              </a:solidFill>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0</xdr:colOff>
      <xdr:row>32</xdr:row>
      <xdr:rowOff>0</xdr:rowOff>
    </xdr:from>
    <xdr:to>
      <xdr:col>20</xdr:col>
      <xdr:colOff>133350</xdr:colOff>
      <xdr:row>33</xdr:row>
      <xdr:rowOff>57150</xdr:rowOff>
    </xdr:to>
    <xdr:sp macro="" textlink="">
      <xdr:nvSpPr>
        <xdr:cNvPr id="2" name="OptionButton1" hidden="1">
          <a:extLst>
            <a:ext uri="{63B3BB69-23CF-44E3-9099-C40C66FF867C}">
              <a14:compatExt xmlns:a14="http://schemas.microsoft.com/office/drawing/2010/main" spid="_x0000_s19457"/>
            </a:ext>
            <a:ext uri="{FF2B5EF4-FFF2-40B4-BE49-F238E27FC236}">
              <a16:creationId xmlns:a16="http://schemas.microsoft.com/office/drawing/2014/main" id="{A88BB791-4649-4A53-B98D-666887DFBD31}"/>
            </a:ext>
          </a:extLst>
        </xdr:cNvPr>
        <xdr:cNvSpPr/>
      </xdr:nvSpPr>
      <xdr:spPr bwMode="auto">
        <a:xfrm>
          <a:off x="3600450"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3" name="OptionButton2" hidden="1">
          <a:extLst>
            <a:ext uri="{63B3BB69-23CF-44E3-9099-C40C66FF867C}">
              <a14:compatExt xmlns:a14="http://schemas.microsoft.com/office/drawing/2010/main" spid="_x0000_s19458"/>
            </a:ext>
            <a:ext uri="{FF2B5EF4-FFF2-40B4-BE49-F238E27FC236}">
              <a16:creationId xmlns:a16="http://schemas.microsoft.com/office/drawing/2014/main" id="{0970941D-2081-43DE-B04D-1B7C918D6756}"/>
            </a:ext>
          </a:extLst>
        </xdr:cNvPr>
        <xdr:cNvSpPr/>
      </xdr:nvSpPr>
      <xdr:spPr bwMode="auto">
        <a:xfrm>
          <a:off x="4200525"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37</xdr:col>
      <xdr:colOff>114299</xdr:colOff>
      <xdr:row>7</xdr:row>
      <xdr:rowOff>28573</xdr:rowOff>
    </xdr:from>
    <xdr:to>
      <xdr:col>51</xdr:col>
      <xdr:colOff>9524</xdr:colOff>
      <xdr:row>12</xdr:row>
      <xdr:rowOff>57150</xdr:rowOff>
    </xdr:to>
    <xdr:sp macro="" textlink="">
      <xdr:nvSpPr>
        <xdr:cNvPr id="6" name="正方形/長方形 5">
          <a:extLst>
            <a:ext uri="{FF2B5EF4-FFF2-40B4-BE49-F238E27FC236}">
              <a16:creationId xmlns:a16="http://schemas.microsoft.com/office/drawing/2014/main" id="{D647553C-2D17-8B03-6DA9-AAD3C4B1E2FE}"/>
            </a:ext>
          </a:extLst>
        </xdr:cNvPr>
        <xdr:cNvSpPr/>
      </xdr:nvSpPr>
      <xdr:spPr>
        <a:xfrm>
          <a:off x="7648574" y="1438273"/>
          <a:ext cx="2695575" cy="8858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インボイス対応が必要な場合はこちらの様式を使用してください。</a:t>
          </a:r>
          <a:endParaRPr kumimoji="1" lang="en-US" altLang="ja-JP" sz="1200"/>
        </a:p>
      </xdr:txBody>
    </xdr:sp>
    <xdr:clientData/>
  </xdr:twoCellAnchor>
  <xdr:twoCellAnchor>
    <xdr:from>
      <xdr:col>36</xdr:col>
      <xdr:colOff>133350</xdr:colOff>
      <xdr:row>41</xdr:row>
      <xdr:rowOff>38100</xdr:rowOff>
    </xdr:from>
    <xdr:to>
      <xdr:col>49</xdr:col>
      <xdr:colOff>28575</xdr:colOff>
      <xdr:row>43</xdr:row>
      <xdr:rowOff>161925</xdr:rowOff>
    </xdr:to>
    <xdr:sp macro="" textlink="">
      <xdr:nvSpPr>
        <xdr:cNvPr id="7" name="正方形/長方形 6">
          <a:extLst>
            <a:ext uri="{FF2B5EF4-FFF2-40B4-BE49-F238E27FC236}">
              <a16:creationId xmlns:a16="http://schemas.microsoft.com/office/drawing/2014/main" id="{5330426A-EEEC-42B1-9751-DB9C61CA48AF}"/>
            </a:ext>
          </a:extLst>
        </xdr:cNvPr>
        <xdr:cNvSpPr/>
      </xdr:nvSpPr>
      <xdr:spPr>
        <a:xfrm>
          <a:off x="7467600" y="7667625"/>
          <a:ext cx="2495550" cy="4667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振込指定コード番号は不要です。</a:t>
          </a:r>
          <a:endParaRPr kumimoji="1" lang="en-US" altLang="ja-JP" sz="1200"/>
        </a:p>
      </xdr:txBody>
    </xdr:sp>
    <xdr:clientData/>
  </xdr:twoCellAnchor>
  <xdr:twoCellAnchor>
    <xdr:from>
      <xdr:col>18</xdr:col>
      <xdr:colOff>0</xdr:colOff>
      <xdr:row>32</xdr:row>
      <xdr:rowOff>0</xdr:rowOff>
    </xdr:from>
    <xdr:to>
      <xdr:col>20</xdr:col>
      <xdr:colOff>133350</xdr:colOff>
      <xdr:row>33</xdr:row>
      <xdr:rowOff>57150</xdr:rowOff>
    </xdr:to>
    <xdr:sp macro="" textlink="">
      <xdr:nvSpPr>
        <xdr:cNvPr id="5" name="OptionButton1" hidden="1">
          <a:extLst>
            <a:ext uri="{63B3BB69-23CF-44E3-9099-C40C66FF867C}">
              <a14:compatExt xmlns:a14="http://schemas.microsoft.com/office/drawing/2010/main" spid="_x0000_s19457"/>
            </a:ext>
            <a:ext uri="{FF2B5EF4-FFF2-40B4-BE49-F238E27FC236}">
              <a16:creationId xmlns:a16="http://schemas.microsoft.com/office/drawing/2014/main" id="{6F87782E-8729-49EE-B682-AC9A598A5AC9}"/>
            </a:ext>
          </a:extLst>
        </xdr:cNvPr>
        <xdr:cNvSpPr/>
      </xdr:nvSpPr>
      <xdr:spPr bwMode="auto">
        <a:xfrm>
          <a:off x="3600450"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8" name="OptionButton2" hidden="1">
          <a:extLst>
            <a:ext uri="{63B3BB69-23CF-44E3-9099-C40C66FF867C}">
              <a14:compatExt xmlns:a14="http://schemas.microsoft.com/office/drawing/2010/main" spid="_x0000_s19458"/>
            </a:ext>
            <a:ext uri="{FF2B5EF4-FFF2-40B4-BE49-F238E27FC236}">
              <a16:creationId xmlns:a16="http://schemas.microsoft.com/office/drawing/2014/main" id="{047EE581-4D54-41BD-8D76-EFAE7598A0EA}"/>
            </a:ext>
          </a:extLst>
        </xdr:cNvPr>
        <xdr:cNvSpPr/>
      </xdr:nvSpPr>
      <xdr:spPr bwMode="auto">
        <a:xfrm>
          <a:off x="4200525"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89F8A6CC-82B8-4212-9963-6C3123E8740D}"/>
            </a:ext>
          </a:extLst>
        </xdr:cNvPr>
        <xdr:cNvSpPr>
          <a:spLocks/>
        </xdr:cNvSpPr>
      </xdr:nvSpPr>
      <xdr:spPr bwMode="auto">
        <a:xfrm>
          <a:off x="2781300"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5B7879A2-49ED-4174-820A-1B3BDBC9E8AA}"/>
            </a:ext>
          </a:extLst>
        </xdr:cNvPr>
        <xdr:cNvSpPr>
          <a:spLocks/>
        </xdr:cNvSpPr>
      </xdr:nvSpPr>
      <xdr:spPr bwMode="auto">
        <a:xfrm>
          <a:off x="2790825"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9CC044AD-86C4-4BCC-9656-08B9C1DE882D}"/>
            </a:ext>
          </a:extLst>
        </xdr:cNvPr>
        <xdr:cNvSpPr>
          <a:spLocks/>
        </xdr:cNvSpPr>
      </xdr:nvSpPr>
      <xdr:spPr bwMode="auto">
        <a:xfrm>
          <a:off x="671512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47E3CADE-A624-4C34-85A2-3CB4F45E93A8}"/>
            </a:ext>
          </a:extLst>
        </xdr:cNvPr>
        <xdr:cNvSpPr>
          <a:spLocks/>
        </xdr:cNvSpPr>
      </xdr:nvSpPr>
      <xdr:spPr bwMode="auto">
        <a:xfrm>
          <a:off x="671512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371475</xdr:colOff>
      <xdr:row>16</xdr:row>
      <xdr:rowOff>190500</xdr:rowOff>
    </xdr:from>
    <xdr:to>
      <xdr:col>6</xdr:col>
      <xdr:colOff>1066800</xdr:colOff>
      <xdr:row>18</xdr:row>
      <xdr:rowOff>28575</xdr:rowOff>
    </xdr:to>
    <xdr:sp macro="" textlink="">
      <xdr:nvSpPr>
        <xdr:cNvPr id="2" name="OptionButton3" hidden="1">
          <a:extLst>
            <a:ext uri="{63B3BB69-23CF-44E3-9099-C40C66FF867C}">
              <a14:compatExt xmlns:a14="http://schemas.microsoft.com/office/drawing/2010/main" spid="_x0000_s8193"/>
            </a:ext>
            <a:ext uri="{FF2B5EF4-FFF2-40B4-BE49-F238E27FC236}">
              <a16:creationId xmlns:a16="http://schemas.microsoft.com/office/drawing/2014/main" id="{EA78BF8B-8B48-4483-81FE-B6B841BF094A}"/>
            </a:ext>
          </a:extLst>
        </xdr:cNvPr>
        <xdr:cNvSpPr/>
      </xdr:nvSpPr>
      <xdr:spPr bwMode="auto">
        <a:xfrm>
          <a:off x="5819775" y="371475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371475</xdr:colOff>
      <xdr:row>18</xdr:row>
      <xdr:rowOff>0</xdr:rowOff>
    </xdr:from>
    <xdr:to>
      <xdr:col>6</xdr:col>
      <xdr:colOff>1066800</xdr:colOff>
      <xdr:row>19</xdr:row>
      <xdr:rowOff>57150</xdr:rowOff>
    </xdr:to>
    <xdr:sp macro="" textlink="">
      <xdr:nvSpPr>
        <xdr:cNvPr id="3" name="OptionButton4" hidden="1">
          <a:extLst>
            <a:ext uri="{63B3BB69-23CF-44E3-9099-C40C66FF867C}">
              <a14:compatExt xmlns:a14="http://schemas.microsoft.com/office/drawing/2010/main" spid="_x0000_s8194"/>
            </a:ext>
            <a:ext uri="{FF2B5EF4-FFF2-40B4-BE49-F238E27FC236}">
              <a16:creationId xmlns:a16="http://schemas.microsoft.com/office/drawing/2014/main" id="{DDD95873-C7EE-4F92-8BF3-31BDCA64BCC4}"/>
            </a:ext>
          </a:extLst>
        </xdr:cNvPr>
        <xdr:cNvSpPr/>
      </xdr:nvSpPr>
      <xdr:spPr bwMode="auto">
        <a:xfrm>
          <a:off x="5819775" y="396240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F36"/>
  <sheetViews>
    <sheetView showGridLines="0" zoomScale="115" zoomScaleNormal="115" zoomScaleSheetLayoutView="115" workbookViewId="0"/>
  </sheetViews>
  <sheetFormatPr defaultColWidth="9" defaultRowHeight="13.5"/>
  <cols>
    <col min="1" max="1" width="14.625" style="399" customWidth="1"/>
    <col min="2" max="2" width="9" style="399"/>
    <col min="3" max="3" width="50.625" style="399" customWidth="1"/>
    <col min="4" max="4" width="64.375" style="399" customWidth="1"/>
    <col min="5" max="6" width="9" style="399"/>
    <col min="7" max="7" width="15" style="399" bestFit="1" customWidth="1"/>
    <col min="8" max="16384" width="9" style="399"/>
  </cols>
  <sheetData>
    <row r="1" spans="1:6" ht="24" customHeight="1">
      <c r="A1" s="398" t="s">
        <v>75</v>
      </c>
      <c r="D1" s="400"/>
    </row>
    <row r="2" spans="1:6" ht="17.25" customHeight="1">
      <c r="A2" s="431" t="s">
        <v>76</v>
      </c>
      <c r="D2" s="400"/>
    </row>
    <row r="3" spans="1:6" ht="21" customHeight="1">
      <c r="A3" s="431" t="s">
        <v>77</v>
      </c>
      <c r="D3" s="400"/>
    </row>
    <row r="4" spans="1:6" ht="21" customHeight="1" thickBot="1">
      <c r="A4" s="431"/>
      <c r="D4" s="400"/>
    </row>
    <row r="5" spans="1:6" ht="21.75" customHeight="1" thickTop="1">
      <c r="A5" s="401" t="s">
        <v>78</v>
      </c>
      <c r="B5" s="402" t="s">
        <v>79</v>
      </c>
      <c r="C5" s="403" t="s">
        <v>80</v>
      </c>
      <c r="D5" s="404" t="s">
        <v>81</v>
      </c>
    </row>
    <row r="6" spans="1:6" ht="15" customHeight="1">
      <c r="A6" s="405" t="s">
        <v>82</v>
      </c>
      <c r="B6" s="406"/>
      <c r="C6" s="407" t="s">
        <v>83</v>
      </c>
      <c r="D6" s="408" t="s">
        <v>84</v>
      </c>
      <c r="F6" s="399" t="s">
        <v>83</v>
      </c>
    </row>
    <row r="7" spans="1:6" ht="15" customHeight="1">
      <c r="A7" s="405" t="s">
        <v>85</v>
      </c>
      <c r="B7" s="406"/>
      <c r="C7" s="407" t="s">
        <v>86</v>
      </c>
      <c r="D7" s="408"/>
      <c r="F7" s="399" t="s">
        <v>87</v>
      </c>
    </row>
    <row r="8" spans="1:6" ht="15" customHeight="1">
      <c r="A8" s="405" t="s">
        <v>88</v>
      </c>
      <c r="B8" s="406"/>
      <c r="C8" s="410" t="s">
        <v>89</v>
      </c>
      <c r="D8" s="408"/>
    </row>
    <row r="9" spans="1:6" ht="15" customHeight="1">
      <c r="A9" s="405" t="s">
        <v>90</v>
      </c>
      <c r="B9" s="406"/>
      <c r="C9" s="409" t="s">
        <v>91</v>
      </c>
      <c r="D9" s="408"/>
    </row>
    <row r="10" spans="1:6" ht="15" customHeight="1">
      <c r="A10" s="405" t="s">
        <v>92</v>
      </c>
      <c r="B10" s="406"/>
      <c r="C10" s="409" t="s">
        <v>93</v>
      </c>
      <c r="D10" s="408"/>
    </row>
    <row r="11" spans="1:6" ht="15" customHeight="1">
      <c r="A11" s="411" t="s">
        <v>94</v>
      </c>
      <c r="B11" s="406" t="s">
        <v>95</v>
      </c>
      <c r="C11" s="412">
        <v>46113</v>
      </c>
      <c r="D11" s="413" t="s">
        <v>96</v>
      </c>
    </row>
    <row r="12" spans="1:6" ht="15" customHeight="1">
      <c r="A12" s="414"/>
      <c r="B12" s="406" t="s">
        <v>97</v>
      </c>
      <c r="C12" s="412">
        <v>46114</v>
      </c>
      <c r="D12" s="413" t="s">
        <v>98</v>
      </c>
    </row>
    <row r="13" spans="1:6" ht="15" customHeight="1">
      <c r="A13" s="415"/>
      <c r="B13" s="406" t="s">
        <v>99</v>
      </c>
      <c r="C13" s="412">
        <v>46325</v>
      </c>
      <c r="D13" s="413" t="s">
        <v>100</v>
      </c>
    </row>
    <row r="14" spans="1:6" ht="15" customHeight="1">
      <c r="A14" s="411" t="s">
        <v>101</v>
      </c>
      <c r="B14" s="406" t="s">
        <v>102</v>
      </c>
      <c r="C14" s="409" t="s">
        <v>103</v>
      </c>
      <c r="D14" s="408"/>
    </row>
    <row r="15" spans="1:6" ht="15" customHeight="1">
      <c r="A15" s="414"/>
      <c r="B15" s="406" t="s">
        <v>104</v>
      </c>
      <c r="C15" s="409" t="s">
        <v>105</v>
      </c>
      <c r="D15" s="408"/>
    </row>
    <row r="16" spans="1:6" ht="15" customHeight="1">
      <c r="A16" s="414"/>
      <c r="B16" s="406" t="s">
        <v>106</v>
      </c>
      <c r="C16" s="412">
        <v>27395</v>
      </c>
      <c r="D16" s="413" t="s">
        <v>107</v>
      </c>
    </row>
    <row r="17" spans="1:4" ht="15" customHeight="1">
      <c r="A17" s="414"/>
      <c r="B17" s="406" t="s">
        <v>108</v>
      </c>
      <c r="C17" s="409" t="s">
        <v>109</v>
      </c>
      <c r="D17" s="408"/>
    </row>
    <row r="18" spans="1:4" ht="15" customHeight="1">
      <c r="A18" s="415"/>
      <c r="B18" s="406" t="s">
        <v>110</v>
      </c>
      <c r="C18" s="409" t="s">
        <v>111</v>
      </c>
      <c r="D18" s="408" t="s">
        <v>112</v>
      </c>
    </row>
    <row r="19" spans="1:4" ht="15" customHeight="1">
      <c r="A19" s="411" t="s">
        <v>113</v>
      </c>
      <c r="B19" s="406" t="s">
        <v>102</v>
      </c>
      <c r="C19" s="409" t="s">
        <v>114</v>
      </c>
      <c r="D19" s="408" t="s">
        <v>115</v>
      </c>
    </row>
    <row r="20" spans="1:4" ht="15" customHeight="1">
      <c r="A20" s="414" t="s">
        <v>116</v>
      </c>
      <c r="B20" s="406" t="s">
        <v>106</v>
      </c>
      <c r="C20" s="412">
        <v>26331</v>
      </c>
      <c r="D20" s="408" t="s">
        <v>115</v>
      </c>
    </row>
    <row r="21" spans="1:4" ht="15" customHeight="1">
      <c r="A21" s="414" t="s">
        <v>117</v>
      </c>
      <c r="B21" s="406" t="s">
        <v>108</v>
      </c>
      <c r="C21" s="409" t="s">
        <v>118</v>
      </c>
      <c r="D21" s="408" t="s">
        <v>115</v>
      </c>
    </row>
    <row r="22" spans="1:4" ht="15" customHeight="1">
      <c r="A22" s="415"/>
      <c r="B22" s="406" t="s">
        <v>110</v>
      </c>
      <c r="C22" s="409" t="s">
        <v>119</v>
      </c>
      <c r="D22" s="408" t="s">
        <v>115</v>
      </c>
    </row>
    <row r="23" spans="1:4" ht="15" customHeight="1">
      <c r="A23" s="405" t="s">
        <v>120</v>
      </c>
      <c r="B23" s="406" t="s">
        <v>121</v>
      </c>
      <c r="C23" s="416">
        <v>44000000</v>
      </c>
      <c r="D23" s="408"/>
    </row>
    <row r="24" spans="1:4" ht="15" customHeight="1">
      <c r="A24" s="417" t="s">
        <v>122</v>
      </c>
      <c r="B24" s="406" t="s">
        <v>123</v>
      </c>
      <c r="C24" s="409" t="s">
        <v>124</v>
      </c>
      <c r="D24" s="408"/>
    </row>
    <row r="25" spans="1:4" ht="15" customHeight="1">
      <c r="A25" s="414"/>
      <c r="B25" s="406" t="s">
        <v>125</v>
      </c>
      <c r="C25" s="409" t="s">
        <v>126</v>
      </c>
      <c r="D25" s="408"/>
    </row>
    <row r="26" spans="1:4" ht="15" customHeight="1">
      <c r="A26" s="414"/>
      <c r="B26" s="406" t="s">
        <v>127</v>
      </c>
      <c r="C26" s="409" t="s">
        <v>128</v>
      </c>
      <c r="D26" s="408"/>
    </row>
    <row r="27" spans="1:4" ht="15" customHeight="1">
      <c r="A27" s="414"/>
      <c r="B27" s="406" t="s">
        <v>129</v>
      </c>
      <c r="C27" s="407" t="s">
        <v>130</v>
      </c>
      <c r="D27" s="408"/>
    </row>
    <row r="28" spans="1:4" ht="15" customHeight="1">
      <c r="A28" s="415"/>
      <c r="B28" s="406" t="s">
        <v>131</v>
      </c>
      <c r="C28" s="470" t="s">
        <v>132</v>
      </c>
      <c r="D28" s="408"/>
    </row>
    <row r="29" spans="1:4" ht="15" customHeight="1">
      <c r="A29" s="411" t="s">
        <v>133</v>
      </c>
      <c r="B29" s="406" t="s">
        <v>102</v>
      </c>
      <c r="C29" s="407" t="s">
        <v>134</v>
      </c>
      <c r="D29" s="408"/>
    </row>
    <row r="30" spans="1:4" ht="15" customHeight="1">
      <c r="A30" s="415"/>
      <c r="B30" s="406" t="s">
        <v>135</v>
      </c>
      <c r="C30" s="407" t="s">
        <v>130</v>
      </c>
      <c r="D30" s="408"/>
    </row>
    <row r="31" spans="1:4" ht="15" customHeight="1">
      <c r="A31" s="411" t="s">
        <v>136</v>
      </c>
      <c r="B31" s="406" t="s">
        <v>102</v>
      </c>
      <c r="C31" s="470" t="s">
        <v>103</v>
      </c>
      <c r="D31" s="408"/>
    </row>
    <row r="32" spans="1:4" ht="15" customHeight="1" thickBot="1">
      <c r="A32" s="415"/>
      <c r="B32" s="406" t="s">
        <v>135</v>
      </c>
      <c r="C32" s="418" t="s">
        <v>137</v>
      </c>
      <c r="D32" s="408"/>
    </row>
    <row r="33" spans="1:1" ht="15" thickTop="1">
      <c r="A33" s="419"/>
    </row>
    <row r="34" spans="1:1" ht="14.25">
      <c r="A34" s="419"/>
    </row>
    <row r="35" spans="1:1" ht="14.25">
      <c r="A35" s="419"/>
    </row>
    <row r="36" spans="1:1" ht="14.25">
      <c r="A36" s="419"/>
    </row>
  </sheetData>
  <phoneticPr fontId="3"/>
  <dataValidations count="1">
    <dataValidation type="list" allowBlank="1" showInputMessage="1" showErrorMessage="1" sqref="C6">
      <formula1>$F$6:$F$7</formula1>
    </dataValidation>
  </dataValidations>
  <pageMargins left="0.70866141732283472" right="0.70866141732283472" top="0.74803149606299213" bottom="0.74803149606299213" header="0.31496062992125984" footer="0.31496062992125984"/>
  <pageSetup paperSize="9" scale="64" orientation="landscape" blackAndWhite="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O56"/>
  <sheetViews>
    <sheetView showGridLines="0" zoomScaleNormal="100" zoomScaleSheetLayoutView="100" workbookViewId="0">
      <selection activeCell="B1" sqref="B1"/>
    </sheetView>
  </sheetViews>
  <sheetFormatPr defaultColWidth="2.625" defaultRowHeight="13.5"/>
  <cols>
    <col min="1" max="7" width="2.625" style="4"/>
    <col min="8" max="8" width="4.375" style="4" customWidth="1"/>
    <col min="9" max="36" width="2.625" style="4"/>
    <col min="37" max="41" width="3.75" style="4" customWidth="1"/>
    <col min="42" max="16384" width="2.625" style="4"/>
  </cols>
  <sheetData>
    <row r="1" spans="2:41">
      <c r="AK1" s="538" t="s">
        <v>836</v>
      </c>
      <c r="AL1" s="539"/>
      <c r="AM1" s="539"/>
      <c r="AN1" s="539"/>
      <c r="AO1" s="540"/>
    </row>
    <row r="2" spans="2:41">
      <c r="AK2" s="541"/>
      <c r="AL2" s="542"/>
      <c r="AM2" s="542"/>
      <c r="AN2" s="542"/>
      <c r="AO2" s="543"/>
    </row>
    <row r="3" spans="2:41">
      <c r="Z3" s="5" t="s">
        <v>296</v>
      </c>
      <c r="AA3" s="552"/>
      <c r="AB3" s="552"/>
      <c r="AC3" s="552"/>
      <c r="AD3" s="552"/>
      <c r="AE3" s="552"/>
      <c r="AF3" s="552"/>
      <c r="AG3" s="552"/>
      <c r="AH3" s="552"/>
      <c r="AI3" s="552"/>
      <c r="AK3" s="541"/>
      <c r="AL3" s="542"/>
      <c r="AM3" s="542"/>
      <c r="AN3" s="542"/>
      <c r="AO3" s="543"/>
    </row>
    <row r="4" spans="2:41">
      <c r="AK4" s="541"/>
      <c r="AL4" s="542"/>
      <c r="AM4" s="542"/>
      <c r="AN4" s="542"/>
      <c r="AO4" s="543"/>
    </row>
    <row r="5" spans="2:41" ht="14.25" thickBot="1">
      <c r="AK5" s="544"/>
      <c r="AL5" s="545"/>
      <c r="AM5" s="545"/>
      <c r="AN5" s="545"/>
      <c r="AO5" s="546"/>
    </row>
    <row r="6" spans="2:41" s="13" customFormat="1" ht="30" customHeight="1">
      <c r="I6" s="13" t="s">
        <v>297</v>
      </c>
      <c r="N6" s="90" t="s">
        <v>298</v>
      </c>
      <c r="O6" s="711"/>
      <c r="P6" s="711"/>
      <c r="Q6" s="711"/>
      <c r="R6" s="711"/>
      <c r="S6" s="711"/>
      <c r="T6" s="711"/>
      <c r="U6" s="711"/>
      <c r="V6" s="711"/>
      <c r="W6" s="711"/>
      <c r="X6" s="711"/>
      <c r="Y6" s="13" t="s">
        <v>299</v>
      </c>
    </row>
    <row r="9" spans="2:41">
      <c r="B9" s="630" t="str">
        <f>入力シート!C6</f>
        <v>前橋市長</v>
      </c>
      <c r="C9" s="630"/>
      <c r="D9" s="630"/>
      <c r="E9" s="630"/>
      <c r="F9" s="630"/>
      <c r="G9" s="630"/>
      <c r="H9" s="630"/>
      <c r="I9" s="630"/>
      <c r="J9" s="630"/>
      <c r="K9" s="630"/>
      <c r="L9" s="630"/>
      <c r="M9" s="385" t="s">
        <v>222</v>
      </c>
    </row>
    <row r="10" spans="2:41">
      <c r="D10" s="628"/>
      <c r="E10" s="628"/>
      <c r="F10" s="628"/>
      <c r="G10" s="628"/>
      <c r="H10" s="628"/>
      <c r="I10" s="628"/>
      <c r="J10" s="628"/>
      <c r="K10" s="628"/>
      <c r="L10" s="628"/>
      <c r="M10" s="385"/>
    </row>
    <row r="12" spans="2:41">
      <c r="X12" s="5" t="s">
        <v>300</v>
      </c>
      <c r="Y12" s="712" t="str">
        <f>入力シート!C24</f>
        <v>群馬県前橋市○○町〇番地</v>
      </c>
      <c r="Z12" s="712"/>
      <c r="AA12" s="712"/>
      <c r="AB12" s="712"/>
      <c r="AC12" s="712"/>
      <c r="AD12" s="712"/>
      <c r="AE12" s="712"/>
      <c r="AF12" s="712"/>
      <c r="AG12" s="712"/>
      <c r="AH12" s="712"/>
      <c r="AI12" s="712"/>
    </row>
    <row r="13" spans="2:41">
      <c r="Y13" s="712"/>
      <c r="Z13" s="712"/>
      <c r="AA13" s="712"/>
      <c r="AB13" s="712"/>
      <c r="AC13" s="712"/>
      <c r="AD13" s="712"/>
      <c r="AE13" s="712"/>
      <c r="AF13" s="712"/>
      <c r="AG13" s="712"/>
      <c r="AH13" s="712"/>
      <c r="AI13" s="712"/>
    </row>
    <row r="14" spans="2:41" ht="13.5" customHeight="1">
      <c r="X14" s="5" t="s">
        <v>301</v>
      </c>
      <c r="Y14" s="594" t="str">
        <f>入力シート!C25</f>
        <v>〇〇建設株式会社</v>
      </c>
      <c r="Z14" s="594"/>
      <c r="AA14" s="594"/>
      <c r="AB14" s="594"/>
      <c r="AC14" s="594"/>
      <c r="AD14" s="594"/>
      <c r="AE14" s="594"/>
      <c r="AF14" s="594"/>
      <c r="AG14" s="594"/>
      <c r="AH14" s="594"/>
      <c r="AI14" s="594"/>
    </row>
    <row r="15" spans="2:41" ht="13.5" customHeight="1">
      <c r="Y15" s="594" t="str">
        <f>入力シート!C26</f>
        <v>代表取締役　妙義　四郎</v>
      </c>
      <c r="Z15" s="594"/>
      <c r="AA15" s="594"/>
      <c r="AB15" s="594"/>
      <c r="AC15" s="594"/>
      <c r="AD15" s="594"/>
      <c r="AE15" s="594"/>
      <c r="AF15" s="594"/>
      <c r="AG15" s="594"/>
      <c r="AH15" s="594"/>
      <c r="AI15" s="594"/>
    </row>
    <row r="16" spans="2:41" ht="14.25">
      <c r="V16" s="4" t="s">
        <v>302</v>
      </c>
      <c r="Y16" s="432"/>
      <c r="Z16" s="714"/>
      <c r="AA16" s="714"/>
      <c r="AB16" s="714"/>
      <c r="AC16" s="714"/>
      <c r="AD16" s="714"/>
      <c r="AE16" s="714"/>
      <c r="AF16" s="714"/>
      <c r="AG16" s="714"/>
      <c r="AH16" s="714"/>
      <c r="AI16" s="714"/>
    </row>
    <row r="17" spans="2:34">
      <c r="B17" s="4" t="s">
        <v>303</v>
      </c>
    </row>
    <row r="19" spans="2:34" ht="21">
      <c r="D19" s="91" t="s">
        <v>304</v>
      </c>
      <c r="E19" s="91"/>
      <c r="F19" s="91"/>
      <c r="G19" s="91"/>
      <c r="H19" s="436" t="s">
        <v>305</v>
      </c>
      <c r="I19" s="713"/>
      <c r="J19" s="713"/>
      <c r="K19" s="713"/>
      <c r="L19" s="713"/>
      <c r="M19" s="713"/>
      <c r="N19" s="713"/>
      <c r="O19" s="713"/>
      <c r="P19" s="713"/>
      <c r="Q19" s="713"/>
      <c r="R19" s="713"/>
      <c r="S19" s="713"/>
      <c r="T19" s="713"/>
      <c r="U19" s="713"/>
      <c r="V19" s="713"/>
      <c r="W19" s="713"/>
      <c r="X19" s="713"/>
      <c r="Y19" s="713"/>
      <c r="Z19" s="713"/>
      <c r="AA19" s="713"/>
      <c r="AB19" s="713"/>
      <c r="AC19" s="713"/>
      <c r="AD19" s="713"/>
      <c r="AE19" s="713"/>
      <c r="AF19" s="713"/>
    </row>
    <row r="20" spans="2:34" ht="21">
      <c r="F20" s="4" t="s">
        <v>306</v>
      </c>
      <c r="I20" s="717"/>
      <c r="J20" s="717"/>
      <c r="K20" s="717"/>
      <c r="L20" s="717"/>
      <c r="M20" s="717"/>
      <c r="N20" s="717"/>
      <c r="O20" s="717"/>
      <c r="P20" s="717"/>
      <c r="Q20" s="715" t="s">
        <v>307</v>
      </c>
      <c r="R20" s="715"/>
      <c r="S20" s="715"/>
      <c r="T20" s="717"/>
      <c r="U20" s="717"/>
      <c r="V20" s="717"/>
      <c r="W20" s="717"/>
      <c r="X20" s="717"/>
      <c r="Y20" s="717"/>
      <c r="Z20" s="717"/>
      <c r="AA20" s="717"/>
      <c r="AB20" s="433" t="s">
        <v>245</v>
      </c>
      <c r="AC20" s="433"/>
      <c r="AD20" s="433"/>
      <c r="AE20" s="433"/>
      <c r="AF20" s="433"/>
    </row>
    <row r="21" spans="2:34" ht="21">
      <c r="F21" s="4" t="s">
        <v>308</v>
      </c>
      <c r="I21" s="705"/>
      <c r="J21" s="705"/>
      <c r="K21" s="705"/>
      <c r="L21" s="705"/>
      <c r="M21" s="705"/>
      <c r="N21" s="705"/>
      <c r="O21" s="705"/>
      <c r="P21" s="705"/>
      <c r="Q21" s="716" t="s">
        <v>307</v>
      </c>
      <c r="R21" s="716"/>
      <c r="S21" s="716"/>
      <c r="T21" s="705"/>
      <c r="U21" s="705"/>
      <c r="V21" s="705"/>
      <c r="W21" s="705"/>
      <c r="X21" s="705"/>
      <c r="Y21" s="705"/>
      <c r="Z21" s="705"/>
      <c r="AA21" s="705"/>
      <c r="AB21" s="433" t="s">
        <v>245</v>
      </c>
      <c r="AC21" s="433"/>
      <c r="AD21" s="433"/>
      <c r="AE21" s="433"/>
      <c r="AF21" s="433"/>
    </row>
    <row r="22" spans="2:34" ht="21">
      <c r="F22" s="4" t="s">
        <v>247</v>
      </c>
      <c r="I22" s="705"/>
      <c r="J22" s="705"/>
      <c r="K22" s="705"/>
      <c r="L22" s="705"/>
      <c r="M22" s="705"/>
      <c r="N22" s="705"/>
      <c r="O22" s="705"/>
      <c r="P22" s="705"/>
      <c r="Q22" s="716" t="s">
        <v>309</v>
      </c>
      <c r="R22" s="716"/>
      <c r="S22" s="716"/>
      <c r="T22" s="705"/>
      <c r="U22" s="705"/>
      <c r="V22" s="705"/>
      <c r="W22" s="705"/>
      <c r="X22" s="705"/>
      <c r="Y22" s="705"/>
      <c r="Z22" s="705"/>
      <c r="AA22" s="705"/>
      <c r="AB22" s="433" t="s">
        <v>245</v>
      </c>
      <c r="AC22" s="433"/>
      <c r="AD22" s="433"/>
      <c r="AE22" s="433"/>
      <c r="AF22" s="433"/>
    </row>
    <row r="23" spans="2:34">
      <c r="D23" s="92"/>
      <c r="U23" s="93"/>
      <c r="V23" s="707"/>
      <c r="W23" s="707"/>
      <c r="X23" s="707"/>
      <c r="Y23" s="707"/>
      <c r="Z23" s="707"/>
      <c r="AA23" s="707"/>
      <c r="AB23" s="707"/>
      <c r="AC23" s="707"/>
      <c r="AD23" s="707"/>
      <c r="AE23" s="707"/>
      <c r="AF23" s="707"/>
    </row>
    <row r="25" spans="2:34">
      <c r="B25" s="4" t="s">
        <v>310</v>
      </c>
      <c r="J25" s="706"/>
      <c r="K25" s="706"/>
      <c r="L25" s="706"/>
      <c r="M25" s="706"/>
      <c r="N25" s="706"/>
      <c r="O25" s="706"/>
      <c r="P25" s="706"/>
      <c r="Q25" s="706"/>
      <c r="R25" s="706"/>
      <c r="S25" s="706"/>
      <c r="T25" s="706"/>
      <c r="U25" s="706"/>
      <c r="V25" s="4" t="s">
        <v>311</v>
      </c>
    </row>
    <row r="27" spans="2:34">
      <c r="B27" s="4" t="s">
        <v>312</v>
      </c>
      <c r="E27" s="708" t="str">
        <f>入力シート!C8</f>
        <v>本庁管内　〇〇工事（第〇号）</v>
      </c>
      <c r="F27" s="70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row>
    <row r="29" spans="2:34">
      <c r="B29" s="4" t="s">
        <v>313</v>
      </c>
      <c r="F29" s="709">
        <f>入力シート!C11</f>
        <v>46113</v>
      </c>
      <c r="G29" s="709"/>
      <c r="H29" s="709"/>
      <c r="I29" s="709"/>
      <c r="J29" s="709"/>
      <c r="K29" s="709"/>
      <c r="L29" s="709"/>
      <c r="M29" s="709"/>
      <c r="N29" s="709"/>
    </row>
    <row r="31" spans="2:34">
      <c r="B31" s="4" t="s">
        <v>314</v>
      </c>
      <c r="F31" s="4" t="s">
        <v>315</v>
      </c>
      <c r="G31" s="710">
        <f>入力シート!C23</f>
        <v>44000000</v>
      </c>
      <c r="H31" s="710"/>
      <c r="I31" s="710"/>
      <c r="J31" s="710"/>
      <c r="K31" s="710"/>
      <c r="L31" s="710"/>
      <c r="M31" s="710"/>
      <c r="N31" s="710"/>
      <c r="O31" s="710"/>
      <c r="P31" s="710"/>
      <c r="Q31" s="710"/>
      <c r="R31" s="710"/>
      <c r="S31" s="710"/>
      <c r="T31" s="710"/>
      <c r="U31" s="710"/>
      <c r="V31" s="710"/>
      <c r="W31" s="710"/>
      <c r="X31" s="710"/>
      <c r="Y31" s="710"/>
      <c r="Z31" s="710"/>
      <c r="AA31" s="710"/>
      <c r="AB31" s="710"/>
      <c r="AC31" s="710"/>
      <c r="AD31" s="710"/>
      <c r="AE31" s="710"/>
      <c r="AF31" s="710"/>
    </row>
    <row r="33" spans="1:35">
      <c r="B33" s="4" t="s">
        <v>316</v>
      </c>
      <c r="J33" s="706"/>
      <c r="K33" s="706"/>
      <c r="L33" s="706"/>
      <c r="M33" s="706"/>
      <c r="N33" s="706"/>
      <c r="O33" s="706"/>
      <c r="P33" s="706"/>
      <c r="Q33" s="706"/>
      <c r="R33" s="706"/>
      <c r="T33" s="589" t="s">
        <v>317</v>
      </c>
      <c r="U33" s="589"/>
      <c r="V33" s="589"/>
      <c r="W33" s="589"/>
      <c r="Y33" s="706"/>
      <c r="Z33" s="706"/>
      <c r="AA33" s="706"/>
      <c r="AB33" s="706"/>
      <c r="AC33" s="706"/>
      <c r="AD33" s="706"/>
      <c r="AE33" s="706"/>
      <c r="AF33" s="706"/>
      <c r="AG33" s="706"/>
      <c r="AH33" s="4" t="s">
        <v>318</v>
      </c>
    </row>
    <row r="35" spans="1:35">
      <c r="B35" s="4" t="s">
        <v>319</v>
      </c>
      <c r="G35" s="718"/>
      <c r="H35" s="718"/>
      <c r="I35" s="718"/>
      <c r="J35" s="718"/>
      <c r="K35" s="718"/>
      <c r="L35" s="718"/>
      <c r="M35" s="718"/>
      <c r="N35" s="718"/>
      <c r="O35" s="718"/>
      <c r="P35" s="718"/>
      <c r="Q35" s="718"/>
      <c r="R35" s="718"/>
      <c r="S35" s="718"/>
      <c r="T35" s="718"/>
      <c r="U35" s="718"/>
      <c r="V35" s="718"/>
      <c r="W35" s="718"/>
      <c r="X35" s="718"/>
      <c r="Y35" s="718"/>
      <c r="Z35" s="718"/>
      <c r="AA35" s="718"/>
      <c r="AB35" s="718"/>
      <c r="AC35" s="718"/>
      <c r="AD35" s="718"/>
      <c r="AE35" s="718"/>
      <c r="AF35" s="718"/>
      <c r="AG35" s="718"/>
    </row>
    <row r="37" spans="1:35">
      <c r="B37" s="4" t="s">
        <v>320</v>
      </c>
      <c r="F37" s="719"/>
      <c r="G37" s="719"/>
      <c r="H37" s="719"/>
      <c r="I37" s="719"/>
      <c r="J37" s="719"/>
      <c r="K37" s="719"/>
      <c r="L37" s="719"/>
      <c r="M37" s="719"/>
      <c r="N37" s="719"/>
      <c r="O37" s="719"/>
      <c r="P37" s="719"/>
      <c r="Q37" s="719"/>
      <c r="R37" s="719"/>
      <c r="S37" s="719"/>
      <c r="T37" s="719"/>
      <c r="U37" s="719"/>
      <c r="V37" s="719"/>
      <c r="W37" s="719"/>
      <c r="X37" s="719"/>
      <c r="Y37" s="719"/>
      <c r="Z37" s="719"/>
      <c r="AA37" s="719"/>
      <c r="AB37" s="719"/>
      <c r="AC37" s="719"/>
      <c r="AD37" s="719"/>
      <c r="AE37" s="719"/>
      <c r="AF37" s="719"/>
      <c r="AG37" s="719"/>
    </row>
    <row r="39" spans="1:35">
      <c r="B39" s="4" t="s">
        <v>321</v>
      </c>
      <c r="F39" s="706"/>
      <c r="G39" s="706"/>
      <c r="H39" s="706"/>
      <c r="I39" s="706"/>
      <c r="J39" s="706"/>
      <c r="K39" s="706"/>
      <c r="L39" s="706"/>
      <c r="M39" s="706"/>
      <c r="N39" s="706"/>
      <c r="O39" s="706"/>
      <c r="P39" s="706"/>
      <c r="Q39" s="706"/>
      <c r="R39" s="706"/>
      <c r="S39" s="706"/>
      <c r="T39" s="706"/>
      <c r="U39" s="706"/>
      <c r="V39" s="706"/>
      <c r="W39" s="706"/>
      <c r="X39" s="706"/>
      <c r="Y39" s="706"/>
      <c r="Z39" s="706"/>
      <c r="AA39" s="706"/>
      <c r="AB39" s="706"/>
      <c r="AC39" s="706"/>
      <c r="AD39" s="706"/>
      <c r="AE39" s="706"/>
      <c r="AF39" s="706"/>
      <c r="AG39" s="706"/>
    </row>
    <row r="41" spans="1:35">
      <c r="B41" s="4" t="s">
        <v>322</v>
      </c>
      <c r="F41" s="706"/>
      <c r="G41" s="706"/>
      <c r="H41" s="706"/>
      <c r="I41" s="706"/>
      <c r="J41" s="706"/>
      <c r="K41" s="706"/>
      <c r="L41" s="706"/>
      <c r="M41" s="706"/>
      <c r="N41" s="706"/>
      <c r="O41" s="706"/>
      <c r="P41" s="706"/>
      <c r="Q41" s="706"/>
      <c r="R41" s="706"/>
      <c r="S41" s="706"/>
      <c r="T41" s="706"/>
      <c r="U41" s="706"/>
      <c r="V41" s="706"/>
      <c r="W41" s="706"/>
      <c r="X41" s="706"/>
      <c r="Y41" s="706"/>
      <c r="Z41" s="706"/>
      <c r="AA41" s="706"/>
      <c r="AB41" s="706"/>
      <c r="AC41" s="706"/>
      <c r="AD41" s="706"/>
      <c r="AE41" s="706"/>
      <c r="AF41" s="706"/>
      <c r="AG41" s="706"/>
    </row>
    <row r="43" spans="1:35">
      <c r="B43" s="4" t="s">
        <v>323</v>
      </c>
      <c r="J43" s="628"/>
      <c r="K43" s="628"/>
      <c r="L43" s="628"/>
      <c r="M43" s="628"/>
      <c r="N43" s="628"/>
      <c r="O43" s="628"/>
      <c r="P43" s="628"/>
      <c r="Q43" s="628"/>
      <c r="R43" s="628"/>
      <c r="S43" s="628"/>
      <c r="T43" s="628"/>
      <c r="U43" s="628"/>
      <c r="V43" s="628"/>
      <c r="W43" s="628"/>
      <c r="X43" s="628"/>
      <c r="Y43" s="628"/>
      <c r="Z43" s="628"/>
      <c r="AA43" s="628"/>
      <c r="AB43" s="628"/>
      <c r="AC43" s="628"/>
      <c r="AD43" s="628"/>
      <c r="AE43" s="628"/>
      <c r="AF43" s="628"/>
      <c r="AG43" s="628"/>
    </row>
    <row r="44" spans="1:3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row>
    <row r="46" spans="1:35" ht="15" customHeight="1">
      <c r="E46" s="8" t="s">
        <v>164</v>
      </c>
      <c r="F46" s="593" t="s">
        <v>324</v>
      </c>
      <c r="G46" s="59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3"/>
      <c r="AF46" s="593"/>
    </row>
    <row r="47" spans="1:35" ht="15" customHeight="1">
      <c r="E47" s="8"/>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row>
    <row r="48" spans="1:35" ht="15" customHeight="1">
      <c r="E48" s="9" t="s">
        <v>166</v>
      </c>
      <c r="F48" s="593" t="s">
        <v>325</v>
      </c>
      <c r="G48" s="593"/>
      <c r="H48" s="593"/>
      <c r="I48" s="593"/>
      <c r="J48" s="593"/>
      <c r="K48" s="593"/>
      <c r="L48" s="593"/>
      <c r="M48" s="593"/>
      <c r="N48" s="593"/>
      <c r="O48" s="593"/>
      <c r="P48" s="593"/>
      <c r="Q48" s="593"/>
      <c r="R48" s="593"/>
      <c r="S48" s="593"/>
      <c r="T48" s="593"/>
      <c r="U48" s="593"/>
      <c r="V48" s="593"/>
      <c r="W48" s="593"/>
      <c r="X48" s="593"/>
      <c r="Y48" s="593"/>
      <c r="Z48" s="593"/>
      <c r="AA48" s="593"/>
      <c r="AB48" s="593"/>
      <c r="AC48" s="593"/>
      <c r="AD48" s="593"/>
      <c r="AE48" s="593"/>
      <c r="AF48" s="593"/>
    </row>
    <row r="49" spans="5:32" ht="15" customHeight="1">
      <c r="E49" s="9"/>
      <c r="F49" s="593"/>
      <c r="G49" s="593"/>
      <c r="H49" s="593"/>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3"/>
      <c r="AF49" s="593"/>
    </row>
    <row r="50" spans="5:32" ht="15" customHeight="1">
      <c r="E50" s="9" t="s">
        <v>326</v>
      </c>
      <c r="F50" s="593" t="s">
        <v>327</v>
      </c>
      <c r="G50" s="593"/>
      <c r="H50" s="593"/>
      <c r="I50" s="593"/>
      <c r="J50" s="593"/>
      <c r="K50" s="593"/>
      <c r="L50" s="593"/>
      <c r="M50" s="593"/>
      <c r="N50" s="593"/>
      <c r="O50" s="593"/>
      <c r="P50" s="593"/>
      <c r="Q50" s="593"/>
      <c r="R50" s="593"/>
      <c r="S50" s="593"/>
      <c r="T50" s="593"/>
      <c r="U50" s="593"/>
      <c r="V50" s="593"/>
      <c r="W50" s="593"/>
      <c r="X50" s="593"/>
      <c r="Y50" s="593"/>
      <c r="Z50" s="593"/>
      <c r="AA50" s="593"/>
      <c r="AB50" s="593"/>
      <c r="AC50" s="593"/>
      <c r="AD50" s="593"/>
      <c r="AE50" s="593"/>
      <c r="AF50" s="593"/>
    </row>
    <row r="51" spans="5:32" ht="15" customHeight="1">
      <c r="F51" s="593"/>
      <c r="G51" s="593"/>
      <c r="H51" s="593"/>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3"/>
      <c r="AF51" s="593"/>
    </row>
    <row r="52" spans="5:32" ht="14.25" thickBot="1"/>
    <row r="53" spans="5:32">
      <c r="H53" s="473" t="s">
        <v>151</v>
      </c>
      <c r="I53" s="487"/>
      <c r="J53" s="487"/>
      <c r="K53" s="487"/>
      <c r="L53" s="487"/>
      <c r="M53" s="487"/>
      <c r="N53" s="487"/>
      <c r="O53" s="487"/>
      <c r="P53" s="487"/>
      <c r="Q53" s="487"/>
      <c r="R53" s="487"/>
      <c r="S53" s="487"/>
      <c r="T53" s="487"/>
      <c r="U53" s="487"/>
      <c r="V53" s="487"/>
      <c r="W53" s="487"/>
      <c r="X53" s="487"/>
      <c r="Y53" s="487"/>
      <c r="Z53" s="487"/>
      <c r="AA53" s="488"/>
    </row>
    <row r="54" spans="5:32" ht="15.6" customHeight="1">
      <c r="H54" s="476" t="str">
        <f>"・発行責任者　　"&amp;入力シート!C29</f>
        <v>・発行責任者　　妙義　四郎</v>
      </c>
      <c r="R54" s="477" t="str">
        <f>"（電話番号）"&amp;入力シート!C30</f>
        <v>（電話番号）027-898-5945</v>
      </c>
      <c r="AA54" s="489"/>
    </row>
    <row r="55" spans="5:32" ht="15.6" customHeight="1" thickBot="1">
      <c r="H55" s="479" t="str">
        <f>"・担　当　者　　"&amp;入力シート!C31</f>
        <v>・担　当　者　　赤城　次郎</v>
      </c>
      <c r="I55" s="490"/>
      <c r="J55" s="490"/>
      <c r="K55" s="490"/>
      <c r="L55" s="490"/>
      <c r="M55" s="490"/>
      <c r="N55" s="490"/>
      <c r="O55" s="490"/>
      <c r="P55" s="490"/>
      <c r="Q55" s="490"/>
      <c r="R55" s="480" t="str">
        <f>"（電話番号）"&amp;入力シート!C32</f>
        <v>（電話番号）027-898-5945</v>
      </c>
      <c r="S55" s="490"/>
      <c r="T55" s="490"/>
      <c r="U55" s="490"/>
      <c r="V55" s="490"/>
      <c r="W55" s="490"/>
      <c r="X55" s="490"/>
      <c r="Y55" s="490"/>
      <c r="Z55" s="490"/>
      <c r="AA55" s="491"/>
    </row>
    <row r="56" spans="5:32" ht="15.6" customHeight="1"/>
  </sheetData>
  <mergeCells count="35">
    <mergeCell ref="F41:AG41"/>
    <mergeCell ref="J43:AG43"/>
    <mergeCell ref="F46:AF47"/>
    <mergeCell ref="Y14:AI14"/>
    <mergeCell ref="Y15:AI15"/>
    <mergeCell ref="B9:L9"/>
    <mergeCell ref="F48:AF49"/>
    <mergeCell ref="F50:AF51"/>
    <mergeCell ref="Z16:AI16"/>
    <mergeCell ref="Q20:S20"/>
    <mergeCell ref="Q21:S21"/>
    <mergeCell ref="Q22:S22"/>
    <mergeCell ref="I20:P20"/>
    <mergeCell ref="T20:AA20"/>
    <mergeCell ref="T21:AA21"/>
    <mergeCell ref="T22:AA22"/>
    <mergeCell ref="G35:AG35"/>
    <mergeCell ref="F37:AG37"/>
    <mergeCell ref="F39:AG39"/>
    <mergeCell ref="AK1:AO5"/>
    <mergeCell ref="I21:P21"/>
    <mergeCell ref="T33:W33"/>
    <mergeCell ref="I22:P22"/>
    <mergeCell ref="J33:R33"/>
    <mergeCell ref="Y33:AG33"/>
    <mergeCell ref="V23:AF23"/>
    <mergeCell ref="J25:U25"/>
    <mergeCell ref="E27:AH27"/>
    <mergeCell ref="F29:N29"/>
    <mergeCell ref="G31:AF31"/>
    <mergeCell ref="AA3:AI3"/>
    <mergeCell ref="O6:X6"/>
    <mergeCell ref="D10:L10"/>
    <mergeCell ref="Y12:AI13"/>
    <mergeCell ref="I19:AF19"/>
  </mergeCells>
  <phoneticPr fontId="3"/>
  <conditionalFormatting sqref="F37:AG37">
    <cfRule type="expression" dxfId="22" priority="4">
      <formula>LEN($F$33)&gt;0</formula>
    </cfRule>
  </conditionalFormatting>
  <conditionalFormatting sqref="F39:AG39">
    <cfRule type="expression" dxfId="21" priority="3">
      <formula>LEN($F$35)&gt;0</formula>
    </cfRule>
  </conditionalFormatting>
  <conditionalFormatting sqref="F41:AG41">
    <cfRule type="expression" dxfId="20" priority="2">
      <formula>LEN($F$37)&gt;0</formula>
    </cfRule>
  </conditionalFormatting>
  <conditionalFormatting sqref="G35:AG35">
    <cfRule type="expression" dxfId="19" priority="5">
      <formula>LEN($G$31)&gt;0</formula>
    </cfRule>
  </conditionalFormatting>
  <conditionalFormatting sqref="O6:X6">
    <cfRule type="expression" dxfId="18" priority="7">
      <formula>LEN(O6)&gt;0</formula>
    </cfRule>
  </conditionalFormatting>
  <conditionalFormatting sqref="AA3:AI3">
    <cfRule type="expression" dxfId="17" priority="1">
      <formula>LEN(AA3)&gt;0</formula>
    </cfRule>
  </conditionalFormatting>
  <dataValidations count="2">
    <dataValidation type="list" allowBlank="1" showInputMessage="1" showErrorMessage="1" sqref="O6:X6 J25:U25">
      <formula1>"前払金,中間前払金,部分払金,指定部分完済払金,完成代金"</formula1>
    </dataValidation>
    <dataValidation imeMode="fullKatakana" allowBlank="1" showInputMessage="1" showErrorMessage="1" sqref="WVN983081:WWO983081 JB41:KC41 SX41:TY41 ACT41:ADU41 AMP41:ANQ41 AWL41:AXM41 BGH41:BHI41 BQD41:BRE41 BZZ41:CBA41 CJV41:CKW41 CTR41:CUS41 DDN41:DEO41 DNJ41:DOK41 DXF41:DYG41 EHB41:EIC41 EQX41:ERY41 FAT41:FBU41 FKP41:FLQ41 FUL41:FVM41 GEH41:GFI41 GOD41:GPE41 GXZ41:GZA41 HHV41:HIW41 HRR41:HSS41 IBN41:ICO41 ILJ41:IMK41 IVF41:IWG41 JFB41:JGC41 JOX41:JPY41 JYT41:JZU41 KIP41:KJQ41 KSL41:KTM41 LCH41:LDI41 LMD41:LNE41 LVZ41:LXA41 MFV41:MGW41 MPR41:MQS41 MZN41:NAO41 NJJ41:NKK41 NTF41:NUG41 ODB41:OEC41 OMX41:ONY41 OWT41:OXU41 PGP41:PHQ41 PQL41:PRM41 QAH41:QBI41 QKD41:QLE41 QTZ41:QVA41 RDV41:REW41 RNR41:ROS41 RXN41:RYO41 SHJ41:SIK41 SRF41:SSG41 TBB41:TCC41 TKX41:TLY41 TUT41:TVU41 UEP41:UFQ41 UOL41:UPM41 UYH41:UZI41 VID41:VJE41 VRZ41:VTA41 WBV41:WCW41 WLR41:WMS41 WVN41:WWO41 F65577:AG65577 JB65577:KC65577 SX65577:TY65577 ACT65577:ADU65577 AMP65577:ANQ65577 AWL65577:AXM65577 BGH65577:BHI65577 BQD65577:BRE65577 BZZ65577:CBA65577 CJV65577:CKW65577 CTR65577:CUS65577 DDN65577:DEO65577 DNJ65577:DOK65577 DXF65577:DYG65577 EHB65577:EIC65577 EQX65577:ERY65577 FAT65577:FBU65577 FKP65577:FLQ65577 FUL65577:FVM65577 GEH65577:GFI65577 GOD65577:GPE65577 GXZ65577:GZA65577 HHV65577:HIW65577 HRR65577:HSS65577 IBN65577:ICO65577 ILJ65577:IMK65577 IVF65577:IWG65577 JFB65577:JGC65577 JOX65577:JPY65577 JYT65577:JZU65577 KIP65577:KJQ65577 KSL65577:KTM65577 LCH65577:LDI65577 LMD65577:LNE65577 LVZ65577:LXA65577 MFV65577:MGW65577 MPR65577:MQS65577 MZN65577:NAO65577 NJJ65577:NKK65577 NTF65577:NUG65577 ODB65577:OEC65577 OMX65577:ONY65577 OWT65577:OXU65577 PGP65577:PHQ65577 PQL65577:PRM65577 QAH65577:QBI65577 QKD65577:QLE65577 QTZ65577:QVA65577 RDV65577:REW65577 RNR65577:ROS65577 RXN65577:RYO65577 SHJ65577:SIK65577 SRF65577:SSG65577 TBB65577:TCC65577 TKX65577:TLY65577 TUT65577:TVU65577 UEP65577:UFQ65577 UOL65577:UPM65577 UYH65577:UZI65577 VID65577:VJE65577 VRZ65577:VTA65577 WBV65577:WCW65577 WLR65577:WMS65577 WVN65577:WWO65577 F131113:AG131113 JB131113:KC131113 SX131113:TY131113 ACT131113:ADU131113 AMP131113:ANQ131113 AWL131113:AXM131113 BGH131113:BHI131113 BQD131113:BRE131113 BZZ131113:CBA131113 CJV131113:CKW131113 CTR131113:CUS131113 DDN131113:DEO131113 DNJ131113:DOK131113 DXF131113:DYG131113 EHB131113:EIC131113 EQX131113:ERY131113 FAT131113:FBU131113 FKP131113:FLQ131113 FUL131113:FVM131113 GEH131113:GFI131113 GOD131113:GPE131113 GXZ131113:GZA131113 HHV131113:HIW131113 HRR131113:HSS131113 IBN131113:ICO131113 ILJ131113:IMK131113 IVF131113:IWG131113 JFB131113:JGC131113 JOX131113:JPY131113 JYT131113:JZU131113 KIP131113:KJQ131113 KSL131113:KTM131113 LCH131113:LDI131113 LMD131113:LNE131113 LVZ131113:LXA131113 MFV131113:MGW131113 MPR131113:MQS131113 MZN131113:NAO131113 NJJ131113:NKK131113 NTF131113:NUG131113 ODB131113:OEC131113 OMX131113:ONY131113 OWT131113:OXU131113 PGP131113:PHQ131113 PQL131113:PRM131113 QAH131113:QBI131113 QKD131113:QLE131113 QTZ131113:QVA131113 RDV131113:REW131113 RNR131113:ROS131113 RXN131113:RYO131113 SHJ131113:SIK131113 SRF131113:SSG131113 TBB131113:TCC131113 TKX131113:TLY131113 TUT131113:TVU131113 UEP131113:UFQ131113 UOL131113:UPM131113 UYH131113:UZI131113 VID131113:VJE131113 VRZ131113:VTA131113 WBV131113:WCW131113 WLR131113:WMS131113 WVN131113:WWO131113 F196649:AG196649 JB196649:KC196649 SX196649:TY196649 ACT196649:ADU196649 AMP196649:ANQ196649 AWL196649:AXM196649 BGH196649:BHI196649 BQD196649:BRE196649 BZZ196649:CBA196649 CJV196649:CKW196649 CTR196649:CUS196649 DDN196649:DEO196649 DNJ196649:DOK196649 DXF196649:DYG196649 EHB196649:EIC196649 EQX196649:ERY196649 FAT196649:FBU196649 FKP196649:FLQ196649 FUL196649:FVM196649 GEH196649:GFI196649 GOD196649:GPE196649 GXZ196649:GZA196649 HHV196649:HIW196649 HRR196649:HSS196649 IBN196649:ICO196649 ILJ196649:IMK196649 IVF196649:IWG196649 JFB196649:JGC196649 JOX196649:JPY196649 JYT196649:JZU196649 KIP196649:KJQ196649 KSL196649:KTM196649 LCH196649:LDI196649 LMD196649:LNE196649 LVZ196649:LXA196649 MFV196649:MGW196649 MPR196649:MQS196649 MZN196649:NAO196649 NJJ196649:NKK196649 NTF196649:NUG196649 ODB196649:OEC196649 OMX196649:ONY196649 OWT196649:OXU196649 PGP196649:PHQ196649 PQL196649:PRM196649 QAH196649:QBI196649 QKD196649:QLE196649 QTZ196649:QVA196649 RDV196649:REW196649 RNR196649:ROS196649 RXN196649:RYO196649 SHJ196649:SIK196649 SRF196649:SSG196649 TBB196649:TCC196649 TKX196649:TLY196649 TUT196649:TVU196649 UEP196649:UFQ196649 UOL196649:UPM196649 UYH196649:UZI196649 VID196649:VJE196649 VRZ196649:VTA196649 WBV196649:WCW196649 WLR196649:WMS196649 WVN196649:WWO196649 F262185:AG262185 JB262185:KC262185 SX262185:TY262185 ACT262185:ADU262185 AMP262185:ANQ262185 AWL262185:AXM262185 BGH262185:BHI262185 BQD262185:BRE262185 BZZ262185:CBA262185 CJV262185:CKW262185 CTR262185:CUS262185 DDN262185:DEO262185 DNJ262185:DOK262185 DXF262185:DYG262185 EHB262185:EIC262185 EQX262185:ERY262185 FAT262185:FBU262185 FKP262185:FLQ262185 FUL262185:FVM262185 GEH262185:GFI262185 GOD262185:GPE262185 GXZ262185:GZA262185 HHV262185:HIW262185 HRR262185:HSS262185 IBN262185:ICO262185 ILJ262185:IMK262185 IVF262185:IWG262185 JFB262185:JGC262185 JOX262185:JPY262185 JYT262185:JZU262185 KIP262185:KJQ262185 KSL262185:KTM262185 LCH262185:LDI262185 LMD262185:LNE262185 LVZ262185:LXA262185 MFV262185:MGW262185 MPR262185:MQS262185 MZN262185:NAO262185 NJJ262185:NKK262185 NTF262185:NUG262185 ODB262185:OEC262185 OMX262185:ONY262185 OWT262185:OXU262185 PGP262185:PHQ262185 PQL262185:PRM262185 QAH262185:QBI262185 QKD262185:QLE262185 QTZ262185:QVA262185 RDV262185:REW262185 RNR262185:ROS262185 RXN262185:RYO262185 SHJ262185:SIK262185 SRF262185:SSG262185 TBB262185:TCC262185 TKX262185:TLY262185 TUT262185:TVU262185 UEP262185:UFQ262185 UOL262185:UPM262185 UYH262185:UZI262185 VID262185:VJE262185 VRZ262185:VTA262185 WBV262185:WCW262185 WLR262185:WMS262185 WVN262185:WWO262185 F327721:AG327721 JB327721:KC327721 SX327721:TY327721 ACT327721:ADU327721 AMP327721:ANQ327721 AWL327721:AXM327721 BGH327721:BHI327721 BQD327721:BRE327721 BZZ327721:CBA327721 CJV327721:CKW327721 CTR327721:CUS327721 DDN327721:DEO327721 DNJ327721:DOK327721 DXF327721:DYG327721 EHB327721:EIC327721 EQX327721:ERY327721 FAT327721:FBU327721 FKP327721:FLQ327721 FUL327721:FVM327721 GEH327721:GFI327721 GOD327721:GPE327721 GXZ327721:GZA327721 HHV327721:HIW327721 HRR327721:HSS327721 IBN327721:ICO327721 ILJ327721:IMK327721 IVF327721:IWG327721 JFB327721:JGC327721 JOX327721:JPY327721 JYT327721:JZU327721 KIP327721:KJQ327721 KSL327721:KTM327721 LCH327721:LDI327721 LMD327721:LNE327721 LVZ327721:LXA327721 MFV327721:MGW327721 MPR327721:MQS327721 MZN327721:NAO327721 NJJ327721:NKK327721 NTF327721:NUG327721 ODB327721:OEC327721 OMX327721:ONY327721 OWT327721:OXU327721 PGP327721:PHQ327721 PQL327721:PRM327721 QAH327721:QBI327721 QKD327721:QLE327721 QTZ327721:QVA327721 RDV327721:REW327721 RNR327721:ROS327721 RXN327721:RYO327721 SHJ327721:SIK327721 SRF327721:SSG327721 TBB327721:TCC327721 TKX327721:TLY327721 TUT327721:TVU327721 UEP327721:UFQ327721 UOL327721:UPM327721 UYH327721:UZI327721 VID327721:VJE327721 VRZ327721:VTA327721 WBV327721:WCW327721 WLR327721:WMS327721 WVN327721:WWO327721 F393257:AG393257 JB393257:KC393257 SX393257:TY393257 ACT393257:ADU393257 AMP393257:ANQ393257 AWL393257:AXM393257 BGH393257:BHI393257 BQD393257:BRE393257 BZZ393257:CBA393257 CJV393257:CKW393257 CTR393257:CUS393257 DDN393257:DEO393257 DNJ393257:DOK393257 DXF393257:DYG393257 EHB393257:EIC393257 EQX393257:ERY393257 FAT393257:FBU393257 FKP393257:FLQ393257 FUL393257:FVM393257 GEH393257:GFI393257 GOD393257:GPE393257 GXZ393257:GZA393257 HHV393257:HIW393257 HRR393257:HSS393257 IBN393257:ICO393257 ILJ393257:IMK393257 IVF393257:IWG393257 JFB393257:JGC393257 JOX393257:JPY393257 JYT393257:JZU393257 KIP393257:KJQ393257 KSL393257:KTM393257 LCH393257:LDI393257 LMD393257:LNE393257 LVZ393257:LXA393257 MFV393257:MGW393257 MPR393257:MQS393257 MZN393257:NAO393257 NJJ393257:NKK393257 NTF393257:NUG393257 ODB393257:OEC393257 OMX393257:ONY393257 OWT393257:OXU393257 PGP393257:PHQ393257 PQL393257:PRM393257 QAH393257:QBI393257 QKD393257:QLE393257 QTZ393257:QVA393257 RDV393257:REW393257 RNR393257:ROS393257 RXN393257:RYO393257 SHJ393257:SIK393257 SRF393257:SSG393257 TBB393257:TCC393257 TKX393257:TLY393257 TUT393257:TVU393257 UEP393257:UFQ393257 UOL393257:UPM393257 UYH393257:UZI393257 VID393257:VJE393257 VRZ393257:VTA393257 WBV393257:WCW393257 WLR393257:WMS393257 WVN393257:WWO393257 F458793:AG458793 JB458793:KC458793 SX458793:TY458793 ACT458793:ADU458793 AMP458793:ANQ458793 AWL458793:AXM458793 BGH458793:BHI458793 BQD458793:BRE458793 BZZ458793:CBA458793 CJV458793:CKW458793 CTR458793:CUS458793 DDN458793:DEO458793 DNJ458793:DOK458793 DXF458793:DYG458793 EHB458793:EIC458793 EQX458793:ERY458793 FAT458793:FBU458793 FKP458793:FLQ458793 FUL458793:FVM458793 GEH458793:GFI458793 GOD458793:GPE458793 GXZ458793:GZA458793 HHV458793:HIW458793 HRR458793:HSS458793 IBN458793:ICO458793 ILJ458793:IMK458793 IVF458793:IWG458793 JFB458793:JGC458793 JOX458793:JPY458793 JYT458793:JZU458793 KIP458793:KJQ458793 KSL458793:KTM458793 LCH458793:LDI458793 LMD458793:LNE458793 LVZ458793:LXA458793 MFV458793:MGW458793 MPR458793:MQS458793 MZN458793:NAO458793 NJJ458793:NKK458793 NTF458793:NUG458793 ODB458793:OEC458793 OMX458793:ONY458793 OWT458793:OXU458793 PGP458793:PHQ458793 PQL458793:PRM458793 QAH458793:QBI458793 QKD458793:QLE458793 QTZ458793:QVA458793 RDV458793:REW458793 RNR458793:ROS458793 RXN458793:RYO458793 SHJ458793:SIK458793 SRF458793:SSG458793 TBB458793:TCC458793 TKX458793:TLY458793 TUT458793:TVU458793 UEP458793:UFQ458793 UOL458793:UPM458793 UYH458793:UZI458793 VID458793:VJE458793 VRZ458793:VTA458793 WBV458793:WCW458793 WLR458793:WMS458793 WVN458793:WWO458793 F524329:AG524329 JB524329:KC524329 SX524329:TY524329 ACT524329:ADU524329 AMP524329:ANQ524329 AWL524329:AXM524329 BGH524329:BHI524329 BQD524329:BRE524329 BZZ524329:CBA524329 CJV524329:CKW524329 CTR524329:CUS524329 DDN524329:DEO524329 DNJ524329:DOK524329 DXF524329:DYG524329 EHB524329:EIC524329 EQX524329:ERY524329 FAT524329:FBU524329 FKP524329:FLQ524329 FUL524329:FVM524329 GEH524329:GFI524329 GOD524329:GPE524329 GXZ524329:GZA524329 HHV524329:HIW524329 HRR524329:HSS524329 IBN524329:ICO524329 ILJ524329:IMK524329 IVF524329:IWG524329 JFB524329:JGC524329 JOX524329:JPY524329 JYT524329:JZU524329 KIP524329:KJQ524329 KSL524329:KTM524329 LCH524329:LDI524329 LMD524329:LNE524329 LVZ524329:LXA524329 MFV524329:MGW524329 MPR524329:MQS524329 MZN524329:NAO524329 NJJ524329:NKK524329 NTF524329:NUG524329 ODB524329:OEC524329 OMX524329:ONY524329 OWT524329:OXU524329 PGP524329:PHQ524329 PQL524329:PRM524329 QAH524329:QBI524329 QKD524329:QLE524329 QTZ524329:QVA524329 RDV524329:REW524329 RNR524329:ROS524329 RXN524329:RYO524329 SHJ524329:SIK524329 SRF524329:SSG524329 TBB524329:TCC524329 TKX524329:TLY524329 TUT524329:TVU524329 UEP524329:UFQ524329 UOL524329:UPM524329 UYH524329:UZI524329 VID524329:VJE524329 VRZ524329:VTA524329 WBV524329:WCW524329 WLR524329:WMS524329 WVN524329:WWO524329 F589865:AG589865 JB589865:KC589865 SX589865:TY589865 ACT589865:ADU589865 AMP589865:ANQ589865 AWL589865:AXM589865 BGH589865:BHI589865 BQD589865:BRE589865 BZZ589865:CBA589865 CJV589865:CKW589865 CTR589865:CUS589865 DDN589865:DEO589865 DNJ589865:DOK589865 DXF589865:DYG589865 EHB589865:EIC589865 EQX589865:ERY589865 FAT589865:FBU589865 FKP589865:FLQ589865 FUL589865:FVM589865 GEH589865:GFI589865 GOD589865:GPE589865 GXZ589865:GZA589865 HHV589865:HIW589865 HRR589865:HSS589865 IBN589865:ICO589865 ILJ589865:IMK589865 IVF589865:IWG589865 JFB589865:JGC589865 JOX589865:JPY589865 JYT589865:JZU589865 KIP589865:KJQ589865 KSL589865:KTM589865 LCH589865:LDI589865 LMD589865:LNE589865 LVZ589865:LXA589865 MFV589865:MGW589865 MPR589865:MQS589865 MZN589865:NAO589865 NJJ589865:NKK589865 NTF589865:NUG589865 ODB589865:OEC589865 OMX589865:ONY589865 OWT589865:OXU589865 PGP589865:PHQ589865 PQL589865:PRM589865 QAH589865:QBI589865 QKD589865:QLE589865 QTZ589865:QVA589865 RDV589865:REW589865 RNR589865:ROS589865 RXN589865:RYO589865 SHJ589865:SIK589865 SRF589865:SSG589865 TBB589865:TCC589865 TKX589865:TLY589865 TUT589865:TVU589865 UEP589865:UFQ589865 UOL589865:UPM589865 UYH589865:UZI589865 VID589865:VJE589865 VRZ589865:VTA589865 WBV589865:WCW589865 WLR589865:WMS589865 WVN589865:WWO589865 F655401:AG655401 JB655401:KC655401 SX655401:TY655401 ACT655401:ADU655401 AMP655401:ANQ655401 AWL655401:AXM655401 BGH655401:BHI655401 BQD655401:BRE655401 BZZ655401:CBA655401 CJV655401:CKW655401 CTR655401:CUS655401 DDN655401:DEO655401 DNJ655401:DOK655401 DXF655401:DYG655401 EHB655401:EIC655401 EQX655401:ERY655401 FAT655401:FBU655401 FKP655401:FLQ655401 FUL655401:FVM655401 GEH655401:GFI655401 GOD655401:GPE655401 GXZ655401:GZA655401 HHV655401:HIW655401 HRR655401:HSS655401 IBN655401:ICO655401 ILJ655401:IMK655401 IVF655401:IWG655401 JFB655401:JGC655401 JOX655401:JPY655401 JYT655401:JZU655401 KIP655401:KJQ655401 KSL655401:KTM655401 LCH655401:LDI655401 LMD655401:LNE655401 LVZ655401:LXA655401 MFV655401:MGW655401 MPR655401:MQS655401 MZN655401:NAO655401 NJJ655401:NKK655401 NTF655401:NUG655401 ODB655401:OEC655401 OMX655401:ONY655401 OWT655401:OXU655401 PGP655401:PHQ655401 PQL655401:PRM655401 QAH655401:QBI655401 QKD655401:QLE655401 QTZ655401:QVA655401 RDV655401:REW655401 RNR655401:ROS655401 RXN655401:RYO655401 SHJ655401:SIK655401 SRF655401:SSG655401 TBB655401:TCC655401 TKX655401:TLY655401 TUT655401:TVU655401 UEP655401:UFQ655401 UOL655401:UPM655401 UYH655401:UZI655401 VID655401:VJE655401 VRZ655401:VTA655401 WBV655401:WCW655401 WLR655401:WMS655401 WVN655401:WWO655401 F720937:AG720937 JB720937:KC720937 SX720937:TY720937 ACT720937:ADU720937 AMP720937:ANQ720937 AWL720937:AXM720937 BGH720937:BHI720937 BQD720937:BRE720937 BZZ720937:CBA720937 CJV720937:CKW720937 CTR720937:CUS720937 DDN720937:DEO720937 DNJ720937:DOK720937 DXF720937:DYG720937 EHB720937:EIC720937 EQX720937:ERY720937 FAT720937:FBU720937 FKP720937:FLQ720937 FUL720937:FVM720937 GEH720937:GFI720937 GOD720937:GPE720937 GXZ720937:GZA720937 HHV720937:HIW720937 HRR720937:HSS720937 IBN720937:ICO720937 ILJ720937:IMK720937 IVF720937:IWG720937 JFB720937:JGC720937 JOX720937:JPY720937 JYT720937:JZU720937 KIP720937:KJQ720937 KSL720937:KTM720937 LCH720937:LDI720937 LMD720937:LNE720937 LVZ720937:LXA720937 MFV720937:MGW720937 MPR720937:MQS720937 MZN720937:NAO720937 NJJ720937:NKK720937 NTF720937:NUG720937 ODB720937:OEC720937 OMX720937:ONY720937 OWT720937:OXU720937 PGP720937:PHQ720937 PQL720937:PRM720937 QAH720937:QBI720937 QKD720937:QLE720937 QTZ720937:QVA720937 RDV720937:REW720937 RNR720937:ROS720937 RXN720937:RYO720937 SHJ720937:SIK720937 SRF720937:SSG720937 TBB720937:TCC720937 TKX720937:TLY720937 TUT720937:TVU720937 UEP720937:UFQ720937 UOL720937:UPM720937 UYH720937:UZI720937 VID720937:VJE720937 VRZ720937:VTA720937 WBV720937:WCW720937 WLR720937:WMS720937 WVN720937:WWO720937 F786473:AG786473 JB786473:KC786473 SX786473:TY786473 ACT786473:ADU786473 AMP786473:ANQ786473 AWL786473:AXM786473 BGH786473:BHI786473 BQD786473:BRE786473 BZZ786473:CBA786473 CJV786473:CKW786473 CTR786473:CUS786473 DDN786473:DEO786473 DNJ786473:DOK786473 DXF786473:DYG786473 EHB786473:EIC786473 EQX786473:ERY786473 FAT786473:FBU786473 FKP786473:FLQ786473 FUL786473:FVM786473 GEH786473:GFI786473 GOD786473:GPE786473 GXZ786473:GZA786473 HHV786473:HIW786473 HRR786473:HSS786473 IBN786473:ICO786473 ILJ786473:IMK786473 IVF786473:IWG786473 JFB786473:JGC786473 JOX786473:JPY786473 JYT786473:JZU786473 KIP786473:KJQ786473 KSL786473:KTM786473 LCH786473:LDI786473 LMD786473:LNE786473 LVZ786473:LXA786473 MFV786473:MGW786473 MPR786473:MQS786473 MZN786473:NAO786473 NJJ786473:NKK786473 NTF786473:NUG786473 ODB786473:OEC786473 OMX786473:ONY786473 OWT786473:OXU786473 PGP786473:PHQ786473 PQL786473:PRM786473 QAH786473:QBI786473 QKD786473:QLE786473 QTZ786473:QVA786473 RDV786473:REW786473 RNR786473:ROS786473 RXN786473:RYO786473 SHJ786473:SIK786473 SRF786473:SSG786473 TBB786473:TCC786473 TKX786473:TLY786473 TUT786473:TVU786473 UEP786473:UFQ786473 UOL786473:UPM786473 UYH786473:UZI786473 VID786473:VJE786473 VRZ786473:VTA786473 WBV786473:WCW786473 WLR786473:WMS786473 WVN786473:WWO786473 F852009:AG852009 JB852009:KC852009 SX852009:TY852009 ACT852009:ADU852009 AMP852009:ANQ852009 AWL852009:AXM852009 BGH852009:BHI852009 BQD852009:BRE852009 BZZ852009:CBA852009 CJV852009:CKW852009 CTR852009:CUS852009 DDN852009:DEO852009 DNJ852009:DOK852009 DXF852009:DYG852009 EHB852009:EIC852009 EQX852009:ERY852009 FAT852009:FBU852009 FKP852009:FLQ852009 FUL852009:FVM852009 GEH852009:GFI852009 GOD852009:GPE852009 GXZ852009:GZA852009 HHV852009:HIW852009 HRR852009:HSS852009 IBN852009:ICO852009 ILJ852009:IMK852009 IVF852009:IWG852009 JFB852009:JGC852009 JOX852009:JPY852009 JYT852009:JZU852009 KIP852009:KJQ852009 KSL852009:KTM852009 LCH852009:LDI852009 LMD852009:LNE852009 LVZ852009:LXA852009 MFV852009:MGW852009 MPR852009:MQS852009 MZN852009:NAO852009 NJJ852009:NKK852009 NTF852009:NUG852009 ODB852009:OEC852009 OMX852009:ONY852009 OWT852009:OXU852009 PGP852009:PHQ852009 PQL852009:PRM852009 QAH852009:QBI852009 QKD852009:QLE852009 QTZ852009:QVA852009 RDV852009:REW852009 RNR852009:ROS852009 RXN852009:RYO852009 SHJ852009:SIK852009 SRF852009:SSG852009 TBB852009:TCC852009 TKX852009:TLY852009 TUT852009:TVU852009 UEP852009:UFQ852009 UOL852009:UPM852009 UYH852009:UZI852009 VID852009:VJE852009 VRZ852009:VTA852009 WBV852009:WCW852009 WLR852009:WMS852009 WVN852009:WWO852009 F917545:AG917545 JB917545:KC917545 SX917545:TY917545 ACT917545:ADU917545 AMP917545:ANQ917545 AWL917545:AXM917545 BGH917545:BHI917545 BQD917545:BRE917545 BZZ917545:CBA917545 CJV917545:CKW917545 CTR917545:CUS917545 DDN917545:DEO917545 DNJ917545:DOK917545 DXF917545:DYG917545 EHB917545:EIC917545 EQX917545:ERY917545 FAT917545:FBU917545 FKP917545:FLQ917545 FUL917545:FVM917545 GEH917545:GFI917545 GOD917545:GPE917545 GXZ917545:GZA917545 HHV917545:HIW917545 HRR917545:HSS917545 IBN917545:ICO917545 ILJ917545:IMK917545 IVF917545:IWG917545 JFB917545:JGC917545 JOX917545:JPY917545 JYT917545:JZU917545 KIP917545:KJQ917545 KSL917545:KTM917545 LCH917545:LDI917545 LMD917545:LNE917545 LVZ917545:LXA917545 MFV917545:MGW917545 MPR917545:MQS917545 MZN917545:NAO917545 NJJ917545:NKK917545 NTF917545:NUG917545 ODB917545:OEC917545 OMX917545:ONY917545 OWT917545:OXU917545 PGP917545:PHQ917545 PQL917545:PRM917545 QAH917545:QBI917545 QKD917545:QLE917545 QTZ917545:QVA917545 RDV917545:REW917545 RNR917545:ROS917545 RXN917545:RYO917545 SHJ917545:SIK917545 SRF917545:SSG917545 TBB917545:TCC917545 TKX917545:TLY917545 TUT917545:TVU917545 UEP917545:UFQ917545 UOL917545:UPM917545 UYH917545:UZI917545 VID917545:VJE917545 VRZ917545:VTA917545 WBV917545:WCW917545 WLR917545:WMS917545 WVN917545:WWO917545 F983081:AG983081 JB983081:KC983081 SX983081:TY983081 ACT983081:ADU983081 AMP983081:ANQ983081 AWL983081:AXM983081 BGH983081:BHI983081 BQD983081:BRE983081 BZZ983081:CBA983081 CJV983081:CKW983081 CTR983081:CUS983081 DDN983081:DEO983081 DNJ983081:DOK983081 DXF983081:DYG983081 EHB983081:EIC983081 EQX983081:ERY983081 FAT983081:FBU983081 FKP983081:FLQ983081 FUL983081:FVM983081 GEH983081:GFI983081 GOD983081:GPE983081 GXZ983081:GZA983081 HHV983081:HIW983081 HRR983081:HSS983081 IBN983081:ICO983081 ILJ983081:IMK983081 IVF983081:IWG983081 JFB983081:JGC983081 JOX983081:JPY983081 JYT983081:JZU983081 KIP983081:KJQ983081 KSL983081:KTM983081 LCH983081:LDI983081 LMD983081:LNE983081 LVZ983081:LXA983081 MFV983081:MGW983081 MPR983081:MQS983081 MZN983081:NAO983081 NJJ983081:NKK983081 NTF983081:NUG983081 ODB983081:OEC983081 OMX983081:ONY983081 OWT983081:OXU983081 PGP983081:PHQ983081 PQL983081:PRM983081 QAH983081:QBI983081 QKD983081:QLE983081 QTZ983081:QVA983081 RDV983081:REW983081 RNR983081:ROS983081 RXN983081:RYO983081 SHJ983081:SIK983081 SRF983081:SSG983081 TBB983081:TCC983081 TKX983081:TLY983081 TUT983081:TVU983081 UEP983081:UFQ983081 UOL983081:UPM983081 UYH983081:UZI983081 VID983081:VJE983081 VRZ983081:VTA983081 WBV983081:WCW983081 WLR983081:WMS983081 F41:AG41"/>
  </dataValidations>
  <hyperlinks>
    <hyperlink ref="AK1:AO5" location="入力シート!A1" display="入力シート"/>
  </hyperlinks>
  <pageMargins left="0.78740157480314965" right="0.78740157480314965" top="0.98425196850393704" bottom="0.98425196850393704" header="0.51181102362204722" footer="0.51181102362204722"/>
  <pageSetup paperSize="9" scale="83"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5_2">
    <tabColor theme="0"/>
  </sheetPr>
  <dimension ref="A1:AO34"/>
  <sheetViews>
    <sheetView showGridLines="0" zoomScaleNormal="100" zoomScaleSheetLayoutView="115" workbookViewId="0"/>
  </sheetViews>
  <sheetFormatPr defaultColWidth="2.625" defaultRowHeight="13.5"/>
  <cols>
    <col min="1" max="36" width="2.625" style="4"/>
    <col min="37" max="41" width="3.375" style="4" customWidth="1"/>
    <col min="42" max="16384" width="2.625" style="4"/>
  </cols>
  <sheetData>
    <row r="1" spans="1:41">
      <c r="AK1" s="538" t="s">
        <v>836</v>
      </c>
      <c r="AL1" s="539"/>
      <c r="AM1" s="539"/>
      <c r="AN1" s="539"/>
      <c r="AO1" s="540"/>
    </row>
    <row r="2" spans="1:41">
      <c r="AK2" s="541"/>
      <c r="AL2" s="542"/>
      <c r="AM2" s="542"/>
      <c r="AN2" s="542"/>
      <c r="AO2" s="543"/>
    </row>
    <row r="3" spans="1:41">
      <c r="AI3" s="5" t="s">
        <v>328</v>
      </c>
      <c r="AK3" s="541"/>
      <c r="AL3" s="542"/>
      <c r="AM3" s="542"/>
      <c r="AN3" s="542"/>
      <c r="AO3" s="543"/>
    </row>
    <row r="4" spans="1:41">
      <c r="AK4" s="541"/>
      <c r="AL4" s="542"/>
      <c r="AM4" s="542"/>
      <c r="AN4" s="542"/>
      <c r="AO4" s="543"/>
    </row>
    <row r="5" spans="1:41" ht="14.25" thickBot="1">
      <c r="AK5" s="544"/>
      <c r="AL5" s="545"/>
      <c r="AM5" s="545"/>
      <c r="AN5" s="545"/>
      <c r="AO5" s="546"/>
    </row>
    <row r="6" spans="1:41" ht="30" customHeight="1">
      <c r="A6" s="595" t="s">
        <v>329</v>
      </c>
      <c r="B6" s="595"/>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row>
    <row r="9" spans="1:41">
      <c r="B9" s="95" t="s">
        <v>330</v>
      </c>
      <c r="D9" s="4" t="s">
        <v>331</v>
      </c>
      <c r="M9" s="96" t="s">
        <v>332</v>
      </c>
      <c r="P9" s="91" t="s">
        <v>315</v>
      </c>
      <c r="Q9" s="720"/>
      <c r="R9" s="720"/>
      <c r="S9" s="720"/>
      <c r="T9" s="720"/>
      <c r="U9" s="720"/>
      <c r="V9" s="720"/>
      <c r="W9" s="720"/>
      <c r="X9" s="720"/>
      <c r="Y9" s="720"/>
      <c r="Z9" s="720"/>
    </row>
    <row r="10" spans="1:41">
      <c r="B10" s="95"/>
      <c r="M10" s="96"/>
    </row>
    <row r="11" spans="1:41">
      <c r="M11" s="96"/>
    </row>
    <row r="12" spans="1:41">
      <c r="B12" s="95" t="s">
        <v>333</v>
      </c>
      <c r="D12" s="4" t="s">
        <v>334</v>
      </c>
      <c r="M12" s="96" t="s">
        <v>335</v>
      </c>
      <c r="P12" s="91" t="s">
        <v>315</v>
      </c>
      <c r="Q12" s="720"/>
      <c r="R12" s="720"/>
      <c r="S12" s="720"/>
      <c r="T12" s="720"/>
      <c r="U12" s="720"/>
      <c r="V12" s="720"/>
      <c r="W12" s="720"/>
      <c r="X12" s="720"/>
      <c r="Y12" s="720"/>
      <c r="Z12" s="720"/>
    </row>
    <row r="13" spans="1:41">
      <c r="M13" s="96"/>
    </row>
    <row r="14" spans="1:41">
      <c r="M14" s="96"/>
    </row>
    <row r="15" spans="1:41">
      <c r="B15" s="95" t="s">
        <v>336</v>
      </c>
      <c r="D15" s="4" t="s">
        <v>337</v>
      </c>
      <c r="M15" s="96" t="s">
        <v>338</v>
      </c>
      <c r="P15" s="91" t="s">
        <v>315</v>
      </c>
      <c r="Q15" s="720"/>
      <c r="R15" s="720"/>
      <c r="S15" s="720"/>
      <c r="T15" s="720"/>
      <c r="U15" s="720"/>
      <c r="V15" s="720"/>
      <c r="W15" s="720"/>
      <c r="X15" s="720"/>
      <c r="Y15" s="720"/>
      <c r="Z15" s="720"/>
    </row>
    <row r="16" spans="1:41">
      <c r="M16" s="96"/>
    </row>
    <row r="17" spans="1:34">
      <c r="M17" s="96"/>
    </row>
    <row r="18" spans="1:34">
      <c r="B18" s="95" t="s">
        <v>339</v>
      </c>
      <c r="D18" s="725" t="s">
        <v>340</v>
      </c>
      <c r="E18" s="725"/>
      <c r="F18" s="725"/>
      <c r="G18" s="725"/>
      <c r="H18" s="725"/>
      <c r="I18" s="725"/>
      <c r="J18" s="725"/>
      <c r="M18" s="96" t="s">
        <v>341</v>
      </c>
      <c r="P18" s="91" t="s">
        <v>315</v>
      </c>
      <c r="Q18" s="720"/>
      <c r="R18" s="720"/>
      <c r="S18" s="720"/>
      <c r="T18" s="720"/>
      <c r="U18" s="720"/>
      <c r="V18" s="720"/>
      <c r="W18" s="720"/>
      <c r="X18" s="720"/>
      <c r="Y18" s="720"/>
      <c r="Z18" s="720"/>
      <c r="AD18" s="589"/>
      <c r="AE18" s="589"/>
      <c r="AF18" s="589"/>
      <c r="AG18" s="589"/>
    </row>
    <row r="19" spans="1:34">
      <c r="D19" s="725"/>
      <c r="E19" s="725"/>
      <c r="F19" s="725"/>
      <c r="G19" s="725"/>
      <c r="H19" s="725"/>
      <c r="I19" s="725"/>
      <c r="J19" s="725"/>
      <c r="M19" s="96"/>
      <c r="AD19" s="724"/>
      <c r="AE19" s="724"/>
      <c r="AF19" s="724"/>
      <c r="AG19" s="724"/>
    </row>
    <row r="20" spans="1:34">
      <c r="M20" s="96"/>
    </row>
    <row r="21" spans="1:34">
      <c r="B21" s="95" t="s">
        <v>342</v>
      </c>
      <c r="D21" s="722" t="s">
        <v>343</v>
      </c>
      <c r="E21" s="722"/>
      <c r="F21" s="722"/>
      <c r="G21" s="722"/>
      <c r="H21" s="722"/>
      <c r="I21" s="722"/>
      <c r="J21" s="722"/>
      <c r="M21" s="96"/>
    </row>
    <row r="22" spans="1:34">
      <c r="D22" s="722"/>
      <c r="E22" s="722"/>
      <c r="F22" s="722"/>
      <c r="G22" s="722"/>
      <c r="H22" s="722"/>
      <c r="I22" s="722"/>
      <c r="J22" s="722"/>
      <c r="M22" s="96" t="s">
        <v>344</v>
      </c>
      <c r="P22" s="91" t="s">
        <v>315</v>
      </c>
      <c r="Q22" s="720" t="str">
        <f>IF(Q15-Q18=0,"",Q15-Q18)</f>
        <v/>
      </c>
      <c r="R22" s="720"/>
      <c r="S22" s="720"/>
      <c r="T22" s="720"/>
      <c r="U22" s="720"/>
      <c r="V22" s="720"/>
      <c r="W22" s="720"/>
      <c r="X22" s="720"/>
      <c r="Y22" s="720"/>
      <c r="Z22" s="720"/>
    </row>
    <row r="23" spans="1:34">
      <c r="M23" s="96"/>
    </row>
    <row r="24" spans="1:34">
      <c r="M24" s="96"/>
    </row>
    <row r="25" spans="1:34">
      <c r="B25" s="95" t="s">
        <v>345</v>
      </c>
      <c r="D25" s="722" t="s">
        <v>346</v>
      </c>
      <c r="E25" s="722"/>
      <c r="F25" s="722"/>
      <c r="G25" s="722"/>
      <c r="H25" s="722"/>
      <c r="I25" s="722"/>
      <c r="J25" s="722"/>
      <c r="K25" s="723" t="s">
        <v>347</v>
      </c>
      <c r="L25" s="723"/>
      <c r="M25" s="723"/>
      <c r="N25" s="723"/>
      <c r="O25" s="723"/>
      <c r="P25" s="91" t="s">
        <v>315</v>
      </c>
      <c r="Q25" s="720" t="str">
        <f>IF(ISERROR(Q22*(9/10-(AD26/100))),"",Q22*(9/10-(AD26/100)))</f>
        <v/>
      </c>
      <c r="R25" s="720"/>
      <c r="S25" s="720"/>
      <c r="T25" s="720"/>
      <c r="U25" s="720"/>
      <c r="V25" s="720"/>
      <c r="W25" s="720"/>
      <c r="X25" s="720"/>
      <c r="Y25" s="720"/>
      <c r="Z25" s="720"/>
      <c r="AB25" s="4" t="s">
        <v>348</v>
      </c>
      <c r="AD25" s="589" t="str">
        <f>IF(ISERROR(Q12/Q9*100),"",Q12/Q9*100)</f>
        <v/>
      </c>
      <c r="AE25" s="589"/>
      <c r="AF25" s="589"/>
      <c r="AG25" s="589"/>
      <c r="AH25" s="4" t="s">
        <v>349</v>
      </c>
    </row>
    <row r="26" spans="1:34">
      <c r="D26" s="722"/>
      <c r="E26" s="722"/>
      <c r="F26" s="722"/>
      <c r="G26" s="722"/>
      <c r="H26" s="722"/>
      <c r="I26" s="722"/>
      <c r="J26" s="722"/>
      <c r="AC26" s="4" t="s">
        <v>350</v>
      </c>
      <c r="AD26" s="724" t="str">
        <f>IF(ISERROR(ROUNDUP(AD25,0)),"",ROUNDUP(AD25,0))</f>
        <v/>
      </c>
      <c r="AE26" s="724"/>
      <c r="AF26" s="724"/>
      <c r="AG26" s="724"/>
      <c r="AH26" s="4" t="s">
        <v>349</v>
      </c>
    </row>
    <row r="28" spans="1:34" ht="13.5" customHeight="1">
      <c r="B28" s="95" t="s">
        <v>351</v>
      </c>
      <c r="D28" s="4" t="s">
        <v>352</v>
      </c>
      <c r="P28" s="91" t="s">
        <v>315</v>
      </c>
      <c r="Q28" s="720" t="str">
        <f>IF(ISERROR(ROUNDDOWN(Q25,-3)),"",ROUNDDOWN(Q25,-3))</f>
        <v/>
      </c>
      <c r="R28" s="720"/>
      <c r="S28" s="720"/>
      <c r="T28" s="720"/>
      <c r="U28" s="720"/>
      <c r="V28" s="720"/>
      <c r="W28" s="720"/>
      <c r="X28" s="720"/>
      <c r="Y28" s="720"/>
      <c r="Z28" s="720"/>
    </row>
    <row r="31" spans="1:34">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row>
    <row r="32" spans="1:34" ht="15" customHeight="1">
      <c r="B32" s="97" t="s">
        <v>353</v>
      </c>
      <c r="E32" s="95" t="s">
        <v>330</v>
      </c>
      <c r="F32" s="721" t="s">
        <v>354</v>
      </c>
      <c r="G32" s="721"/>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row>
    <row r="33" spans="5:32" ht="15" customHeight="1">
      <c r="F33" s="721"/>
      <c r="G33" s="721"/>
      <c r="H33" s="721"/>
      <c r="I33" s="721"/>
      <c r="J33" s="721"/>
      <c r="K33" s="721"/>
      <c r="L33" s="721"/>
      <c r="M33" s="721"/>
      <c r="N33" s="721"/>
      <c r="O33" s="721"/>
      <c r="P33" s="721"/>
      <c r="Q33" s="721"/>
      <c r="R33" s="721"/>
      <c r="S33" s="721"/>
      <c r="T33" s="721"/>
      <c r="U33" s="721"/>
      <c r="V33" s="721"/>
      <c r="W33" s="721"/>
      <c r="X33" s="721"/>
      <c r="Y33" s="721"/>
      <c r="Z33" s="721"/>
      <c r="AA33" s="721"/>
      <c r="AB33" s="721"/>
      <c r="AC33" s="721"/>
      <c r="AD33" s="721"/>
      <c r="AE33" s="721"/>
      <c r="AF33" s="721"/>
    </row>
    <row r="34" spans="5:32" ht="15" customHeight="1">
      <c r="E34" s="95" t="s">
        <v>333</v>
      </c>
      <c r="F34" s="4" t="s">
        <v>355</v>
      </c>
    </row>
  </sheetData>
  <mergeCells count="18">
    <mergeCell ref="AD18:AG18"/>
    <mergeCell ref="AD19:AG19"/>
    <mergeCell ref="AK1:AO5"/>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s>
  <phoneticPr fontId="3"/>
  <hyperlinks>
    <hyperlink ref="AK1:AO5" location="入力シート!A1" display="入力シート"/>
  </hyperlinks>
  <pageMargins left="0.7" right="0.7" top="0.75" bottom="0.75" header="0.3" footer="0.3"/>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5_3">
    <tabColor theme="0"/>
  </sheetPr>
  <dimension ref="A1:AO43"/>
  <sheetViews>
    <sheetView showGridLines="0" zoomScaleNormal="100" zoomScaleSheetLayoutView="100" workbookViewId="0">
      <selection activeCell="AK1" sqref="AK1:AO5"/>
    </sheetView>
  </sheetViews>
  <sheetFormatPr defaultColWidth="2.625" defaultRowHeight="13.5"/>
  <cols>
    <col min="1" max="36" width="2.625" style="4"/>
    <col min="37" max="41" width="3.75" style="4" customWidth="1"/>
    <col min="42" max="16384" width="2.625" style="4"/>
  </cols>
  <sheetData>
    <row r="1" spans="1:41">
      <c r="AK1" s="538" t="s">
        <v>836</v>
      </c>
      <c r="AL1" s="539"/>
      <c r="AM1" s="539"/>
      <c r="AN1" s="539"/>
      <c r="AO1" s="540"/>
    </row>
    <row r="2" spans="1:41">
      <c r="AK2" s="541"/>
      <c r="AL2" s="542"/>
      <c r="AM2" s="542"/>
      <c r="AN2" s="542"/>
      <c r="AO2" s="543"/>
    </row>
    <row r="3" spans="1:41">
      <c r="AI3" s="387" t="s">
        <v>356</v>
      </c>
      <c r="AJ3" s="387"/>
      <c r="AK3" s="541"/>
      <c r="AL3" s="542"/>
      <c r="AM3" s="542"/>
      <c r="AN3" s="542"/>
      <c r="AO3" s="543"/>
    </row>
    <row r="4" spans="1:41">
      <c r="AK4" s="541"/>
      <c r="AL4" s="542"/>
      <c r="AM4" s="542"/>
      <c r="AN4" s="542"/>
      <c r="AO4" s="543"/>
    </row>
    <row r="5" spans="1:41" ht="14.25" thickBot="1">
      <c r="AK5" s="544"/>
      <c r="AL5" s="545"/>
      <c r="AM5" s="545"/>
      <c r="AN5" s="545"/>
      <c r="AO5" s="546"/>
    </row>
    <row r="6" spans="1:41" ht="30" customHeight="1">
      <c r="A6" s="595" t="s">
        <v>329</v>
      </c>
      <c r="B6" s="595"/>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32"/>
    </row>
    <row r="9" spans="1:41" s="12" customFormat="1" ht="12">
      <c r="B9" s="765" t="s">
        <v>357</v>
      </c>
      <c r="C9" s="728"/>
      <c r="D9" s="728"/>
      <c r="E9" s="728"/>
      <c r="F9" s="728"/>
      <c r="G9" s="728"/>
      <c r="H9" s="728"/>
      <c r="I9" s="728"/>
      <c r="J9" s="728"/>
      <c r="K9" s="728"/>
      <c r="L9" s="728"/>
      <c r="M9" s="729"/>
      <c r="N9" s="765" t="s">
        <v>358</v>
      </c>
      <c r="O9" s="728"/>
      <c r="P9" s="728"/>
      <c r="Q9" s="728"/>
      <c r="R9" s="728"/>
      <c r="S9" s="728"/>
      <c r="T9" s="728"/>
      <c r="U9" s="728"/>
      <c r="V9" s="728"/>
      <c r="W9" s="729"/>
      <c r="X9" s="765" t="s">
        <v>359</v>
      </c>
      <c r="Y9" s="728"/>
      <c r="Z9" s="728"/>
      <c r="AA9" s="728"/>
      <c r="AB9" s="728"/>
      <c r="AC9" s="728"/>
      <c r="AD9" s="728"/>
      <c r="AE9" s="728"/>
      <c r="AF9" s="728"/>
      <c r="AG9" s="728"/>
      <c r="AH9" s="729"/>
    </row>
    <row r="10" spans="1:41" s="12" customFormat="1" ht="27" customHeight="1">
      <c r="B10" s="733" t="s">
        <v>360</v>
      </c>
      <c r="C10" s="727"/>
      <c r="D10" s="727"/>
      <c r="E10" s="727"/>
      <c r="F10" s="727"/>
      <c r="G10" s="727"/>
      <c r="H10" s="727"/>
      <c r="I10" s="727"/>
      <c r="J10" s="727"/>
      <c r="K10" s="727"/>
      <c r="L10" s="728" t="s">
        <v>361</v>
      </c>
      <c r="M10" s="729"/>
      <c r="N10" s="98" t="s">
        <v>315</v>
      </c>
      <c r="O10" s="737"/>
      <c r="P10" s="737"/>
      <c r="Q10" s="737"/>
      <c r="R10" s="737"/>
      <c r="S10" s="737"/>
      <c r="T10" s="737"/>
      <c r="U10" s="737"/>
      <c r="V10" s="737"/>
      <c r="W10" s="738"/>
      <c r="X10" s="726"/>
      <c r="Y10" s="731"/>
      <c r="Z10" s="731"/>
      <c r="AA10" s="731"/>
      <c r="AB10" s="731"/>
      <c r="AC10" s="731"/>
      <c r="AD10" s="731"/>
      <c r="AE10" s="731"/>
      <c r="AF10" s="731"/>
      <c r="AG10" s="731"/>
      <c r="AH10" s="732"/>
    </row>
    <row r="11" spans="1:41" s="12" customFormat="1" ht="27" customHeight="1">
      <c r="B11" s="726" t="s">
        <v>362</v>
      </c>
      <c r="C11" s="731"/>
      <c r="D11" s="731"/>
      <c r="E11" s="731"/>
      <c r="F11" s="731"/>
      <c r="G11" s="731"/>
      <c r="H11" s="731"/>
      <c r="I11" s="731"/>
      <c r="J11" s="731"/>
      <c r="K11" s="731"/>
      <c r="L11" s="728" t="s">
        <v>363</v>
      </c>
      <c r="M11" s="729"/>
      <c r="N11" s="98" t="s">
        <v>315</v>
      </c>
      <c r="O11" s="737"/>
      <c r="P11" s="737"/>
      <c r="Q11" s="737"/>
      <c r="R11" s="737"/>
      <c r="S11" s="737"/>
      <c r="T11" s="737"/>
      <c r="U11" s="737"/>
      <c r="V11" s="737"/>
      <c r="W11" s="738"/>
      <c r="X11" s="726"/>
      <c r="Y11" s="731"/>
      <c r="Z11" s="731"/>
      <c r="AA11" s="731"/>
      <c r="AB11" s="731"/>
      <c r="AC11" s="731"/>
      <c r="AD11" s="731"/>
      <c r="AE11" s="731"/>
      <c r="AF11" s="731"/>
      <c r="AG11" s="731"/>
      <c r="AH11" s="732"/>
    </row>
    <row r="12" spans="1:41" s="12" customFormat="1" ht="27" customHeight="1">
      <c r="B12" s="733" t="s">
        <v>364</v>
      </c>
      <c r="C12" s="727"/>
      <c r="D12" s="727"/>
      <c r="E12" s="727"/>
      <c r="F12" s="727"/>
      <c r="G12" s="727"/>
      <c r="H12" s="727"/>
      <c r="I12" s="727"/>
      <c r="J12" s="727"/>
      <c r="K12" s="727"/>
      <c r="L12" s="728" t="s">
        <v>365</v>
      </c>
      <c r="M12" s="729"/>
      <c r="N12" s="98" t="s">
        <v>315</v>
      </c>
      <c r="O12" s="763" t="str">
        <f>IF(OR(O10&gt;=O11,O10=""),"",O10*9/10)</f>
        <v/>
      </c>
      <c r="P12" s="763"/>
      <c r="Q12" s="763"/>
      <c r="R12" s="763"/>
      <c r="S12" s="763"/>
      <c r="T12" s="763"/>
      <c r="U12" s="763"/>
      <c r="V12" s="763"/>
      <c r="W12" s="764"/>
      <c r="X12" s="726"/>
      <c r="Y12" s="731"/>
      <c r="Z12" s="731"/>
      <c r="AA12" s="731"/>
      <c r="AB12" s="731"/>
      <c r="AC12" s="731"/>
      <c r="AD12" s="731"/>
      <c r="AE12" s="731"/>
      <c r="AF12" s="731"/>
      <c r="AG12" s="731"/>
      <c r="AH12" s="732"/>
    </row>
    <row r="13" spans="1:41" s="12" customFormat="1" ht="15" customHeight="1">
      <c r="B13" s="99" t="s">
        <v>366</v>
      </c>
      <c r="C13" s="100"/>
      <c r="D13" s="100"/>
      <c r="E13" s="100"/>
      <c r="F13" s="100"/>
      <c r="G13" s="100"/>
      <c r="H13" s="100"/>
      <c r="I13" s="100"/>
      <c r="J13" s="100"/>
      <c r="K13" s="100"/>
      <c r="L13" s="746" t="s">
        <v>367</v>
      </c>
      <c r="M13" s="747"/>
      <c r="N13" s="751" t="s">
        <v>315</v>
      </c>
      <c r="O13" s="746"/>
      <c r="P13" s="746"/>
      <c r="Q13" s="746"/>
      <c r="R13" s="746"/>
      <c r="S13" s="746"/>
      <c r="T13" s="746"/>
      <c r="U13" s="746"/>
      <c r="V13" s="746"/>
      <c r="W13" s="747"/>
      <c r="X13" s="741"/>
      <c r="Y13" s="742"/>
      <c r="Z13" s="742"/>
      <c r="AA13" s="742"/>
      <c r="AB13" s="742"/>
      <c r="AC13" s="742"/>
      <c r="AD13" s="742"/>
      <c r="AE13" s="742"/>
      <c r="AF13" s="742"/>
      <c r="AG13" s="742"/>
      <c r="AH13" s="756"/>
    </row>
    <row r="14" spans="1:41" s="12" customFormat="1" ht="15" customHeight="1">
      <c r="B14" s="759" t="s">
        <v>368</v>
      </c>
      <c r="C14" s="760"/>
      <c r="D14" s="760"/>
      <c r="E14" s="760"/>
      <c r="F14" s="760"/>
      <c r="G14" s="760"/>
      <c r="H14" s="760"/>
      <c r="I14" s="760"/>
      <c r="J14" s="760"/>
      <c r="K14" s="760"/>
      <c r="L14" s="625"/>
      <c r="M14" s="748"/>
      <c r="N14" s="752"/>
      <c r="O14" s="625"/>
      <c r="P14" s="625"/>
      <c r="Q14" s="625"/>
      <c r="R14" s="625"/>
      <c r="S14" s="625"/>
      <c r="T14" s="625"/>
      <c r="U14" s="625"/>
      <c r="V14" s="625"/>
      <c r="W14" s="748"/>
      <c r="X14" s="743"/>
      <c r="Y14" s="721"/>
      <c r="Z14" s="721"/>
      <c r="AA14" s="721"/>
      <c r="AB14" s="721"/>
      <c r="AC14" s="721"/>
      <c r="AD14" s="721"/>
      <c r="AE14" s="721"/>
      <c r="AF14" s="721"/>
      <c r="AG14" s="721"/>
      <c r="AH14" s="757"/>
    </row>
    <row r="15" spans="1:41" s="12" customFormat="1" ht="15" customHeight="1">
      <c r="B15" s="761"/>
      <c r="C15" s="762"/>
      <c r="D15" s="762"/>
      <c r="E15" s="762"/>
      <c r="F15" s="762"/>
      <c r="G15" s="762"/>
      <c r="H15" s="762"/>
      <c r="I15" s="762"/>
      <c r="J15" s="762"/>
      <c r="K15" s="762"/>
      <c r="L15" s="749"/>
      <c r="M15" s="750"/>
      <c r="N15" s="753"/>
      <c r="O15" s="749"/>
      <c r="P15" s="749"/>
      <c r="Q15" s="749"/>
      <c r="R15" s="749"/>
      <c r="S15" s="749"/>
      <c r="T15" s="749"/>
      <c r="U15" s="749"/>
      <c r="V15" s="749"/>
      <c r="W15" s="750"/>
      <c r="X15" s="744"/>
      <c r="Y15" s="745"/>
      <c r="Z15" s="745"/>
      <c r="AA15" s="745"/>
      <c r="AB15" s="745"/>
      <c r="AC15" s="745"/>
      <c r="AD15" s="745"/>
      <c r="AE15" s="745"/>
      <c r="AF15" s="745"/>
      <c r="AG15" s="745"/>
      <c r="AH15" s="758"/>
    </row>
    <row r="16" spans="1:41" s="12" customFormat="1" ht="12" customHeight="1">
      <c r="B16" s="741" t="s">
        <v>369</v>
      </c>
      <c r="C16" s="742"/>
      <c r="D16" s="742"/>
      <c r="E16" s="742"/>
      <c r="F16" s="742"/>
      <c r="G16" s="742"/>
      <c r="H16" s="742"/>
      <c r="I16" s="742"/>
      <c r="J16" s="742"/>
      <c r="K16" s="742"/>
      <c r="L16" s="746" t="s">
        <v>370</v>
      </c>
      <c r="M16" s="747"/>
      <c r="N16" s="751" t="s">
        <v>315</v>
      </c>
      <c r="O16" s="746" t="str">
        <f>IF(Z17+Z19=0,"",Z17+Z19)</f>
        <v/>
      </c>
      <c r="P16" s="746"/>
      <c r="Q16" s="746"/>
      <c r="R16" s="746"/>
      <c r="S16" s="746"/>
      <c r="T16" s="746"/>
      <c r="U16" s="746"/>
      <c r="V16" s="746"/>
      <c r="W16" s="747"/>
      <c r="X16" s="101" t="s">
        <v>371</v>
      </c>
      <c r="Y16" s="100"/>
      <c r="Z16" s="100"/>
      <c r="AA16" s="100"/>
      <c r="AB16" s="100"/>
      <c r="AC16" s="100"/>
      <c r="AD16" s="100"/>
      <c r="AE16" s="100"/>
      <c r="AF16" s="100"/>
      <c r="AG16" s="100"/>
      <c r="AH16" s="102"/>
    </row>
    <row r="17" spans="1:36" s="12" customFormat="1" ht="12" customHeight="1">
      <c r="B17" s="743"/>
      <c r="C17" s="721"/>
      <c r="D17" s="721"/>
      <c r="E17" s="721"/>
      <c r="F17" s="721"/>
      <c r="G17" s="721"/>
      <c r="H17" s="721"/>
      <c r="I17" s="721"/>
      <c r="J17" s="721"/>
      <c r="K17" s="721"/>
      <c r="L17" s="625"/>
      <c r="M17" s="748"/>
      <c r="N17" s="752"/>
      <c r="O17" s="625"/>
      <c r="P17" s="625"/>
      <c r="Q17" s="625"/>
      <c r="R17" s="625"/>
      <c r="S17" s="625"/>
      <c r="T17" s="625"/>
      <c r="U17" s="625"/>
      <c r="V17" s="625"/>
      <c r="W17" s="748"/>
      <c r="X17" s="103"/>
      <c r="Y17" s="16" t="s">
        <v>372</v>
      </c>
      <c r="Z17" s="754"/>
      <c r="AA17" s="754"/>
      <c r="AB17" s="754"/>
      <c r="AC17" s="754"/>
      <c r="AD17" s="754"/>
      <c r="AE17" s="754"/>
      <c r="AF17" s="754"/>
      <c r="AG17" s="754"/>
      <c r="AH17" s="755"/>
    </row>
    <row r="18" spans="1:36" s="12" customFormat="1" ht="12">
      <c r="B18" s="743"/>
      <c r="C18" s="721"/>
      <c r="D18" s="721"/>
      <c r="E18" s="721"/>
      <c r="F18" s="721"/>
      <c r="G18" s="721"/>
      <c r="H18" s="721"/>
      <c r="I18" s="721"/>
      <c r="J18" s="721"/>
      <c r="K18" s="721"/>
      <c r="L18" s="625"/>
      <c r="M18" s="748"/>
      <c r="N18" s="752"/>
      <c r="O18" s="625"/>
      <c r="P18" s="625"/>
      <c r="Q18" s="625"/>
      <c r="R18" s="625"/>
      <c r="S18" s="625"/>
      <c r="T18" s="625"/>
      <c r="U18" s="625"/>
      <c r="V18" s="625"/>
      <c r="W18" s="748"/>
      <c r="X18" s="104" t="s">
        <v>373</v>
      </c>
      <c r="AH18" s="105"/>
    </row>
    <row r="19" spans="1:36" s="12" customFormat="1" ht="12">
      <c r="B19" s="744"/>
      <c r="C19" s="745"/>
      <c r="D19" s="745"/>
      <c r="E19" s="745"/>
      <c r="F19" s="745"/>
      <c r="G19" s="745"/>
      <c r="H19" s="745"/>
      <c r="I19" s="745"/>
      <c r="J19" s="745"/>
      <c r="K19" s="745"/>
      <c r="L19" s="749"/>
      <c r="M19" s="750"/>
      <c r="N19" s="753"/>
      <c r="O19" s="749"/>
      <c r="P19" s="749"/>
      <c r="Q19" s="749"/>
      <c r="R19" s="749"/>
      <c r="S19" s="749"/>
      <c r="T19" s="749"/>
      <c r="U19" s="749"/>
      <c r="V19" s="749"/>
      <c r="W19" s="750"/>
      <c r="X19" s="106"/>
      <c r="Y19" s="107" t="s">
        <v>372</v>
      </c>
      <c r="Z19" s="735"/>
      <c r="AA19" s="735"/>
      <c r="AB19" s="735"/>
      <c r="AC19" s="735"/>
      <c r="AD19" s="735"/>
      <c r="AE19" s="735"/>
      <c r="AF19" s="735"/>
      <c r="AG19" s="735"/>
      <c r="AH19" s="736"/>
    </row>
    <row r="20" spans="1:36" s="12" customFormat="1" ht="27" customHeight="1">
      <c r="B20" s="726" t="s">
        <v>374</v>
      </c>
      <c r="C20" s="727"/>
      <c r="D20" s="727"/>
      <c r="E20" s="727"/>
      <c r="F20" s="727"/>
      <c r="G20" s="727"/>
      <c r="H20" s="727"/>
      <c r="I20" s="727"/>
      <c r="J20" s="727"/>
      <c r="K20" s="727"/>
      <c r="L20" s="728" t="s">
        <v>375</v>
      </c>
      <c r="M20" s="729"/>
      <c r="N20" s="98" t="s">
        <v>315</v>
      </c>
      <c r="O20" s="737"/>
      <c r="P20" s="737"/>
      <c r="Q20" s="737"/>
      <c r="R20" s="737"/>
      <c r="S20" s="737"/>
      <c r="T20" s="737"/>
      <c r="U20" s="737"/>
      <c r="V20" s="737"/>
      <c r="W20" s="738"/>
      <c r="X20" s="739"/>
      <c r="Y20" s="740"/>
      <c r="Z20" s="740"/>
      <c r="AA20" s="740"/>
      <c r="AB20" s="108" t="s">
        <v>376</v>
      </c>
      <c r="AC20" s="108" t="s">
        <v>350</v>
      </c>
      <c r="AD20" s="728" t="str">
        <f>IF(OR(X20="",ISERROR(ROUNDUP(X20,0))),"",ROUNDUP(X20,0))</f>
        <v/>
      </c>
      <c r="AE20" s="728"/>
      <c r="AF20" s="728"/>
      <c r="AG20" s="728"/>
      <c r="AH20" s="109" t="s">
        <v>376</v>
      </c>
    </row>
    <row r="21" spans="1:36" s="12" customFormat="1" ht="27" customHeight="1">
      <c r="B21" s="726" t="s">
        <v>377</v>
      </c>
      <c r="C21" s="727"/>
      <c r="D21" s="727"/>
      <c r="E21" s="727"/>
      <c r="F21" s="727"/>
      <c r="G21" s="727"/>
      <c r="H21" s="727"/>
      <c r="I21" s="727"/>
      <c r="J21" s="727"/>
      <c r="K21" s="727"/>
      <c r="L21" s="728" t="s">
        <v>378</v>
      </c>
      <c r="M21" s="729"/>
      <c r="N21" s="98" t="s">
        <v>315</v>
      </c>
      <c r="O21" s="727" t="str">
        <f>IF(ISERROR(O12-O13((O10-O16*O20))),"",O12-O13((O10-O16*O20)))</f>
        <v/>
      </c>
      <c r="P21" s="727"/>
      <c r="Q21" s="727"/>
      <c r="R21" s="727"/>
      <c r="S21" s="727"/>
      <c r="T21" s="727"/>
      <c r="U21" s="727"/>
      <c r="V21" s="727"/>
      <c r="W21" s="730"/>
      <c r="X21" s="726"/>
      <c r="Y21" s="731"/>
      <c r="Z21" s="731"/>
      <c r="AA21" s="731"/>
      <c r="AB21" s="731"/>
      <c r="AC21" s="731"/>
      <c r="AD21" s="731"/>
      <c r="AE21" s="731"/>
      <c r="AF21" s="731"/>
      <c r="AG21" s="731"/>
      <c r="AH21" s="732"/>
    </row>
    <row r="22" spans="1:36" s="12" customFormat="1" ht="27" customHeight="1">
      <c r="B22" s="733" t="s">
        <v>379</v>
      </c>
      <c r="C22" s="727"/>
      <c r="D22" s="727"/>
      <c r="E22" s="727"/>
      <c r="F22" s="727"/>
      <c r="G22" s="727"/>
      <c r="H22" s="727"/>
      <c r="I22" s="727"/>
      <c r="J22" s="727"/>
      <c r="K22" s="727"/>
      <c r="L22" s="727"/>
      <c r="M22" s="730"/>
      <c r="N22" s="98" t="s">
        <v>315</v>
      </c>
      <c r="O22" s="728" t="str">
        <f>IF(ISERROR(ROUNDDOWN(O21,-3)),"",ROUNDDOWN(O21,-3))</f>
        <v/>
      </c>
      <c r="P22" s="728"/>
      <c r="Q22" s="728"/>
      <c r="R22" s="728"/>
      <c r="S22" s="728"/>
      <c r="T22" s="728"/>
      <c r="U22" s="728"/>
      <c r="V22" s="728"/>
      <c r="W22" s="729"/>
      <c r="X22" s="726"/>
      <c r="Y22" s="731"/>
      <c r="Z22" s="731"/>
      <c r="AA22" s="731"/>
      <c r="AB22" s="731"/>
      <c r="AC22" s="731"/>
      <c r="AD22" s="731"/>
      <c r="AE22" s="731"/>
      <c r="AF22" s="731"/>
      <c r="AG22" s="731"/>
      <c r="AH22" s="732"/>
    </row>
    <row r="23" spans="1:36" s="12" customFormat="1" ht="12"/>
    <row r="24" spans="1:36" s="12" customFormat="1" ht="12"/>
    <row r="25" spans="1:36" s="12" customFormat="1" ht="12">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533"/>
    </row>
    <row r="26" spans="1:36">
      <c r="B26" s="4" t="s">
        <v>380</v>
      </c>
      <c r="E26" s="95" t="s">
        <v>330</v>
      </c>
      <c r="F26" s="4" t="s">
        <v>381</v>
      </c>
    </row>
    <row r="27" spans="1:36">
      <c r="E27" s="95" t="s">
        <v>382</v>
      </c>
      <c r="F27" s="4" t="s">
        <v>383</v>
      </c>
    </row>
    <row r="28" spans="1:36">
      <c r="E28" s="95" t="s">
        <v>384</v>
      </c>
      <c r="F28" s="4" t="s">
        <v>385</v>
      </c>
    </row>
    <row r="29" spans="1:36">
      <c r="E29" s="95" t="s">
        <v>386</v>
      </c>
      <c r="F29" s="4" t="s">
        <v>387</v>
      </c>
    </row>
    <row r="30" spans="1:36">
      <c r="E30" s="95" t="s">
        <v>388</v>
      </c>
      <c r="F30" s="4" t="s">
        <v>389</v>
      </c>
    </row>
    <row r="31" spans="1:36" ht="13.5" customHeight="1">
      <c r="E31" s="95" t="s">
        <v>390</v>
      </c>
      <c r="F31" s="593" t="s">
        <v>391</v>
      </c>
      <c r="G31" s="593"/>
      <c r="H31" s="593"/>
      <c r="I31" s="593"/>
      <c r="J31" s="593"/>
      <c r="K31" s="593"/>
      <c r="L31" s="593"/>
      <c r="M31" s="593"/>
      <c r="N31" s="593"/>
      <c r="O31" s="593"/>
      <c r="P31" s="593"/>
      <c r="Q31" s="593"/>
      <c r="R31" s="593"/>
      <c r="S31" s="593"/>
      <c r="T31" s="593"/>
      <c r="U31" s="593"/>
      <c r="V31" s="593"/>
      <c r="W31" s="593"/>
      <c r="X31" s="593"/>
      <c r="Y31" s="593"/>
      <c r="Z31" s="593"/>
      <c r="AA31" s="593"/>
      <c r="AB31" s="593"/>
      <c r="AC31" s="593"/>
      <c r="AD31" s="593"/>
      <c r="AE31" s="593"/>
      <c r="AF31" s="593"/>
      <c r="AG31" s="593"/>
      <c r="AH31" s="593"/>
    </row>
    <row r="32" spans="1:36">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c r="AH32" s="593"/>
    </row>
    <row r="33" spans="5:34">
      <c r="F33" s="531" t="s">
        <v>392</v>
      </c>
      <c r="H33" s="4" t="s">
        <v>393</v>
      </c>
    </row>
    <row r="34" spans="5:34">
      <c r="F34" s="531" t="s">
        <v>394</v>
      </c>
      <c r="H34" s="4" t="s">
        <v>395</v>
      </c>
    </row>
    <row r="35" spans="5:34">
      <c r="F35" s="734" t="s">
        <v>396</v>
      </c>
      <c r="H35" s="589" t="s">
        <v>397</v>
      </c>
      <c r="I35" s="589"/>
      <c r="J35" s="589"/>
      <c r="K35" s="589"/>
      <c r="L35" s="589"/>
      <c r="M35" s="589"/>
      <c r="N35" s="589"/>
      <c r="O35" s="589" t="s">
        <v>398</v>
      </c>
      <c r="P35" s="589"/>
      <c r="Q35" s="589"/>
      <c r="R35" s="589"/>
      <c r="S35" s="589"/>
      <c r="T35" s="589"/>
      <c r="U35" s="589"/>
      <c r="V35" s="589"/>
      <c r="W35" s="589"/>
      <c r="X35" s="589"/>
      <c r="Y35" s="589"/>
      <c r="Z35" s="589"/>
      <c r="AA35" s="589"/>
      <c r="AB35" s="589"/>
      <c r="AC35" s="589"/>
      <c r="AD35" s="589"/>
      <c r="AE35" s="589"/>
      <c r="AF35" s="589"/>
      <c r="AG35" s="589"/>
      <c r="AH35" s="589" t="s">
        <v>399</v>
      </c>
    </row>
    <row r="36" spans="5:34">
      <c r="F36" s="734"/>
      <c r="H36" s="589"/>
      <c r="I36" s="589"/>
      <c r="J36" s="589"/>
      <c r="K36" s="589"/>
      <c r="L36" s="589"/>
      <c r="M36" s="589"/>
      <c r="N36" s="589"/>
      <c r="O36" s="606" t="s">
        <v>400</v>
      </c>
      <c r="P36" s="606"/>
      <c r="Q36" s="606"/>
      <c r="R36" s="606"/>
      <c r="S36" s="606"/>
      <c r="T36" s="606"/>
      <c r="U36" s="606"/>
      <c r="V36" s="606"/>
      <c r="W36" s="606"/>
      <c r="X36" s="606"/>
      <c r="Y36" s="606"/>
      <c r="Z36" s="606"/>
      <c r="AA36" s="606"/>
      <c r="AB36" s="606"/>
      <c r="AC36" s="606"/>
      <c r="AD36" s="606"/>
      <c r="AE36" s="606"/>
      <c r="AF36" s="606"/>
      <c r="AG36" s="606"/>
      <c r="AH36" s="589"/>
    </row>
    <row r="37" spans="5:34">
      <c r="E37" s="510" t="s">
        <v>401</v>
      </c>
      <c r="F37" s="593" t="s">
        <v>402</v>
      </c>
      <c r="G37" s="593"/>
      <c r="H37" s="593"/>
      <c r="I37" s="593"/>
      <c r="J37" s="593"/>
      <c r="K37" s="593"/>
      <c r="L37" s="593"/>
      <c r="M37" s="593"/>
      <c r="N37" s="593"/>
      <c r="O37" s="593"/>
      <c r="P37" s="593"/>
      <c r="Q37" s="593"/>
      <c r="R37" s="593"/>
      <c r="S37" s="593"/>
      <c r="T37" s="593"/>
      <c r="U37" s="593"/>
      <c r="V37" s="593"/>
      <c r="W37" s="593"/>
      <c r="X37" s="593"/>
      <c r="Y37" s="593"/>
      <c r="Z37" s="593"/>
      <c r="AA37" s="593"/>
      <c r="AB37" s="593"/>
      <c r="AC37" s="593"/>
      <c r="AD37" s="593"/>
      <c r="AE37" s="593"/>
      <c r="AF37" s="593"/>
      <c r="AG37" s="593"/>
      <c r="AH37" s="593"/>
    </row>
    <row r="38" spans="5:34">
      <c r="F38" s="593"/>
      <c r="G38" s="593"/>
      <c r="H38" s="593"/>
      <c r="I38" s="593"/>
      <c r="J38" s="593"/>
      <c r="K38" s="593"/>
      <c r="L38" s="593"/>
      <c r="M38" s="593"/>
      <c r="N38" s="593"/>
      <c r="O38" s="593"/>
      <c r="P38" s="593"/>
      <c r="Q38" s="593"/>
      <c r="R38" s="593"/>
      <c r="S38" s="593"/>
      <c r="T38" s="593"/>
      <c r="U38" s="593"/>
      <c r="V38" s="593"/>
      <c r="W38" s="593"/>
      <c r="X38" s="593"/>
      <c r="Y38" s="593"/>
      <c r="Z38" s="593"/>
      <c r="AA38" s="593"/>
      <c r="AB38" s="593"/>
      <c r="AC38" s="593"/>
      <c r="AD38" s="593"/>
      <c r="AE38" s="593"/>
      <c r="AF38" s="593"/>
      <c r="AG38" s="593"/>
      <c r="AH38" s="593"/>
    </row>
    <row r="43" spans="5:34">
      <c r="L43" s="11"/>
    </row>
  </sheetData>
  <mergeCells count="47">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L13:M15"/>
    <mergeCell ref="N13:N15"/>
    <mergeCell ref="O13:W15"/>
    <mergeCell ref="X13:AH15"/>
    <mergeCell ref="B14:K15"/>
    <mergeCell ref="B16:K19"/>
    <mergeCell ref="L16:M19"/>
    <mergeCell ref="N16:N19"/>
    <mergeCell ref="O16:W19"/>
    <mergeCell ref="Z17:AH17"/>
    <mergeCell ref="B20:K20"/>
    <mergeCell ref="L20:M20"/>
    <mergeCell ref="O20:W20"/>
    <mergeCell ref="X20:AA20"/>
    <mergeCell ref="AD20:AG20"/>
    <mergeCell ref="AK1:AO5"/>
    <mergeCell ref="F37:AH38"/>
    <mergeCell ref="B21:K21"/>
    <mergeCell ref="L21:M21"/>
    <mergeCell ref="O21:W21"/>
    <mergeCell ref="X21:AH21"/>
    <mergeCell ref="B22:M22"/>
    <mergeCell ref="O22:W22"/>
    <mergeCell ref="X22:AH22"/>
    <mergeCell ref="F31:AH32"/>
    <mergeCell ref="F35:F36"/>
    <mergeCell ref="H35:N36"/>
    <mergeCell ref="O35:AG35"/>
    <mergeCell ref="AH35:AH36"/>
    <mergeCell ref="O36:AG36"/>
    <mergeCell ref="Z19:AH19"/>
  </mergeCells>
  <phoneticPr fontId="3"/>
  <hyperlinks>
    <hyperlink ref="AK1:AO5" location="入力シート!A1" display="入力シート"/>
  </hyperlinks>
  <pageMargins left="0.7" right="0.7" top="0.75" bottom="0.75" header="0.3" footer="0.3"/>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5_4">
    <tabColor theme="0"/>
    <pageSetUpPr fitToPage="1"/>
  </sheetPr>
  <dimension ref="A1:AO25"/>
  <sheetViews>
    <sheetView showGridLines="0" zoomScaleNormal="100" zoomScaleSheetLayoutView="100" workbookViewId="0">
      <selection activeCell="AK1" sqref="AK1:AO5"/>
    </sheetView>
  </sheetViews>
  <sheetFormatPr defaultColWidth="2.625" defaultRowHeight="13.5"/>
  <cols>
    <col min="1" max="36" width="2.625" style="4"/>
    <col min="37" max="41" width="3.5" style="4" customWidth="1"/>
    <col min="42" max="16384" width="2.625" style="4"/>
  </cols>
  <sheetData>
    <row r="1" spans="1:41">
      <c r="AK1" s="538" t="s">
        <v>836</v>
      </c>
      <c r="AL1" s="539"/>
      <c r="AM1" s="539"/>
      <c r="AN1" s="539"/>
      <c r="AO1" s="540"/>
    </row>
    <row r="2" spans="1:41">
      <c r="AK2" s="541"/>
      <c r="AL2" s="542"/>
      <c r="AM2" s="542"/>
      <c r="AN2" s="542"/>
      <c r="AO2" s="543"/>
    </row>
    <row r="3" spans="1:41">
      <c r="AI3" s="5" t="s">
        <v>403</v>
      </c>
      <c r="AK3" s="541"/>
      <c r="AL3" s="542"/>
      <c r="AM3" s="542"/>
      <c r="AN3" s="542"/>
      <c r="AO3" s="543"/>
    </row>
    <row r="4" spans="1:41">
      <c r="AK4" s="541"/>
      <c r="AL4" s="542"/>
      <c r="AM4" s="542"/>
      <c r="AN4" s="542"/>
      <c r="AO4" s="543"/>
    </row>
    <row r="5" spans="1:41" ht="14.25" thickBot="1">
      <c r="AK5" s="544"/>
      <c r="AL5" s="545"/>
      <c r="AM5" s="545"/>
      <c r="AN5" s="545"/>
      <c r="AO5" s="546"/>
    </row>
    <row r="6" spans="1:41" ht="30" customHeight="1">
      <c r="A6" s="595" t="s">
        <v>329</v>
      </c>
      <c r="B6" s="595"/>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row>
    <row r="10" spans="1:41">
      <c r="B10" s="775"/>
      <c r="C10" s="776"/>
      <c r="D10" s="776"/>
      <c r="E10" s="776"/>
      <c r="F10" s="776"/>
      <c r="G10" s="777" t="s">
        <v>404</v>
      </c>
      <c r="H10" s="777"/>
      <c r="I10" s="777"/>
      <c r="J10" s="777"/>
      <c r="K10" s="778"/>
      <c r="L10" s="779" t="s">
        <v>405</v>
      </c>
      <c r="M10" s="777"/>
      <c r="N10" s="777"/>
      <c r="O10" s="777"/>
      <c r="P10" s="777"/>
      <c r="Q10" s="777"/>
      <c r="R10" s="777"/>
      <c r="S10" s="777"/>
      <c r="T10" s="777"/>
      <c r="U10" s="778"/>
      <c r="V10" s="779" t="s">
        <v>406</v>
      </c>
      <c r="W10" s="777"/>
      <c r="X10" s="777"/>
      <c r="Y10" s="777"/>
      <c r="Z10" s="777"/>
      <c r="AA10" s="777"/>
      <c r="AB10" s="777"/>
      <c r="AC10" s="777"/>
      <c r="AD10" s="777"/>
      <c r="AE10" s="777"/>
      <c r="AF10" s="777"/>
      <c r="AG10" s="777"/>
      <c r="AH10" s="778"/>
    </row>
    <row r="11" spans="1:41">
      <c r="B11" s="780" t="s">
        <v>407</v>
      </c>
      <c r="C11" s="781"/>
      <c r="D11" s="781"/>
      <c r="E11" s="781"/>
      <c r="F11" s="781"/>
      <c r="G11" s="782"/>
      <c r="H11" s="782"/>
      <c r="I11" s="782"/>
      <c r="J11" s="782"/>
      <c r="K11" s="783"/>
      <c r="L11" s="780"/>
      <c r="M11" s="781"/>
      <c r="N11" s="781"/>
      <c r="O11" s="781"/>
      <c r="P11" s="781"/>
      <c r="Q11" s="781"/>
      <c r="R11" s="781"/>
      <c r="S11" s="781"/>
      <c r="T11" s="781"/>
      <c r="U11" s="781"/>
      <c r="V11" s="773" t="s">
        <v>408</v>
      </c>
      <c r="W11" s="768"/>
      <c r="X11" s="768"/>
      <c r="Y11" s="768"/>
      <c r="Z11" s="768"/>
      <c r="AA11" s="768"/>
      <c r="AB11" s="769"/>
      <c r="AC11" s="773" t="s">
        <v>409</v>
      </c>
      <c r="AD11" s="768"/>
      <c r="AE11" s="768"/>
      <c r="AF11" s="768"/>
      <c r="AG11" s="768"/>
      <c r="AH11" s="769"/>
    </row>
    <row r="12" spans="1:41" ht="30" customHeight="1">
      <c r="B12" s="773" t="s">
        <v>410</v>
      </c>
      <c r="C12" s="768"/>
      <c r="D12" s="768"/>
      <c r="E12" s="768"/>
      <c r="F12" s="768"/>
      <c r="G12" s="768"/>
      <c r="H12" s="768"/>
      <c r="I12" s="768"/>
      <c r="J12" s="768" t="s">
        <v>361</v>
      </c>
      <c r="K12" s="769"/>
      <c r="L12" s="111" t="s">
        <v>315</v>
      </c>
      <c r="M12" s="770"/>
      <c r="N12" s="770"/>
      <c r="O12" s="770"/>
      <c r="P12" s="770"/>
      <c r="Q12" s="770"/>
      <c r="R12" s="770"/>
      <c r="S12" s="770"/>
      <c r="T12" s="770"/>
      <c r="U12" s="770"/>
      <c r="V12" s="111" t="s">
        <v>411</v>
      </c>
      <c r="W12" s="771"/>
      <c r="X12" s="771"/>
      <c r="Y12" s="771"/>
      <c r="Z12" s="771"/>
      <c r="AA12" s="771"/>
      <c r="AB12" s="772"/>
      <c r="AC12" s="111" t="s">
        <v>412</v>
      </c>
      <c r="AD12" s="771"/>
      <c r="AE12" s="771"/>
      <c r="AF12" s="771"/>
      <c r="AG12" s="771"/>
      <c r="AH12" s="772"/>
    </row>
    <row r="13" spans="1:41" ht="30" customHeight="1">
      <c r="B13" s="773" t="s">
        <v>413</v>
      </c>
      <c r="C13" s="768"/>
      <c r="D13" s="768"/>
      <c r="E13" s="768"/>
      <c r="F13" s="768"/>
      <c r="G13" s="768"/>
      <c r="H13" s="768"/>
      <c r="I13" s="768"/>
      <c r="J13" s="768" t="s">
        <v>363</v>
      </c>
      <c r="K13" s="769"/>
      <c r="L13" s="111" t="s">
        <v>315</v>
      </c>
      <c r="M13" s="770"/>
      <c r="N13" s="770"/>
      <c r="O13" s="770"/>
      <c r="P13" s="770"/>
      <c r="Q13" s="770"/>
      <c r="R13" s="770"/>
      <c r="S13" s="770"/>
      <c r="T13" s="770"/>
      <c r="U13" s="770"/>
      <c r="V13" s="111" t="s">
        <v>414</v>
      </c>
      <c r="W13" s="771" t="str">
        <f>IF(ISERROR(W12/M12*M13),"",ROUNDUP(W12/M12*M13,0))</f>
        <v/>
      </c>
      <c r="X13" s="771"/>
      <c r="Y13" s="771"/>
      <c r="Z13" s="771"/>
      <c r="AA13" s="771"/>
      <c r="AB13" s="772"/>
      <c r="AC13" s="111" t="s">
        <v>415</v>
      </c>
      <c r="AD13" s="771" t="str">
        <f>IF(ISERROR(M13-W13),"",M13-W13)</f>
        <v/>
      </c>
      <c r="AE13" s="771"/>
      <c r="AF13" s="771"/>
      <c r="AG13" s="771"/>
      <c r="AH13" s="772"/>
    </row>
    <row r="14" spans="1:41" ht="30" customHeight="1">
      <c r="B14" s="766" t="s">
        <v>416</v>
      </c>
      <c r="C14" s="767"/>
      <c r="D14" s="767"/>
      <c r="E14" s="767"/>
      <c r="F14" s="767"/>
      <c r="G14" s="767"/>
      <c r="H14" s="767"/>
      <c r="I14" s="767"/>
      <c r="J14" s="768" t="s">
        <v>365</v>
      </c>
      <c r="K14" s="769"/>
      <c r="L14" s="111" t="s">
        <v>315</v>
      </c>
      <c r="M14" s="770"/>
      <c r="N14" s="770"/>
      <c r="O14" s="770"/>
      <c r="P14" s="770"/>
      <c r="Q14" s="770"/>
      <c r="R14" s="770"/>
      <c r="S14" s="770"/>
      <c r="T14" s="770"/>
      <c r="U14" s="770"/>
      <c r="V14" s="111" t="s">
        <v>417</v>
      </c>
      <c r="W14" s="771"/>
      <c r="X14" s="771"/>
      <c r="Y14" s="771"/>
      <c r="Z14" s="771"/>
      <c r="AA14" s="771"/>
      <c r="AB14" s="772"/>
      <c r="AC14" s="111" t="s">
        <v>418</v>
      </c>
      <c r="AD14" s="771"/>
      <c r="AE14" s="771"/>
      <c r="AF14" s="771"/>
      <c r="AG14" s="771"/>
      <c r="AH14" s="772"/>
    </row>
    <row r="15" spans="1:41" ht="30" customHeight="1">
      <c r="B15" s="773" t="s">
        <v>419</v>
      </c>
      <c r="C15" s="768"/>
      <c r="D15" s="768"/>
      <c r="E15" s="768"/>
      <c r="F15" s="768"/>
      <c r="G15" s="768"/>
      <c r="H15" s="768"/>
      <c r="I15" s="768"/>
      <c r="J15" s="768" t="s">
        <v>367</v>
      </c>
      <c r="K15" s="769"/>
      <c r="L15" s="111" t="s">
        <v>315</v>
      </c>
      <c r="M15" s="770" t="str">
        <f>IF(ISERROR(W12-W13-W14),"",W12-W13-W14)</f>
        <v/>
      </c>
      <c r="N15" s="770"/>
      <c r="O15" s="770"/>
      <c r="P15" s="770"/>
      <c r="Q15" s="770"/>
      <c r="R15" s="770"/>
      <c r="S15" s="770"/>
      <c r="T15" s="770"/>
      <c r="U15" s="770"/>
      <c r="V15" s="111" t="s">
        <v>420</v>
      </c>
      <c r="W15" s="771"/>
      <c r="X15" s="771"/>
      <c r="Y15" s="771"/>
      <c r="Z15" s="771"/>
      <c r="AA15" s="771"/>
      <c r="AB15" s="772"/>
      <c r="AC15" s="111"/>
      <c r="AD15" s="770"/>
      <c r="AE15" s="770"/>
      <c r="AF15" s="770"/>
      <c r="AG15" s="770"/>
      <c r="AH15" s="774"/>
    </row>
    <row r="18" spans="1:3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c r="B19" s="4" t="s">
        <v>421</v>
      </c>
      <c r="D19" s="95" t="s">
        <v>330</v>
      </c>
      <c r="E19" s="4" t="s">
        <v>422</v>
      </c>
    </row>
    <row r="20" spans="1:35">
      <c r="D20" s="95"/>
      <c r="E20" s="112" t="s">
        <v>423</v>
      </c>
    </row>
    <row r="21" spans="1:35">
      <c r="E21" s="112" t="s">
        <v>424</v>
      </c>
    </row>
    <row r="22" spans="1:35">
      <c r="E22" s="112" t="s">
        <v>425</v>
      </c>
    </row>
    <row r="23" spans="1:35">
      <c r="E23" s="112"/>
    </row>
    <row r="24" spans="1:35">
      <c r="D24" s="95" t="s">
        <v>382</v>
      </c>
      <c r="E24" s="385" t="s">
        <v>426</v>
      </c>
    </row>
    <row r="25" spans="1:35">
      <c r="E25" s="112" t="s">
        <v>427</v>
      </c>
    </row>
  </sheetData>
  <mergeCells count="30">
    <mergeCell ref="A6:AI6"/>
    <mergeCell ref="B10:F10"/>
    <mergeCell ref="G10:K10"/>
    <mergeCell ref="L10:U11"/>
    <mergeCell ref="V10:AH10"/>
    <mergeCell ref="B11:F11"/>
    <mergeCell ref="G11:K11"/>
    <mergeCell ref="V11:AB11"/>
    <mergeCell ref="AC11:AH11"/>
    <mergeCell ref="B15:I15"/>
    <mergeCell ref="J15:K15"/>
    <mergeCell ref="M15:U15"/>
    <mergeCell ref="W15:AB15"/>
    <mergeCell ref="AD15:AH15"/>
    <mergeCell ref="AK1:AO5"/>
    <mergeCell ref="B14:I14"/>
    <mergeCell ref="J14:K14"/>
    <mergeCell ref="M14:U14"/>
    <mergeCell ref="W14:AB14"/>
    <mergeCell ref="AD14:AH14"/>
    <mergeCell ref="B12:I12"/>
    <mergeCell ref="J12:K12"/>
    <mergeCell ref="M12:U12"/>
    <mergeCell ref="W12:AB12"/>
    <mergeCell ref="AD12:AH12"/>
    <mergeCell ref="B13:I13"/>
    <mergeCell ref="J13:K13"/>
    <mergeCell ref="M13:U13"/>
    <mergeCell ref="W13:AB13"/>
    <mergeCell ref="AD13:AH13"/>
  </mergeCells>
  <phoneticPr fontId="3"/>
  <hyperlinks>
    <hyperlink ref="AK1:AO5" location="入力シート!A1" display="入力シート"/>
  </hyperlinks>
  <pageMargins left="0.78700000000000003" right="0.78700000000000003" top="0.98399999999999999" bottom="0.98399999999999999" header="0.51200000000000001" footer="0.51200000000000001"/>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9">
    <tabColor theme="0"/>
    <pageSetUpPr fitToPage="1"/>
  </sheetPr>
  <dimension ref="A1:AD47"/>
  <sheetViews>
    <sheetView showGridLines="0" zoomScaleNormal="100" zoomScaleSheetLayoutView="100" workbookViewId="0">
      <selection activeCell="Z1" sqref="Z1:AD5"/>
    </sheetView>
  </sheetViews>
  <sheetFormatPr defaultRowHeight="13.5"/>
  <cols>
    <col min="1" max="163" width="4" style="116" customWidth="1"/>
    <col min="164" max="256" width="9" style="116"/>
    <col min="257" max="419" width="4" style="116" customWidth="1"/>
    <col min="420" max="512" width="9" style="116"/>
    <col min="513" max="675" width="4" style="116" customWidth="1"/>
    <col min="676" max="768" width="9" style="116"/>
    <col min="769" max="931" width="4" style="116" customWidth="1"/>
    <col min="932" max="1024" width="9" style="116"/>
    <col min="1025" max="1187" width="4" style="116" customWidth="1"/>
    <col min="1188" max="1280" width="9" style="116"/>
    <col min="1281" max="1443" width="4" style="116" customWidth="1"/>
    <col min="1444" max="1536" width="9" style="116"/>
    <col min="1537" max="1699" width="4" style="116" customWidth="1"/>
    <col min="1700" max="1792" width="9" style="116"/>
    <col min="1793" max="1955" width="4" style="116" customWidth="1"/>
    <col min="1956" max="2048" width="9" style="116"/>
    <col min="2049" max="2211" width="4" style="116" customWidth="1"/>
    <col min="2212" max="2304" width="9" style="116"/>
    <col min="2305" max="2467" width="4" style="116" customWidth="1"/>
    <col min="2468" max="2560" width="9" style="116"/>
    <col min="2561" max="2723" width="4" style="116" customWidth="1"/>
    <col min="2724" max="2816" width="9" style="116"/>
    <col min="2817" max="2979" width="4" style="116" customWidth="1"/>
    <col min="2980" max="3072" width="9" style="116"/>
    <col min="3073" max="3235" width="4" style="116" customWidth="1"/>
    <col min="3236" max="3328" width="9" style="116"/>
    <col min="3329" max="3491" width="4" style="116" customWidth="1"/>
    <col min="3492" max="3584" width="9" style="116"/>
    <col min="3585" max="3747" width="4" style="116" customWidth="1"/>
    <col min="3748" max="3840" width="9" style="116"/>
    <col min="3841" max="4003" width="4" style="116" customWidth="1"/>
    <col min="4004" max="4096" width="9" style="116"/>
    <col min="4097" max="4259" width="4" style="116" customWidth="1"/>
    <col min="4260" max="4352" width="9" style="116"/>
    <col min="4353" max="4515" width="4" style="116" customWidth="1"/>
    <col min="4516" max="4608" width="9" style="116"/>
    <col min="4609" max="4771" width="4" style="116" customWidth="1"/>
    <col min="4772" max="4864" width="9" style="116"/>
    <col min="4865" max="5027" width="4" style="116" customWidth="1"/>
    <col min="5028" max="5120" width="9" style="116"/>
    <col min="5121" max="5283" width="4" style="116" customWidth="1"/>
    <col min="5284" max="5376" width="9" style="116"/>
    <col min="5377" max="5539" width="4" style="116" customWidth="1"/>
    <col min="5540" max="5632" width="9" style="116"/>
    <col min="5633" max="5795" width="4" style="116" customWidth="1"/>
    <col min="5796" max="5888" width="9" style="116"/>
    <col min="5889" max="6051" width="4" style="116" customWidth="1"/>
    <col min="6052" max="6144" width="9" style="116"/>
    <col min="6145" max="6307" width="4" style="116" customWidth="1"/>
    <col min="6308" max="6400" width="9" style="116"/>
    <col min="6401" max="6563" width="4" style="116" customWidth="1"/>
    <col min="6564" max="6656" width="9" style="116"/>
    <col min="6657" max="6819" width="4" style="116" customWidth="1"/>
    <col min="6820" max="6912" width="9" style="116"/>
    <col min="6913" max="7075" width="4" style="116" customWidth="1"/>
    <col min="7076" max="7168" width="9" style="116"/>
    <col min="7169" max="7331" width="4" style="116" customWidth="1"/>
    <col min="7332" max="7424" width="9" style="116"/>
    <col min="7425" max="7587" width="4" style="116" customWidth="1"/>
    <col min="7588" max="7680" width="9" style="116"/>
    <col min="7681" max="7843" width="4" style="116" customWidth="1"/>
    <col min="7844" max="7936" width="9" style="116"/>
    <col min="7937" max="8099" width="4" style="116" customWidth="1"/>
    <col min="8100" max="8192" width="9" style="116"/>
    <col min="8193" max="8355" width="4" style="116" customWidth="1"/>
    <col min="8356" max="8448" width="9" style="116"/>
    <col min="8449" max="8611" width="4" style="116" customWidth="1"/>
    <col min="8612" max="8704" width="9" style="116"/>
    <col min="8705" max="8867" width="4" style="116" customWidth="1"/>
    <col min="8868" max="8960" width="9" style="116"/>
    <col min="8961" max="9123" width="4" style="116" customWidth="1"/>
    <col min="9124" max="9216" width="9" style="116"/>
    <col min="9217" max="9379" width="4" style="116" customWidth="1"/>
    <col min="9380" max="9472" width="9" style="116"/>
    <col min="9473" max="9635" width="4" style="116" customWidth="1"/>
    <col min="9636" max="9728" width="9" style="116"/>
    <col min="9729" max="9891" width="4" style="116" customWidth="1"/>
    <col min="9892" max="9984" width="9" style="116"/>
    <col min="9985" max="10147" width="4" style="116" customWidth="1"/>
    <col min="10148" max="10240" width="9" style="116"/>
    <col min="10241" max="10403" width="4" style="116" customWidth="1"/>
    <col min="10404" max="10496" width="9" style="116"/>
    <col min="10497" max="10659" width="4" style="116" customWidth="1"/>
    <col min="10660" max="10752" width="9" style="116"/>
    <col min="10753" max="10915" width="4" style="116" customWidth="1"/>
    <col min="10916" max="11008" width="9" style="116"/>
    <col min="11009" max="11171" width="4" style="116" customWidth="1"/>
    <col min="11172" max="11264" width="9" style="116"/>
    <col min="11265" max="11427" width="4" style="116" customWidth="1"/>
    <col min="11428" max="11520" width="9" style="116"/>
    <col min="11521" max="11683" width="4" style="116" customWidth="1"/>
    <col min="11684" max="11776" width="9" style="116"/>
    <col min="11777" max="11939" width="4" style="116" customWidth="1"/>
    <col min="11940" max="12032" width="9" style="116"/>
    <col min="12033" max="12195" width="4" style="116" customWidth="1"/>
    <col min="12196" max="12288" width="9" style="116"/>
    <col min="12289" max="12451" width="4" style="116" customWidth="1"/>
    <col min="12452" max="12544" width="9" style="116"/>
    <col min="12545" max="12707" width="4" style="116" customWidth="1"/>
    <col min="12708" max="12800" width="9" style="116"/>
    <col min="12801" max="12963" width="4" style="116" customWidth="1"/>
    <col min="12964" max="13056" width="9" style="116"/>
    <col min="13057" max="13219" width="4" style="116" customWidth="1"/>
    <col min="13220" max="13312" width="9" style="116"/>
    <col min="13313" max="13475" width="4" style="116" customWidth="1"/>
    <col min="13476" max="13568" width="9" style="116"/>
    <col min="13569" max="13731" width="4" style="116" customWidth="1"/>
    <col min="13732" max="13824" width="9" style="116"/>
    <col min="13825" max="13987" width="4" style="116" customWidth="1"/>
    <col min="13988" max="14080" width="9" style="116"/>
    <col min="14081" max="14243" width="4" style="116" customWidth="1"/>
    <col min="14244" max="14336" width="9" style="116"/>
    <col min="14337" max="14499" width="4" style="116" customWidth="1"/>
    <col min="14500" max="14592" width="9" style="116"/>
    <col min="14593" max="14755" width="4" style="116" customWidth="1"/>
    <col min="14756" max="14848" width="9" style="116"/>
    <col min="14849" max="15011" width="4" style="116" customWidth="1"/>
    <col min="15012" max="15104" width="9" style="116"/>
    <col min="15105" max="15267" width="4" style="116" customWidth="1"/>
    <col min="15268" max="15360" width="9" style="116"/>
    <col min="15361" max="15523" width="4" style="116" customWidth="1"/>
    <col min="15524" max="15616" width="9" style="116"/>
    <col min="15617" max="15779" width="4" style="116" customWidth="1"/>
    <col min="15780" max="15872" width="9" style="116"/>
    <col min="15873" max="16035" width="4" style="116" customWidth="1"/>
    <col min="16036" max="16128" width="9" style="116"/>
    <col min="16129" max="16291" width="4" style="116" customWidth="1"/>
    <col min="16292" max="16384" width="9" style="116"/>
  </cols>
  <sheetData>
    <row r="1" spans="1:30">
      <c r="A1" s="115"/>
      <c r="Z1" s="538" t="s">
        <v>836</v>
      </c>
      <c r="AA1" s="539"/>
      <c r="AB1" s="539"/>
      <c r="AC1" s="539"/>
      <c r="AD1" s="540"/>
    </row>
    <row r="2" spans="1:30" ht="30" customHeight="1" thickBot="1">
      <c r="A2" s="847" t="s">
        <v>428</v>
      </c>
      <c r="B2" s="847"/>
      <c r="C2" s="847"/>
      <c r="D2" s="847"/>
      <c r="E2" s="847"/>
      <c r="F2" s="847"/>
      <c r="G2" s="847"/>
      <c r="H2" s="847"/>
      <c r="I2" s="847"/>
      <c r="J2" s="847"/>
      <c r="K2" s="847"/>
      <c r="L2" s="847"/>
      <c r="M2" s="847"/>
      <c r="N2" s="847"/>
      <c r="O2" s="847"/>
      <c r="P2" s="847"/>
      <c r="Q2" s="847"/>
      <c r="R2" s="847"/>
      <c r="S2" s="847"/>
      <c r="T2" s="847"/>
      <c r="U2" s="847"/>
      <c r="V2" s="847"/>
      <c r="W2" s="847"/>
      <c r="X2" s="847"/>
      <c r="Z2" s="541"/>
      <c r="AA2" s="542"/>
      <c r="AB2" s="542"/>
      <c r="AC2" s="542"/>
      <c r="AD2" s="543"/>
    </row>
    <row r="3" spans="1:30" ht="26.1" customHeight="1">
      <c r="A3" s="848" t="s">
        <v>429</v>
      </c>
      <c r="B3" s="785"/>
      <c r="C3" s="785"/>
      <c r="D3" s="786"/>
      <c r="E3" s="849" t="s">
        <v>430</v>
      </c>
      <c r="F3" s="850"/>
      <c r="G3" s="850"/>
      <c r="H3" s="785" t="s">
        <v>431</v>
      </c>
      <c r="I3" s="850"/>
      <c r="J3" s="851"/>
      <c r="K3" s="852" t="s">
        <v>432</v>
      </c>
      <c r="L3" s="785"/>
      <c r="M3" s="818"/>
      <c r="N3" s="853"/>
      <c r="O3" s="854"/>
      <c r="P3" s="854"/>
      <c r="Q3" s="854"/>
      <c r="R3" s="854"/>
      <c r="S3" s="854"/>
      <c r="T3" s="854"/>
      <c r="U3" s="854"/>
      <c r="V3" s="854"/>
      <c r="W3" s="854"/>
      <c r="X3" s="855"/>
      <c r="Z3" s="541"/>
      <c r="AA3" s="542"/>
      <c r="AB3" s="542"/>
      <c r="AC3" s="542"/>
      <c r="AD3" s="543"/>
    </row>
    <row r="4" spans="1:30" ht="26.1" customHeight="1">
      <c r="A4" s="802" t="s">
        <v>433</v>
      </c>
      <c r="B4" s="788"/>
      <c r="C4" s="788"/>
      <c r="D4" s="789"/>
      <c r="E4" s="838" t="s">
        <v>434</v>
      </c>
      <c r="F4" s="830"/>
      <c r="G4" s="830"/>
      <c r="H4" s="830"/>
      <c r="I4" s="830"/>
      <c r="J4" s="830"/>
      <c r="K4" s="830"/>
      <c r="L4" s="830"/>
      <c r="M4" s="830"/>
      <c r="N4" s="830"/>
      <c r="O4" s="830"/>
      <c r="P4" s="830"/>
      <c r="Q4" s="830"/>
      <c r="R4" s="830"/>
      <c r="S4" s="830"/>
      <c r="T4" s="830"/>
      <c r="U4" s="830"/>
      <c r="V4" s="830"/>
      <c r="W4" s="830"/>
      <c r="X4" s="839"/>
      <c r="Z4" s="541"/>
      <c r="AA4" s="542"/>
      <c r="AB4" s="542"/>
      <c r="AC4" s="542"/>
      <c r="AD4" s="543"/>
    </row>
    <row r="5" spans="1:30" ht="26.1" customHeight="1" thickBot="1">
      <c r="A5" s="802"/>
      <c r="B5" s="788"/>
      <c r="C5" s="788"/>
      <c r="D5" s="789"/>
      <c r="E5" s="801" t="s">
        <v>435</v>
      </c>
      <c r="F5" s="801"/>
      <c r="G5" s="801"/>
      <c r="H5" s="117" t="s">
        <v>436</v>
      </c>
      <c r="I5" s="820"/>
      <c r="J5" s="820"/>
      <c r="K5" s="820"/>
      <c r="L5" s="820"/>
      <c r="M5" s="820"/>
      <c r="N5" s="820"/>
      <c r="O5" s="820"/>
      <c r="P5" s="820"/>
      <c r="Q5" s="820"/>
      <c r="R5" s="820"/>
      <c r="S5" s="820"/>
      <c r="T5" s="820"/>
      <c r="U5" s="820"/>
      <c r="V5" s="820"/>
      <c r="W5" s="820"/>
      <c r="X5" s="118" t="s">
        <v>437</v>
      </c>
      <c r="Z5" s="544"/>
      <c r="AA5" s="545"/>
      <c r="AB5" s="545"/>
      <c r="AC5" s="545"/>
      <c r="AD5" s="546"/>
    </row>
    <row r="6" spans="1:30" ht="26.1" customHeight="1" thickBot="1">
      <c r="A6" s="840" t="s">
        <v>438</v>
      </c>
      <c r="B6" s="824"/>
      <c r="C6" s="824"/>
      <c r="D6" s="841"/>
      <c r="E6" s="842" t="str">
        <f>入力シート!C8</f>
        <v>本庁管内　〇〇工事（第〇号）</v>
      </c>
      <c r="F6" s="843"/>
      <c r="G6" s="843"/>
      <c r="H6" s="843"/>
      <c r="I6" s="843"/>
      <c r="J6" s="843"/>
      <c r="K6" s="843"/>
      <c r="L6" s="843"/>
      <c r="M6" s="843"/>
      <c r="N6" s="843"/>
      <c r="O6" s="843"/>
      <c r="P6" s="843"/>
      <c r="Q6" s="843"/>
      <c r="R6" s="843"/>
      <c r="S6" s="843"/>
      <c r="T6" s="843"/>
      <c r="U6" s="843"/>
      <c r="V6" s="843"/>
      <c r="W6" s="843"/>
      <c r="X6" s="844"/>
    </row>
    <row r="7" spans="1:30">
      <c r="A7" s="119"/>
      <c r="B7" s="120" t="s">
        <v>439</v>
      </c>
      <c r="C7" s="120"/>
      <c r="D7" s="120"/>
      <c r="E7" s="120"/>
      <c r="F7" s="120"/>
      <c r="G7" s="120"/>
      <c r="H7" s="120"/>
      <c r="I7" s="120"/>
      <c r="J7" s="120"/>
      <c r="K7" s="120"/>
      <c r="L7" s="120"/>
      <c r="M7" s="120"/>
      <c r="N7" s="120"/>
      <c r="O7" s="120"/>
      <c r="P7" s="120"/>
      <c r="Q7" s="120"/>
      <c r="R7" s="120"/>
      <c r="S7" s="120"/>
      <c r="T7" s="120"/>
      <c r="U7" s="120"/>
      <c r="V7" s="120"/>
      <c r="W7" s="120"/>
      <c r="X7" s="121"/>
    </row>
    <row r="8" spans="1:30">
      <c r="A8" s="122"/>
      <c r="B8" s="845"/>
      <c r="C8" s="845"/>
      <c r="D8" s="845"/>
      <c r="E8" s="845"/>
      <c r="F8" s="845"/>
      <c r="G8" s="845"/>
      <c r="H8" s="845"/>
      <c r="I8" s="845"/>
      <c r="J8" s="845"/>
      <c r="K8" s="845"/>
      <c r="L8" s="845"/>
      <c r="M8" s="845"/>
      <c r="N8" s="845"/>
      <c r="O8" s="845"/>
      <c r="P8" s="845"/>
      <c r="Q8" s="845"/>
      <c r="R8" s="845"/>
      <c r="S8" s="845"/>
      <c r="T8" s="845"/>
      <c r="U8" s="845"/>
      <c r="V8" s="845"/>
      <c r="W8" s="845"/>
      <c r="X8" s="118"/>
    </row>
    <row r="9" spans="1:30">
      <c r="A9" s="122"/>
      <c r="B9" s="845"/>
      <c r="C9" s="845"/>
      <c r="D9" s="845"/>
      <c r="E9" s="845"/>
      <c r="F9" s="845"/>
      <c r="G9" s="845"/>
      <c r="H9" s="845"/>
      <c r="I9" s="845"/>
      <c r="J9" s="845"/>
      <c r="K9" s="845"/>
      <c r="L9" s="845"/>
      <c r="M9" s="845"/>
      <c r="N9" s="845"/>
      <c r="O9" s="845"/>
      <c r="P9" s="845"/>
      <c r="Q9" s="845"/>
      <c r="R9" s="845"/>
      <c r="S9" s="845"/>
      <c r="T9" s="845"/>
      <c r="U9" s="845"/>
      <c r="V9" s="845"/>
      <c r="W9" s="845"/>
      <c r="X9" s="118"/>
    </row>
    <row r="10" spans="1:30">
      <c r="A10" s="122"/>
      <c r="B10" s="845"/>
      <c r="C10" s="845"/>
      <c r="D10" s="845"/>
      <c r="E10" s="845"/>
      <c r="F10" s="845"/>
      <c r="G10" s="845"/>
      <c r="H10" s="845"/>
      <c r="I10" s="845"/>
      <c r="J10" s="845"/>
      <c r="K10" s="845"/>
      <c r="L10" s="845"/>
      <c r="M10" s="845"/>
      <c r="N10" s="845"/>
      <c r="O10" s="845"/>
      <c r="P10" s="845"/>
      <c r="Q10" s="845"/>
      <c r="R10" s="845"/>
      <c r="S10" s="845"/>
      <c r="T10" s="845"/>
      <c r="U10" s="845"/>
      <c r="V10" s="845"/>
      <c r="W10" s="845"/>
      <c r="X10" s="118"/>
    </row>
    <row r="11" spans="1:30">
      <c r="A11" s="122"/>
      <c r="B11" s="845"/>
      <c r="C11" s="845"/>
      <c r="D11" s="845"/>
      <c r="E11" s="845"/>
      <c r="F11" s="845"/>
      <c r="G11" s="845"/>
      <c r="H11" s="845"/>
      <c r="I11" s="845"/>
      <c r="J11" s="845"/>
      <c r="K11" s="845"/>
      <c r="L11" s="845"/>
      <c r="M11" s="845"/>
      <c r="N11" s="845"/>
      <c r="O11" s="845"/>
      <c r="P11" s="845"/>
      <c r="Q11" s="845"/>
      <c r="R11" s="845"/>
      <c r="S11" s="845"/>
      <c r="T11" s="845"/>
      <c r="U11" s="845"/>
      <c r="V11" s="845"/>
      <c r="W11" s="845"/>
      <c r="X11" s="118"/>
    </row>
    <row r="12" spans="1:30">
      <c r="A12" s="122"/>
      <c r="B12" s="845"/>
      <c r="C12" s="845"/>
      <c r="D12" s="845"/>
      <c r="E12" s="845"/>
      <c r="F12" s="845"/>
      <c r="G12" s="845"/>
      <c r="H12" s="845"/>
      <c r="I12" s="845"/>
      <c r="J12" s="845"/>
      <c r="K12" s="845"/>
      <c r="L12" s="845"/>
      <c r="M12" s="845"/>
      <c r="N12" s="845"/>
      <c r="O12" s="845"/>
      <c r="P12" s="845"/>
      <c r="Q12" s="845"/>
      <c r="R12" s="845"/>
      <c r="S12" s="845"/>
      <c r="T12" s="845"/>
      <c r="U12" s="845"/>
      <c r="V12" s="845"/>
      <c r="W12" s="845"/>
      <c r="X12" s="118"/>
    </row>
    <row r="13" spans="1:30">
      <c r="A13" s="122"/>
      <c r="B13" s="845"/>
      <c r="C13" s="845"/>
      <c r="D13" s="845"/>
      <c r="E13" s="845"/>
      <c r="F13" s="845"/>
      <c r="G13" s="845"/>
      <c r="H13" s="845"/>
      <c r="I13" s="845"/>
      <c r="J13" s="845"/>
      <c r="K13" s="845"/>
      <c r="L13" s="845"/>
      <c r="M13" s="845"/>
      <c r="N13" s="845"/>
      <c r="O13" s="845"/>
      <c r="P13" s="845"/>
      <c r="Q13" s="845"/>
      <c r="R13" s="845"/>
      <c r="S13" s="845"/>
      <c r="T13" s="845"/>
      <c r="U13" s="845"/>
      <c r="V13" s="845"/>
      <c r="W13" s="845"/>
      <c r="X13" s="118"/>
    </row>
    <row r="14" spans="1:30">
      <c r="A14" s="122"/>
      <c r="B14" s="845"/>
      <c r="C14" s="845"/>
      <c r="D14" s="845"/>
      <c r="E14" s="845"/>
      <c r="F14" s="845"/>
      <c r="G14" s="845"/>
      <c r="H14" s="845"/>
      <c r="I14" s="845"/>
      <c r="J14" s="845"/>
      <c r="K14" s="845"/>
      <c r="L14" s="845"/>
      <c r="M14" s="845"/>
      <c r="N14" s="845"/>
      <c r="O14" s="845"/>
      <c r="P14" s="845"/>
      <c r="Q14" s="845"/>
      <c r="R14" s="845"/>
      <c r="S14" s="845"/>
      <c r="T14" s="845"/>
      <c r="U14" s="845"/>
      <c r="V14" s="845"/>
      <c r="W14" s="845"/>
      <c r="X14" s="118"/>
    </row>
    <row r="15" spans="1:30">
      <c r="A15" s="122"/>
      <c r="B15" s="845"/>
      <c r="C15" s="845"/>
      <c r="D15" s="845"/>
      <c r="E15" s="845"/>
      <c r="F15" s="845"/>
      <c r="G15" s="845"/>
      <c r="H15" s="845"/>
      <c r="I15" s="845"/>
      <c r="J15" s="845"/>
      <c r="K15" s="845"/>
      <c r="L15" s="845"/>
      <c r="M15" s="845"/>
      <c r="N15" s="845"/>
      <c r="O15" s="845"/>
      <c r="P15" s="845"/>
      <c r="Q15" s="845"/>
      <c r="R15" s="845"/>
      <c r="S15" s="845"/>
      <c r="T15" s="845"/>
      <c r="U15" s="845"/>
      <c r="V15" s="845"/>
      <c r="W15" s="845"/>
      <c r="X15" s="118"/>
    </row>
    <row r="16" spans="1:30">
      <c r="A16" s="122"/>
      <c r="B16" s="845"/>
      <c r="C16" s="845"/>
      <c r="D16" s="845"/>
      <c r="E16" s="845"/>
      <c r="F16" s="845"/>
      <c r="G16" s="845"/>
      <c r="H16" s="845"/>
      <c r="I16" s="845"/>
      <c r="J16" s="845"/>
      <c r="K16" s="845"/>
      <c r="L16" s="845"/>
      <c r="M16" s="845"/>
      <c r="N16" s="845"/>
      <c r="O16" s="845"/>
      <c r="P16" s="845"/>
      <c r="Q16" s="845"/>
      <c r="R16" s="845"/>
      <c r="S16" s="845"/>
      <c r="T16" s="845"/>
      <c r="U16" s="845"/>
      <c r="V16" s="845"/>
      <c r="W16" s="845"/>
      <c r="X16" s="118"/>
    </row>
    <row r="17" spans="1:24">
      <c r="A17" s="122"/>
      <c r="B17" s="845"/>
      <c r="C17" s="845"/>
      <c r="D17" s="845"/>
      <c r="E17" s="845"/>
      <c r="F17" s="845"/>
      <c r="G17" s="845"/>
      <c r="H17" s="845"/>
      <c r="I17" s="845"/>
      <c r="J17" s="845"/>
      <c r="K17" s="845"/>
      <c r="L17" s="845"/>
      <c r="M17" s="845"/>
      <c r="N17" s="845"/>
      <c r="O17" s="845"/>
      <c r="P17" s="845"/>
      <c r="Q17" s="845"/>
      <c r="R17" s="845"/>
      <c r="S17" s="845"/>
      <c r="T17" s="845"/>
      <c r="U17" s="845"/>
      <c r="V17" s="845"/>
      <c r="W17" s="845"/>
      <c r="X17" s="118"/>
    </row>
    <row r="18" spans="1:24">
      <c r="A18" s="122"/>
      <c r="B18" s="845"/>
      <c r="C18" s="845"/>
      <c r="D18" s="845"/>
      <c r="E18" s="845"/>
      <c r="F18" s="845"/>
      <c r="G18" s="845"/>
      <c r="H18" s="845"/>
      <c r="I18" s="845"/>
      <c r="J18" s="845"/>
      <c r="K18" s="845"/>
      <c r="L18" s="845"/>
      <c r="M18" s="845"/>
      <c r="N18" s="845"/>
      <c r="O18" s="845"/>
      <c r="P18" s="845"/>
      <c r="Q18" s="845"/>
      <c r="R18" s="845"/>
      <c r="S18" s="845"/>
      <c r="T18" s="845"/>
      <c r="U18" s="845"/>
      <c r="V18" s="845"/>
      <c r="W18" s="845"/>
      <c r="X18" s="118"/>
    </row>
    <row r="19" spans="1:24">
      <c r="A19" s="122"/>
      <c r="B19" s="845"/>
      <c r="C19" s="845"/>
      <c r="D19" s="845"/>
      <c r="E19" s="845"/>
      <c r="F19" s="845"/>
      <c r="G19" s="845"/>
      <c r="H19" s="845"/>
      <c r="I19" s="845"/>
      <c r="J19" s="845"/>
      <c r="K19" s="845"/>
      <c r="L19" s="845"/>
      <c r="M19" s="845"/>
      <c r="N19" s="845"/>
      <c r="O19" s="845"/>
      <c r="P19" s="845"/>
      <c r="Q19" s="845"/>
      <c r="R19" s="845"/>
      <c r="S19" s="845"/>
      <c r="T19" s="845"/>
      <c r="U19" s="845"/>
      <c r="V19" s="845"/>
      <c r="W19" s="845"/>
      <c r="X19" s="118"/>
    </row>
    <row r="20" spans="1:24">
      <c r="A20" s="122"/>
      <c r="B20" s="845"/>
      <c r="C20" s="845"/>
      <c r="D20" s="845"/>
      <c r="E20" s="845"/>
      <c r="F20" s="845"/>
      <c r="G20" s="845"/>
      <c r="H20" s="845"/>
      <c r="I20" s="845"/>
      <c r="J20" s="845"/>
      <c r="K20" s="845"/>
      <c r="L20" s="845"/>
      <c r="M20" s="845"/>
      <c r="N20" s="845"/>
      <c r="O20" s="845"/>
      <c r="P20" s="845"/>
      <c r="Q20" s="845"/>
      <c r="R20" s="845"/>
      <c r="S20" s="845"/>
      <c r="T20" s="845"/>
      <c r="U20" s="845"/>
      <c r="V20" s="845"/>
      <c r="W20" s="845"/>
      <c r="X20" s="118"/>
    </row>
    <row r="21" spans="1:24">
      <c r="A21" s="122"/>
      <c r="B21" s="845"/>
      <c r="C21" s="845"/>
      <c r="D21" s="845"/>
      <c r="E21" s="845"/>
      <c r="F21" s="845"/>
      <c r="G21" s="845"/>
      <c r="H21" s="845"/>
      <c r="I21" s="845"/>
      <c r="J21" s="845"/>
      <c r="K21" s="845"/>
      <c r="L21" s="845"/>
      <c r="M21" s="845"/>
      <c r="N21" s="845"/>
      <c r="O21" s="845"/>
      <c r="P21" s="845"/>
      <c r="Q21" s="845"/>
      <c r="R21" s="845"/>
      <c r="S21" s="845"/>
      <c r="T21" s="845"/>
      <c r="U21" s="845"/>
      <c r="V21" s="845"/>
      <c r="W21" s="845"/>
      <c r="X21" s="118"/>
    </row>
    <row r="22" spans="1:24">
      <c r="A22" s="122"/>
      <c r="B22" s="845"/>
      <c r="C22" s="845"/>
      <c r="D22" s="845"/>
      <c r="E22" s="845"/>
      <c r="F22" s="845"/>
      <c r="G22" s="845"/>
      <c r="H22" s="845"/>
      <c r="I22" s="845"/>
      <c r="J22" s="845"/>
      <c r="K22" s="845"/>
      <c r="L22" s="845"/>
      <c r="M22" s="845"/>
      <c r="N22" s="845"/>
      <c r="O22" s="845"/>
      <c r="P22" s="845"/>
      <c r="Q22" s="845"/>
      <c r="R22" s="845"/>
      <c r="S22" s="845"/>
      <c r="T22" s="845"/>
      <c r="U22" s="845"/>
      <c r="V22" s="845"/>
      <c r="W22" s="845"/>
      <c r="X22" s="118"/>
    </row>
    <row r="23" spans="1:24">
      <c r="A23" s="122"/>
      <c r="B23" s="845"/>
      <c r="C23" s="845"/>
      <c r="D23" s="845"/>
      <c r="E23" s="845"/>
      <c r="F23" s="845"/>
      <c r="G23" s="845"/>
      <c r="H23" s="845"/>
      <c r="I23" s="845"/>
      <c r="J23" s="845"/>
      <c r="K23" s="845"/>
      <c r="L23" s="845"/>
      <c r="M23" s="845"/>
      <c r="N23" s="845"/>
      <c r="O23" s="845"/>
      <c r="P23" s="845"/>
      <c r="Q23" s="845"/>
      <c r="R23" s="845"/>
      <c r="S23" s="845"/>
      <c r="T23" s="845"/>
      <c r="U23" s="845"/>
      <c r="V23" s="845"/>
      <c r="W23" s="845"/>
      <c r="X23" s="118"/>
    </row>
    <row r="24" spans="1:24">
      <c r="A24" s="122"/>
      <c r="B24" s="845"/>
      <c r="C24" s="845"/>
      <c r="D24" s="845"/>
      <c r="E24" s="845"/>
      <c r="F24" s="845"/>
      <c r="G24" s="845"/>
      <c r="H24" s="845"/>
      <c r="I24" s="845"/>
      <c r="J24" s="845"/>
      <c r="K24" s="845"/>
      <c r="L24" s="845"/>
      <c r="M24" s="845"/>
      <c r="N24" s="845"/>
      <c r="O24" s="845"/>
      <c r="P24" s="845"/>
      <c r="Q24" s="845"/>
      <c r="R24" s="845"/>
      <c r="S24" s="845"/>
      <c r="T24" s="845"/>
      <c r="U24" s="845"/>
      <c r="V24" s="845"/>
      <c r="W24" s="845"/>
      <c r="X24" s="118"/>
    </row>
    <row r="25" spans="1:24">
      <c r="A25" s="122"/>
      <c r="B25" s="845"/>
      <c r="C25" s="845"/>
      <c r="D25" s="845"/>
      <c r="E25" s="845"/>
      <c r="F25" s="845"/>
      <c r="G25" s="845"/>
      <c r="H25" s="845"/>
      <c r="I25" s="845"/>
      <c r="J25" s="845"/>
      <c r="K25" s="845"/>
      <c r="L25" s="845"/>
      <c r="M25" s="845"/>
      <c r="N25" s="845"/>
      <c r="O25" s="845"/>
      <c r="P25" s="845"/>
      <c r="Q25" s="845"/>
      <c r="R25" s="845"/>
      <c r="S25" s="845"/>
      <c r="T25" s="845"/>
      <c r="U25" s="845"/>
      <c r="V25" s="845"/>
      <c r="W25" s="845"/>
      <c r="X25" s="118"/>
    </row>
    <row r="26" spans="1:24" ht="26.1" customHeight="1" thickBot="1">
      <c r="A26" s="123"/>
      <c r="B26" s="822" t="s">
        <v>440</v>
      </c>
      <c r="C26" s="822"/>
      <c r="D26" s="822"/>
      <c r="E26" s="822"/>
      <c r="F26" s="822"/>
      <c r="G26" s="822" t="s">
        <v>441</v>
      </c>
      <c r="H26" s="822"/>
      <c r="I26" s="822"/>
      <c r="J26" s="822"/>
      <c r="K26" s="822"/>
      <c r="L26" s="846"/>
      <c r="M26" s="846"/>
      <c r="N26" s="846"/>
      <c r="O26" s="846"/>
      <c r="P26" s="846"/>
      <c r="Q26" s="846"/>
      <c r="R26" s="846"/>
      <c r="S26" s="846"/>
      <c r="T26" s="846"/>
      <c r="U26" s="846"/>
      <c r="V26" s="846"/>
      <c r="W26" s="846"/>
      <c r="X26" s="124"/>
    </row>
    <row r="27" spans="1:24" ht="15.95" customHeight="1">
      <c r="A27" s="125"/>
      <c r="B27" s="834" t="s">
        <v>442</v>
      </c>
      <c r="C27" s="801" t="s">
        <v>443</v>
      </c>
      <c r="D27" s="801"/>
      <c r="E27" s="801"/>
      <c r="F27" s="801"/>
      <c r="G27" s="836" t="s">
        <v>444</v>
      </c>
      <c r="H27" s="836"/>
      <c r="I27" s="801"/>
      <c r="J27" s="833" t="s">
        <v>445</v>
      </c>
      <c r="K27" s="833"/>
      <c r="L27" s="801"/>
      <c r="M27" s="833" t="s">
        <v>446</v>
      </c>
      <c r="N27" s="833"/>
      <c r="O27" s="801"/>
      <c r="P27" s="833" t="s">
        <v>447</v>
      </c>
      <c r="Q27" s="833"/>
      <c r="R27" s="801"/>
      <c r="S27" s="833" t="s">
        <v>448</v>
      </c>
      <c r="T27" s="833"/>
      <c r="U27" s="801" t="s">
        <v>449</v>
      </c>
      <c r="V27" s="801"/>
      <c r="W27" s="801"/>
      <c r="X27" s="118"/>
    </row>
    <row r="28" spans="1:24" ht="15.95" customHeight="1">
      <c r="A28" s="819" t="s">
        <v>450</v>
      </c>
      <c r="B28" s="827"/>
      <c r="C28" s="801"/>
      <c r="D28" s="801"/>
      <c r="E28" s="801"/>
      <c r="F28" s="801"/>
      <c r="G28" s="837"/>
      <c r="H28" s="837"/>
      <c r="I28" s="801"/>
      <c r="J28" s="801"/>
      <c r="K28" s="801"/>
      <c r="L28" s="801"/>
      <c r="M28" s="801"/>
      <c r="N28" s="801"/>
      <c r="O28" s="801"/>
      <c r="P28" s="801"/>
      <c r="Q28" s="801"/>
      <c r="R28" s="801"/>
      <c r="S28" s="801"/>
      <c r="T28" s="801"/>
      <c r="U28" s="801"/>
      <c r="V28" s="801"/>
      <c r="W28" s="801"/>
      <c r="X28" s="118"/>
    </row>
    <row r="29" spans="1:24" ht="15.95" customHeight="1">
      <c r="A29" s="819"/>
      <c r="B29" s="827"/>
      <c r="G29" s="820" t="s">
        <v>435</v>
      </c>
      <c r="H29" s="820"/>
      <c r="I29" s="820"/>
      <c r="J29" s="821"/>
      <c r="K29" s="821"/>
      <c r="L29" s="821"/>
      <c r="M29" s="821"/>
      <c r="N29" s="821"/>
      <c r="O29" s="821"/>
      <c r="P29" s="821"/>
      <c r="Q29" s="821"/>
      <c r="R29" s="821"/>
      <c r="S29" s="821"/>
      <c r="T29" s="821"/>
      <c r="U29" s="821"/>
      <c r="V29" s="821"/>
      <c r="X29" s="118"/>
    </row>
    <row r="30" spans="1:24" ht="15.95" customHeight="1">
      <c r="A30" s="819"/>
      <c r="B30" s="827"/>
      <c r="G30" s="820"/>
      <c r="H30" s="820"/>
      <c r="I30" s="820"/>
      <c r="J30" s="821"/>
      <c r="K30" s="821"/>
      <c r="L30" s="821"/>
      <c r="M30" s="821"/>
      <c r="N30" s="821"/>
      <c r="O30" s="821"/>
      <c r="P30" s="821"/>
      <c r="Q30" s="821"/>
      <c r="R30" s="821"/>
      <c r="S30" s="821"/>
      <c r="T30" s="821"/>
      <c r="U30" s="821"/>
      <c r="V30" s="821"/>
      <c r="X30" s="118"/>
    </row>
    <row r="31" spans="1:24" ht="15.95" customHeight="1">
      <c r="A31" s="819"/>
      <c r="B31" s="827"/>
      <c r="G31" s="820"/>
      <c r="H31" s="820"/>
      <c r="I31" s="820"/>
      <c r="J31" s="821"/>
      <c r="K31" s="821"/>
      <c r="L31" s="821"/>
      <c r="M31" s="821"/>
      <c r="N31" s="821"/>
      <c r="O31" s="821"/>
      <c r="P31" s="821"/>
      <c r="Q31" s="821"/>
      <c r="R31" s="821"/>
      <c r="S31" s="821"/>
      <c r="T31" s="821"/>
      <c r="U31" s="821"/>
      <c r="V31" s="821"/>
      <c r="X31" s="118"/>
    </row>
    <row r="32" spans="1:24" ht="15.95" customHeight="1">
      <c r="A32" s="126" t="s">
        <v>451</v>
      </c>
      <c r="B32" s="835"/>
      <c r="C32" s="127"/>
      <c r="D32" s="127"/>
      <c r="E32" s="127"/>
      <c r="F32" s="127"/>
      <c r="G32" s="127"/>
      <c r="H32" s="127"/>
      <c r="I32" s="127"/>
      <c r="J32" s="127"/>
      <c r="K32" s="127"/>
      <c r="L32" s="127"/>
      <c r="M32" s="831"/>
      <c r="N32" s="831"/>
      <c r="O32" s="831" t="s">
        <v>141</v>
      </c>
      <c r="P32" s="831"/>
      <c r="Q32" s="832"/>
      <c r="R32" s="832"/>
      <c r="S32" s="832"/>
      <c r="T32" s="832"/>
      <c r="U32" s="832"/>
      <c r="V32" s="832"/>
      <c r="W32" s="832"/>
      <c r="X32" s="128"/>
    </row>
    <row r="33" spans="1:24" ht="15.95" customHeight="1">
      <c r="A33" s="129"/>
      <c r="B33" s="826" t="s">
        <v>452</v>
      </c>
      <c r="C33" s="824" t="s">
        <v>443</v>
      </c>
      <c r="D33" s="824"/>
      <c r="E33" s="824"/>
      <c r="F33" s="824"/>
      <c r="G33" s="829" t="s">
        <v>445</v>
      </c>
      <c r="H33" s="830"/>
      <c r="I33" s="824"/>
      <c r="J33" s="824" t="s">
        <v>446</v>
      </c>
      <c r="K33" s="824"/>
      <c r="L33" s="824"/>
      <c r="M33" s="824" t="s">
        <v>447</v>
      </c>
      <c r="N33" s="824"/>
      <c r="O33" s="824"/>
      <c r="P33" s="824" t="s">
        <v>453</v>
      </c>
      <c r="Q33" s="824"/>
      <c r="R33" s="824"/>
      <c r="S33" s="825" t="s">
        <v>448</v>
      </c>
      <c r="T33" s="824"/>
      <c r="U33" s="824" t="s">
        <v>449</v>
      </c>
      <c r="V33" s="824"/>
      <c r="W33" s="824"/>
      <c r="X33" s="130"/>
    </row>
    <row r="34" spans="1:24" ht="15.95" customHeight="1">
      <c r="A34" s="819" t="s">
        <v>454</v>
      </c>
      <c r="B34" s="827"/>
      <c r="C34" s="801"/>
      <c r="D34" s="801"/>
      <c r="E34" s="801"/>
      <c r="F34" s="801"/>
      <c r="G34" s="820"/>
      <c r="H34" s="820"/>
      <c r="I34" s="801"/>
      <c r="J34" s="801"/>
      <c r="K34" s="801"/>
      <c r="L34" s="801"/>
      <c r="M34" s="801"/>
      <c r="N34" s="801"/>
      <c r="O34" s="801"/>
      <c r="P34" s="801"/>
      <c r="Q34" s="801"/>
      <c r="R34" s="801"/>
      <c r="S34" s="801"/>
      <c r="T34" s="801"/>
      <c r="U34" s="801"/>
      <c r="V34" s="801"/>
      <c r="W34" s="801"/>
      <c r="X34" s="118"/>
    </row>
    <row r="35" spans="1:24" ht="15.95" customHeight="1">
      <c r="A35" s="819"/>
      <c r="B35" s="827"/>
      <c r="G35" s="820" t="s">
        <v>455</v>
      </c>
      <c r="H35" s="820"/>
      <c r="I35" s="820"/>
      <c r="J35" s="821"/>
      <c r="K35" s="821"/>
      <c r="L35" s="821"/>
      <c r="M35" s="821"/>
      <c r="N35" s="821"/>
      <c r="O35" s="821"/>
      <c r="P35" s="821"/>
      <c r="Q35" s="821"/>
      <c r="R35" s="821"/>
      <c r="S35" s="821"/>
      <c r="T35" s="821"/>
      <c r="U35" s="821"/>
      <c r="V35" s="821"/>
      <c r="X35" s="118"/>
    </row>
    <row r="36" spans="1:24" ht="15.95" customHeight="1">
      <c r="A36" s="819"/>
      <c r="B36" s="827"/>
      <c r="G36" s="820"/>
      <c r="H36" s="820"/>
      <c r="I36" s="820"/>
      <c r="J36" s="821"/>
      <c r="K36" s="821"/>
      <c r="L36" s="821"/>
      <c r="M36" s="821"/>
      <c r="N36" s="821"/>
      <c r="O36" s="821"/>
      <c r="P36" s="821"/>
      <c r="Q36" s="821"/>
      <c r="R36" s="821"/>
      <c r="S36" s="821"/>
      <c r="T36" s="821"/>
      <c r="U36" s="821"/>
      <c r="V36" s="821"/>
      <c r="X36" s="118"/>
    </row>
    <row r="37" spans="1:24" ht="15.95" customHeight="1">
      <c r="A37" s="819"/>
      <c r="B37" s="827"/>
      <c r="G37" s="820"/>
      <c r="H37" s="820"/>
      <c r="I37" s="820"/>
      <c r="J37" s="821"/>
      <c r="K37" s="821"/>
      <c r="L37" s="821"/>
      <c r="M37" s="821"/>
      <c r="N37" s="821"/>
      <c r="O37" s="821"/>
      <c r="P37" s="821"/>
      <c r="Q37" s="821"/>
      <c r="R37" s="821"/>
      <c r="S37" s="821"/>
      <c r="T37" s="821"/>
      <c r="U37" s="821"/>
      <c r="V37" s="821"/>
      <c r="X37" s="118"/>
    </row>
    <row r="38" spans="1:24" ht="15.95" customHeight="1" thickBot="1">
      <c r="A38" s="131"/>
      <c r="B38" s="828"/>
      <c r="C38" s="132"/>
      <c r="D38" s="132"/>
      <c r="E38" s="132"/>
      <c r="F38" s="132"/>
      <c r="G38" s="132"/>
      <c r="H38" s="132"/>
      <c r="I38" s="132"/>
      <c r="J38" s="132"/>
      <c r="K38" s="132"/>
      <c r="L38" s="132"/>
      <c r="M38" s="822"/>
      <c r="N38" s="822"/>
      <c r="O38" s="822" t="s">
        <v>141</v>
      </c>
      <c r="P38" s="822"/>
      <c r="Q38" s="823"/>
      <c r="R38" s="823"/>
      <c r="S38" s="823"/>
      <c r="T38" s="823"/>
      <c r="U38" s="823"/>
      <c r="V38" s="823"/>
      <c r="W38" s="823"/>
      <c r="X38" s="124"/>
    </row>
    <row r="39" spans="1:24" ht="14.25" thickBot="1"/>
    <row r="40" spans="1:24" ht="13.5" customHeight="1">
      <c r="B40" s="463"/>
      <c r="C40" s="464"/>
      <c r="D40" s="464"/>
      <c r="E40" s="809" t="s">
        <v>456</v>
      </c>
      <c r="F40" s="810"/>
      <c r="G40" s="810"/>
      <c r="H40" s="811" t="s">
        <v>457</v>
      </c>
      <c r="I40" s="810"/>
      <c r="J40" s="810"/>
      <c r="K40" s="812" t="s">
        <v>85</v>
      </c>
      <c r="L40" s="813"/>
      <c r="M40" s="814"/>
      <c r="N40" s="815"/>
      <c r="O40" s="816"/>
      <c r="P40" s="816"/>
      <c r="R40" s="817" t="s">
        <v>458</v>
      </c>
      <c r="S40" s="785"/>
      <c r="T40" s="818"/>
      <c r="U40" s="784" t="s">
        <v>459</v>
      </c>
      <c r="V40" s="785"/>
      <c r="W40" s="786"/>
    </row>
    <row r="41" spans="1:24">
      <c r="B41" s="464"/>
      <c r="C41" s="464"/>
      <c r="D41" s="464"/>
      <c r="E41" s="790"/>
      <c r="F41" s="791"/>
      <c r="G41" s="791"/>
      <c r="H41" s="791"/>
      <c r="I41" s="791"/>
      <c r="J41" s="791"/>
      <c r="K41" s="794"/>
      <c r="L41" s="795"/>
      <c r="M41" s="796"/>
      <c r="N41" s="815"/>
      <c r="O41" s="816"/>
      <c r="P41" s="816"/>
      <c r="R41" s="802"/>
      <c r="S41" s="788"/>
      <c r="T41" s="803"/>
      <c r="U41" s="787"/>
      <c r="V41" s="788"/>
      <c r="W41" s="789"/>
    </row>
    <row r="42" spans="1:24">
      <c r="B42" s="464"/>
      <c r="C42" s="464"/>
      <c r="D42" s="464"/>
      <c r="E42" s="790"/>
      <c r="F42" s="791"/>
      <c r="G42" s="791"/>
      <c r="H42" s="791"/>
      <c r="I42" s="791"/>
      <c r="J42" s="791"/>
      <c r="K42" s="794"/>
      <c r="L42" s="795"/>
      <c r="M42" s="796"/>
      <c r="N42" s="815"/>
      <c r="O42" s="816"/>
      <c r="P42" s="816"/>
      <c r="R42" s="802"/>
      <c r="S42" s="788"/>
      <c r="T42" s="803"/>
      <c r="U42" s="787"/>
      <c r="V42" s="788"/>
      <c r="W42" s="789"/>
    </row>
    <row r="43" spans="1:24">
      <c r="B43" s="464"/>
      <c r="C43" s="464"/>
      <c r="D43" s="464"/>
      <c r="E43" s="790"/>
      <c r="F43" s="791"/>
      <c r="G43" s="791"/>
      <c r="H43" s="791"/>
      <c r="I43" s="791"/>
      <c r="J43" s="791"/>
      <c r="K43" s="794"/>
      <c r="L43" s="795"/>
      <c r="M43" s="796"/>
      <c r="N43" s="815"/>
      <c r="O43" s="816"/>
      <c r="P43" s="816"/>
      <c r="R43" s="802"/>
      <c r="S43" s="788"/>
      <c r="T43" s="803"/>
      <c r="U43" s="787"/>
      <c r="V43" s="788"/>
      <c r="W43" s="789"/>
    </row>
    <row r="44" spans="1:24">
      <c r="B44" s="464"/>
      <c r="C44" s="464"/>
      <c r="D44" s="464"/>
      <c r="E44" s="790"/>
      <c r="F44" s="791"/>
      <c r="G44" s="791"/>
      <c r="H44" s="791"/>
      <c r="I44" s="791"/>
      <c r="J44" s="791"/>
      <c r="K44" s="794"/>
      <c r="L44" s="795"/>
      <c r="M44" s="796"/>
      <c r="N44" s="800"/>
      <c r="O44" s="801"/>
      <c r="P44" s="801"/>
      <c r="R44" s="802"/>
      <c r="S44" s="788"/>
      <c r="T44" s="803"/>
      <c r="U44" s="787"/>
      <c r="V44" s="788"/>
      <c r="W44" s="789"/>
    </row>
    <row r="45" spans="1:24">
      <c r="B45" s="464"/>
      <c r="C45" s="464"/>
      <c r="D45" s="464"/>
      <c r="E45" s="790"/>
      <c r="F45" s="791"/>
      <c r="G45" s="791"/>
      <c r="H45" s="791"/>
      <c r="I45" s="791"/>
      <c r="J45" s="791"/>
      <c r="K45" s="794"/>
      <c r="L45" s="795"/>
      <c r="M45" s="796"/>
      <c r="N45" s="800"/>
      <c r="O45" s="801"/>
      <c r="P45" s="801"/>
      <c r="R45" s="802"/>
      <c r="S45" s="788"/>
      <c r="T45" s="803"/>
      <c r="U45" s="787"/>
      <c r="V45" s="788"/>
      <c r="W45" s="789"/>
    </row>
    <row r="46" spans="1:24">
      <c r="B46" s="464"/>
      <c r="C46" s="464"/>
      <c r="D46" s="464"/>
      <c r="E46" s="790"/>
      <c r="F46" s="791"/>
      <c r="G46" s="791"/>
      <c r="H46" s="791"/>
      <c r="I46" s="791"/>
      <c r="J46" s="791"/>
      <c r="K46" s="794"/>
      <c r="L46" s="795"/>
      <c r="M46" s="796"/>
      <c r="N46" s="800"/>
      <c r="O46" s="801"/>
      <c r="P46" s="801"/>
      <c r="R46" s="802"/>
      <c r="S46" s="788"/>
      <c r="T46" s="803"/>
      <c r="U46" s="787"/>
      <c r="V46" s="788"/>
      <c r="W46" s="789"/>
    </row>
    <row r="47" spans="1:24" ht="14.25" thickBot="1">
      <c r="B47" s="464"/>
      <c r="C47" s="464"/>
      <c r="D47" s="469"/>
      <c r="E47" s="792"/>
      <c r="F47" s="793"/>
      <c r="G47" s="793"/>
      <c r="H47" s="793"/>
      <c r="I47" s="793"/>
      <c r="J47" s="793"/>
      <c r="K47" s="797"/>
      <c r="L47" s="798"/>
      <c r="M47" s="799"/>
      <c r="N47" s="800"/>
      <c r="O47" s="801"/>
      <c r="P47" s="801"/>
      <c r="R47" s="804"/>
      <c r="S47" s="805"/>
      <c r="T47" s="806"/>
      <c r="U47" s="807"/>
      <c r="V47" s="805"/>
      <c r="W47" s="808"/>
    </row>
  </sheetData>
  <mergeCells count="66">
    <mergeCell ref="A2:X2"/>
    <mergeCell ref="A3:D3"/>
    <mergeCell ref="E3:G3"/>
    <mergeCell ref="H3:J3"/>
    <mergeCell ref="K3:M3"/>
    <mergeCell ref="N3:X3"/>
    <mergeCell ref="J27:K28"/>
    <mergeCell ref="A4:D5"/>
    <mergeCell ref="E4:X4"/>
    <mergeCell ref="E5:G5"/>
    <mergeCell ref="I5:W5"/>
    <mergeCell ref="A6:D6"/>
    <mergeCell ref="E6:X6"/>
    <mergeCell ref="B8:W25"/>
    <mergeCell ref="B26:D26"/>
    <mergeCell ref="E26:F26"/>
    <mergeCell ref="G26:K26"/>
    <mergeCell ref="L26:W26"/>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Z1:AD5"/>
    <mergeCell ref="U40:W43"/>
    <mergeCell ref="E44:G47"/>
    <mergeCell ref="H44:J47"/>
    <mergeCell ref="K44:M47"/>
    <mergeCell ref="N44:P47"/>
    <mergeCell ref="R44:T47"/>
    <mergeCell ref="U44:W47"/>
    <mergeCell ref="E40:G43"/>
    <mergeCell ref="H40:J43"/>
    <mergeCell ref="K40:M43"/>
    <mergeCell ref="N40:P43"/>
    <mergeCell ref="R40:T43"/>
    <mergeCell ref="J33:K34"/>
    <mergeCell ref="L33:L34"/>
    <mergeCell ref="U27:W28"/>
  </mergeCells>
  <phoneticPr fontId="3"/>
  <hyperlinks>
    <hyperlink ref="Z1:AD5" location="入力シート!A1" display="入力シート"/>
  </hyperlinks>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10">
    <tabColor theme="0"/>
    <pageSetUpPr fitToPage="1"/>
  </sheetPr>
  <dimension ref="A1:AD40"/>
  <sheetViews>
    <sheetView showGridLines="0" zoomScaleNormal="100" zoomScaleSheetLayoutView="100" workbookViewId="0">
      <selection activeCell="Z1" sqref="Z1:AD5"/>
    </sheetView>
  </sheetViews>
  <sheetFormatPr defaultColWidth="4" defaultRowHeight="13.5"/>
  <cols>
    <col min="1" max="16384" width="4" style="115"/>
  </cols>
  <sheetData>
    <row r="1" spans="1:30" ht="14.45" customHeight="1">
      <c r="Z1" s="538" t="s">
        <v>836</v>
      </c>
      <c r="AA1" s="539"/>
      <c r="AB1" s="539"/>
      <c r="AC1" s="539"/>
      <c r="AD1" s="540"/>
    </row>
    <row r="2" spans="1:30" ht="30" customHeight="1">
      <c r="A2" s="537" t="s">
        <v>460</v>
      </c>
      <c r="B2" s="537"/>
      <c r="C2" s="537"/>
      <c r="D2" s="537"/>
      <c r="E2" s="537"/>
      <c r="F2" s="537"/>
      <c r="G2" s="537"/>
      <c r="H2" s="537"/>
      <c r="I2" s="537"/>
      <c r="J2" s="537"/>
      <c r="K2" s="537"/>
      <c r="L2" s="537"/>
      <c r="M2" s="537"/>
      <c r="N2" s="537"/>
      <c r="O2" s="537"/>
      <c r="P2" s="537"/>
      <c r="Q2" s="537"/>
      <c r="R2" s="537"/>
      <c r="S2" s="537"/>
      <c r="T2" s="537"/>
      <c r="U2" s="537"/>
      <c r="V2" s="537"/>
      <c r="W2" s="537"/>
      <c r="X2" s="537"/>
      <c r="Z2" s="541"/>
      <c r="AA2" s="542"/>
      <c r="AB2" s="542"/>
      <c r="AC2" s="542"/>
      <c r="AD2" s="543"/>
    </row>
    <row r="3" spans="1:30">
      <c r="A3" s="133"/>
      <c r="B3" s="134"/>
      <c r="C3" s="134"/>
      <c r="D3" s="134"/>
      <c r="E3" s="134"/>
      <c r="F3" s="134"/>
      <c r="G3" s="134"/>
      <c r="H3" s="134"/>
      <c r="I3" s="134"/>
      <c r="J3" s="134"/>
      <c r="K3" s="134"/>
      <c r="L3" s="134"/>
      <c r="M3" s="134"/>
      <c r="N3" s="134"/>
      <c r="O3" s="134"/>
      <c r="P3" s="134"/>
      <c r="Q3" s="134"/>
      <c r="R3" s="134"/>
      <c r="S3" s="134"/>
      <c r="T3" s="134"/>
      <c r="U3" s="134"/>
      <c r="V3" s="134"/>
      <c r="W3" s="134"/>
      <c r="X3" s="135"/>
      <c r="Z3" s="541"/>
      <c r="AA3" s="542"/>
      <c r="AB3" s="542"/>
      <c r="AC3" s="542"/>
      <c r="AD3" s="543"/>
    </row>
    <row r="4" spans="1:30">
      <c r="A4" s="136"/>
      <c r="N4" s="137"/>
      <c r="P4" s="137" t="s">
        <v>141</v>
      </c>
      <c r="Q4" s="883"/>
      <c r="R4" s="883"/>
      <c r="S4" s="883"/>
      <c r="T4" s="883"/>
      <c r="U4" s="883"/>
      <c r="V4" s="883"/>
      <c r="W4" s="883"/>
      <c r="X4" s="138"/>
      <c r="Z4" s="541"/>
      <c r="AA4" s="542"/>
      <c r="AB4" s="542"/>
      <c r="AC4" s="542"/>
      <c r="AD4" s="543"/>
    </row>
    <row r="5" spans="1:30" ht="30" customHeight="1" thickBot="1">
      <c r="A5" s="136"/>
      <c r="D5" s="884" t="s">
        <v>438</v>
      </c>
      <c r="E5" s="884"/>
      <c r="F5" s="885" t="str">
        <f>入力シート!C8</f>
        <v>本庁管内　〇〇工事（第〇号）</v>
      </c>
      <c r="G5" s="885"/>
      <c r="H5" s="885"/>
      <c r="I5" s="885"/>
      <c r="J5" s="885"/>
      <c r="K5" s="885"/>
      <c r="L5" s="885"/>
      <c r="M5" s="885"/>
      <c r="N5" s="885"/>
      <c r="O5" s="885"/>
      <c r="P5" s="885"/>
      <c r="Q5" s="885"/>
      <c r="R5" s="885"/>
      <c r="S5" s="885"/>
      <c r="T5" s="885"/>
      <c r="U5" s="885"/>
      <c r="X5" s="138"/>
      <c r="Z5" s="544"/>
      <c r="AA5" s="545"/>
      <c r="AB5" s="545"/>
      <c r="AC5" s="545"/>
      <c r="AD5" s="546"/>
    </row>
    <row r="6" spans="1:30">
      <c r="A6" s="136"/>
      <c r="X6" s="138"/>
    </row>
    <row r="7" spans="1:30">
      <c r="A7" s="136"/>
      <c r="E7" s="115" t="s">
        <v>461</v>
      </c>
      <c r="X7" s="138"/>
    </row>
    <row r="8" spans="1:30">
      <c r="A8" s="136"/>
      <c r="X8" s="138"/>
    </row>
    <row r="9" spans="1:30">
      <c r="A9" s="860" t="s">
        <v>462</v>
      </c>
      <c r="B9" s="886"/>
      <c r="C9" s="886"/>
      <c r="D9" s="886"/>
      <c r="E9" s="886"/>
      <c r="F9" s="886"/>
      <c r="G9" s="886"/>
      <c r="H9" s="886"/>
      <c r="I9" s="886"/>
      <c r="J9" s="886"/>
      <c r="K9" s="886"/>
      <c r="L9" s="886"/>
      <c r="M9" s="886"/>
      <c r="N9" s="886"/>
      <c r="O9" s="886"/>
      <c r="P9" s="886"/>
      <c r="Q9" s="886"/>
      <c r="R9" s="886"/>
      <c r="S9" s="886"/>
      <c r="T9" s="886"/>
      <c r="U9" s="886"/>
      <c r="V9" s="886"/>
      <c r="W9" s="886"/>
      <c r="X9" s="887"/>
    </row>
    <row r="10" spans="1:30">
      <c r="A10" s="136"/>
      <c r="X10" s="138"/>
    </row>
    <row r="11" spans="1:30">
      <c r="A11" s="136"/>
      <c r="B11" s="888" t="s">
        <v>463</v>
      </c>
      <c r="C11" s="888"/>
      <c r="D11" s="888"/>
      <c r="E11" s="888" t="s">
        <v>464</v>
      </c>
      <c r="F11" s="888"/>
      <c r="G11" s="888"/>
      <c r="H11" s="888" t="s">
        <v>465</v>
      </c>
      <c r="I11" s="888"/>
      <c r="J11" s="888" t="s">
        <v>466</v>
      </c>
      <c r="K11" s="888"/>
      <c r="L11" s="888"/>
      <c r="M11" s="888" t="s">
        <v>467</v>
      </c>
      <c r="N11" s="888"/>
      <c r="O11" s="888"/>
      <c r="P11" s="888"/>
      <c r="Q11" s="888"/>
      <c r="R11" s="888"/>
      <c r="S11" s="888"/>
      <c r="T11" s="888"/>
      <c r="U11" s="888"/>
      <c r="V11" s="888" t="s">
        <v>468</v>
      </c>
      <c r="W11" s="888"/>
      <c r="X11" s="138"/>
    </row>
    <row r="12" spans="1:30">
      <c r="A12" s="136"/>
      <c r="B12" s="888"/>
      <c r="C12" s="888"/>
      <c r="D12" s="888"/>
      <c r="E12" s="888"/>
      <c r="F12" s="888"/>
      <c r="G12" s="888"/>
      <c r="H12" s="888"/>
      <c r="I12" s="888"/>
      <c r="J12" s="888"/>
      <c r="K12" s="888"/>
      <c r="L12" s="888"/>
      <c r="M12" s="888" t="s">
        <v>469</v>
      </c>
      <c r="N12" s="888"/>
      <c r="O12" s="888"/>
      <c r="P12" s="888" t="s">
        <v>470</v>
      </c>
      <c r="Q12" s="888"/>
      <c r="R12" s="888" t="s">
        <v>471</v>
      </c>
      <c r="S12" s="888"/>
      <c r="T12" s="888" t="s">
        <v>472</v>
      </c>
      <c r="U12" s="888"/>
      <c r="V12" s="888"/>
      <c r="W12" s="888"/>
      <c r="X12" s="138"/>
    </row>
    <row r="13" spans="1:30" ht="27" customHeight="1">
      <c r="A13" s="136"/>
      <c r="B13" s="878"/>
      <c r="C13" s="878"/>
      <c r="D13" s="878"/>
      <c r="E13" s="878"/>
      <c r="F13" s="878"/>
      <c r="G13" s="878"/>
      <c r="H13" s="878"/>
      <c r="I13" s="878"/>
      <c r="J13" s="878"/>
      <c r="K13" s="878"/>
      <c r="L13" s="878"/>
      <c r="M13" s="880"/>
      <c r="N13" s="881"/>
      <c r="O13" s="882"/>
      <c r="P13" s="878"/>
      <c r="Q13" s="878"/>
      <c r="R13" s="878"/>
      <c r="S13" s="878"/>
      <c r="T13" s="858"/>
      <c r="U13" s="858"/>
      <c r="V13" s="861"/>
      <c r="W13" s="861"/>
      <c r="X13" s="138"/>
    </row>
    <row r="14" spans="1:30" ht="27" customHeight="1">
      <c r="A14" s="136"/>
      <c r="B14" s="878"/>
      <c r="C14" s="878"/>
      <c r="D14" s="878"/>
      <c r="E14" s="878"/>
      <c r="F14" s="878"/>
      <c r="G14" s="878"/>
      <c r="H14" s="878"/>
      <c r="I14" s="878"/>
      <c r="J14" s="878"/>
      <c r="K14" s="878"/>
      <c r="L14" s="878"/>
      <c r="M14" s="879"/>
      <c r="N14" s="879"/>
      <c r="O14" s="879"/>
      <c r="P14" s="878"/>
      <c r="Q14" s="878"/>
      <c r="R14" s="878"/>
      <c r="S14" s="878"/>
      <c r="T14" s="858"/>
      <c r="U14" s="858"/>
      <c r="V14" s="861"/>
      <c r="W14" s="861"/>
      <c r="X14" s="138"/>
    </row>
    <row r="15" spans="1:30" ht="27" customHeight="1">
      <c r="A15" s="136"/>
      <c r="B15" s="878"/>
      <c r="C15" s="878"/>
      <c r="D15" s="878"/>
      <c r="E15" s="878"/>
      <c r="F15" s="878"/>
      <c r="G15" s="878"/>
      <c r="H15" s="878"/>
      <c r="I15" s="878"/>
      <c r="J15" s="878"/>
      <c r="K15" s="878"/>
      <c r="L15" s="878"/>
      <c r="M15" s="879"/>
      <c r="N15" s="879"/>
      <c r="O15" s="879"/>
      <c r="P15" s="878"/>
      <c r="Q15" s="878"/>
      <c r="R15" s="878"/>
      <c r="S15" s="878"/>
      <c r="T15" s="858"/>
      <c r="U15" s="858"/>
      <c r="V15" s="861"/>
      <c r="W15" s="861"/>
      <c r="X15" s="138"/>
    </row>
    <row r="16" spans="1:30" ht="27" customHeight="1">
      <c r="A16" s="136"/>
      <c r="B16" s="878"/>
      <c r="C16" s="878"/>
      <c r="D16" s="878"/>
      <c r="E16" s="878"/>
      <c r="F16" s="878"/>
      <c r="G16" s="878"/>
      <c r="H16" s="878"/>
      <c r="I16" s="878"/>
      <c r="J16" s="878"/>
      <c r="K16" s="878"/>
      <c r="L16" s="878"/>
      <c r="M16" s="879"/>
      <c r="N16" s="879"/>
      <c r="O16" s="879"/>
      <c r="P16" s="878"/>
      <c r="Q16" s="878"/>
      <c r="R16" s="878"/>
      <c r="S16" s="878"/>
      <c r="T16" s="858"/>
      <c r="U16" s="858"/>
      <c r="V16" s="861"/>
      <c r="W16" s="861"/>
      <c r="X16" s="138"/>
    </row>
    <row r="17" spans="1:24" ht="27" customHeight="1">
      <c r="A17" s="136"/>
      <c r="B17" s="878"/>
      <c r="C17" s="878"/>
      <c r="D17" s="878"/>
      <c r="E17" s="878"/>
      <c r="F17" s="878"/>
      <c r="G17" s="878"/>
      <c r="H17" s="878"/>
      <c r="I17" s="878"/>
      <c r="J17" s="878"/>
      <c r="K17" s="878"/>
      <c r="L17" s="878"/>
      <c r="M17" s="879"/>
      <c r="N17" s="879"/>
      <c r="O17" s="879"/>
      <c r="P17" s="878"/>
      <c r="Q17" s="878"/>
      <c r="R17" s="878"/>
      <c r="S17" s="878"/>
      <c r="T17" s="858"/>
      <c r="U17" s="858"/>
      <c r="V17" s="861"/>
      <c r="W17" s="861"/>
      <c r="X17" s="138"/>
    </row>
    <row r="18" spans="1:24" ht="27" customHeight="1">
      <c r="A18" s="136"/>
      <c r="B18" s="878"/>
      <c r="C18" s="878"/>
      <c r="D18" s="878"/>
      <c r="E18" s="878"/>
      <c r="F18" s="878"/>
      <c r="G18" s="878"/>
      <c r="H18" s="878"/>
      <c r="I18" s="878"/>
      <c r="J18" s="878"/>
      <c r="K18" s="878"/>
      <c r="L18" s="878"/>
      <c r="M18" s="879"/>
      <c r="N18" s="879"/>
      <c r="O18" s="879"/>
      <c r="P18" s="878"/>
      <c r="Q18" s="878"/>
      <c r="R18" s="878"/>
      <c r="S18" s="878"/>
      <c r="T18" s="858"/>
      <c r="U18" s="858"/>
      <c r="V18" s="861"/>
      <c r="W18" s="861"/>
      <c r="X18" s="138"/>
    </row>
    <row r="19" spans="1:24" ht="27" customHeight="1">
      <c r="A19" s="136"/>
      <c r="B19" s="878"/>
      <c r="C19" s="878"/>
      <c r="D19" s="878"/>
      <c r="E19" s="878"/>
      <c r="F19" s="878"/>
      <c r="G19" s="878"/>
      <c r="H19" s="878"/>
      <c r="I19" s="878"/>
      <c r="J19" s="878"/>
      <c r="K19" s="878"/>
      <c r="L19" s="878"/>
      <c r="M19" s="879"/>
      <c r="N19" s="879"/>
      <c r="O19" s="879"/>
      <c r="P19" s="878"/>
      <c r="Q19" s="878"/>
      <c r="R19" s="878"/>
      <c r="S19" s="878"/>
      <c r="T19" s="858"/>
      <c r="U19" s="858"/>
      <c r="V19" s="861"/>
      <c r="W19" s="861"/>
      <c r="X19" s="138"/>
    </row>
    <row r="20" spans="1:24" ht="27" customHeight="1">
      <c r="A20" s="136"/>
      <c r="B20" s="878"/>
      <c r="C20" s="878"/>
      <c r="D20" s="878"/>
      <c r="E20" s="878"/>
      <c r="F20" s="878"/>
      <c r="G20" s="878"/>
      <c r="H20" s="878"/>
      <c r="I20" s="878"/>
      <c r="J20" s="878"/>
      <c r="K20" s="878"/>
      <c r="L20" s="878"/>
      <c r="M20" s="879"/>
      <c r="N20" s="879"/>
      <c r="O20" s="879"/>
      <c r="P20" s="878"/>
      <c r="Q20" s="878"/>
      <c r="R20" s="878"/>
      <c r="S20" s="878"/>
      <c r="T20" s="858"/>
      <c r="U20" s="858"/>
      <c r="V20" s="861"/>
      <c r="W20" s="861"/>
      <c r="X20" s="138"/>
    </row>
    <row r="21" spans="1:24" ht="27" customHeight="1">
      <c r="A21" s="136"/>
      <c r="B21" s="878"/>
      <c r="C21" s="878"/>
      <c r="D21" s="878"/>
      <c r="E21" s="878"/>
      <c r="F21" s="878"/>
      <c r="G21" s="878"/>
      <c r="H21" s="878"/>
      <c r="I21" s="878"/>
      <c r="J21" s="878"/>
      <c r="K21" s="878"/>
      <c r="L21" s="878"/>
      <c r="M21" s="879"/>
      <c r="N21" s="879"/>
      <c r="O21" s="879"/>
      <c r="P21" s="878"/>
      <c r="Q21" s="878"/>
      <c r="R21" s="878"/>
      <c r="S21" s="878"/>
      <c r="T21" s="858"/>
      <c r="U21" s="858"/>
      <c r="V21" s="861"/>
      <c r="W21" s="861"/>
      <c r="X21" s="138"/>
    </row>
    <row r="22" spans="1:24" ht="27" customHeight="1">
      <c r="A22" s="136"/>
      <c r="B22" s="878"/>
      <c r="C22" s="878"/>
      <c r="D22" s="878"/>
      <c r="E22" s="878"/>
      <c r="F22" s="878"/>
      <c r="G22" s="878"/>
      <c r="H22" s="878"/>
      <c r="I22" s="878"/>
      <c r="J22" s="878"/>
      <c r="K22" s="878"/>
      <c r="L22" s="878"/>
      <c r="M22" s="879"/>
      <c r="N22" s="879"/>
      <c r="O22" s="879"/>
      <c r="P22" s="878"/>
      <c r="Q22" s="878"/>
      <c r="R22" s="878"/>
      <c r="S22" s="878"/>
      <c r="T22" s="858"/>
      <c r="U22" s="858"/>
      <c r="V22" s="861"/>
      <c r="W22" s="861"/>
      <c r="X22" s="138"/>
    </row>
    <row r="23" spans="1:24" ht="27" customHeight="1">
      <c r="A23" s="136"/>
      <c r="B23" s="878"/>
      <c r="C23" s="878"/>
      <c r="D23" s="878"/>
      <c r="E23" s="878"/>
      <c r="F23" s="878"/>
      <c r="G23" s="878"/>
      <c r="H23" s="878"/>
      <c r="I23" s="878"/>
      <c r="J23" s="878"/>
      <c r="K23" s="878"/>
      <c r="L23" s="878"/>
      <c r="M23" s="879"/>
      <c r="N23" s="879"/>
      <c r="O23" s="879"/>
      <c r="P23" s="878"/>
      <c r="Q23" s="878"/>
      <c r="R23" s="878"/>
      <c r="S23" s="878"/>
      <c r="T23" s="858"/>
      <c r="U23" s="858"/>
      <c r="V23" s="861"/>
      <c r="W23" s="861"/>
      <c r="X23" s="138"/>
    </row>
    <row r="24" spans="1:24" ht="27" customHeight="1">
      <c r="A24" s="136"/>
      <c r="B24" s="878"/>
      <c r="C24" s="878"/>
      <c r="D24" s="878"/>
      <c r="E24" s="878"/>
      <c r="F24" s="878"/>
      <c r="G24" s="878"/>
      <c r="H24" s="878"/>
      <c r="I24" s="878"/>
      <c r="J24" s="878"/>
      <c r="K24" s="878"/>
      <c r="L24" s="878"/>
      <c r="M24" s="879"/>
      <c r="N24" s="879"/>
      <c r="O24" s="879"/>
      <c r="P24" s="878"/>
      <c r="Q24" s="878"/>
      <c r="R24" s="878"/>
      <c r="S24" s="878"/>
      <c r="T24" s="858"/>
      <c r="U24" s="858"/>
      <c r="V24" s="861"/>
      <c r="W24" s="861"/>
      <c r="X24" s="138"/>
    </row>
    <row r="25" spans="1:24" ht="27" customHeight="1">
      <c r="A25" s="136"/>
      <c r="B25" s="878"/>
      <c r="C25" s="878"/>
      <c r="D25" s="878"/>
      <c r="E25" s="878"/>
      <c r="F25" s="878"/>
      <c r="G25" s="878"/>
      <c r="H25" s="878"/>
      <c r="I25" s="878"/>
      <c r="J25" s="878"/>
      <c r="K25" s="878"/>
      <c r="L25" s="878"/>
      <c r="M25" s="879"/>
      <c r="N25" s="879"/>
      <c r="O25" s="879"/>
      <c r="P25" s="878"/>
      <c r="Q25" s="878"/>
      <c r="R25" s="878"/>
      <c r="S25" s="878"/>
      <c r="T25" s="858"/>
      <c r="U25" s="858"/>
      <c r="V25" s="861"/>
      <c r="W25" s="861"/>
      <c r="X25" s="138"/>
    </row>
    <row r="26" spans="1:24" ht="27" customHeight="1">
      <c r="A26" s="136"/>
      <c r="B26" s="878"/>
      <c r="C26" s="878"/>
      <c r="D26" s="878"/>
      <c r="E26" s="878"/>
      <c r="F26" s="878"/>
      <c r="G26" s="878"/>
      <c r="H26" s="878"/>
      <c r="I26" s="878"/>
      <c r="J26" s="878"/>
      <c r="K26" s="878"/>
      <c r="L26" s="878"/>
      <c r="M26" s="879"/>
      <c r="N26" s="879"/>
      <c r="O26" s="879"/>
      <c r="P26" s="878"/>
      <c r="Q26" s="878"/>
      <c r="R26" s="878"/>
      <c r="S26" s="878"/>
      <c r="T26" s="858"/>
      <c r="U26" s="858"/>
      <c r="V26" s="861"/>
      <c r="W26" s="861"/>
      <c r="X26" s="138"/>
    </row>
    <row r="27" spans="1:24" ht="27" customHeight="1">
      <c r="A27" s="136"/>
      <c r="B27" s="878"/>
      <c r="C27" s="878"/>
      <c r="D27" s="878"/>
      <c r="E27" s="878"/>
      <c r="F27" s="878"/>
      <c r="G27" s="878"/>
      <c r="H27" s="878"/>
      <c r="I27" s="878"/>
      <c r="J27" s="878"/>
      <c r="K27" s="878"/>
      <c r="L27" s="878"/>
      <c r="M27" s="879"/>
      <c r="N27" s="879"/>
      <c r="O27" s="879"/>
      <c r="P27" s="878"/>
      <c r="Q27" s="878"/>
      <c r="R27" s="878"/>
      <c r="S27" s="878"/>
      <c r="T27" s="858"/>
      <c r="U27" s="858"/>
      <c r="V27" s="861"/>
      <c r="W27" s="861"/>
      <c r="X27" s="138"/>
    </row>
    <row r="28" spans="1:24">
      <c r="A28" s="139"/>
      <c r="B28" s="140"/>
      <c r="C28" s="140"/>
      <c r="D28" s="140"/>
      <c r="E28" s="140"/>
      <c r="F28" s="140"/>
      <c r="G28" s="140"/>
      <c r="H28" s="140"/>
      <c r="I28" s="140"/>
      <c r="J28" s="140"/>
      <c r="K28" s="140"/>
      <c r="L28" s="140"/>
      <c r="M28" s="140"/>
      <c r="N28" s="140"/>
      <c r="O28" s="140"/>
      <c r="P28" s="140"/>
      <c r="Q28" s="140"/>
      <c r="R28" s="140"/>
      <c r="S28" s="140"/>
      <c r="T28" s="140"/>
      <c r="U28" s="140"/>
      <c r="V28" s="140"/>
      <c r="W28" s="140"/>
      <c r="X28" s="141"/>
    </row>
    <row r="30" spans="1:24" ht="13.5" customHeight="1">
      <c r="H30" s="862" t="s">
        <v>457</v>
      </c>
      <c r="I30" s="863"/>
      <c r="J30" s="864"/>
      <c r="K30" s="870" t="s">
        <v>473</v>
      </c>
      <c r="L30" s="870"/>
      <c r="M30" s="871"/>
      <c r="N30" s="875"/>
      <c r="O30" s="876"/>
      <c r="P30" s="876"/>
      <c r="R30" s="877" t="s">
        <v>458</v>
      </c>
      <c r="S30" s="858"/>
      <c r="T30" s="858"/>
      <c r="U30" s="877" t="s">
        <v>459</v>
      </c>
      <c r="V30" s="858"/>
      <c r="W30" s="858"/>
    </row>
    <row r="31" spans="1:24">
      <c r="H31" s="865"/>
      <c r="I31" s="791"/>
      <c r="J31" s="866"/>
      <c r="K31" s="816"/>
      <c r="L31" s="816"/>
      <c r="M31" s="872"/>
      <c r="N31" s="875"/>
      <c r="O31" s="876"/>
      <c r="P31" s="876"/>
      <c r="R31" s="858"/>
      <c r="S31" s="858"/>
      <c r="T31" s="858"/>
      <c r="U31" s="858"/>
      <c r="V31" s="858"/>
      <c r="W31" s="858"/>
    </row>
    <row r="32" spans="1:24">
      <c r="H32" s="865"/>
      <c r="I32" s="791"/>
      <c r="J32" s="866"/>
      <c r="K32" s="816"/>
      <c r="L32" s="816"/>
      <c r="M32" s="872"/>
      <c r="N32" s="875"/>
      <c r="O32" s="876"/>
      <c r="P32" s="876"/>
      <c r="R32" s="858"/>
      <c r="S32" s="858"/>
      <c r="T32" s="858"/>
      <c r="U32" s="858"/>
      <c r="V32" s="858"/>
      <c r="W32" s="858"/>
    </row>
    <row r="33" spans="8:23">
      <c r="H33" s="867"/>
      <c r="I33" s="868"/>
      <c r="J33" s="869"/>
      <c r="K33" s="873"/>
      <c r="L33" s="873"/>
      <c r="M33" s="874"/>
      <c r="N33" s="875"/>
      <c r="O33" s="876"/>
      <c r="P33" s="876"/>
      <c r="R33" s="858"/>
      <c r="S33" s="858"/>
      <c r="T33" s="858"/>
      <c r="U33" s="858"/>
      <c r="V33" s="858"/>
      <c r="W33" s="858"/>
    </row>
    <row r="34" spans="8:23">
      <c r="H34" s="856"/>
      <c r="I34" s="856"/>
      <c r="J34" s="856"/>
      <c r="K34" s="858"/>
      <c r="L34" s="858"/>
      <c r="M34" s="858"/>
      <c r="N34" s="859"/>
      <c r="O34" s="859"/>
      <c r="P34" s="860"/>
      <c r="R34" s="858"/>
      <c r="S34" s="858"/>
      <c r="T34" s="858"/>
      <c r="U34" s="858"/>
      <c r="V34" s="858"/>
      <c r="W34" s="858"/>
    </row>
    <row r="35" spans="8:23">
      <c r="H35" s="857"/>
      <c r="I35" s="857"/>
      <c r="J35" s="857"/>
      <c r="K35" s="858"/>
      <c r="L35" s="858"/>
      <c r="M35" s="858"/>
      <c r="N35" s="859"/>
      <c r="O35" s="859"/>
      <c r="P35" s="860"/>
      <c r="R35" s="858"/>
      <c r="S35" s="858"/>
      <c r="T35" s="858"/>
      <c r="U35" s="858"/>
      <c r="V35" s="858"/>
      <c r="W35" s="858"/>
    </row>
    <row r="36" spans="8:23">
      <c r="H36" s="857"/>
      <c r="I36" s="857"/>
      <c r="J36" s="857"/>
      <c r="K36" s="858"/>
      <c r="L36" s="858"/>
      <c r="M36" s="858"/>
      <c r="N36" s="859"/>
      <c r="O36" s="859"/>
      <c r="P36" s="860"/>
      <c r="R36" s="858"/>
      <c r="S36" s="858"/>
      <c r="T36" s="858"/>
      <c r="U36" s="858"/>
      <c r="V36" s="858"/>
      <c r="W36" s="858"/>
    </row>
    <row r="37" spans="8:23">
      <c r="H37" s="857"/>
      <c r="I37" s="857"/>
      <c r="J37" s="857"/>
      <c r="K37" s="858"/>
      <c r="L37" s="858"/>
      <c r="M37" s="858"/>
      <c r="N37" s="859"/>
      <c r="O37" s="859"/>
      <c r="P37" s="860"/>
      <c r="R37" s="858"/>
      <c r="S37" s="858"/>
      <c r="T37" s="858"/>
      <c r="U37" s="858"/>
      <c r="V37" s="858"/>
      <c r="W37" s="858"/>
    </row>
    <row r="38" spans="8:23">
      <c r="H38" s="116"/>
      <c r="I38" s="116"/>
      <c r="J38" s="116"/>
      <c r="K38" s="116"/>
      <c r="L38" s="116"/>
      <c r="M38" s="116"/>
      <c r="N38" s="116"/>
      <c r="O38" s="116"/>
      <c r="P38" s="116"/>
    </row>
    <row r="39" spans="8:23">
      <c r="H39" s="116"/>
      <c r="I39" s="116"/>
      <c r="J39" s="116"/>
      <c r="K39" s="116"/>
      <c r="L39" s="116"/>
      <c r="M39" s="116"/>
      <c r="N39" s="116"/>
      <c r="O39" s="116"/>
      <c r="P39" s="116"/>
    </row>
    <row r="40" spans="8:23">
      <c r="H40" s="116"/>
      <c r="I40" s="116"/>
      <c r="J40" s="116"/>
      <c r="K40" s="116"/>
      <c r="L40" s="116"/>
      <c r="M40" s="116"/>
      <c r="N40" s="116"/>
      <c r="O40" s="116"/>
      <c r="P40" s="116"/>
    </row>
  </sheetData>
  <mergeCells count="161">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T19:U19"/>
    <mergeCell ref="V19:W19"/>
    <mergeCell ref="B17:D17"/>
    <mergeCell ref="E17:G17"/>
    <mergeCell ref="H17:I17"/>
    <mergeCell ref="J17:L17"/>
    <mergeCell ref="M17:O17"/>
    <mergeCell ref="P17:Q17"/>
    <mergeCell ref="R17:S17"/>
    <mergeCell ref="T17:U17"/>
    <mergeCell ref="V17:W17"/>
    <mergeCell ref="B19:D19"/>
    <mergeCell ref="E19:G19"/>
    <mergeCell ref="H19:I19"/>
    <mergeCell ref="J19:L19"/>
    <mergeCell ref="M19:O19"/>
    <mergeCell ref="P19:Q19"/>
    <mergeCell ref="R19:S19"/>
    <mergeCell ref="B18:D18"/>
    <mergeCell ref="E18:G18"/>
    <mergeCell ref="H18:I18"/>
    <mergeCell ref="J18:L18"/>
    <mergeCell ref="M18:O18"/>
    <mergeCell ref="P18:Q18"/>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B23:D23"/>
    <mergeCell ref="E23:G23"/>
    <mergeCell ref="H23:I23"/>
    <mergeCell ref="J23:L23"/>
    <mergeCell ref="M23:O23"/>
    <mergeCell ref="P23:Q23"/>
    <mergeCell ref="R23:S23"/>
    <mergeCell ref="B22:D22"/>
    <mergeCell ref="E22:G22"/>
    <mergeCell ref="H22:I22"/>
    <mergeCell ref="J22:L22"/>
    <mergeCell ref="M22:O22"/>
    <mergeCell ref="P22:Q22"/>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B27:D27"/>
    <mergeCell ref="E27:G27"/>
    <mergeCell ref="H27:I27"/>
    <mergeCell ref="J27:L27"/>
    <mergeCell ref="M27:O27"/>
    <mergeCell ref="P27:Q27"/>
    <mergeCell ref="R27:S27"/>
    <mergeCell ref="B26:D26"/>
    <mergeCell ref="E26:G26"/>
    <mergeCell ref="H26:I26"/>
    <mergeCell ref="J26:L26"/>
    <mergeCell ref="M26:O26"/>
    <mergeCell ref="P26:Q26"/>
    <mergeCell ref="Z1:AD5"/>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R22:S22"/>
    <mergeCell ref="T22:U22"/>
    <mergeCell ref="V22:W22"/>
    <mergeCell ref="T23:U23"/>
    <mergeCell ref="V23:W23"/>
    <mergeCell ref="R18:S18"/>
    <mergeCell ref="T18:U18"/>
    <mergeCell ref="V18:W18"/>
  </mergeCells>
  <phoneticPr fontId="3"/>
  <conditionalFormatting sqref="Q4:W4">
    <cfRule type="expression" dxfId="16" priority="1">
      <formula>LEN(Q4)&gt;0</formula>
    </cfRule>
  </conditionalFormatting>
  <hyperlinks>
    <hyperlink ref="Z1:AD5" location="入力シート!A1" display="入力シート"/>
  </hyperlinks>
  <pageMargins left="0.78740157480314965" right="0.78740157480314965" top="0.98425196850393704" bottom="0.98425196850393704" header="0.51181102362204722" footer="0.51181102362204722"/>
  <pageSetup paperSize="9" scale="8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11">
    <tabColor theme="0"/>
    <pageSetUpPr fitToPage="1"/>
  </sheetPr>
  <dimension ref="A1:AE55"/>
  <sheetViews>
    <sheetView showGridLines="0" zoomScaleNormal="100" zoomScaleSheetLayoutView="100" workbookViewId="0">
      <selection activeCell="AA1" sqref="AA1:AE5"/>
    </sheetView>
  </sheetViews>
  <sheetFormatPr defaultColWidth="3.5" defaultRowHeight="18.75"/>
  <cols>
    <col min="1" max="16384" width="3.5" style="142"/>
  </cols>
  <sheetData>
    <row r="1" spans="1:31">
      <c r="A1" s="115"/>
      <c r="AA1" s="538" t="s">
        <v>836</v>
      </c>
      <c r="AB1" s="539"/>
      <c r="AC1" s="539"/>
      <c r="AD1" s="539"/>
      <c r="AE1" s="540"/>
    </row>
    <row r="2" spans="1:31">
      <c r="AA2" s="541"/>
      <c r="AB2" s="542"/>
      <c r="AC2" s="542"/>
      <c r="AD2" s="542"/>
      <c r="AE2" s="543"/>
    </row>
    <row r="3" spans="1:31" ht="26.1" customHeight="1">
      <c r="A3" s="903" t="s">
        <v>474</v>
      </c>
      <c r="B3" s="904"/>
      <c r="C3" s="904"/>
      <c r="D3" s="904"/>
      <c r="E3" s="904"/>
      <c r="F3" s="904"/>
      <c r="G3" s="904"/>
      <c r="H3" s="904"/>
      <c r="I3" s="904"/>
      <c r="J3" s="904"/>
      <c r="K3" s="904"/>
      <c r="L3" s="904"/>
      <c r="M3" s="904"/>
      <c r="N3" s="904"/>
      <c r="O3" s="904"/>
      <c r="P3" s="904"/>
      <c r="Q3" s="904"/>
      <c r="R3" s="904"/>
      <c r="S3" s="904"/>
      <c r="T3" s="904"/>
      <c r="U3" s="904"/>
      <c r="V3" s="904"/>
      <c r="W3" s="904"/>
      <c r="X3" s="904"/>
      <c r="Y3" s="905"/>
      <c r="AA3" s="541"/>
      <c r="AB3" s="542"/>
      <c r="AC3" s="542"/>
      <c r="AD3" s="542"/>
      <c r="AE3" s="543"/>
    </row>
    <row r="4" spans="1:31" ht="26.1" customHeight="1">
      <c r="A4" s="906" t="s">
        <v>475</v>
      </c>
      <c r="B4" s="907"/>
      <c r="C4" s="907"/>
      <c r="D4" s="907"/>
      <c r="E4" s="907"/>
      <c r="F4" s="907"/>
      <c r="G4" s="907"/>
      <c r="H4" s="907"/>
      <c r="I4" s="907"/>
      <c r="J4" s="907"/>
      <c r="K4" s="907"/>
      <c r="L4" s="907"/>
      <c r="M4" s="907"/>
      <c r="N4" s="907"/>
      <c r="O4" s="907"/>
      <c r="P4" s="907"/>
      <c r="Q4" s="907"/>
      <c r="R4" s="907"/>
      <c r="S4" s="907"/>
      <c r="T4" s="907"/>
      <c r="U4" s="907"/>
      <c r="V4" s="907"/>
      <c r="W4" s="907"/>
      <c r="X4" s="907"/>
      <c r="Y4" s="908"/>
      <c r="AA4" s="541"/>
      <c r="AB4" s="542"/>
      <c r="AC4" s="542"/>
      <c r="AD4" s="542"/>
      <c r="AE4" s="543"/>
    </row>
    <row r="5" spans="1:31" s="115" customFormat="1" ht="14.25" thickBot="1">
      <c r="A5" s="136"/>
      <c r="Y5" s="138"/>
      <c r="AA5" s="544"/>
      <c r="AB5" s="545"/>
      <c r="AC5" s="545"/>
      <c r="AD5" s="545"/>
      <c r="AE5" s="546"/>
    </row>
    <row r="6" spans="1:31" s="115" customFormat="1" ht="13.5">
      <c r="A6" s="136"/>
      <c r="Q6" s="137" t="s">
        <v>141</v>
      </c>
      <c r="R6" s="894"/>
      <c r="S6" s="894"/>
      <c r="T6" s="894"/>
      <c r="U6" s="894"/>
      <c r="V6" s="894"/>
      <c r="W6" s="894"/>
      <c r="X6" s="894"/>
      <c r="Y6" s="138"/>
    </row>
    <row r="7" spans="1:31" s="115" customFormat="1" ht="13.5">
      <c r="A7" s="136"/>
      <c r="Y7" s="138"/>
    </row>
    <row r="8" spans="1:31" s="115" customFormat="1">
      <c r="A8" s="136"/>
      <c r="B8" s="909"/>
      <c r="C8" s="909"/>
      <c r="D8" s="909"/>
      <c r="E8" s="909"/>
      <c r="F8" s="910"/>
      <c r="G8" s="910"/>
      <c r="H8" s="142" t="s">
        <v>476</v>
      </c>
      <c r="Y8" s="138"/>
    </row>
    <row r="9" spans="1:31" s="115" customFormat="1" ht="13.5">
      <c r="A9" s="136"/>
      <c r="Y9" s="138"/>
    </row>
    <row r="10" spans="1:31" s="115" customFormat="1" ht="13.5">
      <c r="A10" s="136"/>
      <c r="Y10" s="138"/>
    </row>
    <row r="11" spans="1:31" s="115" customFormat="1" ht="21.75" customHeight="1">
      <c r="A11" s="136"/>
      <c r="B11" s="886" t="s">
        <v>223</v>
      </c>
      <c r="C11" s="886"/>
      <c r="D11" s="900" t="str">
        <f>入力シート!C8</f>
        <v>本庁管内　〇〇工事（第〇号）</v>
      </c>
      <c r="E11" s="900"/>
      <c r="F11" s="900"/>
      <c r="G11" s="900"/>
      <c r="H11" s="900"/>
      <c r="I11" s="900"/>
      <c r="J11" s="900"/>
      <c r="K11" s="900"/>
      <c r="L11" s="900"/>
      <c r="M11" s="900"/>
      <c r="N11" s="886" t="s">
        <v>477</v>
      </c>
      <c r="O11" s="886"/>
      <c r="P11" s="886"/>
      <c r="Q11" s="886"/>
      <c r="R11" s="886"/>
      <c r="S11" s="900" t="str">
        <f>入力シート!C25</f>
        <v>〇〇建設株式会社</v>
      </c>
      <c r="T11" s="900"/>
      <c r="U11" s="900"/>
      <c r="V11" s="900"/>
      <c r="W11" s="900"/>
      <c r="X11" s="900"/>
      <c r="Y11" s="138"/>
    </row>
    <row r="12" spans="1:31" s="115" customFormat="1" ht="21.75" customHeight="1">
      <c r="A12" s="136"/>
      <c r="B12" s="886"/>
      <c r="C12" s="886"/>
      <c r="D12" s="900"/>
      <c r="E12" s="900"/>
      <c r="F12" s="900"/>
      <c r="G12" s="900"/>
      <c r="H12" s="900"/>
      <c r="I12" s="900"/>
      <c r="J12" s="900"/>
      <c r="K12" s="900"/>
      <c r="L12" s="900"/>
      <c r="M12" s="900"/>
      <c r="N12" s="886"/>
      <c r="O12" s="886"/>
      <c r="P12" s="886"/>
      <c r="Q12" s="886"/>
      <c r="R12" s="886"/>
      <c r="S12" s="900"/>
      <c r="T12" s="900"/>
      <c r="U12" s="900"/>
      <c r="V12" s="900"/>
      <c r="W12" s="900"/>
      <c r="X12" s="900"/>
      <c r="Y12" s="138"/>
    </row>
    <row r="13" spans="1:31" s="115" customFormat="1" ht="13.5">
      <c r="A13" s="136"/>
      <c r="B13" s="899"/>
      <c r="C13" s="899"/>
      <c r="D13" s="901"/>
      <c r="E13" s="901"/>
      <c r="F13" s="901"/>
      <c r="G13" s="901"/>
      <c r="H13" s="901"/>
      <c r="I13" s="901"/>
      <c r="J13" s="901"/>
      <c r="K13" s="901"/>
      <c r="L13" s="901"/>
      <c r="M13" s="901"/>
      <c r="N13" s="902" t="s">
        <v>478</v>
      </c>
      <c r="O13" s="902"/>
      <c r="P13" s="902"/>
      <c r="Q13" s="902"/>
      <c r="R13" s="902"/>
      <c r="S13" s="892" t="str">
        <f>入力シート!C14</f>
        <v>赤城　次郎</v>
      </c>
      <c r="T13" s="892"/>
      <c r="U13" s="892"/>
      <c r="V13" s="892"/>
      <c r="W13" s="892"/>
      <c r="X13" s="140"/>
      <c r="Y13" s="138"/>
    </row>
    <row r="14" spans="1:31" s="115" customFormat="1" ht="13.5">
      <c r="A14" s="136"/>
      <c r="Y14" s="138"/>
    </row>
    <row r="15" spans="1:31" s="115" customFormat="1" ht="15.95" customHeight="1">
      <c r="A15" s="136"/>
      <c r="B15" s="858" t="s">
        <v>479</v>
      </c>
      <c r="C15" s="858"/>
      <c r="D15" s="858"/>
      <c r="E15" s="858"/>
      <c r="F15" s="858" t="s">
        <v>480</v>
      </c>
      <c r="G15" s="858"/>
      <c r="H15" s="858"/>
      <c r="I15" s="858"/>
      <c r="J15" s="858" t="s">
        <v>481</v>
      </c>
      <c r="K15" s="858"/>
      <c r="L15" s="858"/>
      <c r="M15" s="858"/>
      <c r="N15" s="858"/>
      <c r="O15" s="858" t="s">
        <v>482</v>
      </c>
      <c r="P15" s="858"/>
      <c r="Q15" s="858"/>
      <c r="R15" s="858"/>
      <c r="S15" s="858"/>
      <c r="T15" s="858" t="s">
        <v>483</v>
      </c>
      <c r="U15" s="858"/>
      <c r="V15" s="858"/>
      <c r="W15" s="858"/>
      <c r="X15" s="858"/>
      <c r="Y15" s="138"/>
    </row>
    <row r="16" spans="1:31" s="115" customFormat="1" ht="15.95" customHeight="1">
      <c r="A16" s="136"/>
      <c r="B16" s="893"/>
      <c r="C16" s="893"/>
      <c r="D16" s="893"/>
      <c r="E16" s="893"/>
      <c r="F16" s="893"/>
      <c r="G16" s="893"/>
      <c r="H16" s="893"/>
      <c r="I16" s="893"/>
      <c r="J16" s="893"/>
      <c r="K16" s="893"/>
      <c r="L16" s="893"/>
      <c r="M16" s="893"/>
      <c r="N16" s="893"/>
      <c r="O16" s="893"/>
      <c r="P16" s="893"/>
      <c r="Q16" s="893"/>
      <c r="R16" s="893"/>
      <c r="S16" s="893"/>
      <c r="T16" s="893"/>
      <c r="U16" s="893"/>
      <c r="V16" s="893"/>
      <c r="W16" s="893"/>
      <c r="X16" s="893"/>
      <c r="Y16" s="138"/>
    </row>
    <row r="17" spans="1:25" s="115" customFormat="1" ht="15.95" customHeight="1">
      <c r="A17" s="136"/>
      <c r="B17" s="893"/>
      <c r="C17" s="893"/>
      <c r="D17" s="893"/>
      <c r="E17" s="893"/>
      <c r="F17" s="893"/>
      <c r="G17" s="893"/>
      <c r="H17" s="893"/>
      <c r="I17" s="893"/>
      <c r="J17" s="893"/>
      <c r="K17" s="893"/>
      <c r="L17" s="893"/>
      <c r="M17" s="893"/>
      <c r="N17" s="893"/>
      <c r="O17" s="893"/>
      <c r="P17" s="893"/>
      <c r="Q17" s="893"/>
      <c r="R17" s="893"/>
      <c r="S17" s="893"/>
      <c r="T17" s="893"/>
      <c r="U17" s="893"/>
      <c r="V17" s="893"/>
      <c r="W17" s="893"/>
      <c r="X17" s="893"/>
      <c r="Y17" s="138"/>
    </row>
    <row r="18" spans="1:25" s="115" customFormat="1" ht="15.95" customHeight="1">
      <c r="A18" s="136"/>
      <c r="B18" s="893"/>
      <c r="C18" s="893"/>
      <c r="D18" s="893"/>
      <c r="E18" s="893"/>
      <c r="F18" s="893"/>
      <c r="G18" s="893"/>
      <c r="H18" s="893"/>
      <c r="I18" s="893"/>
      <c r="J18" s="893"/>
      <c r="K18" s="893"/>
      <c r="L18" s="893"/>
      <c r="M18" s="893"/>
      <c r="N18" s="893"/>
      <c r="O18" s="893"/>
      <c r="P18" s="893"/>
      <c r="Q18" s="893"/>
      <c r="R18" s="893"/>
      <c r="S18" s="893"/>
      <c r="T18" s="893"/>
      <c r="U18" s="893"/>
      <c r="V18" s="893"/>
      <c r="W18" s="893"/>
      <c r="X18" s="893"/>
      <c r="Y18" s="138"/>
    </row>
    <row r="19" spans="1:25" s="115" customFormat="1" ht="15.95" customHeight="1">
      <c r="A19" s="136"/>
      <c r="B19" s="893"/>
      <c r="C19" s="893"/>
      <c r="D19" s="893"/>
      <c r="E19" s="893"/>
      <c r="F19" s="893"/>
      <c r="G19" s="893"/>
      <c r="H19" s="893"/>
      <c r="I19" s="893"/>
      <c r="J19" s="893"/>
      <c r="K19" s="893"/>
      <c r="L19" s="893"/>
      <c r="M19" s="893"/>
      <c r="N19" s="893"/>
      <c r="O19" s="893"/>
      <c r="P19" s="893"/>
      <c r="Q19" s="893"/>
      <c r="R19" s="893"/>
      <c r="S19" s="893"/>
      <c r="T19" s="893"/>
      <c r="U19" s="893"/>
      <c r="V19" s="893"/>
      <c r="W19" s="893"/>
      <c r="X19" s="893"/>
      <c r="Y19" s="138"/>
    </row>
    <row r="20" spans="1:25" s="115" customFormat="1" ht="15.95" customHeight="1">
      <c r="A20" s="136"/>
      <c r="B20" s="893"/>
      <c r="C20" s="893"/>
      <c r="D20" s="893"/>
      <c r="E20" s="893"/>
      <c r="F20" s="893"/>
      <c r="G20" s="893"/>
      <c r="H20" s="893"/>
      <c r="I20" s="893"/>
      <c r="J20" s="893"/>
      <c r="K20" s="893"/>
      <c r="L20" s="893"/>
      <c r="M20" s="893"/>
      <c r="N20" s="893"/>
      <c r="O20" s="893"/>
      <c r="P20" s="893"/>
      <c r="Q20" s="893"/>
      <c r="R20" s="893"/>
      <c r="S20" s="893"/>
      <c r="T20" s="893"/>
      <c r="U20" s="893"/>
      <c r="V20" s="893"/>
      <c r="W20" s="893"/>
      <c r="X20" s="893"/>
      <c r="Y20" s="138"/>
    </row>
    <row r="21" spans="1:25" s="115" customFormat="1" ht="15.95" customHeight="1">
      <c r="A21" s="136"/>
      <c r="B21" s="893"/>
      <c r="C21" s="893"/>
      <c r="D21" s="893"/>
      <c r="E21" s="893"/>
      <c r="F21" s="893"/>
      <c r="G21" s="893"/>
      <c r="H21" s="893"/>
      <c r="I21" s="893"/>
      <c r="J21" s="893"/>
      <c r="K21" s="893"/>
      <c r="L21" s="893"/>
      <c r="M21" s="893"/>
      <c r="N21" s="893"/>
      <c r="O21" s="893"/>
      <c r="P21" s="893"/>
      <c r="Q21" s="893"/>
      <c r="R21" s="893"/>
      <c r="S21" s="893"/>
      <c r="T21" s="893"/>
      <c r="U21" s="893"/>
      <c r="V21" s="893"/>
      <c r="W21" s="893"/>
      <c r="X21" s="893"/>
      <c r="Y21" s="138"/>
    </row>
    <row r="22" spans="1:25" s="115" customFormat="1" ht="15.95" customHeight="1">
      <c r="A22" s="136"/>
      <c r="B22" s="893"/>
      <c r="C22" s="893"/>
      <c r="D22" s="893"/>
      <c r="E22" s="893"/>
      <c r="F22" s="893"/>
      <c r="G22" s="893"/>
      <c r="H22" s="893"/>
      <c r="I22" s="893"/>
      <c r="J22" s="893"/>
      <c r="K22" s="893"/>
      <c r="L22" s="893"/>
      <c r="M22" s="893"/>
      <c r="N22" s="893"/>
      <c r="O22" s="893"/>
      <c r="P22" s="893"/>
      <c r="Q22" s="893"/>
      <c r="R22" s="893"/>
      <c r="S22" s="893"/>
      <c r="T22" s="893"/>
      <c r="U22" s="893"/>
      <c r="V22" s="893"/>
      <c r="W22" s="893"/>
      <c r="X22" s="893"/>
      <c r="Y22" s="138"/>
    </row>
    <row r="23" spans="1:25" s="115" customFormat="1" ht="15.95" customHeight="1">
      <c r="A23" s="136"/>
      <c r="B23" s="893"/>
      <c r="C23" s="893"/>
      <c r="D23" s="893"/>
      <c r="E23" s="893"/>
      <c r="F23" s="893"/>
      <c r="G23" s="893"/>
      <c r="H23" s="893"/>
      <c r="I23" s="893"/>
      <c r="J23" s="893"/>
      <c r="K23" s="893"/>
      <c r="L23" s="893"/>
      <c r="M23" s="893"/>
      <c r="N23" s="893"/>
      <c r="O23" s="893"/>
      <c r="P23" s="893"/>
      <c r="Q23" s="893"/>
      <c r="R23" s="893"/>
      <c r="S23" s="893"/>
      <c r="T23" s="893"/>
      <c r="U23" s="893"/>
      <c r="V23" s="893"/>
      <c r="W23" s="893"/>
      <c r="X23" s="893"/>
      <c r="Y23" s="138"/>
    </row>
    <row r="24" spans="1:25" s="115" customFormat="1" ht="13.5">
      <c r="A24" s="136"/>
      <c r="Y24" s="138"/>
    </row>
    <row r="25" spans="1:25" s="115" customFormat="1" ht="13.5">
      <c r="A25" s="143"/>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5"/>
    </row>
    <row r="26" spans="1:25" s="115" customFormat="1" ht="13.5">
      <c r="A26" s="136"/>
      <c r="O26" s="137"/>
      <c r="Q26" s="137" t="s">
        <v>141</v>
      </c>
      <c r="R26" s="894"/>
      <c r="S26" s="894"/>
      <c r="T26" s="894"/>
      <c r="U26" s="894"/>
      <c r="V26" s="894"/>
      <c r="W26" s="894"/>
      <c r="X26" s="894"/>
      <c r="Y26" s="138"/>
    </row>
    <row r="27" spans="1:25">
      <c r="A27" s="146"/>
      <c r="Y27" s="147"/>
    </row>
    <row r="28" spans="1:25" ht="26.1" customHeight="1">
      <c r="A28" s="889" t="s">
        <v>484</v>
      </c>
      <c r="B28" s="890"/>
      <c r="C28" s="890"/>
      <c r="D28" s="890"/>
      <c r="E28" s="890"/>
      <c r="F28" s="890"/>
      <c r="G28" s="890"/>
      <c r="H28" s="890"/>
      <c r="I28" s="890"/>
      <c r="J28" s="890"/>
      <c r="K28" s="890"/>
      <c r="L28" s="890"/>
      <c r="M28" s="890"/>
      <c r="N28" s="890"/>
      <c r="O28" s="890"/>
      <c r="P28" s="890"/>
      <c r="Q28" s="890"/>
      <c r="R28" s="890"/>
      <c r="S28" s="890"/>
      <c r="T28" s="890"/>
      <c r="U28" s="890"/>
      <c r="V28" s="890"/>
      <c r="W28" s="890"/>
      <c r="X28" s="890"/>
      <c r="Y28" s="891"/>
    </row>
    <row r="29" spans="1:25">
      <c r="A29" s="146"/>
      <c r="Y29" s="147"/>
    </row>
    <row r="30" spans="1:25" s="115" customFormat="1">
      <c r="A30" s="895" t="s">
        <v>485</v>
      </c>
      <c r="B30" s="896"/>
      <c r="C30" s="896"/>
      <c r="D30" s="896"/>
      <c r="E30" s="896"/>
      <c r="F30" s="896"/>
      <c r="G30" s="896"/>
      <c r="H30" s="896"/>
      <c r="I30" s="896"/>
      <c r="J30" s="896"/>
      <c r="K30" s="896"/>
      <c r="L30" s="896"/>
      <c r="M30" s="896"/>
      <c r="N30" s="896"/>
      <c r="O30" s="896"/>
      <c r="P30" s="896"/>
      <c r="Q30" s="896"/>
      <c r="R30" s="896"/>
      <c r="S30" s="896"/>
      <c r="T30" s="896"/>
      <c r="U30" s="896"/>
      <c r="V30" s="896"/>
      <c r="W30" s="896"/>
      <c r="X30" s="896"/>
      <c r="Y30" s="897"/>
    </row>
    <row r="31" spans="1:25" s="115" customFormat="1" ht="13.5">
      <c r="A31" s="136"/>
      <c r="S31" s="137" t="s">
        <v>486</v>
      </c>
      <c r="T31" s="898" t="str">
        <f>入力シート!C7</f>
        <v>前橋　太郎</v>
      </c>
      <c r="U31" s="898"/>
      <c r="V31" s="898"/>
      <c r="W31" s="898"/>
      <c r="X31" s="898"/>
      <c r="Y31" s="138"/>
    </row>
    <row r="32" spans="1:25" s="115" customFormat="1" ht="13.5">
      <c r="A32" s="136"/>
      <c r="Y32" s="138"/>
    </row>
    <row r="33" spans="1:25" s="115" customFormat="1" ht="15.95" customHeight="1">
      <c r="A33" s="136"/>
      <c r="B33" s="858" t="s">
        <v>487</v>
      </c>
      <c r="C33" s="858"/>
      <c r="D33" s="858"/>
      <c r="E33" s="858"/>
      <c r="F33" s="858" t="s">
        <v>488</v>
      </c>
      <c r="G33" s="858"/>
      <c r="H33" s="858"/>
      <c r="I33" s="858"/>
      <c r="J33" s="858" t="s">
        <v>481</v>
      </c>
      <c r="K33" s="858"/>
      <c r="L33" s="858"/>
      <c r="M33" s="858"/>
      <c r="N33" s="858"/>
      <c r="O33" s="858" t="s">
        <v>489</v>
      </c>
      <c r="P33" s="858"/>
      <c r="Q33" s="858"/>
      <c r="R33" s="858"/>
      <c r="S33" s="858"/>
      <c r="T33" s="858" t="s">
        <v>490</v>
      </c>
      <c r="U33" s="858"/>
      <c r="V33" s="858"/>
      <c r="W33" s="858"/>
      <c r="X33" s="858"/>
      <c r="Y33" s="138"/>
    </row>
    <row r="34" spans="1:25" s="115" customFormat="1" ht="15.95" customHeight="1">
      <c r="A34" s="136"/>
      <c r="B34" s="893"/>
      <c r="C34" s="893"/>
      <c r="D34" s="893"/>
      <c r="E34" s="893"/>
      <c r="F34" s="893"/>
      <c r="G34" s="893"/>
      <c r="H34" s="893"/>
      <c r="I34" s="893"/>
      <c r="J34" s="893"/>
      <c r="K34" s="893"/>
      <c r="L34" s="893"/>
      <c r="M34" s="893"/>
      <c r="N34" s="893"/>
      <c r="O34" s="893"/>
      <c r="P34" s="893"/>
      <c r="Q34" s="893"/>
      <c r="R34" s="893"/>
      <c r="S34" s="893"/>
      <c r="T34" s="893"/>
      <c r="U34" s="893"/>
      <c r="V34" s="893"/>
      <c r="W34" s="893"/>
      <c r="X34" s="893"/>
      <c r="Y34" s="138"/>
    </row>
    <row r="35" spans="1:25" s="115" customFormat="1" ht="15.95" customHeight="1">
      <c r="A35" s="136"/>
      <c r="B35" s="893"/>
      <c r="C35" s="893"/>
      <c r="D35" s="893"/>
      <c r="E35" s="893"/>
      <c r="F35" s="893"/>
      <c r="G35" s="893"/>
      <c r="H35" s="893"/>
      <c r="I35" s="893"/>
      <c r="J35" s="893"/>
      <c r="K35" s="893"/>
      <c r="L35" s="893"/>
      <c r="M35" s="893"/>
      <c r="N35" s="893"/>
      <c r="O35" s="893"/>
      <c r="P35" s="893"/>
      <c r="Q35" s="893"/>
      <c r="R35" s="893"/>
      <c r="S35" s="893"/>
      <c r="T35" s="893"/>
      <c r="U35" s="893"/>
      <c r="V35" s="893"/>
      <c r="W35" s="893"/>
      <c r="X35" s="893"/>
      <c r="Y35" s="138"/>
    </row>
    <row r="36" spans="1:25" s="115" customFormat="1" ht="15.95" customHeight="1">
      <c r="A36" s="136"/>
      <c r="B36" s="893"/>
      <c r="C36" s="893"/>
      <c r="D36" s="893"/>
      <c r="E36" s="893"/>
      <c r="F36" s="893"/>
      <c r="G36" s="893"/>
      <c r="H36" s="893"/>
      <c r="I36" s="893"/>
      <c r="J36" s="893"/>
      <c r="K36" s="893"/>
      <c r="L36" s="893"/>
      <c r="M36" s="893"/>
      <c r="N36" s="893"/>
      <c r="O36" s="893"/>
      <c r="P36" s="893"/>
      <c r="Q36" s="893"/>
      <c r="R36" s="893"/>
      <c r="S36" s="893"/>
      <c r="T36" s="893"/>
      <c r="U36" s="893"/>
      <c r="V36" s="893"/>
      <c r="W36" s="893"/>
      <c r="X36" s="893"/>
      <c r="Y36" s="138"/>
    </row>
    <row r="37" spans="1:25" s="115" customFormat="1" ht="15.95" customHeight="1">
      <c r="A37" s="136"/>
      <c r="B37" s="893"/>
      <c r="C37" s="893"/>
      <c r="D37" s="893"/>
      <c r="E37" s="893"/>
      <c r="F37" s="893"/>
      <c r="G37" s="893"/>
      <c r="H37" s="893"/>
      <c r="I37" s="893"/>
      <c r="J37" s="893"/>
      <c r="K37" s="893"/>
      <c r="L37" s="893"/>
      <c r="M37" s="893"/>
      <c r="N37" s="893"/>
      <c r="O37" s="893"/>
      <c r="P37" s="893"/>
      <c r="Q37" s="893"/>
      <c r="R37" s="893"/>
      <c r="S37" s="893"/>
      <c r="T37" s="893"/>
      <c r="U37" s="893"/>
      <c r="V37" s="893"/>
      <c r="W37" s="893"/>
      <c r="X37" s="893"/>
      <c r="Y37" s="138"/>
    </row>
    <row r="38" spans="1:25" s="115" customFormat="1" ht="15.95" customHeight="1">
      <c r="A38" s="136"/>
      <c r="B38" s="893"/>
      <c r="C38" s="893"/>
      <c r="D38" s="893"/>
      <c r="E38" s="893"/>
      <c r="F38" s="893"/>
      <c r="G38" s="893"/>
      <c r="H38" s="893"/>
      <c r="I38" s="893"/>
      <c r="J38" s="893"/>
      <c r="K38" s="893"/>
      <c r="L38" s="893"/>
      <c r="M38" s="893"/>
      <c r="N38" s="893"/>
      <c r="O38" s="893"/>
      <c r="P38" s="893"/>
      <c r="Q38" s="893"/>
      <c r="R38" s="893"/>
      <c r="S38" s="893"/>
      <c r="T38" s="893"/>
      <c r="U38" s="893"/>
      <c r="V38" s="893"/>
      <c r="W38" s="893"/>
      <c r="X38" s="893"/>
      <c r="Y38" s="138"/>
    </row>
    <row r="39" spans="1:25" s="115" customFormat="1" ht="15.95" customHeight="1">
      <c r="A39" s="136"/>
      <c r="B39" s="893"/>
      <c r="C39" s="893"/>
      <c r="D39" s="893"/>
      <c r="E39" s="893"/>
      <c r="F39" s="893"/>
      <c r="G39" s="893"/>
      <c r="H39" s="893"/>
      <c r="I39" s="893"/>
      <c r="J39" s="893"/>
      <c r="K39" s="893"/>
      <c r="L39" s="893"/>
      <c r="M39" s="893"/>
      <c r="N39" s="893"/>
      <c r="O39" s="893"/>
      <c r="P39" s="893"/>
      <c r="Q39" s="893"/>
      <c r="R39" s="893"/>
      <c r="S39" s="893"/>
      <c r="T39" s="893"/>
      <c r="U39" s="893"/>
      <c r="V39" s="893"/>
      <c r="W39" s="893"/>
      <c r="X39" s="893"/>
      <c r="Y39" s="138"/>
    </row>
    <row r="40" spans="1:25" s="115" customFormat="1" ht="13.5">
      <c r="A40" s="136"/>
      <c r="Y40" s="138"/>
    </row>
    <row r="41" spans="1:25" s="115" customFormat="1" ht="13.5">
      <c r="A41" s="143"/>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5"/>
    </row>
    <row r="42" spans="1:25" s="115" customFormat="1" ht="13.5">
      <c r="A42" s="136"/>
      <c r="O42" s="137"/>
      <c r="Q42" s="137" t="s">
        <v>141</v>
      </c>
      <c r="R42" s="883"/>
      <c r="S42" s="883"/>
      <c r="T42" s="883"/>
      <c r="U42" s="883"/>
      <c r="V42" s="883"/>
      <c r="W42" s="883"/>
      <c r="X42" s="883"/>
      <c r="Y42" s="138"/>
    </row>
    <row r="43" spans="1:25" s="115" customFormat="1" ht="13.5">
      <c r="A43" s="136"/>
      <c r="Y43" s="138"/>
    </row>
    <row r="44" spans="1:25" s="115" customFormat="1" ht="21">
      <c r="A44" s="889" t="s">
        <v>491</v>
      </c>
      <c r="B44" s="890"/>
      <c r="C44" s="890"/>
      <c r="D44" s="890"/>
      <c r="E44" s="890"/>
      <c r="F44" s="890"/>
      <c r="G44" s="890"/>
      <c r="H44" s="890"/>
      <c r="I44" s="890"/>
      <c r="J44" s="890"/>
      <c r="K44" s="890"/>
      <c r="L44" s="890"/>
      <c r="M44" s="890"/>
      <c r="N44" s="890"/>
      <c r="O44" s="890"/>
      <c r="P44" s="890"/>
      <c r="Q44" s="890"/>
      <c r="R44" s="890"/>
      <c r="S44" s="890"/>
      <c r="T44" s="890"/>
      <c r="U44" s="890"/>
      <c r="V44" s="890"/>
      <c r="W44" s="890"/>
      <c r="X44" s="890"/>
      <c r="Y44" s="891"/>
    </row>
    <row r="45" spans="1:25" s="115" customFormat="1" ht="13.5">
      <c r="A45" s="136"/>
      <c r="Y45" s="138"/>
    </row>
    <row r="46" spans="1:25" s="115" customFormat="1">
      <c r="A46" s="136"/>
      <c r="B46" s="142" t="s">
        <v>492</v>
      </c>
      <c r="Y46" s="138"/>
    </row>
    <row r="47" spans="1:25" s="115" customFormat="1" ht="13.5">
      <c r="A47" s="136"/>
      <c r="Y47" s="138"/>
    </row>
    <row r="48" spans="1:25" s="115" customFormat="1" ht="13.5">
      <c r="A48" s="136"/>
      <c r="O48" s="140"/>
      <c r="P48" s="140"/>
      <c r="Q48" s="140"/>
      <c r="R48" s="148" t="s">
        <v>486</v>
      </c>
      <c r="S48" s="892"/>
      <c r="T48" s="892"/>
      <c r="U48" s="892"/>
      <c r="V48" s="892"/>
      <c r="W48" s="892"/>
      <c r="X48" s="140"/>
      <c r="Y48" s="138"/>
    </row>
    <row r="49" spans="1:25" s="115" customFormat="1" ht="13.5">
      <c r="A49" s="139"/>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1"/>
    </row>
    <row r="50" spans="1:25" s="115" customFormat="1" ht="13.5"/>
    <row r="51" spans="1:25" s="115" customFormat="1" ht="13.5"/>
    <row r="52" spans="1:25" s="115" customFormat="1" ht="13.5"/>
    <row r="53" spans="1:25" s="115" customFormat="1" ht="13.5"/>
    <row r="54" spans="1:25" s="115" customFormat="1" ht="13.5"/>
    <row r="55" spans="1:25" s="115" customFormat="1" ht="13.5"/>
  </sheetData>
  <mergeCells count="99">
    <mergeCell ref="A3:Y3"/>
    <mergeCell ref="A4:Y4"/>
    <mergeCell ref="R6:X6"/>
    <mergeCell ref="B8:E8"/>
    <mergeCell ref="F8:G8"/>
    <mergeCell ref="S13:W13"/>
    <mergeCell ref="B15:E15"/>
    <mergeCell ref="F15:I15"/>
    <mergeCell ref="J15:N15"/>
    <mergeCell ref="O15:S15"/>
    <mergeCell ref="T15:X15"/>
    <mergeCell ref="B11:C13"/>
    <mergeCell ref="D11:M13"/>
    <mergeCell ref="N13:R13"/>
    <mergeCell ref="N11:R12"/>
    <mergeCell ref="S11:X12"/>
    <mergeCell ref="B17:E17"/>
    <mergeCell ref="F17:I17"/>
    <mergeCell ref="J17:N17"/>
    <mergeCell ref="O17:S17"/>
    <mergeCell ref="T17:X17"/>
    <mergeCell ref="B16:E16"/>
    <mergeCell ref="F16:I16"/>
    <mergeCell ref="J16:N16"/>
    <mergeCell ref="O16:S16"/>
    <mergeCell ref="T16:X16"/>
    <mergeCell ref="B19:E19"/>
    <mergeCell ref="F19:I19"/>
    <mergeCell ref="J19:N19"/>
    <mergeCell ref="O19:S19"/>
    <mergeCell ref="T19:X19"/>
    <mergeCell ref="B18:E18"/>
    <mergeCell ref="F18:I18"/>
    <mergeCell ref="J18:N18"/>
    <mergeCell ref="O18:S18"/>
    <mergeCell ref="T18:X18"/>
    <mergeCell ref="B21:E21"/>
    <mergeCell ref="F21:I21"/>
    <mergeCell ref="J21:N21"/>
    <mergeCell ref="O21:S21"/>
    <mergeCell ref="T21:X21"/>
    <mergeCell ref="B20:E20"/>
    <mergeCell ref="F20:I20"/>
    <mergeCell ref="J20:N20"/>
    <mergeCell ref="O20:S20"/>
    <mergeCell ref="T20:X20"/>
    <mergeCell ref="B23:E23"/>
    <mergeCell ref="F23:I23"/>
    <mergeCell ref="J23:N23"/>
    <mergeCell ref="O23:S23"/>
    <mergeCell ref="T23:X23"/>
    <mergeCell ref="B22:E22"/>
    <mergeCell ref="F22:I22"/>
    <mergeCell ref="J22:N22"/>
    <mergeCell ref="O22:S22"/>
    <mergeCell ref="T22:X22"/>
    <mergeCell ref="R26:X26"/>
    <mergeCell ref="A28:Y28"/>
    <mergeCell ref="A30:Y30"/>
    <mergeCell ref="T31:X31"/>
    <mergeCell ref="B33:E33"/>
    <mergeCell ref="F33:I33"/>
    <mergeCell ref="J33:N33"/>
    <mergeCell ref="O33:S33"/>
    <mergeCell ref="T33:X33"/>
    <mergeCell ref="B35:E35"/>
    <mergeCell ref="F35:I35"/>
    <mergeCell ref="J35:N35"/>
    <mergeCell ref="O35:S35"/>
    <mergeCell ref="T35:X35"/>
    <mergeCell ref="B34:E34"/>
    <mergeCell ref="F34:I34"/>
    <mergeCell ref="J34:N34"/>
    <mergeCell ref="O34:S34"/>
    <mergeCell ref="T34:X34"/>
    <mergeCell ref="J36:N36"/>
    <mergeCell ref="O36:S36"/>
    <mergeCell ref="T36:X36"/>
    <mergeCell ref="B37:E37"/>
    <mergeCell ref="F37:I37"/>
    <mergeCell ref="J37:N37"/>
    <mergeCell ref="O37:S37"/>
    <mergeCell ref="T37:X37"/>
    <mergeCell ref="AA1:AE5"/>
    <mergeCell ref="R42:X42"/>
    <mergeCell ref="A44:Y44"/>
    <mergeCell ref="S48:W48"/>
    <mergeCell ref="B38:E38"/>
    <mergeCell ref="F38:I38"/>
    <mergeCell ref="J38:N38"/>
    <mergeCell ref="O38:S38"/>
    <mergeCell ref="T38:X38"/>
    <mergeCell ref="B39:E39"/>
    <mergeCell ref="F39:I39"/>
    <mergeCell ref="J39:N39"/>
    <mergeCell ref="O39:S39"/>
    <mergeCell ref="T39:X39"/>
    <mergeCell ref="B36:E36"/>
    <mergeCell ref="F36:I36"/>
  </mergeCells>
  <phoneticPr fontId="3"/>
  <hyperlinks>
    <hyperlink ref="AA1:AE5" location="入力シート!A1" display="入力シート"/>
  </hyperlinks>
  <pageMargins left="0.78740157480314965" right="0.78740157480314965" top="0.98425196850393704" bottom="0.98425196850393704" header="0.51181102362204722" footer="0.51181102362204722"/>
  <pageSetup paperSize="9" scale="8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13">
    <tabColor theme="0"/>
  </sheetPr>
  <dimension ref="A1:Z49"/>
  <sheetViews>
    <sheetView showGridLines="0" zoomScaleNormal="100" zoomScaleSheetLayoutView="100" workbookViewId="0">
      <selection activeCell="V1" sqref="V1:Z5"/>
    </sheetView>
  </sheetViews>
  <sheetFormatPr defaultColWidth="10" defaultRowHeight="11.25"/>
  <cols>
    <col min="1" max="1" width="2.875" style="150" customWidth="1"/>
    <col min="2" max="9" width="5.25" style="150" customWidth="1"/>
    <col min="10" max="15" width="3.75" style="150" customWidth="1"/>
    <col min="16" max="19" width="5.25" style="150" customWidth="1"/>
    <col min="20" max="20" width="2.875" style="150" customWidth="1"/>
    <col min="21" max="21" width="10" style="150"/>
    <col min="22" max="26" width="4.5" style="150" customWidth="1"/>
    <col min="27" max="16384" width="10" style="150"/>
  </cols>
  <sheetData>
    <row r="1" spans="1:26" ht="14.25" thickBot="1">
      <c r="A1" s="149"/>
      <c r="V1" s="538" t="s">
        <v>836</v>
      </c>
      <c r="W1" s="539"/>
      <c r="X1" s="539"/>
      <c r="Y1" s="539"/>
      <c r="Z1" s="540"/>
    </row>
    <row r="2" spans="1:26">
      <c r="A2" s="936"/>
      <c r="B2" s="937"/>
      <c r="C2" s="937"/>
      <c r="D2" s="937"/>
      <c r="E2" s="937"/>
      <c r="F2" s="937"/>
      <c r="G2" s="937"/>
      <c r="H2" s="937"/>
      <c r="I2" s="937"/>
      <c r="J2" s="937"/>
      <c r="K2" s="937"/>
      <c r="L2" s="937"/>
      <c r="M2" s="937"/>
      <c r="N2" s="937"/>
      <c r="O2" s="937"/>
      <c r="P2" s="937"/>
      <c r="Q2" s="937"/>
      <c r="R2" s="937"/>
      <c r="S2" s="937"/>
      <c r="T2" s="938"/>
      <c r="V2" s="541"/>
      <c r="W2" s="542"/>
      <c r="X2" s="542"/>
      <c r="Y2" s="542"/>
      <c r="Z2" s="543"/>
    </row>
    <row r="3" spans="1:26" s="155" customFormat="1" ht="21">
      <c r="A3" s="151" t="s">
        <v>493</v>
      </c>
      <c r="B3" s="152"/>
      <c r="C3" s="152"/>
      <c r="D3" s="153"/>
      <c r="E3" s="152"/>
      <c r="F3" s="152"/>
      <c r="G3" s="152"/>
      <c r="H3" s="152"/>
      <c r="I3" s="152"/>
      <c r="J3" s="152"/>
      <c r="K3" s="152"/>
      <c r="L3" s="152"/>
      <c r="M3" s="152"/>
      <c r="N3" s="152"/>
      <c r="O3" s="152"/>
      <c r="P3" s="152"/>
      <c r="Q3" s="152"/>
      <c r="R3" s="152"/>
      <c r="S3" s="152"/>
      <c r="T3" s="154"/>
      <c r="V3" s="541"/>
      <c r="W3" s="542"/>
      <c r="X3" s="542"/>
      <c r="Y3" s="542"/>
      <c r="Z3" s="543"/>
    </row>
    <row r="4" spans="1:26">
      <c r="A4" s="939"/>
      <c r="B4" s="919"/>
      <c r="C4" s="919"/>
      <c r="D4" s="919"/>
      <c r="E4" s="919"/>
      <c r="F4" s="919"/>
      <c r="G4" s="919"/>
      <c r="H4" s="919"/>
      <c r="I4" s="919"/>
      <c r="J4" s="919"/>
      <c r="K4" s="919"/>
      <c r="L4" s="919"/>
      <c r="M4" s="919"/>
      <c r="N4" s="919"/>
      <c r="O4" s="919"/>
      <c r="P4" s="919"/>
      <c r="Q4" s="919"/>
      <c r="R4" s="919"/>
      <c r="S4" s="919"/>
      <c r="T4" s="940"/>
      <c r="V4" s="541"/>
      <c r="W4" s="542"/>
      <c r="X4" s="542"/>
      <c r="Y4" s="542"/>
      <c r="Z4" s="543"/>
    </row>
    <row r="5" spans="1:26" ht="11.25" customHeight="1" thickBot="1">
      <c r="A5" s="156"/>
      <c r="B5" s="157"/>
      <c r="C5" s="157"/>
      <c r="D5" s="157"/>
      <c r="E5" s="157"/>
      <c r="F5" s="157"/>
      <c r="G5" s="157"/>
      <c r="H5" s="157"/>
      <c r="I5" s="157"/>
      <c r="J5" s="157"/>
      <c r="K5" s="157"/>
      <c r="L5" s="157"/>
      <c r="M5" s="157"/>
      <c r="N5" s="157"/>
      <c r="O5" s="157"/>
      <c r="P5" s="157"/>
      <c r="Q5" s="157"/>
      <c r="R5" s="157"/>
      <c r="S5" s="157"/>
      <c r="T5" s="158"/>
      <c r="V5" s="544"/>
      <c r="W5" s="545"/>
      <c r="X5" s="545"/>
      <c r="Y5" s="545"/>
      <c r="Z5" s="546"/>
    </row>
    <row r="6" spans="1:26" ht="20.100000000000001" customHeight="1">
      <c r="A6" s="159" t="s">
        <v>494</v>
      </c>
      <c r="B6" s="160"/>
      <c r="C6" s="161"/>
      <c r="D6" s="162"/>
      <c r="E6" s="161" t="s">
        <v>495</v>
      </c>
      <c r="F6" s="161"/>
      <c r="G6" s="161"/>
      <c r="H6" s="161"/>
      <c r="I6" s="162"/>
      <c r="J6" s="157"/>
      <c r="K6" s="157"/>
      <c r="L6" s="157"/>
      <c r="M6" s="157"/>
      <c r="N6" s="157"/>
      <c r="O6" s="157"/>
      <c r="P6" s="157"/>
      <c r="Q6" s="157"/>
      <c r="R6" s="157"/>
      <c r="S6" s="157"/>
      <c r="T6" s="158"/>
    </row>
    <row r="7" spans="1:26" ht="13.5" customHeight="1">
      <c r="A7" s="163"/>
      <c r="T7" s="164" t="s">
        <v>496</v>
      </c>
    </row>
    <row r="8" spans="1:26">
      <c r="A8" s="939"/>
      <c r="B8" s="919"/>
      <c r="C8" s="919"/>
      <c r="D8" s="919"/>
      <c r="E8" s="919"/>
      <c r="F8" s="919"/>
      <c r="G8" s="919"/>
      <c r="H8" s="919"/>
      <c r="I8" s="919"/>
      <c r="J8" s="919"/>
      <c r="K8" s="919"/>
      <c r="L8" s="919"/>
      <c r="M8" s="919"/>
      <c r="N8" s="919"/>
      <c r="O8" s="919"/>
      <c r="P8" s="919"/>
      <c r="Q8" s="919"/>
      <c r="R8" s="919"/>
      <c r="S8" s="919"/>
      <c r="T8" s="940"/>
    </row>
    <row r="9" spans="1:26" ht="30" customHeight="1">
      <c r="A9" s="939"/>
      <c r="B9" s="941"/>
      <c r="C9" s="941"/>
      <c r="D9" s="941"/>
      <c r="E9" s="941"/>
      <c r="F9" s="941"/>
      <c r="G9" s="941"/>
      <c r="H9" s="941"/>
      <c r="I9" s="941"/>
      <c r="J9" s="941"/>
      <c r="K9" s="941"/>
      <c r="L9" s="941"/>
      <c r="M9" s="941"/>
      <c r="N9" s="941"/>
      <c r="O9" s="941"/>
      <c r="P9" s="941"/>
      <c r="Q9" s="941"/>
      <c r="R9" s="942"/>
      <c r="S9" s="942"/>
      <c r="T9" s="158"/>
    </row>
    <row r="10" spans="1:26" ht="44.25" customHeight="1">
      <c r="A10" s="939"/>
      <c r="B10" s="935"/>
      <c r="C10" s="935"/>
      <c r="D10" s="935"/>
      <c r="E10" s="935"/>
      <c r="F10" s="935"/>
      <c r="G10" s="935"/>
      <c r="H10" s="935"/>
      <c r="I10" s="935"/>
      <c r="J10" s="935"/>
      <c r="K10" s="935"/>
      <c r="L10" s="935"/>
      <c r="M10" s="935"/>
      <c r="N10" s="935"/>
      <c r="O10" s="935"/>
      <c r="P10" s="935"/>
      <c r="Q10" s="935"/>
      <c r="R10" s="920"/>
      <c r="S10" s="920"/>
      <c r="T10" s="158"/>
    </row>
    <row r="11" spans="1:26" ht="30" customHeight="1">
      <c r="A11" s="939"/>
      <c r="B11" s="935"/>
      <c r="C11" s="935"/>
      <c r="D11" s="935"/>
      <c r="E11" s="935"/>
      <c r="F11" s="935"/>
      <c r="G11" s="935"/>
      <c r="H11" s="935"/>
      <c r="I11" s="935"/>
      <c r="J11" s="935"/>
      <c r="K11" s="935"/>
      <c r="L11" s="935"/>
      <c r="M11" s="935"/>
      <c r="N11" s="935"/>
      <c r="O11" s="935"/>
      <c r="P11" s="935"/>
      <c r="Q11" s="935"/>
      <c r="R11" s="920"/>
      <c r="S11" s="920"/>
      <c r="T11" s="158"/>
    </row>
    <row r="12" spans="1:26" ht="44.25" customHeight="1">
      <c r="A12" s="939"/>
      <c r="B12" s="935"/>
      <c r="C12" s="935"/>
      <c r="D12" s="935"/>
      <c r="E12" s="935"/>
      <c r="F12" s="935"/>
      <c r="G12" s="935"/>
      <c r="H12" s="935"/>
      <c r="I12" s="935"/>
      <c r="J12" s="935"/>
      <c r="K12" s="935"/>
      <c r="L12" s="935"/>
      <c r="M12" s="935"/>
      <c r="N12" s="935"/>
      <c r="O12" s="935"/>
      <c r="P12" s="935"/>
      <c r="Q12" s="935"/>
      <c r="R12" s="920"/>
      <c r="S12" s="920"/>
      <c r="T12" s="158"/>
    </row>
    <row r="13" spans="1:26">
      <c r="A13" s="939"/>
      <c r="B13" s="919"/>
      <c r="C13" s="919"/>
      <c r="D13" s="919"/>
      <c r="E13" s="919"/>
      <c r="F13" s="919"/>
      <c r="G13" s="919"/>
      <c r="H13" s="919"/>
      <c r="I13" s="919"/>
      <c r="J13" s="919"/>
      <c r="K13" s="919"/>
      <c r="L13" s="919"/>
      <c r="M13" s="919"/>
      <c r="N13" s="919"/>
      <c r="O13" s="919"/>
      <c r="P13" s="919"/>
      <c r="Q13" s="919"/>
      <c r="R13" s="165"/>
      <c r="S13" s="165"/>
      <c r="T13" s="158"/>
    </row>
    <row r="14" spans="1:26" ht="20.100000000000001" customHeight="1">
      <c r="A14" s="159" t="s">
        <v>497</v>
      </c>
      <c r="B14" s="161"/>
      <c r="C14" s="166"/>
      <c r="D14" s="167"/>
      <c r="E14" s="167"/>
      <c r="F14" s="167"/>
      <c r="G14" s="167"/>
      <c r="H14" s="167"/>
      <c r="I14" s="167"/>
      <c r="J14" s="167"/>
      <c r="K14" s="167"/>
      <c r="L14" s="167"/>
      <c r="M14" s="167"/>
      <c r="N14" s="167"/>
      <c r="O14" s="168"/>
      <c r="P14" s="920" t="s">
        <v>498</v>
      </c>
      <c r="Q14" s="920"/>
      <c r="R14" s="169"/>
      <c r="S14" s="170"/>
      <c r="T14" s="171"/>
    </row>
    <row r="15" spans="1:26" ht="20.100000000000001" customHeight="1">
      <c r="A15" s="159" t="s">
        <v>499</v>
      </c>
      <c r="B15" s="162"/>
      <c r="C15" s="172"/>
      <c r="D15" s="170"/>
      <c r="E15" s="170"/>
      <c r="F15" s="170"/>
      <c r="G15" s="170"/>
      <c r="H15" s="170"/>
      <c r="I15" s="170"/>
      <c r="J15" s="170"/>
      <c r="K15" s="170"/>
      <c r="L15" s="170"/>
      <c r="M15" s="170"/>
      <c r="N15" s="170"/>
      <c r="O15" s="168" t="s">
        <v>500</v>
      </c>
      <c r="P15" s="920" t="s">
        <v>501</v>
      </c>
      <c r="Q15" s="920"/>
      <c r="R15" s="169"/>
      <c r="S15" s="170"/>
      <c r="T15" s="171"/>
    </row>
    <row r="16" spans="1:26" ht="20.100000000000001" customHeight="1">
      <c r="A16" s="159" t="s">
        <v>502</v>
      </c>
      <c r="B16" s="160"/>
      <c r="C16" s="166"/>
      <c r="D16" s="167"/>
      <c r="E16" s="167"/>
      <c r="F16" s="167"/>
      <c r="G16" s="167"/>
      <c r="H16" s="167"/>
      <c r="I16" s="167"/>
      <c r="J16" s="167"/>
      <c r="K16" s="167"/>
      <c r="L16" s="167"/>
      <c r="M16" s="167"/>
      <c r="N16" s="167"/>
      <c r="O16" s="167"/>
      <c r="P16" s="167"/>
      <c r="Q16" s="167"/>
      <c r="R16" s="167"/>
      <c r="S16" s="167"/>
      <c r="T16" s="173"/>
    </row>
    <row r="17" spans="1:20" ht="20.100000000000001" customHeight="1">
      <c r="A17" s="159" t="s">
        <v>312</v>
      </c>
      <c r="B17" s="160"/>
      <c r="C17" s="166"/>
      <c r="D17" s="921" t="str">
        <f>入力シート!C8</f>
        <v>本庁管内　〇〇工事（第〇号）</v>
      </c>
      <c r="E17" s="922"/>
      <c r="F17" s="922"/>
      <c r="G17" s="922"/>
      <c r="H17" s="922"/>
      <c r="I17" s="922"/>
      <c r="J17" s="922"/>
      <c r="K17" s="922"/>
      <c r="L17" s="922"/>
      <c r="M17" s="922"/>
      <c r="N17" s="922"/>
      <c r="O17" s="922"/>
      <c r="P17" s="922"/>
      <c r="Q17" s="922"/>
      <c r="R17" s="922"/>
      <c r="S17" s="922"/>
      <c r="T17" s="923"/>
    </row>
    <row r="18" spans="1:20">
      <c r="A18" s="174"/>
      <c r="B18" s="175"/>
      <c r="C18" s="176"/>
      <c r="D18" s="177"/>
      <c r="E18" s="924">
        <f>入力シート!C12</f>
        <v>46114</v>
      </c>
      <c r="F18" s="924"/>
      <c r="G18" s="924"/>
      <c r="H18" s="178" t="s">
        <v>503</v>
      </c>
      <c r="I18" s="179"/>
      <c r="J18" s="179"/>
      <c r="K18" s="179"/>
      <c r="L18" s="180"/>
      <c r="M18" s="179"/>
      <c r="N18" s="181"/>
      <c r="O18" s="925"/>
      <c r="P18" s="926"/>
      <c r="Q18" s="926"/>
      <c r="R18" s="926"/>
      <c r="S18" s="926"/>
      <c r="T18" s="927"/>
    </row>
    <row r="19" spans="1:20">
      <c r="A19" s="182" t="s">
        <v>504</v>
      </c>
      <c r="B19" s="183"/>
      <c r="C19" s="184"/>
      <c r="L19" s="185" t="s">
        <v>505</v>
      </c>
      <c r="M19" s="183"/>
      <c r="N19" s="184"/>
      <c r="O19" s="928"/>
      <c r="P19" s="929"/>
      <c r="Q19" s="929"/>
      <c r="R19" s="929"/>
      <c r="S19" s="929"/>
      <c r="T19" s="930"/>
    </row>
    <row r="20" spans="1:20">
      <c r="A20" s="186"/>
      <c r="B20" s="187"/>
      <c r="C20" s="188"/>
      <c r="D20" s="189"/>
      <c r="E20" s="934">
        <f>入力シート!C13</f>
        <v>46325</v>
      </c>
      <c r="F20" s="934"/>
      <c r="G20" s="934"/>
      <c r="H20" s="190" t="s">
        <v>506</v>
      </c>
      <c r="I20" s="191"/>
      <c r="J20" s="191"/>
      <c r="K20" s="191"/>
      <c r="L20" s="192"/>
      <c r="M20" s="191"/>
      <c r="N20" s="193"/>
      <c r="O20" s="931"/>
      <c r="P20" s="932"/>
      <c r="Q20" s="932"/>
      <c r="R20" s="932"/>
      <c r="S20" s="932"/>
      <c r="T20" s="933"/>
    </row>
    <row r="21" spans="1:20" ht="20.100000000000001" customHeight="1">
      <c r="A21" s="194" t="s">
        <v>507</v>
      </c>
      <c r="B21" s="160"/>
      <c r="C21" s="166"/>
      <c r="D21" s="911" t="str">
        <f>入力シート!C25&amp;入力シート!C26</f>
        <v>〇〇建設株式会社代表取締役　妙義　四郎</v>
      </c>
      <c r="E21" s="912"/>
      <c r="F21" s="912"/>
      <c r="G21" s="912"/>
      <c r="H21" s="912"/>
      <c r="I21" s="912"/>
      <c r="J21" s="912"/>
      <c r="K21" s="912"/>
      <c r="L21" s="912"/>
      <c r="M21" s="912"/>
      <c r="N21" s="912"/>
      <c r="O21" s="912"/>
      <c r="P21" s="912"/>
      <c r="Q21" s="912"/>
      <c r="R21" s="912"/>
      <c r="S21" s="912"/>
      <c r="T21" s="913"/>
    </row>
    <row r="22" spans="1:20" ht="20.100000000000001" customHeight="1">
      <c r="A22" s="914" t="s">
        <v>508</v>
      </c>
      <c r="B22" s="195" t="s">
        <v>509</v>
      </c>
      <c r="C22" s="196"/>
      <c r="D22" s="197"/>
      <c r="E22" s="196" t="s">
        <v>510</v>
      </c>
      <c r="F22" s="196"/>
      <c r="G22" s="195" t="s">
        <v>511</v>
      </c>
      <c r="H22" s="197"/>
      <c r="I22" s="196" t="s">
        <v>512</v>
      </c>
      <c r="J22" s="196"/>
      <c r="K22" s="196"/>
      <c r="L22" s="195" t="s">
        <v>513</v>
      </c>
      <c r="M22" s="196"/>
      <c r="N22" s="197"/>
      <c r="O22" s="196" t="s">
        <v>514</v>
      </c>
      <c r="P22" s="196"/>
      <c r="Q22" s="196"/>
      <c r="R22" s="196"/>
      <c r="S22" s="196"/>
      <c r="T22" s="198"/>
    </row>
    <row r="23" spans="1:20" ht="20.100000000000001" customHeight="1">
      <c r="A23" s="915"/>
      <c r="B23" s="199"/>
      <c r="C23" s="200"/>
      <c r="D23" s="201"/>
      <c r="E23" s="200"/>
      <c r="F23" s="200"/>
      <c r="G23" s="199"/>
      <c r="H23" s="201"/>
      <c r="I23" s="200"/>
      <c r="J23" s="200"/>
      <c r="K23" s="200"/>
      <c r="L23" s="199"/>
      <c r="M23" s="200"/>
      <c r="N23" s="201"/>
      <c r="O23" s="200"/>
      <c r="P23" s="200"/>
      <c r="Q23" s="200"/>
      <c r="R23" s="200"/>
      <c r="S23" s="200"/>
      <c r="T23" s="202"/>
    </row>
    <row r="24" spans="1:20" ht="20.100000000000001" customHeight="1">
      <c r="A24" s="915"/>
      <c r="B24" s="169"/>
      <c r="C24" s="170"/>
      <c r="D24" s="203"/>
      <c r="E24" s="170"/>
      <c r="F24" s="170"/>
      <c r="G24" s="169"/>
      <c r="H24" s="203"/>
      <c r="I24" s="170"/>
      <c r="J24" s="170"/>
      <c r="K24" s="170"/>
      <c r="L24" s="169"/>
      <c r="M24" s="170"/>
      <c r="N24" s="203"/>
      <c r="O24" s="170"/>
      <c r="P24" s="170"/>
      <c r="Q24" s="170"/>
      <c r="R24" s="170"/>
      <c r="S24" s="170"/>
      <c r="T24" s="171"/>
    </row>
    <row r="25" spans="1:20" ht="20.100000000000001" customHeight="1">
      <c r="A25" s="916"/>
      <c r="B25" s="169"/>
      <c r="C25" s="170"/>
      <c r="D25" s="203"/>
      <c r="E25" s="170"/>
      <c r="F25" s="170"/>
      <c r="G25" s="169"/>
      <c r="H25" s="203"/>
      <c r="I25" s="170"/>
      <c r="J25" s="170"/>
      <c r="K25" s="170"/>
      <c r="L25" s="169"/>
      <c r="M25" s="170"/>
      <c r="N25" s="203"/>
      <c r="O25" s="170"/>
      <c r="P25" s="170"/>
      <c r="Q25" s="170"/>
      <c r="R25" s="170"/>
      <c r="S25" s="170"/>
      <c r="T25" s="171"/>
    </row>
    <row r="26" spans="1:20" ht="13.5" customHeight="1">
      <c r="A26" s="914" t="s">
        <v>515</v>
      </c>
      <c r="B26" s="388" t="s">
        <v>516</v>
      </c>
      <c r="C26" s="205"/>
      <c r="D26" s="205"/>
      <c r="E26" s="205"/>
      <c r="F26" s="205"/>
      <c r="G26" s="205"/>
      <c r="H26" s="205"/>
      <c r="I26" s="205"/>
      <c r="J26" s="205"/>
      <c r="K26" s="205"/>
      <c r="L26" s="205"/>
      <c r="M26" s="205"/>
      <c r="N26" s="205"/>
      <c r="O26" s="205"/>
      <c r="P26" s="205"/>
      <c r="Q26" s="205"/>
      <c r="R26" s="205"/>
      <c r="S26" s="205"/>
      <c r="T26" s="206"/>
    </row>
    <row r="27" spans="1:20">
      <c r="A27" s="915"/>
      <c r="B27" s="389" t="s">
        <v>517</v>
      </c>
      <c r="C27" s="157"/>
      <c r="D27" s="157"/>
      <c r="E27" s="157"/>
      <c r="F27" s="157"/>
      <c r="G27" s="157"/>
      <c r="H27" s="157"/>
      <c r="I27" s="157"/>
      <c r="J27" s="157"/>
      <c r="K27" s="157"/>
      <c r="L27" s="157"/>
      <c r="M27" s="157"/>
      <c r="N27" s="157"/>
      <c r="O27" s="157"/>
      <c r="P27" s="157"/>
      <c r="Q27" s="157"/>
      <c r="R27" s="157"/>
      <c r="S27" s="157"/>
      <c r="T27" s="158"/>
    </row>
    <row r="28" spans="1:20">
      <c r="A28" s="915"/>
      <c r="B28" s="207"/>
      <c r="C28" s="157"/>
      <c r="D28" s="157"/>
      <c r="E28" s="157"/>
      <c r="F28" s="157"/>
      <c r="G28" s="157"/>
      <c r="H28" s="157"/>
      <c r="I28" s="157"/>
      <c r="J28" s="157"/>
      <c r="K28" s="157"/>
      <c r="L28" s="157"/>
      <c r="M28" s="157"/>
      <c r="N28" s="157"/>
      <c r="O28" s="157"/>
      <c r="P28" s="157"/>
      <c r="Q28" s="157"/>
      <c r="R28" s="157"/>
      <c r="S28" s="157"/>
      <c r="T28" s="158"/>
    </row>
    <row r="29" spans="1:20">
      <c r="A29" s="915"/>
      <c r="B29" s="207"/>
      <c r="C29" s="157"/>
      <c r="D29" s="157"/>
      <c r="E29" s="157"/>
      <c r="F29" s="157"/>
      <c r="G29" s="157"/>
      <c r="H29" s="157"/>
      <c r="I29" s="157"/>
      <c r="J29" s="157"/>
      <c r="K29" s="157"/>
      <c r="L29" s="157"/>
      <c r="M29" s="157"/>
      <c r="N29" s="157"/>
      <c r="O29" s="157"/>
      <c r="P29" s="157"/>
      <c r="Q29" s="157"/>
      <c r="R29" s="157"/>
      <c r="S29" s="157"/>
      <c r="T29" s="158"/>
    </row>
    <row r="30" spans="1:20">
      <c r="A30" s="915"/>
      <c r="B30" s="207"/>
      <c r="C30" s="157"/>
      <c r="D30" s="157"/>
      <c r="E30" s="157"/>
      <c r="F30" s="157"/>
      <c r="G30" s="157"/>
      <c r="H30" s="157"/>
      <c r="I30" s="157"/>
      <c r="J30" s="157"/>
      <c r="K30" s="157"/>
      <c r="L30" s="157"/>
      <c r="M30" s="157"/>
      <c r="N30" s="157"/>
      <c r="O30" s="157"/>
      <c r="P30" s="157"/>
      <c r="Q30" s="157"/>
      <c r="R30" s="157"/>
      <c r="S30" s="157"/>
      <c r="T30" s="158"/>
    </row>
    <row r="31" spans="1:20">
      <c r="A31" s="915"/>
      <c r="B31" s="207"/>
      <c r="C31" s="157"/>
      <c r="D31" s="157"/>
      <c r="E31" s="157"/>
      <c r="F31" s="157"/>
      <c r="G31" s="157"/>
      <c r="H31" s="157"/>
      <c r="I31" s="157"/>
      <c r="J31" s="157"/>
      <c r="K31" s="157"/>
      <c r="L31" s="157"/>
      <c r="M31" s="157"/>
      <c r="N31" s="157"/>
      <c r="O31" s="157"/>
      <c r="P31" s="157"/>
      <c r="Q31" s="157"/>
      <c r="R31" s="157"/>
      <c r="S31" s="157"/>
      <c r="T31" s="158"/>
    </row>
    <row r="32" spans="1:20">
      <c r="A32" s="915"/>
      <c r="B32" s="207"/>
      <c r="C32" s="157"/>
      <c r="D32" s="157"/>
      <c r="E32" s="157"/>
      <c r="F32" s="157"/>
      <c r="G32" s="157"/>
      <c r="H32" s="157"/>
      <c r="I32" s="157"/>
      <c r="J32" s="157"/>
      <c r="K32" s="157"/>
      <c r="L32" s="157"/>
      <c r="M32" s="157"/>
      <c r="N32" s="157"/>
      <c r="O32" s="157"/>
      <c r="P32" s="157"/>
      <c r="Q32" s="157"/>
      <c r="R32" s="157"/>
      <c r="S32" s="157"/>
      <c r="T32" s="158"/>
    </row>
    <row r="33" spans="1:20">
      <c r="A33" s="915"/>
      <c r="B33" s="207"/>
      <c r="C33" s="157"/>
      <c r="D33" s="157"/>
      <c r="E33" s="157"/>
      <c r="F33" s="157"/>
      <c r="G33" s="157"/>
      <c r="H33" s="157"/>
      <c r="I33" s="157"/>
      <c r="J33" s="157"/>
      <c r="K33" s="157"/>
      <c r="L33" s="157"/>
      <c r="M33" s="157"/>
      <c r="N33" s="157"/>
      <c r="O33" s="157"/>
      <c r="P33" s="157"/>
      <c r="Q33" s="157"/>
      <c r="R33" s="157"/>
      <c r="S33" s="157"/>
      <c r="T33" s="158"/>
    </row>
    <row r="34" spans="1:20">
      <c r="A34" s="915"/>
      <c r="B34" s="207"/>
      <c r="C34" s="157"/>
      <c r="D34" s="157"/>
      <c r="E34" s="157"/>
      <c r="F34" s="157"/>
      <c r="G34" s="157"/>
      <c r="H34" s="157"/>
      <c r="I34" s="157"/>
      <c r="J34" s="157"/>
      <c r="K34" s="157"/>
      <c r="L34" s="157"/>
      <c r="M34" s="157"/>
      <c r="N34" s="157"/>
      <c r="O34" s="157"/>
      <c r="P34" s="157"/>
      <c r="Q34" s="157"/>
      <c r="R34" s="157"/>
      <c r="S34" s="157"/>
      <c r="T34" s="158"/>
    </row>
    <row r="35" spans="1:20">
      <c r="A35" s="915"/>
      <c r="B35" s="207"/>
      <c r="C35" s="157"/>
      <c r="D35" s="157"/>
      <c r="E35" s="157"/>
      <c r="F35" s="157"/>
      <c r="G35" s="157"/>
      <c r="H35" s="157"/>
      <c r="I35" s="157"/>
      <c r="J35" s="157"/>
      <c r="K35" s="157"/>
      <c r="L35" s="157"/>
      <c r="M35" s="157"/>
      <c r="N35" s="157"/>
      <c r="O35" s="157"/>
      <c r="P35" s="157"/>
      <c r="Q35" s="157"/>
      <c r="R35" s="157"/>
      <c r="S35" s="157"/>
      <c r="T35" s="158"/>
    </row>
    <row r="36" spans="1:20">
      <c r="A36" s="915"/>
      <c r="B36" s="207"/>
      <c r="C36" s="157"/>
      <c r="D36" s="157"/>
      <c r="E36" s="157"/>
      <c r="F36" s="157"/>
      <c r="G36" s="157"/>
      <c r="H36" s="157"/>
      <c r="I36" s="157"/>
      <c r="J36" s="157"/>
      <c r="K36" s="157"/>
      <c r="L36" s="157"/>
      <c r="M36" s="157"/>
      <c r="N36" s="157"/>
      <c r="O36" s="157"/>
      <c r="P36" s="157"/>
      <c r="Q36" s="157"/>
      <c r="R36" s="157"/>
      <c r="S36" s="157"/>
      <c r="T36" s="158"/>
    </row>
    <row r="37" spans="1:20">
      <c r="A37" s="916"/>
      <c r="B37" s="208"/>
      <c r="C37" s="209"/>
      <c r="D37" s="209"/>
      <c r="E37" s="209"/>
      <c r="F37" s="209"/>
      <c r="G37" s="209"/>
      <c r="H37" s="209"/>
      <c r="I37" s="209"/>
      <c r="J37" s="209"/>
      <c r="K37" s="209"/>
      <c r="L37" s="209"/>
      <c r="M37" s="209"/>
      <c r="N37" s="209"/>
      <c r="O37" s="209"/>
      <c r="P37" s="209"/>
      <c r="Q37" s="209"/>
      <c r="R37" s="209"/>
      <c r="S37" s="209"/>
      <c r="T37" s="210"/>
    </row>
    <row r="38" spans="1:20">
      <c r="A38" s="914" t="s">
        <v>518</v>
      </c>
      <c r="B38" s="204"/>
      <c r="C38" s="205"/>
      <c r="D38" s="205"/>
      <c r="E38" s="205"/>
      <c r="F38" s="205"/>
      <c r="G38" s="205"/>
      <c r="H38" s="205"/>
      <c r="I38" s="205"/>
      <c r="J38" s="205"/>
      <c r="K38" s="205"/>
      <c r="L38" s="205"/>
      <c r="M38" s="205"/>
      <c r="N38" s="205"/>
      <c r="O38" s="205"/>
      <c r="P38" s="205"/>
      <c r="Q38" s="205"/>
      <c r="R38" s="205"/>
      <c r="S38" s="205"/>
      <c r="T38" s="206"/>
    </row>
    <row r="39" spans="1:20" ht="13.5" customHeight="1">
      <c r="A39" s="915"/>
      <c r="B39" s="207" t="s">
        <v>519</v>
      </c>
      <c r="C39" s="157"/>
      <c r="D39" s="157"/>
      <c r="E39" s="157"/>
      <c r="F39" s="157"/>
      <c r="G39" s="157"/>
      <c r="H39" s="157"/>
      <c r="I39" s="157"/>
      <c r="J39" s="157"/>
      <c r="K39" s="157"/>
      <c r="L39" s="157"/>
      <c r="M39" s="157"/>
      <c r="N39" s="157"/>
      <c r="O39" s="157"/>
      <c r="P39" s="157"/>
      <c r="Q39" s="157"/>
      <c r="R39" s="157"/>
      <c r="S39" s="157"/>
      <c r="T39" s="158"/>
    </row>
    <row r="40" spans="1:20" ht="13.5" customHeight="1">
      <c r="A40" s="915"/>
      <c r="B40" s="207" t="s">
        <v>520</v>
      </c>
      <c r="C40" s="157"/>
      <c r="D40" s="157"/>
      <c r="E40" s="157"/>
      <c r="F40" s="157"/>
      <c r="G40" s="157"/>
      <c r="H40" s="157"/>
      <c r="I40" s="157"/>
      <c r="J40" s="157"/>
      <c r="K40" s="157"/>
      <c r="L40" s="157"/>
      <c r="M40" s="157"/>
      <c r="N40" s="157"/>
      <c r="O40" s="157"/>
      <c r="P40" s="157"/>
      <c r="Q40" s="157"/>
      <c r="R40" s="157"/>
      <c r="S40" s="157"/>
      <c r="T40" s="158"/>
    </row>
    <row r="41" spans="1:20" ht="13.5" customHeight="1">
      <c r="A41" s="915"/>
      <c r="B41" s="207" t="s">
        <v>521</v>
      </c>
      <c r="C41" s="157"/>
      <c r="D41" s="157"/>
      <c r="E41" s="157"/>
      <c r="F41" s="157"/>
      <c r="G41" s="157"/>
      <c r="H41" s="157"/>
      <c r="I41" s="157"/>
      <c r="J41" s="157"/>
      <c r="K41" s="157"/>
      <c r="L41" s="157"/>
      <c r="M41" s="157"/>
      <c r="N41" s="157"/>
      <c r="O41" s="157"/>
      <c r="P41" s="157"/>
      <c r="Q41" s="157"/>
      <c r="R41" s="157"/>
      <c r="S41" s="157"/>
      <c r="T41" s="158"/>
    </row>
    <row r="42" spans="1:20" ht="13.5" customHeight="1">
      <c r="A42" s="915"/>
      <c r="B42" s="207" t="s">
        <v>522</v>
      </c>
      <c r="C42" s="157"/>
      <c r="D42" s="157"/>
      <c r="E42" s="157"/>
      <c r="F42" s="157"/>
      <c r="G42" s="157"/>
      <c r="H42" s="157"/>
      <c r="I42" s="157"/>
      <c r="J42" s="157"/>
      <c r="K42" s="157"/>
      <c r="L42" s="157"/>
      <c r="M42" s="157"/>
      <c r="N42" s="157"/>
      <c r="O42" s="157"/>
      <c r="P42" s="157"/>
      <c r="Q42" s="157"/>
      <c r="R42" s="157"/>
      <c r="S42" s="157"/>
      <c r="T42" s="158"/>
    </row>
    <row r="43" spans="1:20" ht="13.5" customHeight="1">
      <c r="A43" s="915"/>
      <c r="B43" s="389" t="s">
        <v>523</v>
      </c>
      <c r="C43" s="157"/>
      <c r="D43" s="157"/>
      <c r="E43" s="157"/>
      <c r="F43" s="157"/>
      <c r="G43" s="157"/>
      <c r="H43" s="157"/>
      <c r="I43" s="157"/>
      <c r="J43" s="157"/>
      <c r="K43" s="157"/>
      <c r="L43" s="157"/>
      <c r="M43" s="157"/>
      <c r="N43" s="157"/>
      <c r="O43" s="157"/>
      <c r="P43" s="157"/>
      <c r="Q43" s="157"/>
      <c r="R43" s="157"/>
      <c r="S43" s="157"/>
      <c r="T43" s="158"/>
    </row>
    <row r="44" spans="1:20" ht="13.5" customHeight="1">
      <c r="A44" s="915"/>
      <c r="B44" s="389" t="s">
        <v>524</v>
      </c>
      <c r="C44" s="157"/>
      <c r="D44" s="157"/>
      <c r="E44" s="157"/>
      <c r="F44" s="157"/>
      <c r="G44" s="157"/>
      <c r="H44" s="157"/>
      <c r="I44" s="157"/>
      <c r="J44" s="157"/>
      <c r="K44" s="157"/>
      <c r="L44" s="157"/>
      <c r="M44" s="157"/>
      <c r="N44" s="157"/>
      <c r="O44" s="157"/>
      <c r="P44" s="157"/>
      <c r="Q44" s="157"/>
      <c r="R44" s="157"/>
      <c r="S44" s="157"/>
      <c r="T44" s="158"/>
    </row>
    <row r="45" spans="1:20" ht="13.5" customHeight="1">
      <c r="A45" s="915"/>
      <c r="B45" s="207" t="s">
        <v>525</v>
      </c>
      <c r="C45" s="157"/>
      <c r="D45" s="157"/>
      <c r="E45" s="157"/>
      <c r="F45" s="157"/>
      <c r="G45" s="157"/>
      <c r="H45" s="157"/>
      <c r="I45" s="157"/>
      <c r="J45" s="157"/>
      <c r="K45" s="157"/>
      <c r="L45" s="157"/>
      <c r="M45" s="157"/>
      <c r="N45" s="157"/>
      <c r="O45" s="157"/>
      <c r="P45" s="157"/>
      <c r="Q45" s="157"/>
      <c r="R45" s="157"/>
      <c r="S45" s="157"/>
      <c r="T45" s="158"/>
    </row>
    <row r="46" spans="1:20" ht="14.25" customHeight="1" thickBot="1">
      <c r="A46" s="917"/>
      <c r="B46" s="211"/>
      <c r="C46" s="212"/>
      <c r="D46" s="212"/>
      <c r="E46" s="212"/>
      <c r="F46" s="212"/>
      <c r="G46" s="212"/>
      <c r="H46" s="212"/>
      <c r="I46" s="212"/>
      <c r="J46" s="212"/>
      <c r="K46" s="212"/>
      <c r="L46" s="212"/>
      <c r="M46" s="212"/>
      <c r="N46" s="212"/>
      <c r="O46" s="212"/>
      <c r="P46" s="212"/>
      <c r="Q46" s="212"/>
      <c r="R46" s="212"/>
      <c r="S46" s="212"/>
      <c r="T46" s="213"/>
    </row>
    <row r="47" spans="1:20">
      <c r="A47" s="150" t="s">
        <v>526</v>
      </c>
      <c r="B47" s="150" t="s">
        <v>527</v>
      </c>
    </row>
    <row r="48" spans="1:20">
      <c r="B48" s="918" t="s">
        <v>528</v>
      </c>
      <c r="C48" s="918"/>
      <c r="D48" s="918"/>
      <c r="E48" s="918"/>
      <c r="F48" s="918"/>
      <c r="G48" s="918"/>
      <c r="H48" s="918"/>
      <c r="I48" s="918"/>
      <c r="J48" s="918"/>
      <c r="K48" s="918"/>
      <c r="L48" s="918"/>
      <c r="M48" s="918"/>
      <c r="N48" s="918"/>
      <c r="O48" s="918"/>
      <c r="P48" s="918"/>
      <c r="Q48" s="918"/>
      <c r="R48" s="918"/>
      <c r="S48" s="918"/>
      <c r="T48" s="918"/>
    </row>
    <row r="49" spans="2:20">
      <c r="B49" s="918"/>
      <c r="C49" s="918"/>
      <c r="D49" s="918"/>
      <c r="E49" s="918"/>
      <c r="F49" s="918"/>
      <c r="G49" s="918"/>
      <c r="H49" s="918"/>
      <c r="I49" s="918"/>
      <c r="J49" s="918"/>
      <c r="K49" s="918"/>
      <c r="L49" s="918"/>
      <c r="M49" s="918"/>
      <c r="N49" s="918"/>
      <c r="O49" s="918"/>
      <c r="P49" s="918"/>
      <c r="Q49" s="918"/>
      <c r="R49" s="918"/>
      <c r="S49" s="918"/>
      <c r="T49" s="918"/>
    </row>
  </sheetData>
  <mergeCells count="55">
    <mergeCell ref="B10:C10"/>
    <mergeCell ref="D10:E10"/>
    <mergeCell ref="F10:G10"/>
    <mergeCell ref="H10:I10"/>
    <mergeCell ref="P10:Q10"/>
    <mergeCell ref="R10:S10"/>
    <mergeCell ref="P11:Q11"/>
    <mergeCell ref="R11:S11"/>
    <mergeCell ref="A2:T2"/>
    <mergeCell ref="A4:T4"/>
    <mergeCell ref="A8:T8"/>
    <mergeCell ref="A9:A13"/>
    <mergeCell ref="B9:C9"/>
    <mergeCell ref="D9:E9"/>
    <mergeCell ref="F9:G9"/>
    <mergeCell ref="H9:I9"/>
    <mergeCell ref="J9:L9"/>
    <mergeCell ref="M9:O9"/>
    <mergeCell ref="P9:Q9"/>
    <mergeCell ref="R9:S9"/>
    <mergeCell ref="F12:G12"/>
    <mergeCell ref="H12:I12"/>
    <mergeCell ref="J12:L12"/>
    <mergeCell ref="J10:L10"/>
    <mergeCell ref="M10:O10"/>
    <mergeCell ref="B48:T49"/>
    <mergeCell ref="P13:Q13"/>
    <mergeCell ref="P14:Q14"/>
    <mergeCell ref="P15:Q15"/>
    <mergeCell ref="D17:T17"/>
    <mergeCell ref="E18:G18"/>
    <mergeCell ref="O18:T20"/>
    <mergeCell ref="E20:G20"/>
    <mergeCell ref="M13:O13"/>
    <mergeCell ref="B13:C13"/>
    <mergeCell ref="D13:E13"/>
    <mergeCell ref="F13:G13"/>
    <mergeCell ref="H13:I13"/>
    <mergeCell ref="J13:L13"/>
    <mergeCell ref="V1:Z5"/>
    <mergeCell ref="D21:T21"/>
    <mergeCell ref="A22:A25"/>
    <mergeCell ref="A26:A37"/>
    <mergeCell ref="A38:A46"/>
    <mergeCell ref="M12:O12"/>
    <mergeCell ref="P12:Q12"/>
    <mergeCell ref="R12:S12"/>
    <mergeCell ref="B11:C11"/>
    <mergeCell ref="D11:E11"/>
    <mergeCell ref="F11:G11"/>
    <mergeCell ref="H11:I11"/>
    <mergeCell ref="J11:L11"/>
    <mergeCell ref="M11:O11"/>
    <mergeCell ref="B12:C12"/>
    <mergeCell ref="D12:E12"/>
  </mergeCells>
  <phoneticPr fontId="3"/>
  <hyperlinks>
    <hyperlink ref="V1:Z5" location="入力シート!A1" display="入力シート"/>
  </hyperlinks>
  <pageMargins left="0.70866141732283472" right="0.70866141732283472" top="0.74803149606299213" bottom="0.74803149606299213" header="0.31496062992125984" footer="0.31496062992125984"/>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14">
    <tabColor theme="0"/>
    <pageSetUpPr fitToPage="1"/>
  </sheetPr>
  <dimension ref="A1:AE37"/>
  <sheetViews>
    <sheetView showGridLines="0" zoomScaleNormal="100" zoomScaleSheetLayoutView="100" workbookViewId="0">
      <selection activeCell="AA1" sqref="AA1:AE5"/>
    </sheetView>
  </sheetViews>
  <sheetFormatPr defaultColWidth="3.5" defaultRowHeight="13.5"/>
  <cols>
    <col min="1" max="16384" width="3.5" style="115"/>
  </cols>
  <sheetData>
    <row r="1" spans="1:31">
      <c r="AA1" s="538" t="s">
        <v>836</v>
      </c>
      <c r="AB1" s="539"/>
      <c r="AC1" s="539"/>
      <c r="AD1" s="539"/>
      <c r="AE1" s="540"/>
    </row>
    <row r="2" spans="1:31" ht="26.1" customHeight="1">
      <c r="A2" s="537" t="s">
        <v>529</v>
      </c>
      <c r="B2" s="537"/>
      <c r="C2" s="537"/>
      <c r="D2" s="537"/>
      <c r="E2" s="537"/>
      <c r="F2" s="537"/>
      <c r="G2" s="537"/>
      <c r="H2" s="537"/>
      <c r="I2" s="537"/>
      <c r="J2" s="537"/>
      <c r="K2" s="537"/>
      <c r="L2" s="537"/>
      <c r="M2" s="537"/>
      <c r="N2" s="537"/>
      <c r="O2" s="537"/>
      <c r="P2" s="537"/>
      <c r="Q2" s="537"/>
      <c r="R2" s="537"/>
      <c r="S2" s="537"/>
      <c r="T2" s="537"/>
      <c r="U2" s="537"/>
      <c r="V2" s="537"/>
      <c r="W2" s="537"/>
      <c r="X2" s="537"/>
      <c r="Y2" s="537"/>
      <c r="AA2" s="541"/>
      <c r="AB2" s="542"/>
      <c r="AC2" s="542"/>
      <c r="AD2" s="542"/>
      <c r="AE2" s="543"/>
    </row>
    <row r="3" spans="1:31">
      <c r="AA3" s="541"/>
      <c r="AB3" s="542"/>
      <c r="AC3" s="542"/>
      <c r="AD3" s="542"/>
      <c r="AE3" s="543"/>
    </row>
    <row r="4" spans="1:31" ht="30" customHeight="1">
      <c r="A4" s="858" t="s">
        <v>223</v>
      </c>
      <c r="B4" s="858"/>
      <c r="C4" s="962" t="str">
        <f>入力シート!C8</f>
        <v>本庁管内　〇〇工事（第〇号）</v>
      </c>
      <c r="D4" s="962"/>
      <c r="E4" s="962"/>
      <c r="F4" s="962"/>
      <c r="G4" s="962"/>
      <c r="H4" s="962"/>
      <c r="I4" s="962"/>
      <c r="J4" s="962"/>
      <c r="K4" s="962"/>
      <c r="L4" s="962"/>
      <c r="M4" s="962"/>
      <c r="N4" s="962"/>
      <c r="O4" s="962"/>
      <c r="P4" s="962"/>
      <c r="Q4" s="962"/>
      <c r="R4" s="962"/>
      <c r="S4" s="962"/>
      <c r="T4" s="962"/>
      <c r="U4" s="962"/>
      <c r="V4" s="962"/>
      <c r="W4" s="962"/>
      <c r="X4" s="962"/>
      <c r="Y4" s="962"/>
      <c r="AA4" s="541"/>
      <c r="AB4" s="542"/>
      <c r="AC4" s="542"/>
      <c r="AD4" s="542"/>
      <c r="AE4" s="543"/>
    </row>
    <row r="5" spans="1:31" ht="30" customHeight="1" thickBot="1">
      <c r="A5" s="858" t="s">
        <v>530</v>
      </c>
      <c r="B5" s="858"/>
      <c r="C5" s="963">
        <f>入力シート!C12</f>
        <v>46114</v>
      </c>
      <c r="D5" s="964"/>
      <c r="E5" s="964"/>
      <c r="F5" s="964"/>
      <c r="G5" s="964"/>
      <c r="H5" s="964"/>
      <c r="I5" s="964"/>
      <c r="J5" s="964"/>
      <c r="K5" s="964"/>
      <c r="L5" s="964"/>
      <c r="M5" s="964"/>
      <c r="N5" s="214" t="s">
        <v>531</v>
      </c>
      <c r="O5" s="964">
        <f>入力シート!C13</f>
        <v>46325</v>
      </c>
      <c r="P5" s="964"/>
      <c r="Q5" s="964"/>
      <c r="R5" s="964"/>
      <c r="S5" s="964"/>
      <c r="T5" s="964"/>
      <c r="U5" s="964"/>
      <c r="V5" s="964"/>
      <c r="W5" s="964"/>
      <c r="X5" s="964"/>
      <c r="Y5" s="965"/>
      <c r="AA5" s="544"/>
      <c r="AB5" s="545"/>
      <c r="AC5" s="545"/>
      <c r="AD5" s="545"/>
      <c r="AE5" s="546"/>
    </row>
    <row r="6" spans="1:31" ht="30" customHeight="1">
      <c r="A6" s="858" t="s">
        <v>532</v>
      </c>
      <c r="B6" s="858"/>
      <c r="C6" s="959"/>
      <c r="D6" s="960"/>
      <c r="E6" s="960"/>
      <c r="F6" s="960"/>
      <c r="G6" s="960"/>
      <c r="H6" s="960"/>
      <c r="I6" s="960"/>
      <c r="J6" s="960"/>
      <c r="K6" s="960"/>
      <c r="L6" s="960"/>
      <c r="M6" s="960"/>
      <c r="N6" s="215" t="s">
        <v>298</v>
      </c>
      <c r="O6" s="961"/>
      <c r="P6" s="961"/>
      <c r="Q6" s="215" t="s">
        <v>533</v>
      </c>
      <c r="R6" s="215"/>
      <c r="S6" s="215"/>
      <c r="T6" s="215"/>
      <c r="U6" s="215"/>
      <c r="V6" s="215"/>
      <c r="W6" s="215"/>
      <c r="X6" s="215"/>
      <c r="Y6" s="216"/>
    </row>
    <row r="7" spans="1:31" ht="30" customHeight="1">
      <c r="A7" s="858" t="s">
        <v>534</v>
      </c>
      <c r="B7" s="858"/>
      <c r="C7" s="858"/>
      <c r="D7" s="858"/>
      <c r="E7" s="858"/>
      <c r="F7" s="858"/>
      <c r="G7" s="877" t="s">
        <v>535</v>
      </c>
      <c r="H7" s="858"/>
      <c r="I7" s="858"/>
      <c r="J7" s="858"/>
      <c r="K7" s="858"/>
      <c r="L7" s="858"/>
      <c r="M7" s="858"/>
      <c r="N7" s="858" t="s">
        <v>536</v>
      </c>
      <c r="O7" s="858"/>
      <c r="P7" s="858"/>
      <c r="Q7" s="858"/>
      <c r="R7" s="858"/>
      <c r="S7" s="858"/>
      <c r="T7" s="858" t="s">
        <v>537</v>
      </c>
      <c r="U7" s="858"/>
      <c r="V7" s="858"/>
      <c r="W7" s="858"/>
      <c r="X7" s="858"/>
      <c r="Y7" s="858"/>
    </row>
    <row r="8" spans="1:31" ht="30" customHeight="1">
      <c r="A8" s="893"/>
      <c r="B8" s="893"/>
      <c r="C8" s="893"/>
      <c r="D8" s="893"/>
      <c r="E8" s="893"/>
      <c r="F8" s="893"/>
      <c r="G8" s="893"/>
      <c r="H8" s="893"/>
      <c r="I8" s="893"/>
      <c r="J8" s="893"/>
      <c r="K8" s="893"/>
      <c r="L8" s="893"/>
      <c r="M8" s="893"/>
      <c r="N8" s="893"/>
      <c r="O8" s="893"/>
      <c r="P8" s="893"/>
      <c r="Q8" s="893"/>
      <c r="R8" s="893"/>
      <c r="S8" s="893"/>
      <c r="T8" s="893"/>
      <c r="U8" s="893"/>
      <c r="V8" s="893"/>
      <c r="W8" s="893"/>
      <c r="X8" s="893"/>
      <c r="Y8" s="893"/>
    </row>
    <row r="9" spans="1:31" ht="30" customHeight="1">
      <c r="A9" s="893"/>
      <c r="B9" s="893"/>
      <c r="C9" s="893"/>
      <c r="D9" s="893"/>
      <c r="E9" s="893"/>
      <c r="F9" s="893"/>
      <c r="G9" s="893"/>
      <c r="H9" s="893"/>
      <c r="I9" s="893"/>
      <c r="J9" s="893"/>
      <c r="K9" s="893"/>
      <c r="L9" s="893"/>
      <c r="M9" s="893"/>
      <c r="N9" s="893"/>
      <c r="O9" s="893"/>
      <c r="P9" s="893"/>
      <c r="Q9" s="893"/>
      <c r="R9" s="893"/>
      <c r="S9" s="893"/>
      <c r="T9" s="893"/>
      <c r="U9" s="893"/>
      <c r="V9" s="893"/>
      <c r="W9" s="893"/>
      <c r="X9" s="893"/>
      <c r="Y9" s="893"/>
    </row>
    <row r="10" spans="1:31" ht="30" customHeight="1">
      <c r="A10" s="893"/>
      <c r="B10" s="893"/>
      <c r="C10" s="893"/>
      <c r="D10" s="893"/>
      <c r="E10" s="893"/>
      <c r="F10" s="893"/>
      <c r="G10" s="893"/>
      <c r="H10" s="893"/>
      <c r="I10" s="893"/>
      <c r="J10" s="893"/>
      <c r="K10" s="893"/>
      <c r="L10" s="893"/>
      <c r="M10" s="893"/>
      <c r="N10" s="893"/>
      <c r="O10" s="893"/>
      <c r="P10" s="893"/>
      <c r="Q10" s="893"/>
      <c r="R10" s="893"/>
      <c r="S10" s="893"/>
      <c r="T10" s="893"/>
      <c r="U10" s="893"/>
      <c r="V10" s="893"/>
      <c r="W10" s="893"/>
      <c r="X10" s="893"/>
      <c r="Y10" s="893"/>
    </row>
    <row r="11" spans="1:31" ht="30" customHeight="1">
      <c r="A11" s="893"/>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row>
    <row r="12" spans="1:31" ht="30" customHeight="1">
      <c r="A12" s="893"/>
      <c r="B12" s="893"/>
      <c r="C12" s="893"/>
      <c r="D12" s="893"/>
      <c r="E12" s="893"/>
      <c r="F12" s="893"/>
      <c r="G12" s="893"/>
      <c r="H12" s="893"/>
      <c r="I12" s="893"/>
      <c r="J12" s="893"/>
      <c r="K12" s="893"/>
      <c r="L12" s="893"/>
      <c r="M12" s="893"/>
      <c r="N12" s="893"/>
      <c r="O12" s="893"/>
      <c r="P12" s="893"/>
      <c r="Q12" s="893"/>
      <c r="R12" s="893"/>
      <c r="S12" s="893"/>
      <c r="T12" s="893"/>
      <c r="U12" s="893"/>
      <c r="V12" s="893"/>
      <c r="W12" s="893"/>
      <c r="X12" s="893"/>
      <c r="Y12" s="893"/>
    </row>
    <row r="13" spans="1:31" ht="30" customHeight="1">
      <c r="A13" s="893"/>
      <c r="B13" s="893"/>
      <c r="C13" s="893"/>
      <c r="D13" s="893"/>
      <c r="E13" s="893"/>
      <c r="F13" s="893"/>
      <c r="G13" s="893"/>
      <c r="H13" s="893"/>
      <c r="I13" s="893"/>
      <c r="J13" s="893"/>
      <c r="K13" s="893"/>
      <c r="L13" s="893"/>
      <c r="M13" s="893"/>
      <c r="N13" s="893"/>
      <c r="O13" s="893"/>
      <c r="P13" s="893"/>
      <c r="Q13" s="893"/>
      <c r="R13" s="893"/>
      <c r="S13" s="893"/>
      <c r="T13" s="893"/>
      <c r="U13" s="893"/>
      <c r="V13" s="893"/>
      <c r="W13" s="893"/>
      <c r="X13" s="893"/>
      <c r="Y13" s="893"/>
    </row>
    <row r="14" spans="1:31" ht="30" customHeight="1">
      <c r="A14" s="893"/>
      <c r="B14" s="893"/>
      <c r="C14" s="893"/>
      <c r="D14" s="893"/>
      <c r="E14" s="893"/>
      <c r="F14" s="893"/>
      <c r="G14" s="893"/>
      <c r="H14" s="893"/>
      <c r="I14" s="893"/>
      <c r="J14" s="893"/>
      <c r="K14" s="893"/>
      <c r="L14" s="893"/>
      <c r="M14" s="893"/>
      <c r="N14" s="893"/>
      <c r="O14" s="893"/>
      <c r="P14" s="893"/>
      <c r="Q14" s="893"/>
      <c r="R14" s="893"/>
      <c r="S14" s="893"/>
      <c r="T14" s="893"/>
      <c r="U14" s="893"/>
      <c r="V14" s="893"/>
      <c r="W14" s="893"/>
      <c r="X14" s="893"/>
      <c r="Y14" s="893"/>
    </row>
    <row r="15" spans="1:31" ht="30" customHeight="1">
      <c r="A15" s="893"/>
      <c r="B15" s="893"/>
      <c r="C15" s="893"/>
      <c r="D15" s="893"/>
      <c r="E15" s="893"/>
      <c r="F15" s="893"/>
      <c r="G15" s="893"/>
      <c r="H15" s="893"/>
      <c r="I15" s="893"/>
      <c r="J15" s="893"/>
      <c r="K15" s="893"/>
      <c r="L15" s="893"/>
      <c r="M15" s="893"/>
      <c r="N15" s="893"/>
      <c r="O15" s="893"/>
      <c r="P15" s="893"/>
      <c r="Q15" s="893"/>
      <c r="R15" s="893"/>
      <c r="S15" s="893"/>
      <c r="T15" s="893"/>
      <c r="U15" s="893"/>
      <c r="V15" s="893"/>
      <c r="W15" s="893"/>
      <c r="X15" s="893"/>
      <c r="Y15" s="893"/>
    </row>
    <row r="16" spans="1:31" ht="30" customHeight="1">
      <c r="A16" s="893"/>
      <c r="B16" s="893"/>
      <c r="C16" s="893"/>
      <c r="D16" s="893"/>
      <c r="E16" s="893"/>
      <c r="F16" s="893"/>
      <c r="G16" s="893"/>
      <c r="H16" s="893"/>
      <c r="I16" s="893"/>
      <c r="J16" s="893"/>
      <c r="K16" s="893"/>
      <c r="L16" s="893"/>
      <c r="M16" s="893"/>
      <c r="N16" s="893"/>
      <c r="O16" s="893"/>
      <c r="P16" s="893"/>
      <c r="Q16" s="893"/>
      <c r="R16" s="893"/>
      <c r="S16" s="893"/>
      <c r="T16" s="893"/>
      <c r="U16" s="893"/>
      <c r="V16" s="893"/>
      <c r="W16" s="893"/>
      <c r="X16" s="893"/>
      <c r="Y16" s="893"/>
    </row>
    <row r="17" spans="1:25" ht="30" customHeight="1">
      <c r="A17" s="893"/>
      <c r="B17" s="893"/>
      <c r="C17" s="893"/>
      <c r="D17" s="893"/>
      <c r="E17" s="893"/>
      <c r="F17" s="893"/>
      <c r="G17" s="893"/>
      <c r="H17" s="893"/>
      <c r="I17" s="893"/>
      <c r="J17" s="893"/>
      <c r="K17" s="893"/>
      <c r="L17" s="893"/>
      <c r="M17" s="893"/>
      <c r="N17" s="893"/>
      <c r="O17" s="893"/>
      <c r="P17" s="893"/>
      <c r="Q17" s="893"/>
      <c r="R17" s="893"/>
      <c r="S17" s="893"/>
      <c r="T17" s="893"/>
      <c r="U17" s="893"/>
      <c r="V17" s="893"/>
      <c r="W17" s="893"/>
      <c r="X17" s="893"/>
      <c r="Y17" s="893"/>
    </row>
    <row r="18" spans="1:25" ht="30" customHeight="1">
      <c r="A18" s="893"/>
      <c r="B18" s="893"/>
      <c r="C18" s="893"/>
      <c r="D18" s="893"/>
      <c r="E18" s="893"/>
      <c r="F18" s="893"/>
      <c r="G18" s="893"/>
      <c r="H18" s="893"/>
      <c r="I18" s="893"/>
      <c r="J18" s="893"/>
      <c r="K18" s="893"/>
      <c r="L18" s="893"/>
      <c r="M18" s="893"/>
      <c r="N18" s="893"/>
      <c r="O18" s="893"/>
      <c r="P18" s="893"/>
      <c r="Q18" s="893"/>
      <c r="R18" s="893"/>
      <c r="S18" s="893"/>
      <c r="T18" s="893"/>
      <c r="U18" s="893"/>
      <c r="V18" s="893"/>
      <c r="W18" s="893"/>
      <c r="X18" s="893"/>
      <c r="Y18" s="893"/>
    </row>
    <row r="19" spans="1:25">
      <c r="A19" s="133" t="s">
        <v>538</v>
      </c>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5"/>
    </row>
    <row r="20" spans="1:25">
      <c r="A20" s="943"/>
      <c r="B20" s="944"/>
      <c r="C20" s="944"/>
      <c r="D20" s="944"/>
      <c r="E20" s="944"/>
      <c r="F20" s="944"/>
      <c r="G20" s="944"/>
      <c r="H20" s="944"/>
      <c r="I20" s="944"/>
      <c r="J20" s="944"/>
      <c r="K20" s="944"/>
      <c r="L20" s="944"/>
      <c r="M20" s="944"/>
      <c r="N20" s="944"/>
      <c r="O20" s="944"/>
      <c r="P20" s="944"/>
      <c r="Q20" s="944"/>
      <c r="R20" s="944"/>
      <c r="S20" s="944"/>
      <c r="T20" s="944"/>
      <c r="U20" s="944"/>
      <c r="V20" s="944"/>
      <c r="W20" s="944"/>
      <c r="X20" s="944"/>
      <c r="Y20" s="945"/>
    </row>
    <row r="21" spans="1:25">
      <c r="A21" s="943"/>
      <c r="B21" s="944"/>
      <c r="C21" s="944"/>
      <c r="D21" s="944"/>
      <c r="E21" s="944"/>
      <c r="F21" s="944"/>
      <c r="G21" s="944"/>
      <c r="H21" s="944"/>
      <c r="I21" s="944"/>
      <c r="J21" s="944"/>
      <c r="K21" s="944"/>
      <c r="L21" s="944"/>
      <c r="M21" s="944"/>
      <c r="N21" s="944"/>
      <c r="O21" s="944"/>
      <c r="P21" s="944"/>
      <c r="Q21" s="944"/>
      <c r="R21" s="944"/>
      <c r="S21" s="944"/>
      <c r="T21" s="944"/>
      <c r="U21" s="944"/>
      <c r="V21" s="944"/>
      <c r="W21" s="944"/>
      <c r="X21" s="944"/>
      <c r="Y21" s="945"/>
    </row>
    <row r="22" spans="1:25">
      <c r="A22" s="943"/>
      <c r="B22" s="944"/>
      <c r="C22" s="944"/>
      <c r="D22" s="944"/>
      <c r="E22" s="944"/>
      <c r="F22" s="944"/>
      <c r="G22" s="944"/>
      <c r="H22" s="944"/>
      <c r="I22" s="944"/>
      <c r="J22" s="944"/>
      <c r="K22" s="944"/>
      <c r="L22" s="944"/>
      <c r="M22" s="944"/>
      <c r="N22" s="944"/>
      <c r="O22" s="944"/>
      <c r="P22" s="944"/>
      <c r="Q22" s="944"/>
      <c r="R22" s="944"/>
      <c r="S22" s="944"/>
      <c r="T22" s="944"/>
      <c r="U22" s="944"/>
      <c r="V22" s="944"/>
      <c r="W22" s="944"/>
      <c r="X22" s="944"/>
      <c r="Y22" s="945"/>
    </row>
    <row r="23" spans="1:25">
      <c r="A23" s="943"/>
      <c r="B23" s="944"/>
      <c r="C23" s="944"/>
      <c r="D23" s="944"/>
      <c r="E23" s="944"/>
      <c r="F23" s="944"/>
      <c r="G23" s="944"/>
      <c r="H23" s="944"/>
      <c r="I23" s="944"/>
      <c r="J23" s="944"/>
      <c r="K23" s="944"/>
      <c r="L23" s="944"/>
      <c r="M23" s="944"/>
      <c r="N23" s="944"/>
      <c r="O23" s="944"/>
      <c r="P23" s="944"/>
      <c r="Q23" s="944"/>
      <c r="R23" s="944"/>
      <c r="S23" s="944"/>
      <c r="T23" s="944"/>
      <c r="U23" s="944"/>
      <c r="V23" s="944"/>
      <c r="W23" s="944"/>
      <c r="X23" s="944"/>
      <c r="Y23" s="945"/>
    </row>
    <row r="24" spans="1:25">
      <c r="A24" s="943"/>
      <c r="B24" s="944"/>
      <c r="C24" s="944"/>
      <c r="D24" s="944"/>
      <c r="E24" s="944"/>
      <c r="F24" s="944"/>
      <c r="G24" s="944"/>
      <c r="H24" s="944"/>
      <c r="I24" s="944"/>
      <c r="J24" s="944"/>
      <c r="K24" s="944"/>
      <c r="L24" s="944"/>
      <c r="M24" s="944"/>
      <c r="N24" s="944"/>
      <c r="O24" s="944"/>
      <c r="P24" s="944"/>
      <c r="Q24" s="944"/>
      <c r="R24" s="944"/>
      <c r="S24" s="944"/>
      <c r="T24" s="944"/>
      <c r="U24" s="944"/>
      <c r="V24" s="944"/>
      <c r="W24" s="944"/>
      <c r="X24" s="944"/>
      <c r="Y24" s="945"/>
    </row>
    <row r="25" spans="1:25">
      <c r="A25" s="946"/>
      <c r="B25" s="947"/>
      <c r="C25" s="947"/>
      <c r="D25" s="947"/>
      <c r="E25" s="947"/>
      <c r="F25" s="947"/>
      <c r="G25" s="947"/>
      <c r="H25" s="947"/>
      <c r="I25" s="947"/>
      <c r="J25" s="947"/>
      <c r="K25" s="947"/>
      <c r="L25" s="947"/>
      <c r="M25" s="947"/>
      <c r="N25" s="947"/>
      <c r="O25" s="947"/>
      <c r="P25" s="947"/>
      <c r="Q25" s="947"/>
      <c r="R25" s="947"/>
      <c r="S25" s="947"/>
      <c r="T25" s="947"/>
      <c r="U25" s="947"/>
      <c r="V25" s="947"/>
      <c r="W25" s="947"/>
      <c r="X25" s="947"/>
      <c r="Y25" s="948"/>
    </row>
    <row r="27" spans="1:25" ht="13.35" customHeight="1">
      <c r="J27" s="949" t="s">
        <v>539</v>
      </c>
      <c r="K27" s="950"/>
      <c r="L27" s="951"/>
      <c r="M27" s="870" t="s">
        <v>473</v>
      </c>
      <c r="N27" s="870"/>
      <c r="O27" s="871"/>
      <c r="P27" s="958"/>
      <c r="Q27" s="859"/>
      <c r="R27" s="860"/>
      <c r="T27" s="877" t="s">
        <v>458</v>
      </c>
      <c r="U27" s="858"/>
      <c r="V27" s="858"/>
      <c r="W27" s="877" t="s">
        <v>540</v>
      </c>
      <c r="X27" s="858"/>
      <c r="Y27" s="858"/>
    </row>
    <row r="28" spans="1:25">
      <c r="J28" s="952"/>
      <c r="K28" s="953"/>
      <c r="L28" s="954"/>
      <c r="M28" s="816"/>
      <c r="N28" s="816"/>
      <c r="O28" s="872"/>
      <c r="P28" s="859"/>
      <c r="Q28" s="859"/>
      <c r="R28" s="860"/>
      <c r="T28" s="858"/>
      <c r="U28" s="858"/>
      <c r="V28" s="858"/>
      <c r="W28" s="858"/>
      <c r="X28" s="858"/>
      <c r="Y28" s="858"/>
    </row>
    <row r="29" spans="1:25">
      <c r="J29" s="952"/>
      <c r="K29" s="953"/>
      <c r="L29" s="954"/>
      <c r="M29" s="816"/>
      <c r="N29" s="816"/>
      <c r="O29" s="872"/>
      <c r="P29" s="859"/>
      <c r="Q29" s="859"/>
      <c r="R29" s="860"/>
      <c r="T29" s="858"/>
      <c r="U29" s="858"/>
      <c r="V29" s="858"/>
      <c r="W29" s="858"/>
      <c r="X29" s="858"/>
      <c r="Y29" s="858"/>
    </row>
    <row r="30" spans="1:25">
      <c r="J30" s="955"/>
      <c r="K30" s="956"/>
      <c r="L30" s="957"/>
      <c r="M30" s="873"/>
      <c r="N30" s="873"/>
      <c r="O30" s="874"/>
      <c r="P30" s="859"/>
      <c r="Q30" s="859"/>
      <c r="R30" s="860"/>
      <c r="T30" s="858"/>
      <c r="U30" s="858"/>
      <c r="V30" s="858"/>
      <c r="W30" s="858"/>
      <c r="X30" s="858"/>
      <c r="Y30" s="858"/>
    </row>
    <row r="31" spans="1:25">
      <c r="J31" s="858"/>
      <c r="K31" s="858"/>
      <c r="L31" s="858"/>
      <c r="M31" s="858"/>
      <c r="N31" s="858"/>
      <c r="O31" s="858"/>
      <c r="P31" s="859"/>
      <c r="Q31" s="859"/>
      <c r="R31" s="860"/>
      <c r="T31" s="858"/>
      <c r="U31" s="858"/>
      <c r="V31" s="858"/>
      <c r="W31" s="858"/>
      <c r="X31" s="858"/>
      <c r="Y31" s="858"/>
    </row>
    <row r="32" spans="1:25">
      <c r="J32" s="858"/>
      <c r="K32" s="858"/>
      <c r="L32" s="858"/>
      <c r="M32" s="858"/>
      <c r="N32" s="858"/>
      <c r="O32" s="858"/>
      <c r="P32" s="859"/>
      <c r="Q32" s="859"/>
      <c r="R32" s="860"/>
      <c r="T32" s="858"/>
      <c r="U32" s="858"/>
      <c r="V32" s="858"/>
      <c r="W32" s="858"/>
      <c r="X32" s="858"/>
      <c r="Y32" s="858"/>
    </row>
    <row r="33" spans="10:25">
      <c r="J33" s="858"/>
      <c r="K33" s="858"/>
      <c r="L33" s="858"/>
      <c r="M33" s="858"/>
      <c r="N33" s="858"/>
      <c r="O33" s="858"/>
      <c r="P33" s="859"/>
      <c r="Q33" s="859"/>
      <c r="R33" s="860"/>
      <c r="T33" s="858"/>
      <c r="U33" s="858"/>
      <c r="V33" s="858"/>
      <c r="W33" s="858"/>
      <c r="X33" s="858"/>
      <c r="Y33" s="858"/>
    </row>
    <row r="34" spans="10:25">
      <c r="J34" s="858"/>
      <c r="K34" s="858"/>
      <c r="L34" s="858"/>
      <c r="M34" s="858"/>
      <c r="N34" s="858"/>
      <c r="O34" s="858"/>
      <c r="P34" s="859"/>
      <c r="Q34" s="859"/>
      <c r="R34" s="860"/>
      <c r="T34" s="858"/>
      <c r="U34" s="858"/>
      <c r="V34" s="858"/>
      <c r="W34" s="858"/>
      <c r="X34" s="858"/>
      <c r="Y34" s="858"/>
    </row>
    <row r="35" spans="10:25">
      <c r="M35" s="116"/>
      <c r="N35" s="116"/>
      <c r="O35" s="116"/>
      <c r="P35" s="116"/>
      <c r="Q35" s="116"/>
      <c r="R35" s="116"/>
    </row>
    <row r="36" spans="10:25">
      <c r="M36" s="116"/>
      <c r="N36" s="116"/>
      <c r="O36" s="116"/>
      <c r="P36" s="116"/>
      <c r="Q36" s="116"/>
      <c r="R36" s="116"/>
    </row>
    <row r="37" spans="10:25">
      <c r="M37" s="116"/>
      <c r="N37" s="116"/>
      <c r="O37" s="116"/>
      <c r="P37" s="116"/>
      <c r="Q37" s="116"/>
      <c r="R37" s="116"/>
    </row>
  </sheetData>
  <mergeCells count="69">
    <mergeCell ref="O5:Y5"/>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10:F10"/>
    <mergeCell ref="G10:M10"/>
    <mergeCell ref="N10:S10"/>
    <mergeCell ref="T10:Y10"/>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A18:F18"/>
    <mergeCell ref="G18:M18"/>
    <mergeCell ref="N18:S18"/>
    <mergeCell ref="T18:Y18"/>
    <mergeCell ref="A20:Y25"/>
    <mergeCell ref="AA1:AE5"/>
    <mergeCell ref="J31:L34"/>
    <mergeCell ref="M31:O34"/>
    <mergeCell ref="P31:R34"/>
    <mergeCell ref="T31:V34"/>
    <mergeCell ref="W31:Y34"/>
    <mergeCell ref="J27:L30"/>
    <mergeCell ref="M27:O30"/>
    <mergeCell ref="P27:R30"/>
    <mergeCell ref="T27:V30"/>
    <mergeCell ref="W27:Y30"/>
    <mergeCell ref="A2:Y2"/>
    <mergeCell ref="A4:B4"/>
    <mergeCell ref="C4:Y4"/>
    <mergeCell ref="A5:B5"/>
    <mergeCell ref="C5:M5"/>
  </mergeCells>
  <phoneticPr fontId="3"/>
  <conditionalFormatting sqref="C6:M6">
    <cfRule type="expression" dxfId="15" priority="2">
      <formula>LEN(C6)&gt;0</formula>
    </cfRule>
  </conditionalFormatting>
  <conditionalFormatting sqref="O6:P6">
    <cfRule type="expression" dxfId="14" priority="1">
      <formula>LEN(O6)&gt;0</formula>
    </cfRule>
  </conditionalFormatting>
  <hyperlinks>
    <hyperlink ref="AA1:AE5" location="入力シート!A1" display="入力シート"/>
  </hyperlinks>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15">
    <tabColor theme="0"/>
    <pageSetUpPr fitToPage="1"/>
  </sheetPr>
  <dimension ref="A1:P59"/>
  <sheetViews>
    <sheetView showGridLines="0" zoomScaleNormal="100" zoomScaleSheetLayoutView="100" workbookViewId="0">
      <selection activeCell="B1" sqref="B1"/>
    </sheetView>
  </sheetViews>
  <sheetFormatPr defaultColWidth="10" defaultRowHeight="13.5"/>
  <cols>
    <col min="1" max="1" width="4.875" style="149" customWidth="1"/>
    <col min="2" max="11" width="10" style="149"/>
    <col min="12" max="16" width="4.5" style="149" customWidth="1"/>
    <col min="17" max="16384" width="10" style="149"/>
  </cols>
  <sheetData>
    <row r="1" spans="1:16">
      <c r="L1" s="538" t="s">
        <v>836</v>
      </c>
      <c r="M1" s="539"/>
      <c r="N1" s="539"/>
      <c r="O1" s="539"/>
      <c r="P1" s="540"/>
    </row>
    <row r="2" spans="1:16">
      <c r="L2" s="541"/>
      <c r="M2" s="542"/>
      <c r="N2" s="542"/>
      <c r="O2" s="542"/>
      <c r="P2" s="543"/>
    </row>
    <row r="3" spans="1:16">
      <c r="G3" s="217" t="s">
        <v>541</v>
      </c>
      <c r="H3" s="552"/>
      <c r="I3" s="552"/>
      <c r="J3" s="552"/>
      <c r="K3" s="536"/>
      <c r="L3" s="541"/>
      <c r="M3" s="542"/>
      <c r="N3" s="542"/>
      <c r="O3" s="542"/>
      <c r="P3" s="543"/>
    </row>
    <row r="4" spans="1:16">
      <c r="L4" s="541"/>
      <c r="M4" s="542"/>
      <c r="N4" s="542"/>
      <c r="O4" s="542"/>
      <c r="P4" s="543"/>
    </row>
    <row r="5" spans="1:16" ht="14.25" thickBot="1">
      <c r="A5" s="966" t="str">
        <f>入力シート!C6</f>
        <v>前橋市長</v>
      </c>
      <c r="B5" s="966"/>
      <c r="C5" s="966"/>
      <c r="D5" s="966"/>
      <c r="E5" s="390" t="s">
        <v>542</v>
      </c>
      <c r="L5" s="544"/>
      <c r="M5" s="545"/>
      <c r="N5" s="545"/>
      <c r="O5" s="545"/>
      <c r="P5" s="546"/>
    </row>
    <row r="6" spans="1:16">
      <c r="B6" s="966"/>
      <c r="C6" s="966"/>
      <c r="D6" s="966"/>
      <c r="E6" s="390"/>
    </row>
    <row r="9" spans="1:16">
      <c r="G9" s="968"/>
      <c r="H9" s="968"/>
      <c r="I9" s="968"/>
      <c r="J9" s="968"/>
      <c r="K9" s="439"/>
      <c r="L9" s="439"/>
    </row>
    <row r="10" spans="1:16">
      <c r="G10" s="968"/>
      <c r="H10" s="968"/>
      <c r="I10" s="968"/>
      <c r="J10" s="968"/>
      <c r="K10" s="439"/>
      <c r="L10" s="439"/>
    </row>
    <row r="11" spans="1:16">
      <c r="G11" s="968"/>
      <c r="H11" s="968"/>
      <c r="I11" s="968"/>
      <c r="J11" s="968"/>
      <c r="K11" s="439"/>
      <c r="L11" s="439"/>
    </row>
    <row r="12" spans="1:16" ht="13.5" customHeight="1">
      <c r="F12" s="149" t="s">
        <v>543</v>
      </c>
      <c r="G12" s="970" t="str">
        <f>入力シート!C25</f>
        <v>〇〇建設株式会社</v>
      </c>
      <c r="H12" s="970"/>
      <c r="I12" s="970"/>
      <c r="J12" s="970"/>
      <c r="K12" s="441"/>
      <c r="L12" s="441"/>
    </row>
    <row r="13" spans="1:16">
      <c r="G13" s="970" t="str">
        <f>入力シート!C26</f>
        <v>代表取締役　妙義　四郎</v>
      </c>
      <c r="H13" s="970"/>
      <c r="I13" s="970"/>
      <c r="J13" s="970"/>
      <c r="K13" s="441"/>
      <c r="L13" s="441"/>
    </row>
    <row r="15" spans="1:16" ht="27" customHeight="1">
      <c r="A15" s="972" t="s">
        <v>544</v>
      </c>
      <c r="B15" s="972"/>
      <c r="C15" s="972"/>
      <c r="D15" s="972"/>
      <c r="E15" s="972"/>
      <c r="F15" s="972"/>
      <c r="G15" s="972"/>
      <c r="H15" s="972"/>
      <c r="I15" s="972"/>
      <c r="J15" s="972"/>
      <c r="K15" s="218"/>
      <c r="L15" s="218"/>
    </row>
    <row r="18" spans="1:12">
      <c r="B18" s="149" t="s">
        <v>545</v>
      </c>
    </row>
    <row r="22" spans="1:12">
      <c r="A22" s="218" t="s">
        <v>144</v>
      </c>
      <c r="B22" s="218"/>
      <c r="C22" s="218"/>
      <c r="D22" s="218"/>
      <c r="E22" s="218"/>
      <c r="F22" s="218"/>
      <c r="G22" s="218"/>
      <c r="H22" s="218"/>
      <c r="I22" s="218"/>
      <c r="J22" s="218"/>
      <c r="K22" s="218"/>
      <c r="L22" s="218"/>
    </row>
    <row r="25" spans="1:12">
      <c r="B25" s="149" t="s">
        <v>546</v>
      </c>
      <c r="D25" s="969">
        <f>入力シート!C11</f>
        <v>46113</v>
      </c>
      <c r="E25" s="969"/>
      <c r="F25" s="969"/>
    </row>
    <row r="28" spans="1:12">
      <c r="B28" s="149" t="s">
        <v>547</v>
      </c>
      <c r="D28" s="970" t="str">
        <f>入力シート!C8</f>
        <v>本庁管内　〇〇工事（第〇号）</v>
      </c>
      <c r="E28" s="970"/>
      <c r="F28" s="970"/>
      <c r="G28" s="970"/>
      <c r="H28" s="970"/>
      <c r="I28" s="970"/>
    </row>
    <row r="29" spans="1:12">
      <c r="D29" s="970"/>
      <c r="E29" s="970"/>
      <c r="F29" s="970"/>
      <c r="G29" s="970"/>
      <c r="H29" s="970"/>
      <c r="I29" s="970"/>
    </row>
    <row r="31" spans="1:12">
      <c r="B31" s="149" t="s">
        <v>548</v>
      </c>
      <c r="D31" s="973">
        <f>入力シート!C12</f>
        <v>46114</v>
      </c>
      <c r="E31" s="973"/>
      <c r="F31" s="526" t="s">
        <v>180</v>
      </c>
    </row>
    <row r="33" spans="1:10">
      <c r="D33" s="973">
        <f>入力シート!C13</f>
        <v>46325</v>
      </c>
      <c r="E33" s="973"/>
      <c r="F33" s="526" t="s">
        <v>181</v>
      </c>
    </row>
    <row r="36" spans="1:10">
      <c r="B36" s="149" t="s">
        <v>549</v>
      </c>
      <c r="D36" s="971" t="str">
        <f>入力シート!C10</f>
        <v>前橋市大手町一丁目地内</v>
      </c>
      <c r="E36" s="971"/>
      <c r="F36" s="971"/>
      <c r="G36" s="971"/>
      <c r="H36" s="971"/>
      <c r="I36" s="971"/>
    </row>
    <row r="37" spans="1:10">
      <c r="D37" s="971"/>
      <c r="E37" s="971"/>
      <c r="F37" s="971"/>
      <c r="G37" s="971"/>
      <c r="H37" s="971"/>
      <c r="I37" s="971"/>
    </row>
    <row r="39" spans="1:10">
      <c r="B39" s="149" t="s">
        <v>550</v>
      </c>
      <c r="D39" s="217" t="s">
        <v>551</v>
      </c>
      <c r="E39" s="967">
        <f>入力シート!C23</f>
        <v>44000000</v>
      </c>
      <c r="F39" s="967"/>
      <c r="G39" s="967"/>
      <c r="H39" s="967"/>
      <c r="I39" s="967"/>
    </row>
    <row r="45" spans="1:10">
      <c r="A45" s="220"/>
      <c r="B45" s="220"/>
      <c r="C45" s="220"/>
      <c r="D45" s="220"/>
      <c r="E45" s="220"/>
      <c r="F45" s="220"/>
      <c r="G45" s="220"/>
      <c r="H45" s="220"/>
      <c r="I45" s="220"/>
      <c r="J45" s="220"/>
    </row>
    <row r="47" spans="1:10">
      <c r="B47" s="217" t="s">
        <v>552</v>
      </c>
      <c r="C47" s="149" t="s">
        <v>553</v>
      </c>
    </row>
    <row r="48" spans="1:10">
      <c r="C48" s="149" t="s">
        <v>554</v>
      </c>
    </row>
    <row r="49" spans="2:8">
      <c r="C49" s="149" t="s">
        <v>555</v>
      </c>
    </row>
    <row r="50" spans="2:8">
      <c r="B50" s="221"/>
      <c r="D50" s="149" t="s">
        <v>556</v>
      </c>
      <c r="F50" s="149" t="s">
        <v>557</v>
      </c>
      <c r="H50" s="149" t="s">
        <v>558</v>
      </c>
    </row>
    <row r="51" spans="2:8" ht="18" customHeight="1">
      <c r="B51" s="221"/>
      <c r="F51" s="222" t="s">
        <v>559</v>
      </c>
      <c r="G51" s="223"/>
      <c r="H51" s="222" t="s">
        <v>559</v>
      </c>
    </row>
    <row r="52" spans="2:8">
      <c r="F52" s="149" t="s">
        <v>560</v>
      </c>
      <c r="H52" s="149" t="s">
        <v>561</v>
      </c>
    </row>
    <row r="56" spans="2:8" ht="14.25" thickBot="1"/>
    <row r="57" spans="2:8" ht="15.6" customHeight="1">
      <c r="C57" s="473" t="s">
        <v>151</v>
      </c>
      <c r="D57" s="482"/>
      <c r="E57" s="482"/>
      <c r="F57" s="482"/>
      <c r="G57" s="482"/>
      <c r="H57" s="483"/>
    </row>
    <row r="58" spans="2:8" ht="15.6" customHeight="1">
      <c r="C58" s="476" t="str">
        <f>"・発行責任者　　"&amp;入力シート!C29</f>
        <v>・発行責任者　　妙義　四郎</v>
      </c>
      <c r="D58" s="460"/>
      <c r="E58" s="460"/>
      <c r="F58" s="460" t="str">
        <f>"（電話番号）"&amp;入力シート!C30</f>
        <v>（電話番号）027-898-5945</v>
      </c>
      <c r="G58" s="460"/>
      <c r="H58" s="484"/>
    </row>
    <row r="59" spans="2:8" ht="15.6" customHeight="1" thickBot="1">
      <c r="C59" s="479" t="str">
        <f>"・担　当　者　　"&amp;入力シート!C31</f>
        <v>・担　当　者　　赤城　次郎</v>
      </c>
      <c r="D59" s="485"/>
      <c r="E59" s="485"/>
      <c r="F59" s="485" t="str">
        <f>"（電話番号）"&amp;入力シート!C32</f>
        <v>（電話番号）027-898-5945</v>
      </c>
      <c r="G59" s="485"/>
      <c r="H59" s="486"/>
    </row>
  </sheetData>
  <mergeCells count="14">
    <mergeCell ref="L1:P5"/>
    <mergeCell ref="A5:D5"/>
    <mergeCell ref="H3:J3"/>
    <mergeCell ref="E39:I39"/>
    <mergeCell ref="B6:D6"/>
    <mergeCell ref="G9:J11"/>
    <mergeCell ref="D25:F25"/>
    <mergeCell ref="D28:I29"/>
    <mergeCell ref="D36:I37"/>
    <mergeCell ref="G12:J12"/>
    <mergeCell ref="G13:J13"/>
    <mergeCell ref="A15:J15"/>
    <mergeCell ref="D31:E31"/>
    <mergeCell ref="D33:E33"/>
  </mergeCells>
  <phoneticPr fontId="3"/>
  <conditionalFormatting sqref="H3:L3">
    <cfRule type="expression" dxfId="13" priority="1">
      <formula>LEN(H3)&gt;0</formula>
    </cfRule>
  </conditionalFormatting>
  <hyperlinks>
    <hyperlink ref="L1:P5" location="入力シート!A1" display="入力シート"/>
  </hyperlinks>
  <pageMargins left="0.7" right="0.7" top="0.75" bottom="0.75" header="0.3" footer="0.3"/>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39"/>
  <sheetViews>
    <sheetView showGridLines="0" zoomScale="85" zoomScaleNormal="85" zoomScaleSheetLayoutView="95" workbookViewId="0">
      <selection activeCell="C4" sqref="C4"/>
    </sheetView>
  </sheetViews>
  <sheetFormatPr defaultRowHeight="18.75"/>
  <cols>
    <col min="1" max="1" width="7.5" style="1" customWidth="1"/>
    <col min="2" max="2" width="13.375" style="1" customWidth="1"/>
    <col min="3" max="3" width="71.125" style="1" customWidth="1"/>
    <col min="4" max="4" width="5.25" style="1" customWidth="1"/>
    <col min="5" max="256" width="9" style="1"/>
    <col min="257" max="257" width="8.75" style="1" bestFit="1" customWidth="1"/>
    <col min="258" max="258" width="64.375" style="1" customWidth="1"/>
    <col min="259" max="259" width="11.875" style="1" customWidth="1"/>
    <col min="260" max="260" width="5.25" style="1" customWidth="1"/>
    <col min="261" max="512" width="9" style="1"/>
    <col min="513" max="513" width="8.75" style="1" bestFit="1" customWidth="1"/>
    <col min="514" max="514" width="64.375" style="1" customWidth="1"/>
    <col min="515" max="515" width="11.875" style="1" customWidth="1"/>
    <col min="516" max="516" width="5.25" style="1" customWidth="1"/>
    <col min="517" max="768" width="9" style="1"/>
    <col min="769" max="769" width="8.75" style="1" bestFit="1" customWidth="1"/>
    <col min="770" max="770" width="64.375" style="1" customWidth="1"/>
    <col min="771" max="771" width="11.875" style="1" customWidth="1"/>
    <col min="772" max="772" width="5.25" style="1" customWidth="1"/>
    <col min="773" max="1024" width="9" style="1"/>
    <col min="1025" max="1025" width="8.75" style="1" bestFit="1" customWidth="1"/>
    <col min="1026" max="1026" width="64.375" style="1" customWidth="1"/>
    <col min="1027" max="1027" width="11.875" style="1" customWidth="1"/>
    <col min="1028" max="1028" width="5.25" style="1" customWidth="1"/>
    <col min="1029" max="1280" width="9" style="1"/>
    <col min="1281" max="1281" width="8.75" style="1" bestFit="1" customWidth="1"/>
    <col min="1282" max="1282" width="64.375" style="1" customWidth="1"/>
    <col min="1283" max="1283" width="11.875" style="1" customWidth="1"/>
    <col min="1284" max="1284" width="5.25" style="1" customWidth="1"/>
    <col min="1285" max="1536" width="9" style="1"/>
    <col min="1537" max="1537" width="8.75" style="1" bestFit="1" customWidth="1"/>
    <col min="1538" max="1538" width="64.375" style="1" customWidth="1"/>
    <col min="1539" max="1539" width="11.875" style="1" customWidth="1"/>
    <col min="1540" max="1540" width="5.25" style="1" customWidth="1"/>
    <col min="1541" max="1792" width="9" style="1"/>
    <col min="1793" max="1793" width="8.75" style="1" bestFit="1" customWidth="1"/>
    <col min="1794" max="1794" width="64.375" style="1" customWidth="1"/>
    <col min="1795" max="1795" width="11.875" style="1" customWidth="1"/>
    <col min="1796" max="1796" width="5.25" style="1" customWidth="1"/>
    <col min="1797" max="2048" width="9" style="1"/>
    <col min="2049" max="2049" width="8.75" style="1" bestFit="1" customWidth="1"/>
    <col min="2050" max="2050" width="64.375" style="1" customWidth="1"/>
    <col min="2051" max="2051" width="11.875" style="1" customWidth="1"/>
    <col min="2052" max="2052" width="5.25" style="1" customWidth="1"/>
    <col min="2053" max="2304" width="9" style="1"/>
    <col min="2305" max="2305" width="8.75" style="1" bestFit="1" customWidth="1"/>
    <col min="2306" max="2306" width="64.375" style="1" customWidth="1"/>
    <col min="2307" max="2307" width="11.875" style="1" customWidth="1"/>
    <col min="2308" max="2308" width="5.25" style="1" customWidth="1"/>
    <col min="2309" max="2560" width="9" style="1"/>
    <col min="2561" max="2561" width="8.75" style="1" bestFit="1" customWidth="1"/>
    <col min="2562" max="2562" width="64.375" style="1" customWidth="1"/>
    <col min="2563" max="2563" width="11.875" style="1" customWidth="1"/>
    <col min="2564" max="2564" width="5.25" style="1" customWidth="1"/>
    <col min="2565" max="2816" width="9" style="1"/>
    <col min="2817" max="2817" width="8.75" style="1" bestFit="1" customWidth="1"/>
    <col min="2818" max="2818" width="64.375" style="1" customWidth="1"/>
    <col min="2819" max="2819" width="11.875" style="1" customWidth="1"/>
    <col min="2820" max="2820" width="5.25" style="1" customWidth="1"/>
    <col min="2821" max="3072" width="9" style="1"/>
    <col min="3073" max="3073" width="8.75" style="1" bestFit="1" customWidth="1"/>
    <col min="3074" max="3074" width="64.375" style="1" customWidth="1"/>
    <col min="3075" max="3075" width="11.875" style="1" customWidth="1"/>
    <col min="3076" max="3076" width="5.25" style="1" customWidth="1"/>
    <col min="3077" max="3328" width="9" style="1"/>
    <col min="3329" max="3329" width="8.75" style="1" bestFit="1" customWidth="1"/>
    <col min="3330" max="3330" width="64.375" style="1" customWidth="1"/>
    <col min="3331" max="3331" width="11.875" style="1" customWidth="1"/>
    <col min="3332" max="3332" width="5.25" style="1" customWidth="1"/>
    <col min="3333" max="3584" width="9" style="1"/>
    <col min="3585" max="3585" width="8.75" style="1" bestFit="1" customWidth="1"/>
    <col min="3586" max="3586" width="64.375" style="1" customWidth="1"/>
    <col min="3587" max="3587" width="11.875" style="1" customWidth="1"/>
    <col min="3588" max="3588" width="5.25" style="1" customWidth="1"/>
    <col min="3589" max="3840" width="9" style="1"/>
    <col min="3841" max="3841" width="8.75" style="1" bestFit="1" customWidth="1"/>
    <col min="3842" max="3842" width="64.375" style="1" customWidth="1"/>
    <col min="3843" max="3843" width="11.875" style="1" customWidth="1"/>
    <col min="3844" max="3844" width="5.25" style="1" customWidth="1"/>
    <col min="3845" max="4096" width="9" style="1"/>
    <col min="4097" max="4097" width="8.75" style="1" bestFit="1" customWidth="1"/>
    <col min="4098" max="4098" width="64.375" style="1" customWidth="1"/>
    <col min="4099" max="4099" width="11.875" style="1" customWidth="1"/>
    <col min="4100" max="4100" width="5.25" style="1" customWidth="1"/>
    <col min="4101" max="4352" width="9" style="1"/>
    <col min="4353" max="4353" width="8.75" style="1" bestFit="1" customWidth="1"/>
    <col min="4354" max="4354" width="64.375" style="1" customWidth="1"/>
    <col min="4355" max="4355" width="11.875" style="1" customWidth="1"/>
    <col min="4356" max="4356" width="5.25" style="1" customWidth="1"/>
    <col min="4357" max="4608" width="9" style="1"/>
    <col min="4609" max="4609" width="8.75" style="1" bestFit="1" customWidth="1"/>
    <col min="4610" max="4610" width="64.375" style="1" customWidth="1"/>
    <col min="4611" max="4611" width="11.875" style="1" customWidth="1"/>
    <col min="4612" max="4612" width="5.25" style="1" customWidth="1"/>
    <col min="4613" max="4864" width="9" style="1"/>
    <col min="4865" max="4865" width="8.75" style="1" bestFit="1" customWidth="1"/>
    <col min="4866" max="4866" width="64.375" style="1" customWidth="1"/>
    <col min="4867" max="4867" width="11.875" style="1" customWidth="1"/>
    <col min="4868" max="4868" width="5.25" style="1" customWidth="1"/>
    <col min="4869" max="5120" width="9" style="1"/>
    <col min="5121" max="5121" width="8.75" style="1" bestFit="1" customWidth="1"/>
    <col min="5122" max="5122" width="64.375" style="1" customWidth="1"/>
    <col min="5123" max="5123" width="11.875" style="1" customWidth="1"/>
    <col min="5124" max="5124" width="5.25" style="1" customWidth="1"/>
    <col min="5125" max="5376" width="9" style="1"/>
    <col min="5377" max="5377" width="8.75" style="1" bestFit="1" customWidth="1"/>
    <col min="5378" max="5378" width="64.375" style="1" customWidth="1"/>
    <col min="5379" max="5379" width="11.875" style="1" customWidth="1"/>
    <col min="5380" max="5380" width="5.25" style="1" customWidth="1"/>
    <col min="5381" max="5632" width="9" style="1"/>
    <col min="5633" max="5633" width="8.75" style="1" bestFit="1" customWidth="1"/>
    <col min="5634" max="5634" width="64.375" style="1" customWidth="1"/>
    <col min="5635" max="5635" width="11.875" style="1" customWidth="1"/>
    <col min="5636" max="5636" width="5.25" style="1" customWidth="1"/>
    <col min="5637" max="5888" width="9" style="1"/>
    <col min="5889" max="5889" width="8.75" style="1" bestFit="1" customWidth="1"/>
    <col min="5890" max="5890" width="64.375" style="1" customWidth="1"/>
    <col min="5891" max="5891" width="11.875" style="1" customWidth="1"/>
    <col min="5892" max="5892" width="5.25" style="1" customWidth="1"/>
    <col min="5893" max="6144" width="9" style="1"/>
    <col min="6145" max="6145" width="8.75" style="1" bestFit="1" customWidth="1"/>
    <col min="6146" max="6146" width="64.375" style="1" customWidth="1"/>
    <col min="6147" max="6147" width="11.875" style="1" customWidth="1"/>
    <col min="6148" max="6148" width="5.25" style="1" customWidth="1"/>
    <col min="6149" max="6400" width="9" style="1"/>
    <col min="6401" max="6401" width="8.75" style="1" bestFit="1" customWidth="1"/>
    <col min="6402" max="6402" width="64.375" style="1" customWidth="1"/>
    <col min="6403" max="6403" width="11.875" style="1" customWidth="1"/>
    <col min="6404" max="6404" width="5.25" style="1" customWidth="1"/>
    <col min="6405" max="6656" width="9" style="1"/>
    <col min="6657" max="6657" width="8.75" style="1" bestFit="1" customWidth="1"/>
    <col min="6658" max="6658" width="64.375" style="1" customWidth="1"/>
    <col min="6659" max="6659" width="11.875" style="1" customWidth="1"/>
    <col min="6660" max="6660" width="5.25" style="1" customWidth="1"/>
    <col min="6661" max="6912" width="9" style="1"/>
    <col min="6913" max="6913" width="8.75" style="1" bestFit="1" customWidth="1"/>
    <col min="6914" max="6914" width="64.375" style="1" customWidth="1"/>
    <col min="6915" max="6915" width="11.875" style="1" customWidth="1"/>
    <col min="6916" max="6916" width="5.25" style="1" customWidth="1"/>
    <col min="6917" max="7168" width="9" style="1"/>
    <col min="7169" max="7169" width="8.75" style="1" bestFit="1" customWidth="1"/>
    <col min="7170" max="7170" width="64.375" style="1" customWidth="1"/>
    <col min="7171" max="7171" width="11.875" style="1" customWidth="1"/>
    <col min="7172" max="7172" width="5.25" style="1" customWidth="1"/>
    <col min="7173" max="7424" width="9" style="1"/>
    <col min="7425" max="7425" width="8.75" style="1" bestFit="1" customWidth="1"/>
    <col min="7426" max="7426" width="64.375" style="1" customWidth="1"/>
    <col min="7427" max="7427" width="11.875" style="1" customWidth="1"/>
    <col min="7428" max="7428" width="5.25" style="1" customWidth="1"/>
    <col min="7429" max="7680" width="9" style="1"/>
    <col min="7681" max="7681" width="8.75" style="1" bestFit="1" customWidth="1"/>
    <col min="7682" max="7682" width="64.375" style="1" customWidth="1"/>
    <col min="7683" max="7683" width="11.875" style="1" customWidth="1"/>
    <col min="7684" max="7684" width="5.25" style="1" customWidth="1"/>
    <col min="7685" max="7936" width="9" style="1"/>
    <col min="7937" max="7937" width="8.75" style="1" bestFit="1" customWidth="1"/>
    <col min="7938" max="7938" width="64.375" style="1" customWidth="1"/>
    <col min="7939" max="7939" width="11.875" style="1" customWidth="1"/>
    <col min="7940" max="7940" width="5.25" style="1" customWidth="1"/>
    <col min="7941" max="8192" width="9" style="1"/>
    <col min="8193" max="8193" width="8.75" style="1" bestFit="1" customWidth="1"/>
    <col min="8194" max="8194" width="64.375" style="1" customWidth="1"/>
    <col min="8195" max="8195" width="11.875" style="1" customWidth="1"/>
    <col min="8196" max="8196" width="5.25" style="1" customWidth="1"/>
    <col min="8197" max="8448" width="9" style="1"/>
    <col min="8449" max="8449" width="8.75" style="1" bestFit="1" customWidth="1"/>
    <col min="8450" max="8450" width="64.375" style="1" customWidth="1"/>
    <col min="8451" max="8451" width="11.875" style="1" customWidth="1"/>
    <col min="8452" max="8452" width="5.25" style="1" customWidth="1"/>
    <col min="8453" max="8704" width="9" style="1"/>
    <col min="8705" max="8705" width="8.75" style="1" bestFit="1" customWidth="1"/>
    <col min="8706" max="8706" width="64.375" style="1" customWidth="1"/>
    <col min="8707" max="8707" width="11.875" style="1" customWidth="1"/>
    <col min="8708" max="8708" width="5.25" style="1" customWidth="1"/>
    <col min="8709" max="8960" width="9" style="1"/>
    <col min="8961" max="8961" width="8.75" style="1" bestFit="1" customWidth="1"/>
    <col min="8962" max="8962" width="64.375" style="1" customWidth="1"/>
    <col min="8963" max="8963" width="11.875" style="1" customWidth="1"/>
    <col min="8964" max="8964" width="5.25" style="1" customWidth="1"/>
    <col min="8965" max="9216" width="9" style="1"/>
    <col min="9217" max="9217" width="8.75" style="1" bestFit="1" customWidth="1"/>
    <col min="9218" max="9218" width="64.375" style="1" customWidth="1"/>
    <col min="9219" max="9219" width="11.875" style="1" customWidth="1"/>
    <col min="9220" max="9220" width="5.25" style="1" customWidth="1"/>
    <col min="9221" max="9472" width="9" style="1"/>
    <col min="9473" max="9473" width="8.75" style="1" bestFit="1" customWidth="1"/>
    <col min="9474" max="9474" width="64.375" style="1" customWidth="1"/>
    <col min="9475" max="9475" width="11.875" style="1" customWidth="1"/>
    <col min="9476" max="9476" width="5.25" style="1" customWidth="1"/>
    <col min="9477" max="9728" width="9" style="1"/>
    <col min="9729" max="9729" width="8.75" style="1" bestFit="1" customWidth="1"/>
    <col min="9730" max="9730" width="64.375" style="1" customWidth="1"/>
    <col min="9731" max="9731" width="11.875" style="1" customWidth="1"/>
    <col min="9732" max="9732" width="5.25" style="1" customWidth="1"/>
    <col min="9733" max="9984" width="9" style="1"/>
    <col min="9985" max="9985" width="8.75" style="1" bestFit="1" customWidth="1"/>
    <col min="9986" max="9986" width="64.375" style="1" customWidth="1"/>
    <col min="9987" max="9987" width="11.875" style="1" customWidth="1"/>
    <col min="9988" max="9988" width="5.25" style="1" customWidth="1"/>
    <col min="9989" max="10240" width="9" style="1"/>
    <col min="10241" max="10241" width="8.75" style="1" bestFit="1" customWidth="1"/>
    <col min="10242" max="10242" width="64.375" style="1" customWidth="1"/>
    <col min="10243" max="10243" width="11.875" style="1" customWidth="1"/>
    <col min="10244" max="10244" width="5.25" style="1" customWidth="1"/>
    <col min="10245" max="10496" width="9" style="1"/>
    <col min="10497" max="10497" width="8.75" style="1" bestFit="1" customWidth="1"/>
    <col min="10498" max="10498" width="64.375" style="1" customWidth="1"/>
    <col min="10499" max="10499" width="11.875" style="1" customWidth="1"/>
    <col min="10500" max="10500" width="5.25" style="1" customWidth="1"/>
    <col min="10501" max="10752" width="9" style="1"/>
    <col min="10753" max="10753" width="8.75" style="1" bestFit="1" customWidth="1"/>
    <col min="10754" max="10754" width="64.375" style="1" customWidth="1"/>
    <col min="10755" max="10755" width="11.875" style="1" customWidth="1"/>
    <col min="10756" max="10756" width="5.25" style="1" customWidth="1"/>
    <col min="10757" max="11008" width="9" style="1"/>
    <col min="11009" max="11009" width="8.75" style="1" bestFit="1" customWidth="1"/>
    <col min="11010" max="11010" width="64.375" style="1" customWidth="1"/>
    <col min="11011" max="11011" width="11.875" style="1" customWidth="1"/>
    <col min="11012" max="11012" width="5.25" style="1" customWidth="1"/>
    <col min="11013" max="11264" width="9" style="1"/>
    <col min="11265" max="11265" width="8.75" style="1" bestFit="1" customWidth="1"/>
    <col min="11266" max="11266" width="64.375" style="1" customWidth="1"/>
    <col min="11267" max="11267" width="11.875" style="1" customWidth="1"/>
    <col min="11268" max="11268" width="5.25" style="1" customWidth="1"/>
    <col min="11269" max="11520" width="9" style="1"/>
    <col min="11521" max="11521" width="8.75" style="1" bestFit="1" customWidth="1"/>
    <col min="11522" max="11522" width="64.375" style="1" customWidth="1"/>
    <col min="11523" max="11523" width="11.875" style="1" customWidth="1"/>
    <col min="11524" max="11524" width="5.25" style="1" customWidth="1"/>
    <col min="11525" max="11776" width="9" style="1"/>
    <col min="11777" max="11777" width="8.75" style="1" bestFit="1" customWidth="1"/>
    <col min="11778" max="11778" width="64.375" style="1" customWidth="1"/>
    <col min="11779" max="11779" width="11.875" style="1" customWidth="1"/>
    <col min="11780" max="11780" width="5.25" style="1" customWidth="1"/>
    <col min="11781" max="12032" width="9" style="1"/>
    <col min="12033" max="12033" width="8.75" style="1" bestFit="1" customWidth="1"/>
    <col min="12034" max="12034" width="64.375" style="1" customWidth="1"/>
    <col min="12035" max="12035" width="11.875" style="1" customWidth="1"/>
    <col min="12036" max="12036" width="5.25" style="1" customWidth="1"/>
    <col min="12037" max="12288" width="9" style="1"/>
    <col min="12289" max="12289" width="8.75" style="1" bestFit="1" customWidth="1"/>
    <col min="12290" max="12290" width="64.375" style="1" customWidth="1"/>
    <col min="12291" max="12291" width="11.875" style="1" customWidth="1"/>
    <col min="12292" max="12292" width="5.25" style="1" customWidth="1"/>
    <col min="12293" max="12544" width="9" style="1"/>
    <col min="12545" max="12545" width="8.75" style="1" bestFit="1" customWidth="1"/>
    <col min="12546" max="12546" width="64.375" style="1" customWidth="1"/>
    <col min="12547" max="12547" width="11.875" style="1" customWidth="1"/>
    <col min="12548" max="12548" width="5.25" style="1" customWidth="1"/>
    <col min="12549" max="12800" width="9" style="1"/>
    <col min="12801" max="12801" width="8.75" style="1" bestFit="1" customWidth="1"/>
    <col min="12802" max="12802" width="64.375" style="1" customWidth="1"/>
    <col min="12803" max="12803" width="11.875" style="1" customWidth="1"/>
    <col min="12804" max="12804" width="5.25" style="1" customWidth="1"/>
    <col min="12805" max="13056" width="9" style="1"/>
    <col min="13057" max="13057" width="8.75" style="1" bestFit="1" customWidth="1"/>
    <col min="13058" max="13058" width="64.375" style="1" customWidth="1"/>
    <col min="13059" max="13059" width="11.875" style="1" customWidth="1"/>
    <col min="13060" max="13060" width="5.25" style="1" customWidth="1"/>
    <col min="13061" max="13312" width="9" style="1"/>
    <col min="13313" max="13313" width="8.75" style="1" bestFit="1" customWidth="1"/>
    <col min="13314" max="13314" width="64.375" style="1" customWidth="1"/>
    <col min="13315" max="13315" width="11.875" style="1" customWidth="1"/>
    <col min="13316" max="13316" width="5.25" style="1" customWidth="1"/>
    <col min="13317" max="13568" width="9" style="1"/>
    <col min="13569" max="13569" width="8.75" style="1" bestFit="1" customWidth="1"/>
    <col min="13570" max="13570" width="64.375" style="1" customWidth="1"/>
    <col min="13571" max="13571" width="11.875" style="1" customWidth="1"/>
    <col min="13572" max="13572" width="5.25" style="1" customWidth="1"/>
    <col min="13573" max="13824" width="9" style="1"/>
    <col min="13825" max="13825" width="8.75" style="1" bestFit="1" customWidth="1"/>
    <col min="13826" max="13826" width="64.375" style="1" customWidth="1"/>
    <col min="13827" max="13827" width="11.875" style="1" customWidth="1"/>
    <col min="13828" max="13828" width="5.25" style="1" customWidth="1"/>
    <col min="13829" max="14080" width="9" style="1"/>
    <col min="14081" max="14081" width="8.75" style="1" bestFit="1" customWidth="1"/>
    <col min="14082" max="14082" width="64.375" style="1" customWidth="1"/>
    <col min="14083" max="14083" width="11.875" style="1" customWidth="1"/>
    <col min="14084" max="14084" width="5.25" style="1" customWidth="1"/>
    <col min="14085" max="14336" width="9" style="1"/>
    <col min="14337" max="14337" width="8.75" style="1" bestFit="1" customWidth="1"/>
    <col min="14338" max="14338" width="64.375" style="1" customWidth="1"/>
    <col min="14339" max="14339" width="11.875" style="1" customWidth="1"/>
    <col min="14340" max="14340" width="5.25" style="1" customWidth="1"/>
    <col min="14341" max="14592" width="9" style="1"/>
    <col min="14593" max="14593" width="8.75" style="1" bestFit="1" customWidth="1"/>
    <col min="14594" max="14594" width="64.375" style="1" customWidth="1"/>
    <col min="14595" max="14595" width="11.875" style="1" customWidth="1"/>
    <col min="14596" max="14596" width="5.25" style="1" customWidth="1"/>
    <col min="14597" max="14848" width="9" style="1"/>
    <col min="14849" max="14849" width="8.75" style="1" bestFit="1" customWidth="1"/>
    <col min="14850" max="14850" width="64.375" style="1" customWidth="1"/>
    <col min="14851" max="14851" width="11.875" style="1" customWidth="1"/>
    <col min="14852" max="14852" width="5.25" style="1" customWidth="1"/>
    <col min="14853" max="15104" width="9" style="1"/>
    <col min="15105" max="15105" width="8.75" style="1" bestFit="1" customWidth="1"/>
    <col min="15106" max="15106" width="64.375" style="1" customWidth="1"/>
    <col min="15107" max="15107" width="11.875" style="1" customWidth="1"/>
    <col min="15108" max="15108" width="5.25" style="1" customWidth="1"/>
    <col min="15109" max="15360" width="9" style="1"/>
    <col min="15361" max="15361" width="8.75" style="1" bestFit="1" customWidth="1"/>
    <col min="15362" max="15362" width="64.375" style="1" customWidth="1"/>
    <col min="15363" max="15363" width="11.875" style="1" customWidth="1"/>
    <col min="15364" max="15364" width="5.25" style="1" customWidth="1"/>
    <col min="15365" max="15616" width="9" style="1"/>
    <col min="15617" max="15617" width="8.75" style="1" bestFit="1" customWidth="1"/>
    <col min="15618" max="15618" width="64.375" style="1" customWidth="1"/>
    <col min="15619" max="15619" width="11.875" style="1" customWidth="1"/>
    <col min="15620" max="15620" width="5.25" style="1" customWidth="1"/>
    <col min="15621" max="15872" width="9" style="1"/>
    <col min="15873" max="15873" width="8.75" style="1" bestFit="1" customWidth="1"/>
    <col min="15874" max="15874" width="64.375" style="1" customWidth="1"/>
    <col min="15875" max="15875" width="11.875" style="1" customWidth="1"/>
    <col min="15876" max="15876" width="5.25" style="1" customWidth="1"/>
    <col min="15877" max="16128" width="9" style="1"/>
    <col min="16129" max="16129" width="8.75" style="1" bestFit="1" customWidth="1"/>
    <col min="16130" max="16130" width="64.375" style="1" customWidth="1"/>
    <col min="16131" max="16131" width="11.875" style="1" customWidth="1"/>
    <col min="16132" max="16132" width="5.25" style="1" customWidth="1"/>
    <col min="16133" max="16384" width="9" style="1"/>
  </cols>
  <sheetData>
    <row r="1" spans="1:3" ht="27.75" customHeight="1">
      <c r="B1" s="537" t="s">
        <v>0</v>
      </c>
      <c r="C1" s="537"/>
    </row>
    <row r="2" spans="1:3">
      <c r="A2" s="423"/>
      <c r="B2" s="423"/>
      <c r="C2" s="430" t="s">
        <v>1</v>
      </c>
    </row>
    <row r="3" spans="1:3" ht="19.5" thickBot="1">
      <c r="A3" s="424"/>
      <c r="B3" s="424" t="s">
        <v>2</v>
      </c>
      <c r="C3" s="425" t="s">
        <v>3</v>
      </c>
    </row>
    <row r="4" spans="1:3" ht="18" customHeight="1" thickTop="1">
      <c r="A4" s="426">
        <v>1</v>
      </c>
      <c r="B4" s="429" t="s">
        <v>4</v>
      </c>
      <c r="C4" s="534" t="s">
        <v>5</v>
      </c>
    </row>
    <row r="5" spans="1:3" ht="18" customHeight="1">
      <c r="A5" s="428">
        <v>2</v>
      </c>
      <c r="B5" s="427" t="s">
        <v>6</v>
      </c>
      <c r="C5" s="534" t="s">
        <v>7</v>
      </c>
    </row>
    <row r="6" spans="1:3" ht="18" customHeight="1">
      <c r="A6" s="427">
        <v>3</v>
      </c>
      <c r="B6" s="427" t="s">
        <v>8</v>
      </c>
      <c r="C6" s="535" t="s">
        <v>9</v>
      </c>
    </row>
    <row r="7" spans="1:3" ht="18" customHeight="1">
      <c r="A7" s="428">
        <v>4</v>
      </c>
      <c r="B7" s="427" t="s">
        <v>10</v>
      </c>
      <c r="C7" s="535" t="s">
        <v>11</v>
      </c>
    </row>
    <row r="8" spans="1:3" ht="18" customHeight="1">
      <c r="A8" s="427">
        <v>5</v>
      </c>
      <c r="B8" s="427" t="s">
        <v>12</v>
      </c>
      <c r="C8" s="535" t="s">
        <v>13</v>
      </c>
    </row>
    <row r="9" spans="1:3">
      <c r="A9" s="428">
        <v>6</v>
      </c>
      <c r="B9" s="427" t="s">
        <v>14</v>
      </c>
      <c r="C9" s="434" t="s">
        <v>15</v>
      </c>
    </row>
    <row r="10" spans="1:3">
      <c r="A10" s="427">
        <v>7</v>
      </c>
      <c r="B10" s="427" t="s">
        <v>14</v>
      </c>
      <c r="C10" s="434" t="s">
        <v>16</v>
      </c>
    </row>
    <row r="11" spans="1:3" ht="37.5">
      <c r="A11" s="428">
        <v>8</v>
      </c>
      <c r="B11" s="427" t="s">
        <v>17</v>
      </c>
      <c r="C11" s="434" t="s">
        <v>18</v>
      </c>
    </row>
    <row r="12" spans="1:3">
      <c r="A12" s="427">
        <v>9</v>
      </c>
      <c r="B12" s="427" t="s">
        <v>19</v>
      </c>
      <c r="C12" s="434" t="s">
        <v>20</v>
      </c>
    </row>
    <row r="13" spans="1:3">
      <c r="A13" s="428">
        <v>10</v>
      </c>
      <c r="B13" s="427" t="s">
        <v>21</v>
      </c>
      <c r="C13" s="434" t="s">
        <v>22</v>
      </c>
    </row>
    <row r="14" spans="1:3">
      <c r="A14" s="427">
        <v>11</v>
      </c>
      <c r="B14" s="427" t="s">
        <v>23</v>
      </c>
      <c r="C14" s="434" t="s">
        <v>24</v>
      </c>
    </row>
    <row r="15" spans="1:3" ht="18" customHeight="1">
      <c r="A15" s="428">
        <v>12</v>
      </c>
      <c r="B15" s="427" t="s">
        <v>25</v>
      </c>
      <c r="C15" s="535" t="s">
        <v>26</v>
      </c>
    </row>
    <row r="16" spans="1:3" ht="18" customHeight="1">
      <c r="A16" s="427">
        <v>13</v>
      </c>
      <c r="B16" s="427" t="s">
        <v>27</v>
      </c>
      <c r="C16" s="535" t="s">
        <v>28</v>
      </c>
    </row>
    <row r="17" spans="1:3" ht="18" customHeight="1">
      <c r="A17" s="428">
        <v>14</v>
      </c>
      <c r="B17" s="427" t="s">
        <v>29</v>
      </c>
      <c r="C17" s="535" t="s">
        <v>30</v>
      </c>
    </row>
    <row r="18" spans="1:3" ht="18" customHeight="1">
      <c r="A18" s="427">
        <v>15</v>
      </c>
      <c r="B18" s="427" t="s">
        <v>31</v>
      </c>
      <c r="C18" s="535" t="s">
        <v>32</v>
      </c>
    </row>
    <row r="19" spans="1:3" ht="18" customHeight="1">
      <c r="A19" s="428">
        <v>16</v>
      </c>
      <c r="B19" s="427" t="s">
        <v>33</v>
      </c>
      <c r="C19" s="535" t="s">
        <v>34</v>
      </c>
    </row>
    <row r="20" spans="1:3" ht="18" customHeight="1">
      <c r="A20" s="427">
        <v>17</v>
      </c>
      <c r="B20" s="427" t="s">
        <v>35</v>
      </c>
      <c r="C20" s="535" t="s">
        <v>36</v>
      </c>
    </row>
    <row r="21" spans="1:3" ht="18" customHeight="1">
      <c r="A21" s="428">
        <v>18</v>
      </c>
      <c r="B21" s="427" t="s">
        <v>37</v>
      </c>
      <c r="C21" s="535" t="s">
        <v>38</v>
      </c>
    </row>
    <row r="22" spans="1:3" ht="18" customHeight="1">
      <c r="A22" s="427">
        <v>19</v>
      </c>
      <c r="B22" s="427" t="s">
        <v>39</v>
      </c>
      <c r="C22" s="535" t="s">
        <v>40</v>
      </c>
    </row>
    <row r="23" spans="1:3" ht="18" customHeight="1">
      <c r="A23" s="428">
        <v>20</v>
      </c>
      <c r="B23" s="427" t="s">
        <v>41</v>
      </c>
      <c r="C23" s="535" t="s">
        <v>42</v>
      </c>
    </row>
    <row r="24" spans="1:3" ht="18" customHeight="1">
      <c r="A24" s="427">
        <v>21</v>
      </c>
      <c r="B24" s="427" t="s">
        <v>43</v>
      </c>
      <c r="C24" s="535" t="s">
        <v>44</v>
      </c>
    </row>
    <row r="25" spans="1:3" ht="18" customHeight="1">
      <c r="A25" s="428">
        <v>22</v>
      </c>
      <c r="B25" s="427" t="s">
        <v>45</v>
      </c>
      <c r="C25" s="535" t="s">
        <v>46</v>
      </c>
    </row>
    <row r="26" spans="1:3" ht="18" customHeight="1">
      <c r="A26" s="427">
        <v>23</v>
      </c>
      <c r="B26" s="427" t="s">
        <v>47</v>
      </c>
      <c r="C26" s="535" t="s">
        <v>48</v>
      </c>
    </row>
    <row r="27" spans="1:3" ht="18" customHeight="1">
      <c r="A27" s="427">
        <v>24</v>
      </c>
      <c r="B27" s="427" t="s">
        <v>49</v>
      </c>
      <c r="C27" s="535" t="s">
        <v>50</v>
      </c>
    </row>
    <row r="28" spans="1:3" ht="18" customHeight="1">
      <c r="A28" s="428">
        <v>25</v>
      </c>
      <c r="B28" s="427" t="s">
        <v>51</v>
      </c>
      <c r="C28" s="535" t="s">
        <v>52</v>
      </c>
    </row>
    <row r="29" spans="1:3" ht="18" customHeight="1">
      <c r="A29" s="427">
        <v>26</v>
      </c>
      <c r="B29" s="427" t="s">
        <v>53</v>
      </c>
      <c r="C29" s="535" t="s">
        <v>54</v>
      </c>
    </row>
    <row r="30" spans="1:3" ht="18" customHeight="1">
      <c r="A30" s="427">
        <v>27</v>
      </c>
      <c r="B30" s="427" t="s">
        <v>55</v>
      </c>
      <c r="C30" s="535" t="s">
        <v>56</v>
      </c>
    </row>
    <row r="31" spans="1:3" ht="18" customHeight="1">
      <c r="A31" s="428">
        <v>28</v>
      </c>
      <c r="B31" s="427" t="s">
        <v>57</v>
      </c>
      <c r="C31" s="535" t="s">
        <v>58</v>
      </c>
    </row>
    <row r="32" spans="1:3" ht="18" customHeight="1">
      <c r="A32" s="427">
        <v>29</v>
      </c>
      <c r="B32" s="427" t="s">
        <v>59</v>
      </c>
      <c r="C32" s="535" t="s">
        <v>60</v>
      </c>
    </row>
    <row r="33" spans="1:3" ht="18" customHeight="1">
      <c r="A33" s="427">
        <v>30</v>
      </c>
      <c r="B33" s="427" t="s">
        <v>61</v>
      </c>
      <c r="C33" s="535" t="s">
        <v>62</v>
      </c>
    </row>
    <row r="34" spans="1:3" ht="18" customHeight="1">
      <c r="A34" s="428">
        <v>31</v>
      </c>
      <c r="B34" s="427" t="s">
        <v>63</v>
      </c>
      <c r="C34" s="535" t="s">
        <v>64</v>
      </c>
    </row>
    <row r="35" spans="1:3" ht="18" customHeight="1">
      <c r="A35" s="427">
        <v>32</v>
      </c>
      <c r="B35" s="427" t="s">
        <v>65</v>
      </c>
      <c r="C35" s="535" t="s">
        <v>66</v>
      </c>
    </row>
    <row r="36" spans="1:3" ht="18" customHeight="1">
      <c r="A36" s="427">
        <v>33</v>
      </c>
      <c r="B36" s="427" t="s">
        <v>67</v>
      </c>
      <c r="C36" s="535" t="s">
        <v>68</v>
      </c>
    </row>
    <row r="37" spans="1:3" ht="18" customHeight="1">
      <c r="A37" s="428">
        <v>34</v>
      </c>
      <c r="B37" s="427" t="s">
        <v>69</v>
      </c>
      <c r="C37" s="535" t="s">
        <v>70</v>
      </c>
    </row>
    <row r="38" spans="1:3" ht="18" customHeight="1">
      <c r="A38" s="427">
        <v>35</v>
      </c>
      <c r="B38" s="427" t="s">
        <v>71</v>
      </c>
      <c r="C38" s="535" t="s">
        <v>72</v>
      </c>
    </row>
    <row r="39" spans="1:3">
      <c r="A39" s="427">
        <v>36</v>
      </c>
      <c r="B39" s="427" t="s">
        <v>73</v>
      </c>
      <c r="C39" s="535" t="s">
        <v>74</v>
      </c>
    </row>
  </sheetData>
  <mergeCells count="1">
    <mergeCell ref="B1:C1"/>
  </mergeCells>
  <phoneticPr fontId="3"/>
  <hyperlinks>
    <hyperlink ref="C4" location="'１) 様式-1'!A1" display="現場代理人等通知書"/>
    <hyperlink ref="C5" location="'2) 様式-1(3)'!A1" display="現場代理人等変更通知書"/>
    <hyperlink ref="C6" location="'３) 様式-2'!A1" display="請負代金内訳書"/>
    <hyperlink ref="C7" location="'４) 様式-3(1)'!A1" display="工程表"/>
    <hyperlink ref="C8" location="'５) 様式-3(2)'!A1" display="変更工程表"/>
    <hyperlink ref="C9" location="'６) 様式-4_1（電子申請）'!A1" display="掛金収納書（電子申請方式）"/>
    <hyperlink ref="C10" location="'７) 様式-4_2（証紙貼付）'!A1" display="掛金収納書提出用台紙"/>
    <hyperlink ref="C12" location="'９) 様式-5(2)'!A1" display="請求内訳書（部分払）"/>
    <hyperlink ref="C13" location="'10) 様式-5(3)'!A1" display="請求内訳書（債務）"/>
    <hyperlink ref="C14" location="'11) 様式-5(4)'!A1" display="請求内訳書（指定部分払）"/>
    <hyperlink ref="C15" location="'12) 様式-9'!A1" display="工事打合せ簿(指示、協議、通知、承諾、報告、提出）"/>
    <hyperlink ref="C16" location="'13) 様式-10'!A1" display="材料確認書"/>
    <hyperlink ref="C17" location="'14) 様式-11'!A1" display="段階確認書"/>
    <hyperlink ref="C18" location="'15) 様式-13'!A1" display="工事事故速報"/>
    <hyperlink ref="C19" location="'16) 様式-14'!A1" display="工事履行報告書"/>
    <hyperlink ref="C20" location="'17) 様式-15'!A1" display="認定請求書"/>
    <hyperlink ref="C21" location="'18) 様式-16'!A1" display="指定部分完成通知書"/>
    <hyperlink ref="C22" location="'19) 様式-17'!A1" display="指定部分引渡書"/>
    <hyperlink ref="C23" location="'20) 様式-18'!A1" display="工事出来高内訳書"/>
    <hyperlink ref="C24" location="'21) 様式-19'!A1" display="請負工事既済部分検査請求書"/>
    <hyperlink ref="C25" location="'22) 様式-21'!A1" display="修補完了届"/>
    <hyperlink ref="C26" location="'23) 様式-22'!A1" display="部分使用承諾書"/>
    <hyperlink ref="C28" location="'25) 様式-24'!A1" display="支給品受領書"/>
    <hyperlink ref="C29" location="'26) 様式-25'!A1" display="支給品精算書"/>
    <hyperlink ref="C30" location="'27) 様式-26'!A1" display="建設機械使用実績報告書"/>
    <hyperlink ref="C31" location="'28) 様式-27'!A1" display="建設機械借用・返納書"/>
    <hyperlink ref="C32" location="'29) 様式-28'!A1" display="現場発生品調書"/>
    <hyperlink ref="C33" location="'30) 様式-29'!A1" display="完成通知書"/>
    <hyperlink ref="C34" location="'31) 様式-30'!A1" display="引渡書"/>
    <hyperlink ref="C35" location="'32) 様式-31'!A1" display="出来形管理図表"/>
    <hyperlink ref="C36" location="'33) 様式-31-2'!A1" display="出来形管理図表（出来形合否判定総括表）"/>
    <hyperlink ref="C37" location="'34) 様式-32'!A1" display="品質管理図表"/>
    <hyperlink ref="C38" location="'35様式-34(1)'!A1" display="創意工夫・社会性等に関する実施状況（説明資料）"/>
    <hyperlink ref="C39" location="'36) 様式-34(2)'!A1" display="創意工夫・社会性等に関する実施状況（説明資料）"/>
    <hyperlink ref="C11" location="'８) 様式-5(1)※インボイス対応'!A1" display="請求書（前払金、中間前払金、部分払金、指定部分完済払金、完成代金）　※インボイス対応ver"/>
    <hyperlink ref="C27" location="'24) 様式-23'!A1" display="工期延期届"/>
  </hyperlinks>
  <printOptions horizontalCentered="1"/>
  <pageMargins left="0.59055118110236227" right="0.59055118110236227" top="0.74803149606299213" bottom="0.74803149606299213" header="0.31496062992125984" footer="0.31496062992125984"/>
  <pageSetup paperSize="9" scale="88"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16">
    <tabColor theme="0"/>
    <pageSetUpPr fitToPage="1"/>
  </sheetPr>
  <dimension ref="A1:AO53"/>
  <sheetViews>
    <sheetView showGridLines="0" zoomScaleNormal="100" zoomScaleSheetLayoutView="98" workbookViewId="0">
      <selection activeCell="AK1" sqref="AK1:AO5"/>
    </sheetView>
  </sheetViews>
  <sheetFormatPr defaultColWidth="2.625" defaultRowHeight="13.5"/>
  <cols>
    <col min="1" max="36" width="2.625" style="4"/>
    <col min="37" max="42" width="3" style="4" customWidth="1"/>
    <col min="43" max="16384" width="2.625" style="4"/>
  </cols>
  <sheetData>
    <row r="1" spans="1:41">
      <c r="AK1" s="538" t="s">
        <v>836</v>
      </c>
      <c r="AL1" s="539"/>
      <c r="AM1" s="539"/>
      <c r="AN1" s="539"/>
      <c r="AO1" s="540"/>
    </row>
    <row r="2" spans="1:41">
      <c r="AK2" s="541"/>
      <c r="AL2" s="542"/>
      <c r="AM2" s="542"/>
      <c r="AN2" s="542"/>
      <c r="AO2" s="543"/>
    </row>
    <row r="3" spans="1:41">
      <c r="Z3" s="5" t="s">
        <v>296</v>
      </c>
      <c r="AA3" s="552"/>
      <c r="AB3" s="552"/>
      <c r="AC3" s="552"/>
      <c r="AD3" s="552"/>
      <c r="AE3" s="552"/>
      <c r="AF3" s="552"/>
      <c r="AG3" s="552"/>
      <c r="AH3" s="552"/>
      <c r="AI3" s="552"/>
      <c r="AK3" s="541"/>
      <c r="AL3" s="542"/>
      <c r="AM3" s="542"/>
      <c r="AN3" s="542"/>
      <c r="AO3" s="543"/>
    </row>
    <row r="4" spans="1:41">
      <c r="AK4" s="541"/>
      <c r="AL4" s="542"/>
      <c r="AM4" s="542"/>
      <c r="AN4" s="542"/>
      <c r="AO4" s="543"/>
    </row>
    <row r="5" spans="1:41" ht="14.25" thickBot="1">
      <c r="B5" s="628" t="str">
        <f>入力シート!C6</f>
        <v>前橋市長</v>
      </c>
      <c r="C5" s="628"/>
      <c r="D5" s="628"/>
      <c r="E5" s="628"/>
      <c r="F5" s="628"/>
      <c r="G5" s="628"/>
      <c r="H5" s="628"/>
      <c r="I5" s="628"/>
      <c r="J5" s="628"/>
      <c r="K5" s="628"/>
      <c r="L5" s="628"/>
      <c r="M5" s="4" t="s">
        <v>222</v>
      </c>
      <c r="AK5" s="544"/>
      <c r="AL5" s="545"/>
      <c r="AM5" s="545"/>
      <c r="AN5" s="545"/>
      <c r="AO5" s="546"/>
    </row>
    <row r="6" spans="1:41">
      <c r="D6" s="628"/>
      <c r="E6" s="628"/>
      <c r="F6" s="628"/>
      <c r="G6" s="628"/>
      <c r="H6" s="628"/>
      <c r="I6" s="628"/>
      <c r="J6" s="628"/>
      <c r="K6" s="628"/>
      <c r="L6" s="628"/>
      <c r="M6" s="385"/>
    </row>
    <row r="8" spans="1:41">
      <c r="Y8" s="593"/>
      <c r="Z8" s="593"/>
      <c r="AA8" s="593"/>
      <c r="AB8" s="593"/>
      <c r="AC8" s="593"/>
      <c r="AD8" s="593"/>
      <c r="AE8" s="593"/>
      <c r="AF8" s="593"/>
      <c r="AG8" s="593"/>
      <c r="AH8" s="593"/>
      <c r="AI8" s="593"/>
    </row>
    <row r="9" spans="1:41">
      <c r="Y9" s="593"/>
      <c r="Z9" s="593"/>
      <c r="AA9" s="593"/>
      <c r="AB9" s="593"/>
      <c r="AC9" s="593"/>
      <c r="AD9" s="593"/>
      <c r="AE9" s="593"/>
      <c r="AF9" s="593"/>
      <c r="AG9" s="593"/>
      <c r="AH9" s="593"/>
      <c r="AI9" s="593"/>
    </row>
    <row r="10" spans="1:41">
      <c r="Y10" s="593"/>
      <c r="Z10" s="593"/>
      <c r="AA10" s="593"/>
      <c r="AB10" s="593"/>
      <c r="AC10" s="593"/>
      <c r="AD10" s="593"/>
      <c r="AE10" s="593"/>
      <c r="AF10" s="593"/>
      <c r="AG10" s="593"/>
      <c r="AH10" s="593"/>
      <c r="AI10" s="593"/>
    </row>
    <row r="11" spans="1:41" ht="14.25" customHeight="1">
      <c r="X11" s="5" t="s">
        <v>562</v>
      </c>
      <c r="Y11" s="970" t="str">
        <f>入力シート!C25</f>
        <v>〇〇建設株式会社</v>
      </c>
      <c r="Z11" s="970"/>
      <c r="AA11" s="970"/>
      <c r="AB11" s="970"/>
      <c r="AC11" s="970"/>
      <c r="AD11" s="970"/>
      <c r="AE11" s="970"/>
      <c r="AF11" s="970"/>
      <c r="AG11" s="970"/>
      <c r="AH11" s="970"/>
      <c r="AI11" s="970"/>
    </row>
    <row r="12" spans="1:41">
      <c r="Y12" s="970" t="str">
        <f>入力シート!C26</f>
        <v>代表取締役　妙義　四郎</v>
      </c>
      <c r="Z12" s="970"/>
      <c r="AA12" s="970"/>
      <c r="AB12" s="970"/>
      <c r="AC12" s="970"/>
      <c r="AD12" s="970"/>
      <c r="AE12" s="970"/>
      <c r="AF12" s="970"/>
      <c r="AG12" s="970"/>
      <c r="AH12" s="970"/>
      <c r="AI12" s="970"/>
    </row>
    <row r="14" spans="1:41" ht="30" customHeight="1">
      <c r="A14" s="595" t="s">
        <v>563</v>
      </c>
      <c r="B14" s="595"/>
      <c r="C14" s="595"/>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row>
    <row r="17" spans="1:35">
      <c r="D17" s="4" t="s">
        <v>564</v>
      </c>
      <c r="M17" s="975" t="s">
        <v>565</v>
      </c>
      <c r="N17" s="975"/>
      <c r="O17" s="975"/>
      <c r="P17" s="975"/>
      <c r="Q17" s="975"/>
      <c r="R17" s="975"/>
      <c r="S17" s="975"/>
      <c r="T17" s="975"/>
      <c r="U17" s="975"/>
      <c r="V17" s="4" t="s">
        <v>566</v>
      </c>
    </row>
    <row r="19" spans="1:35">
      <c r="C19" s="4" t="s">
        <v>567</v>
      </c>
    </row>
    <row r="22" spans="1:35">
      <c r="A22" s="589" t="s">
        <v>568</v>
      </c>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row>
    <row r="25" spans="1:35">
      <c r="D25" s="4" t="s">
        <v>569</v>
      </c>
      <c r="H25" s="722" t="str">
        <f>入力シート!C8</f>
        <v>本庁管内　〇〇工事（第〇号）</v>
      </c>
      <c r="I25" s="722"/>
      <c r="J25" s="722"/>
      <c r="K25" s="722"/>
      <c r="L25" s="722"/>
      <c r="M25" s="722"/>
      <c r="N25" s="722"/>
      <c r="O25" s="722"/>
      <c r="P25" s="722"/>
      <c r="Q25" s="722"/>
      <c r="R25" s="722"/>
      <c r="S25" s="722"/>
      <c r="T25" s="722"/>
      <c r="U25" s="722"/>
      <c r="V25" s="722"/>
      <c r="W25" s="722"/>
      <c r="X25" s="722"/>
      <c r="Y25" s="722"/>
      <c r="Z25" s="722"/>
      <c r="AA25" s="722"/>
      <c r="AB25" s="722"/>
      <c r="AC25" s="722"/>
      <c r="AD25" s="722"/>
      <c r="AE25" s="722"/>
      <c r="AF25" s="722"/>
    </row>
    <row r="26" spans="1:35">
      <c r="H26" s="722"/>
      <c r="I26" s="722"/>
      <c r="J26" s="722"/>
      <c r="K26" s="722"/>
      <c r="L26" s="722"/>
      <c r="M26" s="722"/>
      <c r="N26" s="722"/>
      <c r="O26" s="722"/>
      <c r="P26" s="722"/>
      <c r="Q26" s="722"/>
      <c r="R26" s="722"/>
      <c r="S26" s="722"/>
      <c r="T26" s="722"/>
      <c r="U26" s="722"/>
      <c r="V26" s="722"/>
      <c r="W26" s="722"/>
      <c r="X26" s="722"/>
      <c r="Y26" s="722"/>
      <c r="Z26" s="722"/>
      <c r="AA26" s="722"/>
      <c r="AB26" s="722"/>
      <c r="AC26" s="722"/>
      <c r="AD26" s="722"/>
      <c r="AE26" s="722"/>
      <c r="AF26" s="722"/>
    </row>
    <row r="28" spans="1:35">
      <c r="D28" s="4" t="s">
        <v>570</v>
      </c>
      <c r="I28" s="709">
        <f>入力シート!C12</f>
        <v>46114</v>
      </c>
      <c r="J28" s="709"/>
      <c r="K28" s="709"/>
      <c r="L28" s="709"/>
      <c r="M28" s="709"/>
      <c r="N28" s="709"/>
      <c r="O28" s="709"/>
      <c r="P28" s="709"/>
      <c r="Q28" s="709"/>
      <c r="R28" s="4" t="s">
        <v>180</v>
      </c>
      <c r="U28" s="709">
        <f>入力シート!C13</f>
        <v>46325</v>
      </c>
      <c r="V28" s="709"/>
      <c r="W28" s="709"/>
      <c r="X28" s="709"/>
      <c r="Y28" s="709"/>
      <c r="Z28" s="709"/>
      <c r="AA28" s="709"/>
      <c r="AB28" s="709"/>
      <c r="AC28" s="709"/>
      <c r="AD28" s="4" t="s">
        <v>181</v>
      </c>
    </row>
    <row r="31" spans="1:35">
      <c r="D31" s="4" t="s">
        <v>331</v>
      </c>
      <c r="I31" s="4" t="s">
        <v>315</v>
      </c>
      <c r="J31" s="710">
        <f>入力シート!C23</f>
        <v>44000000</v>
      </c>
      <c r="K31" s="710"/>
      <c r="L31" s="710"/>
      <c r="M31" s="710"/>
      <c r="N31" s="710"/>
      <c r="O31" s="710"/>
      <c r="P31" s="710"/>
      <c r="Q31" s="710"/>
      <c r="R31" s="710"/>
      <c r="S31" s="710"/>
      <c r="T31" s="710"/>
      <c r="U31" s="710"/>
      <c r="V31" s="710"/>
      <c r="W31" s="710"/>
      <c r="X31" s="710"/>
      <c r="Y31" s="710"/>
      <c r="Z31" s="710"/>
      <c r="AA31" s="710"/>
      <c r="AB31" s="710"/>
      <c r="AC31" s="710"/>
      <c r="AD31" s="710"/>
      <c r="AE31" s="710"/>
      <c r="AF31" s="710"/>
    </row>
    <row r="34" spans="1:35">
      <c r="D34" s="4" t="s">
        <v>571</v>
      </c>
      <c r="K34" s="552"/>
      <c r="L34" s="552"/>
      <c r="M34" s="552"/>
      <c r="N34" s="552"/>
      <c r="O34" s="552"/>
      <c r="P34" s="552"/>
      <c r="Q34" s="552"/>
      <c r="R34" s="552"/>
      <c r="S34" s="552"/>
      <c r="T34" s="4" t="s">
        <v>180</v>
      </c>
      <c r="W34" s="552"/>
      <c r="X34" s="552"/>
      <c r="Y34" s="552"/>
      <c r="Z34" s="552"/>
      <c r="AA34" s="552"/>
      <c r="AB34" s="552"/>
      <c r="AC34" s="552"/>
      <c r="AD34" s="552"/>
      <c r="AE34" s="552"/>
      <c r="AF34" s="4" t="s">
        <v>181</v>
      </c>
    </row>
    <row r="37" spans="1:35">
      <c r="D37" s="4" t="s">
        <v>572</v>
      </c>
      <c r="P37" s="4" t="s">
        <v>315</v>
      </c>
      <c r="Q37" s="974"/>
      <c r="R37" s="974"/>
      <c r="S37" s="974"/>
      <c r="T37" s="974"/>
      <c r="U37" s="974"/>
      <c r="V37" s="974"/>
      <c r="W37" s="974"/>
      <c r="X37" s="974"/>
      <c r="Y37" s="974"/>
      <c r="Z37" s="974"/>
      <c r="AA37" s="974"/>
      <c r="AB37" s="974"/>
      <c r="AC37" s="974"/>
      <c r="AD37" s="974"/>
      <c r="AE37" s="974"/>
      <c r="AF37" s="974"/>
    </row>
    <row r="39" spans="1:35">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row>
    <row r="41" spans="1:35">
      <c r="D41" s="4" t="s">
        <v>421</v>
      </c>
      <c r="F41" s="149" t="s">
        <v>553</v>
      </c>
      <c r="G41" s="149"/>
      <c r="H41" s="149"/>
      <c r="I41" s="149"/>
      <c r="J41" s="149"/>
      <c r="K41" s="149"/>
      <c r="L41" s="149"/>
      <c r="M41" s="149"/>
    </row>
    <row r="42" spans="1:35">
      <c r="F42" s="149" t="s">
        <v>554</v>
      </c>
      <c r="G42" s="149"/>
      <c r="H42" s="149"/>
      <c r="I42" s="149"/>
      <c r="J42" s="149"/>
      <c r="K42" s="149"/>
      <c r="L42" s="149"/>
      <c r="M42" s="149"/>
    </row>
    <row r="43" spans="1:35">
      <c r="F43" s="149" t="s">
        <v>555</v>
      </c>
      <c r="G43" s="149"/>
      <c r="H43" s="149"/>
      <c r="I43" s="149"/>
      <c r="J43" s="149"/>
      <c r="K43" s="149"/>
      <c r="L43" s="149"/>
      <c r="M43" s="149"/>
    </row>
    <row r="44" spans="1:35">
      <c r="F44" s="149"/>
      <c r="G44" s="149" t="s">
        <v>556</v>
      </c>
      <c r="H44" s="149"/>
      <c r="L44" s="149"/>
      <c r="M44" s="149"/>
      <c r="O44" s="149" t="s">
        <v>557</v>
      </c>
      <c r="P44" s="149"/>
      <c r="W44" s="149" t="s">
        <v>558</v>
      </c>
    </row>
    <row r="45" spans="1:35" ht="15">
      <c r="F45" s="149"/>
      <c r="G45" s="149"/>
      <c r="H45" s="149"/>
      <c r="L45" s="149"/>
      <c r="M45" s="149"/>
      <c r="O45" s="149"/>
      <c r="P45" s="149"/>
      <c r="Q45" s="224" t="s">
        <v>559</v>
      </c>
      <c r="W45" s="223" t="s">
        <v>559</v>
      </c>
    </row>
    <row r="46" spans="1:35">
      <c r="F46" s="149"/>
      <c r="G46" s="149"/>
      <c r="H46" s="149"/>
      <c r="L46" s="149"/>
      <c r="M46" s="149"/>
      <c r="O46" s="149" t="s">
        <v>560</v>
      </c>
      <c r="P46" s="149"/>
      <c r="W46" s="149" t="s">
        <v>561</v>
      </c>
    </row>
    <row r="50" spans="7:29" ht="14.25" thickBot="1"/>
    <row r="51" spans="7:29" ht="15.6" customHeight="1">
      <c r="G51" s="473" t="s">
        <v>151</v>
      </c>
      <c r="H51" s="474"/>
      <c r="I51" s="474"/>
      <c r="J51" s="474"/>
      <c r="K51" s="474"/>
      <c r="L51" s="474"/>
      <c r="M51" s="474"/>
      <c r="N51" s="474"/>
      <c r="O51" s="474"/>
      <c r="P51" s="474"/>
      <c r="Q51" s="474"/>
      <c r="R51" s="474"/>
      <c r="S51" s="474"/>
      <c r="T51" s="474"/>
      <c r="U51" s="474"/>
      <c r="V51" s="474"/>
      <c r="W51" s="487"/>
      <c r="X51" s="487"/>
      <c r="Y51" s="487"/>
      <c r="Z51" s="487"/>
      <c r="AA51" s="487"/>
      <c r="AB51" s="487"/>
      <c r="AC51" s="488"/>
    </row>
    <row r="52" spans="7:29" ht="15.6" customHeight="1">
      <c r="G52" s="476" t="str">
        <f>"・発行責任者　　"&amp;入力シート!C29</f>
        <v>・発行責任者　　妙義　四郎</v>
      </c>
      <c r="H52" s="477"/>
      <c r="I52" s="477"/>
      <c r="J52" s="477"/>
      <c r="K52" s="477"/>
      <c r="L52" s="477"/>
      <c r="M52" s="477"/>
      <c r="O52" s="477"/>
      <c r="P52" s="477"/>
      <c r="Q52" s="477"/>
      <c r="R52" s="477"/>
      <c r="S52" s="477" t="str">
        <f>"（電話番号）"&amp;入力シート!C30</f>
        <v>（電話番号）027-898-5945</v>
      </c>
      <c r="T52" s="477"/>
      <c r="U52" s="477"/>
      <c r="V52" s="478"/>
      <c r="AC52" s="489"/>
    </row>
    <row r="53" spans="7:29" ht="15.6" customHeight="1" thickBot="1">
      <c r="G53" s="479" t="str">
        <f>"・担　当　者　　"&amp;入力シート!C31</f>
        <v>・担　当　者　　赤城　次郎</v>
      </c>
      <c r="H53" s="480"/>
      <c r="I53" s="480"/>
      <c r="J53" s="480"/>
      <c r="K53" s="480"/>
      <c r="L53" s="480"/>
      <c r="M53" s="480"/>
      <c r="N53" s="490"/>
      <c r="O53" s="480"/>
      <c r="P53" s="480"/>
      <c r="Q53" s="480"/>
      <c r="R53" s="480"/>
      <c r="S53" s="480" t="str">
        <f>"（電話番号）"&amp;入力シート!C32</f>
        <v>（電話番号）027-898-5945</v>
      </c>
      <c r="T53" s="480"/>
      <c r="U53" s="480"/>
      <c r="V53" s="481"/>
      <c r="W53" s="490"/>
      <c r="X53" s="490"/>
      <c r="Y53" s="490"/>
      <c r="Z53" s="490"/>
      <c r="AA53" s="490"/>
      <c r="AB53" s="490"/>
      <c r="AC53" s="491"/>
    </row>
  </sheetData>
  <mergeCells count="17">
    <mergeCell ref="B5:L5"/>
    <mergeCell ref="AK1:AO5"/>
    <mergeCell ref="K34:S34"/>
    <mergeCell ref="W34:AE34"/>
    <mergeCell ref="Q37:AF37"/>
    <mergeCell ref="M17:U17"/>
    <mergeCell ref="A22:AI22"/>
    <mergeCell ref="H25:AF26"/>
    <mergeCell ref="I28:Q28"/>
    <mergeCell ref="U28:AC28"/>
    <mergeCell ref="J31:AF31"/>
    <mergeCell ref="A14:AI14"/>
    <mergeCell ref="AA3:AI3"/>
    <mergeCell ref="D6:L6"/>
    <mergeCell ref="Y8:AI10"/>
    <mergeCell ref="Y11:AI11"/>
    <mergeCell ref="Y12:AI12"/>
  </mergeCells>
  <phoneticPr fontId="3"/>
  <conditionalFormatting sqref="K34:S34">
    <cfRule type="expression" dxfId="12" priority="3">
      <formula>LEN(K34)&gt;0</formula>
    </cfRule>
  </conditionalFormatting>
  <conditionalFormatting sqref="M17:U17">
    <cfRule type="expression" dxfId="11" priority="4">
      <formula>LEN(M17)&gt;0</formula>
    </cfRule>
  </conditionalFormatting>
  <conditionalFormatting sqref="Q37:AF37">
    <cfRule type="expression" dxfId="10" priority="1">
      <formula>LEN(Q37)&gt;0</formula>
    </cfRule>
  </conditionalFormatting>
  <conditionalFormatting sqref="W34:AE34">
    <cfRule type="expression" dxfId="9" priority="2">
      <formula>LEN(W34)&gt;0</formula>
    </cfRule>
  </conditionalFormatting>
  <conditionalFormatting sqref="AA3:AI3">
    <cfRule type="expression" dxfId="8" priority="5">
      <formula>LEN(AA3)&gt;0</formula>
    </cfRule>
  </conditionalFormatting>
  <hyperlinks>
    <hyperlink ref="AK1:AO5" location="入力シート!A1" display="入力シート"/>
  </hyperlinks>
  <pageMargins left="0.7" right="0.7" top="0.75" bottom="0.75" header="0.3" footer="0.3"/>
  <pageSetup paperSize="9" scale="87"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17">
    <tabColor theme="0"/>
    <pageSetUpPr fitToPage="1"/>
  </sheetPr>
  <dimension ref="A1:AO33"/>
  <sheetViews>
    <sheetView showGridLines="0" zoomScaleNormal="100" zoomScaleSheetLayoutView="100" workbookViewId="0">
      <selection activeCell="AK1" sqref="AK1:AO5"/>
    </sheetView>
  </sheetViews>
  <sheetFormatPr defaultColWidth="2.625" defaultRowHeight="13.5"/>
  <cols>
    <col min="1" max="36" width="2.625" style="4"/>
    <col min="37" max="41" width="3.25" style="4" customWidth="1"/>
    <col min="42" max="16384" width="2.625" style="4"/>
  </cols>
  <sheetData>
    <row r="1" spans="1:41">
      <c r="AK1" s="538" t="s">
        <v>836</v>
      </c>
      <c r="AL1" s="539"/>
      <c r="AM1" s="539"/>
      <c r="AN1" s="539"/>
      <c r="AO1" s="540"/>
    </row>
    <row r="2" spans="1:41">
      <c r="AK2" s="541"/>
      <c r="AL2" s="542"/>
      <c r="AM2" s="542"/>
      <c r="AN2" s="542"/>
      <c r="AO2" s="543"/>
    </row>
    <row r="3" spans="1:41">
      <c r="Z3" s="5" t="s">
        <v>296</v>
      </c>
      <c r="AA3" s="552"/>
      <c r="AB3" s="552"/>
      <c r="AC3" s="552"/>
      <c r="AD3" s="552"/>
      <c r="AE3" s="552"/>
      <c r="AF3" s="552"/>
      <c r="AG3" s="552"/>
      <c r="AH3" s="552"/>
      <c r="AI3" s="552"/>
      <c r="AK3" s="541"/>
      <c r="AL3" s="542"/>
      <c r="AM3" s="542"/>
      <c r="AN3" s="542"/>
      <c r="AO3" s="543"/>
    </row>
    <row r="4" spans="1:41">
      <c r="AK4" s="541"/>
      <c r="AL4" s="542"/>
      <c r="AM4" s="542"/>
      <c r="AN4" s="542"/>
      <c r="AO4" s="543"/>
    </row>
    <row r="5" spans="1:41" ht="14.25" thickBot="1">
      <c r="B5" s="628" t="str">
        <f>入力シート!C6</f>
        <v>前橋市長</v>
      </c>
      <c r="C5" s="628"/>
      <c r="D5" s="628"/>
      <c r="E5" s="628"/>
      <c r="F5" s="628"/>
      <c r="G5" s="628"/>
      <c r="H5" s="628"/>
      <c r="I5" s="628"/>
      <c r="J5" s="628"/>
      <c r="K5" s="628"/>
      <c r="L5" s="628"/>
      <c r="M5" s="385" t="s">
        <v>222</v>
      </c>
      <c r="AK5" s="544"/>
      <c r="AL5" s="545"/>
      <c r="AM5" s="545"/>
      <c r="AN5" s="545"/>
      <c r="AO5" s="546"/>
    </row>
    <row r="6" spans="1:41">
      <c r="D6" s="628"/>
      <c r="E6" s="628"/>
      <c r="F6" s="628"/>
      <c r="G6" s="628"/>
      <c r="H6" s="628"/>
      <c r="I6" s="628"/>
      <c r="J6" s="628"/>
      <c r="K6" s="628"/>
      <c r="L6" s="628"/>
      <c r="M6" s="385"/>
      <c r="N6" s="10"/>
    </row>
    <row r="8" spans="1:41">
      <c r="Y8" s="593"/>
      <c r="Z8" s="593"/>
      <c r="AA8" s="593"/>
      <c r="AB8" s="593"/>
      <c r="AC8" s="593"/>
      <c r="AD8" s="593"/>
      <c r="AE8" s="593"/>
      <c r="AF8" s="593"/>
      <c r="AG8" s="593"/>
      <c r="AH8" s="593"/>
      <c r="AI8" s="593"/>
    </row>
    <row r="9" spans="1:41">
      <c r="Y9" s="593"/>
      <c r="Z9" s="593"/>
      <c r="AA9" s="593"/>
      <c r="AB9" s="593"/>
      <c r="AC9" s="593"/>
      <c r="AD9" s="593"/>
      <c r="AE9" s="593"/>
      <c r="AF9" s="593"/>
      <c r="AG9" s="593"/>
      <c r="AH9" s="593"/>
      <c r="AI9" s="593"/>
    </row>
    <row r="10" spans="1:41">
      <c r="Y10" s="593"/>
      <c r="Z10" s="593"/>
      <c r="AA10" s="593"/>
      <c r="AB10" s="593"/>
      <c r="AC10" s="593"/>
      <c r="AD10" s="593"/>
      <c r="AE10" s="593"/>
      <c r="AF10" s="593"/>
      <c r="AG10" s="593"/>
      <c r="AH10" s="593"/>
      <c r="AI10" s="593"/>
    </row>
    <row r="11" spans="1:41" ht="14.25" customHeight="1">
      <c r="X11" s="5" t="s">
        <v>562</v>
      </c>
      <c r="Y11" s="970" t="str">
        <f>入力シート!C25</f>
        <v>〇〇建設株式会社</v>
      </c>
      <c r="Z11" s="970"/>
      <c r="AA11" s="970"/>
      <c r="AB11" s="970"/>
      <c r="AC11" s="970"/>
      <c r="AD11" s="970"/>
      <c r="AE11" s="970"/>
      <c r="AF11" s="970"/>
      <c r="AG11" s="970"/>
      <c r="AH11" s="970"/>
      <c r="AI11" s="970"/>
    </row>
    <row r="12" spans="1:41">
      <c r="Y12" s="970" t="str">
        <f>入力シート!C26</f>
        <v>代表取締役　妙義　四郎</v>
      </c>
      <c r="Z12" s="970"/>
      <c r="AA12" s="970"/>
      <c r="AB12" s="970"/>
      <c r="AC12" s="970"/>
      <c r="AD12" s="970"/>
      <c r="AE12" s="970"/>
      <c r="AF12" s="970"/>
      <c r="AG12" s="970"/>
      <c r="AH12" s="970"/>
      <c r="AI12" s="970"/>
    </row>
    <row r="14" spans="1:41" ht="27" customHeight="1">
      <c r="A14" s="595" t="s">
        <v>573</v>
      </c>
      <c r="B14" s="595"/>
      <c r="C14" s="595"/>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row>
    <row r="17" spans="2:34">
      <c r="D17" s="4" t="s">
        <v>574</v>
      </c>
    </row>
    <row r="19" spans="2:34" ht="45" customHeight="1">
      <c r="B19" s="773" t="s">
        <v>575</v>
      </c>
      <c r="C19" s="768"/>
      <c r="D19" s="768"/>
      <c r="E19" s="768"/>
      <c r="F19" s="768"/>
      <c r="G19" s="768"/>
      <c r="H19" s="768"/>
      <c r="I19" s="769"/>
      <c r="J19" s="985" t="str">
        <f>入力シート!C8</f>
        <v>本庁管内　〇〇工事（第〇号）</v>
      </c>
      <c r="K19" s="986"/>
      <c r="L19" s="986"/>
      <c r="M19" s="986"/>
      <c r="N19" s="986"/>
      <c r="O19" s="986"/>
      <c r="P19" s="986"/>
      <c r="Q19" s="986"/>
      <c r="R19" s="986"/>
      <c r="S19" s="986"/>
      <c r="T19" s="986"/>
      <c r="U19" s="986"/>
      <c r="V19" s="986"/>
      <c r="W19" s="986"/>
      <c r="X19" s="986"/>
      <c r="Y19" s="986"/>
      <c r="Z19" s="986"/>
      <c r="AA19" s="986"/>
      <c r="AB19" s="986"/>
      <c r="AC19" s="986"/>
      <c r="AD19" s="986"/>
      <c r="AE19" s="986"/>
      <c r="AF19" s="986"/>
      <c r="AG19" s="986"/>
      <c r="AH19" s="987"/>
    </row>
    <row r="20" spans="2:34" ht="45" customHeight="1">
      <c r="B20" s="773" t="s">
        <v>576</v>
      </c>
      <c r="C20" s="768"/>
      <c r="D20" s="768"/>
      <c r="E20" s="768"/>
      <c r="F20" s="768"/>
      <c r="G20" s="768"/>
      <c r="H20" s="768"/>
      <c r="I20" s="769"/>
      <c r="J20" s="977"/>
      <c r="K20" s="978"/>
      <c r="L20" s="978"/>
      <c r="M20" s="978"/>
      <c r="N20" s="978"/>
      <c r="O20" s="978"/>
      <c r="P20" s="978"/>
      <c r="Q20" s="978"/>
      <c r="R20" s="978"/>
      <c r="S20" s="978"/>
      <c r="T20" s="978"/>
      <c r="U20" s="978"/>
      <c r="V20" s="978"/>
      <c r="W20" s="978"/>
      <c r="X20" s="978"/>
      <c r="Y20" s="978"/>
      <c r="Z20" s="978"/>
      <c r="AA20" s="978"/>
      <c r="AB20" s="978"/>
      <c r="AC20" s="978"/>
      <c r="AD20" s="978"/>
      <c r="AE20" s="978"/>
      <c r="AF20" s="978"/>
      <c r="AG20" s="978"/>
      <c r="AH20" s="979"/>
    </row>
    <row r="21" spans="2:34" ht="45" customHeight="1">
      <c r="B21" s="773" t="s">
        <v>577</v>
      </c>
      <c r="C21" s="768"/>
      <c r="D21" s="768"/>
      <c r="E21" s="768"/>
      <c r="F21" s="768"/>
      <c r="G21" s="768"/>
      <c r="H21" s="768"/>
      <c r="I21" s="769"/>
      <c r="J21" s="773"/>
      <c r="K21" s="768"/>
      <c r="L21" s="976">
        <f>入力シート!C12</f>
        <v>46114</v>
      </c>
      <c r="M21" s="976"/>
      <c r="N21" s="976"/>
      <c r="O21" s="976"/>
      <c r="P21" s="976"/>
      <c r="Q21" s="976"/>
      <c r="R21" s="976"/>
      <c r="S21" s="976"/>
      <c r="T21" s="984" t="s">
        <v>180</v>
      </c>
      <c r="U21" s="984"/>
      <c r="V21" s="976">
        <f>入力シート!C13</f>
        <v>46325</v>
      </c>
      <c r="W21" s="976"/>
      <c r="X21" s="976"/>
      <c r="Y21" s="976"/>
      <c r="Z21" s="976"/>
      <c r="AA21" s="976"/>
      <c r="AB21" s="976"/>
      <c r="AC21" s="976"/>
      <c r="AD21" s="984" t="s">
        <v>181</v>
      </c>
      <c r="AE21" s="984"/>
      <c r="AF21" s="527"/>
      <c r="AG21" s="527"/>
      <c r="AH21" s="528"/>
    </row>
    <row r="22" spans="2:34" ht="45" customHeight="1">
      <c r="B22" s="773" t="s">
        <v>578</v>
      </c>
      <c r="C22" s="768"/>
      <c r="D22" s="768"/>
      <c r="E22" s="768"/>
      <c r="F22" s="768"/>
      <c r="G22" s="768"/>
      <c r="H22" s="768"/>
      <c r="I22" s="769"/>
      <c r="J22" s="773"/>
      <c r="K22" s="768"/>
      <c r="L22" s="976"/>
      <c r="M22" s="976"/>
      <c r="N22" s="976"/>
      <c r="O22" s="976"/>
      <c r="P22" s="976"/>
      <c r="Q22" s="976"/>
      <c r="R22" s="976"/>
      <c r="S22" s="976"/>
      <c r="T22" s="984" t="s">
        <v>180</v>
      </c>
      <c r="U22" s="984"/>
      <c r="V22" s="976"/>
      <c r="W22" s="976"/>
      <c r="X22" s="976"/>
      <c r="Y22" s="976"/>
      <c r="Z22" s="976"/>
      <c r="AA22" s="976"/>
      <c r="AB22" s="976"/>
      <c r="AC22" s="976"/>
      <c r="AD22" s="984" t="s">
        <v>181</v>
      </c>
      <c r="AE22" s="984"/>
      <c r="AF22" s="527"/>
      <c r="AG22" s="527"/>
      <c r="AH22" s="528"/>
    </row>
    <row r="23" spans="2:34" ht="45" customHeight="1">
      <c r="B23" s="773" t="s">
        <v>579</v>
      </c>
      <c r="C23" s="768"/>
      <c r="D23" s="768"/>
      <c r="E23" s="768"/>
      <c r="F23" s="768"/>
      <c r="G23" s="768"/>
      <c r="H23" s="768"/>
      <c r="I23" s="769"/>
      <c r="J23" s="773" t="s">
        <v>315</v>
      </c>
      <c r="K23" s="768"/>
      <c r="L23" s="982">
        <f>入力シート!C23</f>
        <v>44000000</v>
      </c>
      <c r="M23" s="982"/>
      <c r="N23" s="982"/>
      <c r="O23" s="982"/>
      <c r="P23" s="982"/>
      <c r="Q23" s="982"/>
      <c r="R23" s="982"/>
      <c r="S23" s="982"/>
      <c r="T23" s="982"/>
      <c r="U23" s="982"/>
      <c r="V23" s="982"/>
      <c r="W23" s="982"/>
      <c r="X23" s="982"/>
      <c r="Y23" s="982"/>
      <c r="Z23" s="982"/>
      <c r="AA23" s="982"/>
      <c r="AB23" s="982"/>
      <c r="AC23" s="982"/>
      <c r="AD23" s="982"/>
      <c r="AE23" s="982"/>
      <c r="AF23" s="982"/>
      <c r="AG23" s="982"/>
      <c r="AH23" s="983"/>
    </row>
    <row r="24" spans="2:34" ht="45" customHeight="1">
      <c r="B24" s="977" t="s">
        <v>580</v>
      </c>
      <c r="C24" s="978"/>
      <c r="D24" s="978"/>
      <c r="E24" s="978"/>
      <c r="F24" s="978"/>
      <c r="G24" s="978"/>
      <c r="H24" s="978"/>
      <c r="I24" s="979"/>
      <c r="J24" s="773" t="s">
        <v>315</v>
      </c>
      <c r="K24" s="768"/>
      <c r="L24" s="982"/>
      <c r="M24" s="982"/>
      <c r="N24" s="982"/>
      <c r="O24" s="982"/>
      <c r="P24" s="982"/>
      <c r="Q24" s="982"/>
      <c r="R24" s="982"/>
      <c r="S24" s="982"/>
      <c r="T24" s="982"/>
      <c r="U24" s="982"/>
      <c r="V24" s="982"/>
      <c r="W24" s="982"/>
      <c r="X24" s="982"/>
      <c r="Y24" s="982"/>
      <c r="Z24" s="982"/>
      <c r="AA24" s="982"/>
      <c r="AB24" s="982"/>
      <c r="AC24" s="982"/>
      <c r="AD24" s="982"/>
      <c r="AE24" s="982"/>
      <c r="AF24" s="982"/>
      <c r="AG24" s="982"/>
      <c r="AH24" s="983"/>
    </row>
    <row r="25" spans="2:34" ht="45" customHeight="1">
      <c r="B25" s="977" t="s">
        <v>581</v>
      </c>
      <c r="C25" s="978"/>
      <c r="D25" s="978"/>
      <c r="E25" s="978"/>
      <c r="F25" s="978"/>
      <c r="G25" s="978"/>
      <c r="H25" s="978"/>
      <c r="I25" s="979"/>
      <c r="J25" s="980"/>
      <c r="K25" s="976"/>
      <c r="L25" s="976"/>
      <c r="M25" s="976"/>
      <c r="N25" s="976"/>
      <c r="O25" s="976"/>
      <c r="P25" s="976"/>
      <c r="Q25" s="976"/>
      <c r="R25" s="976"/>
      <c r="S25" s="976"/>
      <c r="T25" s="976"/>
      <c r="U25" s="976"/>
      <c r="V25" s="976"/>
      <c r="W25" s="976"/>
      <c r="X25" s="976"/>
      <c r="Y25" s="976"/>
      <c r="Z25" s="976"/>
      <c r="AA25" s="976"/>
      <c r="AB25" s="976"/>
      <c r="AC25" s="976"/>
      <c r="AD25" s="976"/>
      <c r="AE25" s="976"/>
      <c r="AF25" s="976"/>
      <c r="AG25" s="976"/>
      <c r="AH25" s="981"/>
    </row>
    <row r="30" spans="2:34" ht="14.25" thickBot="1"/>
    <row r="31" spans="2:34" ht="15.6" customHeight="1">
      <c r="G31" s="473" t="s">
        <v>151</v>
      </c>
      <c r="H31" s="474"/>
      <c r="I31" s="474"/>
      <c r="J31" s="474"/>
      <c r="K31" s="474"/>
      <c r="L31" s="474"/>
      <c r="M31" s="474"/>
      <c r="N31" s="474"/>
      <c r="O31" s="474"/>
      <c r="P31" s="474"/>
      <c r="Q31" s="474"/>
      <c r="R31" s="474"/>
      <c r="S31" s="474"/>
      <c r="T31" s="474"/>
      <c r="U31" s="474"/>
      <c r="V31" s="474"/>
      <c r="W31" s="487"/>
      <c r="X31" s="487"/>
      <c r="Y31" s="487"/>
      <c r="Z31" s="487"/>
      <c r="AA31" s="487"/>
      <c r="AB31" s="487"/>
      <c r="AC31" s="488"/>
    </row>
    <row r="32" spans="2:34" ht="15.6" customHeight="1">
      <c r="G32" s="476" t="str">
        <f>"・発行責任者　　"&amp;入力シート!C29</f>
        <v>・発行責任者　　妙義　四郎</v>
      </c>
      <c r="H32" s="477"/>
      <c r="I32" s="477"/>
      <c r="J32" s="477"/>
      <c r="K32" s="477"/>
      <c r="L32" s="477"/>
      <c r="M32" s="477"/>
      <c r="O32" s="477"/>
      <c r="P32" s="477"/>
      <c r="Q32" s="477"/>
      <c r="R32" s="477"/>
      <c r="S32" s="477" t="str">
        <f>"（電話番号）"&amp;入力シート!C30</f>
        <v>（電話番号）027-898-5945</v>
      </c>
      <c r="T32" s="477"/>
      <c r="U32" s="477"/>
      <c r="V32" s="478"/>
      <c r="AC32" s="489"/>
    </row>
    <row r="33" spans="7:29" ht="15.6" customHeight="1" thickBot="1">
      <c r="G33" s="479" t="str">
        <f>"・担　当　者　　"&amp;入力シート!C31</f>
        <v>・担　当　者　　赤城　次郎</v>
      </c>
      <c r="H33" s="480"/>
      <c r="I33" s="480"/>
      <c r="J33" s="480"/>
      <c r="K33" s="480"/>
      <c r="L33" s="480"/>
      <c r="M33" s="480"/>
      <c r="N33" s="490"/>
      <c r="O33" s="480"/>
      <c r="P33" s="480"/>
      <c r="Q33" s="480"/>
      <c r="R33" s="480"/>
      <c r="S33" s="480" t="str">
        <f>"（電話番号）"&amp;入力シート!C32</f>
        <v>（電話番号）027-898-5945</v>
      </c>
      <c r="T33" s="480"/>
      <c r="U33" s="480"/>
      <c r="V33" s="481"/>
      <c r="W33" s="490"/>
      <c r="X33" s="490"/>
      <c r="Y33" s="490"/>
      <c r="Z33" s="490"/>
      <c r="AA33" s="490"/>
      <c r="AB33" s="490"/>
      <c r="AC33" s="491"/>
    </row>
  </sheetData>
  <mergeCells count="32">
    <mergeCell ref="V21:AC21"/>
    <mergeCell ref="AD21:AE21"/>
    <mergeCell ref="AD22:AE22"/>
    <mergeCell ref="A14:AI14"/>
    <mergeCell ref="AA3:AI3"/>
    <mergeCell ref="D6:L6"/>
    <mergeCell ref="Y8:AI10"/>
    <mergeCell ref="Y11:AI11"/>
    <mergeCell ref="Y12:AI12"/>
    <mergeCell ref="B5:L5"/>
    <mergeCell ref="B19:I19"/>
    <mergeCell ref="J19:AH19"/>
    <mergeCell ref="B20:I20"/>
    <mergeCell ref="J20:AH20"/>
    <mergeCell ref="B21:I21"/>
    <mergeCell ref="J21:K21"/>
    <mergeCell ref="AK1:AO5"/>
    <mergeCell ref="V22:AC22"/>
    <mergeCell ref="B25:I25"/>
    <mergeCell ref="J25:AH25"/>
    <mergeCell ref="B23:I23"/>
    <mergeCell ref="J23:K23"/>
    <mergeCell ref="L23:AH23"/>
    <mergeCell ref="B24:I24"/>
    <mergeCell ref="J24:K24"/>
    <mergeCell ref="L24:AH24"/>
    <mergeCell ref="L21:S21"/>
    <mergeCell ref="T21:U21"/>
    <mergeCell ref="B22:I22"/>
    <mergeCell ref="J22:K22"/>
    <mergeCell ref="L22:S22"/>
    <mergeCell ref="T22:U22"/>
  </mergeCells>
  <phoneticPr fontId="3"/>
  <conditionalFormatting sqref="AA3:AI3">
    <cfRule type="expression" priority="1">
      <formula>LEN(AA3)&gt;0</formula>
    </cfRule>
  </conditionalFormatting>
  <hyperlinks>
    <hyperlink ref="AK1:AO5" location="入力シート!A1" display="入力シート"/>
  </hyperlinks>
  <pageMargins left="0.78740157480314965" right="0.78740157480314965" top="0.98425196850393704" bottom="0.98425196850393704" header="0.51181102362204722" footer="0.51181102362204722"/>
  <pageSetup paperSize="9" scale="85"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18">
    <tabColor theme="0"/>
    <pageSetUpPr fitToPage="1"/>
  </sheetPr>
  <dimension ref="A1:R24"/>
  <sheetViews>
    <sheetView showGridLines="0" zoomScaleNormal="100" zoomScaleSheetLayoutView="100" workbookViewId="0">
      <selection activeCell="N1" sqref="N1:R5"/>
    </sheetView>
  </sheetViews>
  <sheetFormatPr defaultColWidth="10" defaultRowHeight="13.5"/>
  <cols>
    <col min="1" max="1" width="11.375" style="225" bestFit="1" customWidth="1"/>
    <col min="2" max="2" width="10" style="225"/>
    <col min="3" max="3" width="18.5" style="225" customWidth="1"/>
    <col min="4" max="4" width="5" style="225" bestFit="1" customWidth="1"/>
    <col min="5" max="11" width="8.875" style="225" customWidth="1"/>
    <col min="12" max="12" width="51.75" style="225" customWidth="1"/>
    <col min="13" max="13" width="10" style="225"/>
    <col min="14" max="18" width="3.25" style="225" customWidth="1"/>
    <col min="19" max="16384" width="10" style="225"/>
  </cols>
  <sheetData>
    <row r="1" spans="1:18">
      <c r="N1" s="538" t="s">
        <v>836</v>
      </c>
      <c r="O1" s="539"/>
      <c r="P1" s="539"/>
      <c r="Q1" s="539"/>
      <c r="R1" s="540"/>
    </row>
    <row r="2" spans="1:18" ht="14.25">
      <c r="A2" s="226" t="s">
        <v>582</v>
      </c>
      <c r="B2" s="227"/>
      <c r="C2" s="227"/>
      <c r="D2" s="227"/>
      <c r="E2" s="227"/>
      <c r="F2" s="227"/>
      <c r="G2" s="227"/>
      <c r="H2" s="227"/>
      <c r="I2" s="227"/>
      <c r="J2" s="227"/>
      <c r="K2" s="227"/>
      <c r="L2" s="227"/>
      <c r="N2" s="541"/>
      <c r="O2" s="542"/>
      <c r="P2" s="542"/>
      <c r="Q2" s="542"/>
      <c r="R2" s="543"/>
    </row>
    <row r="3" spans="1:18">
      <c r="A3" s="465" t="str">
        <f>入力シート!C8</f>
        <v>本庁管内　〇〇工事（第〇号）</v>
      </c>
      <c r="B3" s="227"/>
      <c r="J3" s="114"/>
      <c r="L3" s="450" t="str">
        <f>入力シート!C25</f>
        <v>〇〇建設株式会社</v>
      </c>
      <c r="N3" s="541"/>
      <c r="O3" s="542"/>
      <c r="P3" s="542"/>
      <c r="Q3" s="542"/>
      <c r="R3" s="543"/>
    </row>
    <row r="4" spans="1:18" s="219" customFormat="1" ht="33.75">
      <c r="A4" s="228" t="s">
        <v>583</v>
      </c>
      <c r="B4" s="228" t="s">
        <v>584</v>
      </c>
      <c r="C4" s="228" t="s">
        <v>585</v>
      </c>
      <c r="D4" s="228" t="s">
        <v>586</v>
      </c>
      <c r="E4" s="228" t="s">
        <v>587</v>
      </c>
      <c r="F4" s="228" t="s">
        <v>588</v>
      </c>
      <c r="G4" s="228" t="s">
        <v>589</v>
      </c>
      <c r="H4" s="228" t="s">
        <v>590</v>
      </c>
      <c r="I4" s="228" t="s">
        <v>591</v>
      </c>
      <c r="J4" s="228" t="s">
        <v>592</v>
      </c>
      <c r="K4" s="228" t="s">
        <v>593</v>
      </c>
      <c r="L4" s="228" t="s">
        <v>594</v>
      </c>
      <c r="N4" s="541"/>
      <c r="O4" s="542"/>
      <c r="P4" s="542"/>
      <c r="Q4" s="542"/>
      <c r="R4" s="543"/>
    </row>
    <row r="5" spans="1:18" ht="27" customHeight="1" thickBot="1">
      <c r="A5" s="229"/>
      <c r="B5" s="229"/>
      <c r="C5" s="229"/>
      <c r="D5" s="229"/>
      <c r="E5" s="229"/>
      <c r="F5" s="229"/>
      <c r="G5" s="229"/>
      <c r="H5" s="229"/>
      <c r="I5" s="229"/>
      <c r="J5" s="229"/>
      <c r="K5" s="229"/>
      <c r="L5" s="229"/>
      <c r="N5" s="544"/>
      <c r="O5" s="545"/>
      <c r="P5" s="545"/>
      <c r="Q5" s="545"/>
      <c r="R5" s="546"/>
    </row>
    <row r="6" spans="1:18" ht="27" customHeight="1">
      <c r="A6" s="229"/>
      <c r="B6" s="229"/>
      <c r="C6" s="229"/>
      <c r="D6" s="229"/>
      <c r="E6" s="229"/>
      <c r="F6" s="229"/>
      <c r="G6" s="229"/>
      <c r="H6" s="229"/>
      <c r="I6" s="229"/>
      <c r="J6" s="229"/>
      <c r="K6" s="229"/>
      <c r="L6" s="229"/>
    </row>
    <row r="7" spans="1:18" ht="27" customHeight="1">
      <c r="A7" s="229"/>
      <c r="B7" s="229"/>
      <c r="C7" s="229"/>
      <c r="D7" s="229"/>
      <c r="E7" s="229"/>
      <c r="F7" s="229"/>
      <c r="G7" s="229"/>
      <c r="H7" s="229"/>
      <c r="I7" s="229"/>
      <c r="J7" s="229"/>
      <c r="K7" s="229"/>
      <c r="L7" s="229"/>
    </row>
    <row r="8" spans="1:18" ht="27" customHeight="1">
      <c r="A8" s="229"/>
      <c r="B8" s="229"/>
      <c r="C8" s="229"/>
      <c r="D8" s="229"/>
      <c r="E8" s="229"/>
      <c r="F8" s="229"/>
      <c r="G8" s="229"/>
      <c r="H8" s="229"/>
      <c r="I8" s="229"/>
      <c r="J8" s="229"/>
      <c r="K8" s="229"/>
      <c r="L8" s="229"/>
    </row>
    <row r="9" spans="1:18" ht="27" customHeight="1">
      <c r="A9" s="229"/>
      <c r="B9" s="229"/>
      <c r="C9" s="229"/>
      <c r="D9" s="229"/>
      <c r="E9" s="229"/>
      <c r="F9" s="229"/>
      <c r="G9" s="229"/>
      <c r="H9" s="229"/>
      <c r="I9" s="229"/>
      <c r="J9" s="229"/>
      <c r="K9" s="229"/>
      <c r="L9" s="229"/>
    </row>
    <row r="10" spans="1:18" ht="27" customHeight="1">
      <c r="A10" s="229"/>
      <c r="B10" s="229"/>
      <c r="C10" s="229"/>
      <c r="D10" s="229"/>
      <c r="E10" s="229"/>
      <c r="F10" s="229"/>
      <c r="G10" s="229"/>
      <c r="H10" s="229"/>
      <c r="I10" s="229"/>
      <c r="J10" s="229"/>
      <c r="K10" s="229"/>
      <c r="L10" s="229"/>
    </row>
    <row r="11" spans="1:18" ht="27" customHeight="1">
      <c r="A11" s="229"/>
      <c r="B11" s="229"/>
      <c r="C11" s="229"/>
      <c r="D11" s="229"/>
      <c r="E11" s="229"/>
      <c r="F11" s="229"/>
      <c r="G11" s="229"/>
      <c r="H11" s="229"/>
      <c r="I11" s="229"/>
      <c r="J11" s="229"/>
      <c r="K11" s="229"/>
      <c r="L11" s="229"/>
    </row>
    <row r="12" spans="1:18" ht="27" customHeight="1">
      <c r="A12" s="229"/>
      <c r="B12" s="229"/>
      <c r="C12" s="229"/>
      <c r="D12" s="229"/>
      <c r="E12" s="229"/>
      <c r="F12" s="229"/>
      <c r="G12" s="229"/>
      <c r="H12" s="229"/>
      <c r="I12" s="229"/>
      <c r="J12" s="229"/>
      <c r="K12" s="229"/>
      <c r="L12" s="229"/>
    </row>
    <row r="13" spans="1:18" ht="27" customHeight="1">
      <c r="A13" s="229"/>
      <c r="B13" s="229"/>
      <c r="C13" s="229"/>
      <c r="D13" s="229"/>
      <c r="E13" s="229"/>
      <c r="F13" s="229"/>
      <c r="G13" s="229"/>
      <c r="H13" s="229"/>
      <c r="I13" s="229"/>
      <c r="J13" s="229"/>
      <c r="K13" s="229"/>
      <c r="L13" s="229"/>
    </row>
    <row r="14" spans="1:18" ht="27" customHeight="1">
      <c r="A14" s="229"/>
      <c r="B14" s="229"/>
      <c r="C14" s="229"/>
      <c r="D14" s="229"/>
      <c r="E14" s="229"/>
      <c r="F14" s="229"/>
      <c r="G14" s="229"/>
      <c r="H14" s="229"/>
      <c r="I14" s="229"/>
      <c r="J14" s="229"/>
      <c r="K14" s="229"/>
      <c r="L14" s="229"/>
    </row>
    <row r="15" spans="1:18" ht="27" customHeight="1">
      <c r="A15" s="229"/>
      <c r="B15" s="229"/>
      <c r="C15" s="229"/>
      <c r="D15" s="229"/>
      <c r="E15" s="229"/>
      <c r="F15" s="229"/>
      <c r="G15" s="229"/>
      <c r="H15" s="229"/>
      <c r="I15" s="229"/>
      <c r="J15" s="229"/>
      <c r="K15" s="229"/>
      <c r="L15" s="229"/>
    </row>
    <row r="16" spans="1:18" ht="27" customHeight="1">
      <c r="A16" s="229"/>
      <c r="B16" s="229"/>
      <c r="C16" s="229"/>
      <c r="D16" s="229"/>
      <c r="E16" s="229"/>
      <c r="F16" s="229"/>
      <c r="G16" s="229"/>
      <c r="H16" s="229"/>
      <c r="I16" s="229"/>
      <c r="J16" s="229"/>
      <c r="K16" s="229"/>
      <c r="L16" s="229"/>
    </row>
    <row r="17" spans="1:12" ht="27" customHeight="1">
      <c r="A17" s="229"/>
      <c r="B17" s="229"/>
      <c r="C17" s="229"/>
      <c r="D17" s="229"/>
      <c r="E17" s="229"/>
      <c r="F17" s="229"/>
      <c r="G17" s="229"/>
      <c r="H17" s="229"/>
      <c r="I17" s="229"/>
      <c r="J17" s="229"/>
      <c r="K17" s="229"/>
      <c r="L17" s="229"/>
    </row>
    <row r="18" spans="1:12" ht="27" customHeight="1">
      <c r="A18" s="229" t="s">
        <v>595</v>
      </c>
      <c r="B18" s="229"/>
      <c r="C18" s="229"/>
      <c r="D18" s="229"/>
      <c r="E18" s="229"/>
      <c r="F18" s="229"/>
      <c r="G18" s="229"/>
      <c r="H18" s="229"/>
      <c r="I18" s="229"/>
      <c r="J18" s="229"/>
      <c r="K18" s="229"/>
      <c r="L18" s="229"/>
    </row>
    <row r="19" spans="1:12" ht="27" customHeight="1">
      <c r="A19" s="229" t="s">
        <v>596</v>
      </c>
      <c r="B19" s="229"/>
      <c r="C19" s="229"/>
      <c r="D19" s="229"/>
      <c r="E19" s="229"/>
      <c r="F19" s="229"/>
      <c r="G19" s="229"/>
      <c r="H19" s="229"/>
      <c r="I19" s="229"/>
      <c r="J19" s="229"/>
      <c r="K19" s="229"/>
      <c r="L19" s="229"/>
    </row>
    <row r="20" spans="1:12" s="231" customFormat="1" ht="11.25">
      <c r="A20" s="230"/>
      <c r="B20" s="230"/>
      <c r="C20" s="230"/>
      <c r="D20" s="230"/>
      <c r="E20" s="230"/>
      <c r="F20" s="230"/>
      <c r="G20" s="230"/>
      <c r="H20" s="230"/>
      <c r="I20" s="230"/>
      <c r="J20" s="230"/>
      <c r="K20" s="230"/>
      <c r="L20" s="230"/>
    </row>
    <row r="21" spans="1:12">
      <c r="B21" s="113"/>
    </row>
    <row r="22" spans="1:12">
      <c r="B22" s="113"/>
    </row>
    <row r="23" spans="1:12">
      <c r="B23" s="113"/>
    </row>
    <row r="24" spans="1:12">
      <c r="B24" s="113"/>
    </row>
  </sheetData>
  <mergeCells count="1">
    <mergeCell ref="N1:R5"/>
  </mergeCells>
  <phoneticPr fontId="3"/>
  <hyperlinks>
    <hyperlink ref="N1:R5" location="入力シート!A1" display="入力シート"/>
  </hyperlinks>
  <pageMargins left="0.7" right="0.7" top="0.75" bottom="0.75" header="0.3" footer="0.3"/>
  <pageSetup paperSize="9" scale="7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19">
    <tabColor theme="0"/>
    <pageSetUpPr fitToPage="1"/>
  </sheetPr>
  <dimension ref="A1:P36"/>
  <sheetViews>
    <sheetView showGridLines="0" zoomScaleNormal="100" zoomScaleSheetLayoutView="100" workbookViewId="0">
      <selection activeCell="B2" sqref="B2"/>
    </sheetView>
  </sheetViews>
  <sheetFormatPr defaultColWidth="10" defaultRowHeight="13.5"/>
  <cols>
    <col min="1" max="1" width="6.375" style="233" customWidth="1"/>
    <col min="2" max="2" width="29" style="233" customWidth="1"/>
    <col min="3" max="3" width="10.125" style="233" customWidth="1"/>
    <col min="4" max="6" width="10" style="233"/>
    <col min="7" max="7" width="12" style="233" customWidth="1"/>
    <col min="8" max="8" width="6.375" style="233" customWidth="1"/>
    <col min="9" max="9" width="10" style="233"/>
    <col min="10" max="14" width="5.25" style="233" customWidth="1"/>
    <col min="15" max="16384" width="10" style="233"/>
  </cols>
  <sheetData>
    <row r="1" spans="1:14">
      <c r="A1" s="232"/>
      <c r="J1" s="538" t="s">
        <v>836</v>
      </c>
      <c r="K1" s="539"/>
      <c r="L1" s="539"/>
      <c r="M1" s="539"/>
      <c r="N1" s="540"/>
    </row>
    <row r="2" spans="1:14">
      <c r="J2" s="541"/>
      <c r="K2" s="542"/>
      <c r="L2" s="542"/>
      <c r="M2" s="542"/>
      <c r="N2" s="543"/>
    </row>
    <row r="3" spans="1:14">
      <c r="E3" s="234" t="s">
        <v>597</v>
      </c>
      <c r="F3" s="990"/>
      <c r="G3" s="990"/>
      <c r="H3" s="990"/>
      <c r="J3" s="541"/>
      <c r="K3" s="542"/>
      <c r="L3" s="542"/>
      <c r="M3" s="542"/>
      <c r="N3" s="543"/>
    </row>
    <row r="4" spans="1:14">
      <c r="C4" s="235"/>
      <c r="D4" s="235"/>
      <c r="E4" s="235"/>
      <c r="F4" s="235"/>
      <c r="G4" s="235"/>
      <c r="J4" s="541"/>
      <c r="K4" s="542"/>
      <c r="L4" s="542"/>
      <c r="M4" s="542"/>
      <c r="N4" s="543"/>
    </row>
    <row r="5" spans="1:14" ht="14.25" thickBot="1">
      <c r="J5" s="544"/>
      <c r="K5" s="545"/>
      <c r="L5" s="545"/>
      <c r="M5" s="545"/>
      <c r="N5" s="546"/>
    </row>
    <row r="6" spans="1:14">
      <c r="B6" s="236" t="str">
        <f>入力シート!C6</f>
        <v>前橋市長</v>
      </c>
      <c r="C6" s="391" t="s">
        <v>175</v>
      </c>
    </row>
    <row r="7" spans="1:14">
      <c r="B7" s="236"/>
      <c r="C7" s="391"/>
    </row>
    <row r="10" spans="1:14">
      <c r="D10" s="149"/>
      <c r="E10" s="991"/>
      <c r="F10" s="991"/>
      <c r="G10" s="991"/>
      <c r="H10" s="991"/>
    </row>
    <row r="11" spans="1:14">
      <c r="E11" s="991"/>
      <c r="F11" s="991"/>
      <c r="G11" s="991"/>
      <c r="H11" s="991"/>
    </row>
    <row r="12" spans="1:14">
      <c r="C12" s="149"/>
      <c r="E12" s="991"/>
      <c r="F12" s="991"/>
      <c r="G12" s="991"/>
      <c r="H12" s="991"/>
    </row>
    <row r="13" spans="1:14" ht="13.5" customHeight="1">
      <c r="D13" s="149" t="s">
        <v>543</v>
      </c>
      <c r="E13" s="996" t="str">
        <f>入力シート!C25</f>
        <v>〇〇建設株式会社</v>
      </c>
      <c r="F13" s="996"/>
      <c r="G13" s="996"/>
      <c r="H13" s="996"/>
    </row>
    <row r="14" spans="1:14">
      <c r="E14" s="996" t="str">
        <f>入力シート!C26</f>
        <v>代表取締役　妙義　四郎</v>
      </c>
      <c r="F14" s="996"/>
      <c r="G14" s="996"/>
      <c r="H14" s="996"/>
    </row>
    <row r="16" spans="1:14" s="237" customFormat="1" ht="30" customHeight="1">
      <c r="A16" s="992" t="s">
        <v>598</v>
      </c>
      <c r="B16" s="992"/>
      <c r="C16" s="992"/>
      <c r="D16" s="992"/>
      <c r="E16" s="992"/>
      <c r="F16" s="992"/>
      <c r="G16" s="992"/>
      <c r="H16" s="992"/>
    </row>
    <row r="17" spans="1:16" ht="18.75">
      <c r="B17" s="238"/>
      <c r="C17" s="239"/>
      <c r="D17" s="239"/>
      <c r="E17" s="239"/>
      <c r="F17" s="239"/>
      <c r="G17" s="239"/>
    </row>
    <row r="19" spans="1:16">
      <c r="B19" s="233" t="s">
        <v>599</v>
      </c>
    </row>
    <row r="22" spans="1:16">
      <c r="A22" s="239" t="s">
        <v>144</v>
      </c>
      <c r="B22" s="239"/>
      <c r="C22" s="239"/>
      <c r="D22" s="239"/>
      <c r="E22" s="239"/>
      <c r="F22" s="239"/>
      <c r="G22" s="239"/>
      <c r="H22" s="239"/>
      <c r="I22" s="235"/>
      <c r="J22" s="235"/>
      <c r="K22" s="235"/>
      <c r="L22" s="235"/>
      <c r="M22" s="235"/>
      <c r="N22" s="235"/>
      <c r="O22" s="235"/>
      <c r="P22" s="235"/>
    </row>
    <row r="24" spans="1:16" ht="30" customHeight="1">
      <c r="B24" s="240" t="s">
        <v>600</v>
      </c>
      <c r="C24" s="993" t="str">
        <f>入力シート!C8</f>
        <v>本庁管内　〇〇工事（第〇号）</v>
      </c>
      <c r="D24" s="994"/>
      <c r="E24" s="994"/>
      <c r="F24" s="994"/>
      <c r="G24" s="995"/>
    </row>
    <row r="25" spans="1:16" ht="30" customHeight="1">
      <c r="B25" s="988" t="s">
        <v>601</v>
      </c>
      <c r="C25" s="997">
        <f>入力シート!C12</f>
        <v>46114</v>
      </c>
      <c r="D25" s="998"/>
      <c r="E25" s="529" t="s">
        <v>180</v>
      </c>
      <c r="F25" s="529"/>
      <c r="G25" s="530"/>
    </row>
    <row r="26" spans="1:16" ht="30" customHeight="1">
      <c r="B26" s="989"/>
      <c r="C26" s="997">
        <f>入力シート!C13</f>
        <v>46325</v>
      </c>
      <c r="D26" s="998"/>
      <c r="E26" s="529" t="s">
        <v>181</v>
      </c>
      <c r="F26" s="529"/>
      <c r="G26" s="530"/>
    </row>
    <row r="33" spans="2:7" ht="14.25" thickBot="1"/>
    <row r="34" spans="2:7" ht="15.6" customHeight="1">
      <c r="B34" s="473" t="s">
        <v>151</v>
      </c>
      <c r="C34" s="482"/>
      <c r="D34" s="482"/>
      <c r="E34" s="482"/>
      <c r="F34" s="483"/>
      <c r="G34" s="493"/>
    </row>
    <row r="35" spans="2:7" ht="15.6" customHeight="1">
      <c r="B35" s="476" t="str">
        <f>"・発行責任者　　"&amp;入力シート!C29</f>
        <v>・発行責任者　　妙義　四郎</v>
      </c>
      <c r="C35" s="460"/>
      <c r="D35" s="460" t="str">
        <f>"（電話番号）"&amp;入力シート!C30</f>
        <v>（電話番号）027-898-5945</v>
      </c>
      <c r="F35" s="484"/>
      <c r="G35" s="493"/>
    </row>
    <row r="36" spans="2:7" ht="15.6" customHeight="1" thickBot="1">
      <c r="B36" s="479" t="str">
        <f>"・担　当　者　　"&amp;入力シート!C31</f>
        <v>・担　当　者　　赤城　次郎</v>
      </c>
      <c r="C36" s="485"/>
      <c r="D36" s="485" t="str">
        <f>"（電話番号）"&amp;入力シート!C32</f>
        <v>（電話番号）027-898-5945</v>
      </c>
      <c r="E36" s="492"/>
      <c r="F36" s="486"/>
      <c r="G36" s="493"/>
    </row>
  </sheetData>
  <mergeCells count="10">
    <mergeCell ref="J1:N5"/>
    <mergeCell ref="B25:B26"/>
    <mergeCell ref="F3:H3"/>
    <mergeCell ref="E10:H12"/>
    <mergeCell ref="A16:H16"/>
    <mergeCell ref="C24:G24"/>
    <mergeCell ref="E13:H13"/>
    <mergeCell ref="E14:H14"/>
    <mergeCell ref="C25:D25"/>
    <mergeCell ref="C26:D26"/>
  </mergeCells>
  <phoneticPr fontId="3"/>
  <conditionalFormatting sqref="F3:H3">
    <cfRule type="expression" dxfId="7" priority="1">
      <formula>LEN(F3)&gt;0</formula>
    </cfRule>
  </conditionalFormatting>
  <hyperlinks>
    <hyperlink ref="J1:N5" location="入力シート!A1" display="入力シート"/>
  </hyperlinks>
  <printOptions gridLinesSet="0"/>
  <pageMargins left="0.78740157480314965" right="0.78740157480314965" top="0.98425196850393704" bottom="0.98425196850393704" header="0.51181102362204722" footer="0.51181102362204722"/>
  <pageSetup paperSize="9" scale="83"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21">
    <tabColor theme="0"/>
    <pageSetUpPr fitToPage="1"/>
  </sheetPr>
  <dimension ref="A1:N54"/>
  <sheetViews>
    <sheetView showGridLines="0" zoomScaleNormal="100" zoomScaleSheetLayoutView="100" workbookViewId="0">
      <selection activeCell="J1" sqref="J1:N5"/>
    </sheetView>
  </sheetViews>
  <sheetFormatPr defaultColWidth="10" defaultRowHeight="13.5"/>
  <cols>
    <col min="1" max="3" width="10" style="241"/>
    <col min="4" max="4" width="10.5" style="241" bestFit="1" customWidth="1"/>
    <col min="5" max="9" width="10" style="241"/>
    <col min="10" max="14" width="3.5" style="241" customWidth="1"/>
    <col min="15" max="16384" width="10" style="241"/>
  </cols>
  <sheetData>
    <row r="1" spans="1:14">
      <c r="A1" s="4"/>
      <c r="J1" s="538" t="s">
        <v>836</v>
      </c>
      <c r="K1" s="539"/>
      <c r="L1" s="539"/>
      <c r="M1" s="539"/>
      <c r="N1" s="540"/>
    </row>
    <row r="2" spans="1:14">
      <c r="J2" s="541"/>
      <c r="K2" s="542"/>
      <c r="L2" s="542"/>
      <c r="M2" s="542"/>
      <c r="N2" s="543"/>
    </row>
    <row r="3" spans="1:14">
      <c r="A3" s="241" t="s">
        <v>602</v>
      </c>
      <c r="J3" s="541"/>
      <c r="K3" s="542"/>
      <c r="L3" s="542"/>
      <c r="M3" s="542"/>
      <c r="N3" s="543"/>
    </row>
    <row r="4" spans="1:14">
      <c r="J4" s="541"/>
      <c r="K4" s="542"/>
      <c r="L4" s="542"/>
      <c r="M4" s="542"/>
      <c r="N4" s="543"/>
    </row>
    <row r="5" spans="1:14" ht="14.25" thickBot="1">
      <c r="A5" s="999" t="str">
        <f>入力シート!C6</f>
        <v>前橋市長</v>
      </c>
      <c r="B5" s="999"/>
      <c r="C5" s="999"/>
      <c r="D5" s="241" t="s">
        <v>175</v>
      </c>
      <c r="J5" s="544"/>
      <c r="K5" s="545"/>
      <c r="L5" s="545"/>
      <c r="M5" s="545"/>
      <c r="N5" s="546"/>
    </row>
    <row r="7" spans="1:14">
      <c r="E7" s="392"/>
    </row>
    <row r="9" spans="1:14" ht="13.5" customHeight="1">
      <c r="A9" s="241" t="s">
        <v>603</v>
      </c>
      <c r="F9" s="1001" t="str">
        <f>入力シート!C25</f>
        <v>〇〇建設株式会社</v>
      </c>
      <c r="G9" s="1001"/>
      <c r="H9" s="1001"/>
      <c r="I9" s="1001"/>
    </row>
    <row r="10" spans="1:14">
      <c r="F10" s="1001" t="str">
        <f>入力シート!C26</f>
        <v>代表取締役　妙義　四郎</v>
      </c>
      <c r="G10" s="1001"/>
      <c r="H10" s="1001"/>
      <c r="I10" s="1001"/>
    </row>
    <row r="15" spans="1:14" ht="18.75">
      <c r="A15" s="242" t="s">
        <v>604</v>
      </c>
      <c r="B15" s="242"/>
      <c r="C15" s="242"/>
      <c r="D15" s="242"/>
      <c r="E15" s="242"/>
      <c r="F15" s="242"/>
      <c r="G15" s="242"/>
    </row>
    <row r="19" spans="1:9">
      <c r="A19" s="241" t="s">
        <v>605</v>
      </c>
    </row>
    <row r="21" spans="1:9">
      <c r="A21" s="241" t="s">
        <v>606</v>
      </c>
    </row>
    <row r="24" spans="1:9">
      <c r="A24" s="241" t="s">
        <v>607</v>
      </c>
    </row>
    <row r="27" spans="1:9">
      <c r="A27" s="241" t="s">
        <v>608</v>
      </c>
      <c r="D27" s="1001" t="str">
        <f>入力シート!C8</f>
        <v>本庁管内　〇〇工事（第〇号）</v>
      </c>
      <c r="E27" s="1001"/>
      <c r="F27" s="1001"/>
      <c r="G27" s="1001"/>
      <c r="H27" s="1001"/>
      <c r="I27" s="1001"/>
    </row>
    <row r="28" spans="1:9">
      <c r="D28" s="1001"/>
      <c r="E28" s="1001"/>
      <c r="F28" s="1001"/>
      <c r="G28" s="1001"/>
      <c r="H28" s="1001"/>
      <c r="I28" s="1001"/>
    </row>
    <row r="29" spans="1:9">
      <c r="A29" s="241" t="s">
        <v>609</v>
      </c>
      <c r="D29" s="1000">
        <f>入力シート!C23</f>
        <v>44000000</v>
      </c>
      <c r="E29" s="1000"/>
    </row>
    <row r="31" spans="1:9">
      <c r="A31" s="241" t="s">
        <v>610</v>
      </c>
      <c r="D31" s="241" t="str">
        <f>入力シート!C10</f>
        <v>前橋市大手町一丁目地内</v>
      </c>
    </row>
    <row r="33" spans="1:1">
      <c r="A33" s="241" t="s">
        <v>611</v>
      </c>
    </row>
    <row r="34" spans="1:1">
      <c r="A34" s="241" t="s">
        <v>612</v>
      </c>
    </row>
    <row r="35" spans="1:1">
      <c r="A35" s="241" t="s">
        <v>613</v>
      </c>
    </row>
    <row r="37" spans="1:1">
      <c r="A37" s="241" t="s">
        <v>614</v>
      </c>
    </row>
    <row r="39" spans="1:1">
      <c r="A39" s="241" t="s">
        <v>615</v>
      </c>
    </row>
    <row r="42" spans="1:1">
      <c r="A42" s="241" t="s">
        <v>616</v>
      </c>
    </row>
    <row r="43" spans="1:1">
      <c r="A43" s="241" t="s">
        <v>617</v>
      </c>
    </row>
    <row r="44" spans="1:1">
      <c r="A44" s="241" t="s">
        <v>618</v>
      </c>
    </row>
    <row r="45" spans="1:1">
      <c r="A45" s="241" t="s">
        <v>619</v>
      </c>
    </row>
    <row r="49" spans="1:7">
      <c r="A49" s="241" t="s">
        <v>612</v>
      </c>
    </row>
    <row r="50" spans="1:7" ht="14.25" thickBot="1"/>
    <row r="51" spans="1:7" ht="15.6" customHeight="1">
      <c r="A51" s="241" t="s">
        <v>612</v>
      </c>
      <c r="B51" s="473" t="s">
        <v>151</v>
      </c>
      <c r="C51" s="482"/>
      <c r="D51" s="482"/>
      <c r="E51" s="482"/>
      <c r="F51" s="482"/>
      <c r="G51" s="495"/>
    </row>
    <row r="52" spans="1:7" s="494" customFormat="1" ht="15.6" customHeight="1">
      <c r="A52" s="494" t="s">
        <v>620</v>
      </c>
      <c r="B52" s="476" t="str">
        <f>"・発行責任者　　"&amp;入力シート!C29</f>
        <v>・発行責任者　　妙義　四郎</v>
      </c>
      <c r="C52" s="460"/>
      <c r="E52" s="460" t="str">
        <f>"（電話番号）"&amp;入力シート!C30</f>
        <v>（電話番号）027-898-5945</v>
      </c>
      <c r="F52" s="484"/>
      <c r="G52" s="496"/>
    </row>
    <row r="53" spans="1:7" s="494" customFormat="1" ht="15.6" customHeight="1" thickBot="1">
      <c r="B53" s="479" t="str">
        <f>"・担　当　者　　"&amp;入力シート!C31</f>
        <v>・担　当　者　　赤城　次郎</v>
      </c>
      <c r="C53" s="485"/>
      <c r="D53" s="497"/>
      <c r="E53" s="485" t="str">
        <f>"（電話番号）"&amp;入力シート!C32</f>
        <v>（電話番号）027-898-5945</v>
      </c>
      <c r="F53" s="486"/>
      <c r="G53" s="498"/>
    </row>
    <row r="54" spans="1:7" s="494" customFormat="1" ht="15.6" customHeight="1"/>
  </sheetData>
  <mergeCells count="6">
    <mergeCell ref="J1:N5"/>
    <mergeCell ref="A5:C5"/>
    <mergeCell ref="D29:E29"/>
    <mergeCell ref="D27:I28"/>
    <mergeCell ref="F9:I9"/>
    <mergeCell ref="F10:I10"/>
  </mergeCells>
  <phoneticPr fontId="3"/>
  <hyperlinks>
    <hyperlink ref="J1:N5" location="入力シート!A1" display="入力シート"/>
  </hyperlinks>
  <printOptions horizontalCentered="1"/>
  <pageMargins left="0.39370078740157483" right="0.39370078740157483" top="0.78740157480314965" bottom="0.39370078740157483" header="0" footer="0"/>
  <pageSetup paperSize="9"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22">
    <tabColor theme="0"/>
    <pageSetUpPr fitToPage="1"/>
  </sheetPr>
  <dimension ref="A1:AO58"/>
  <sheetViews>
    <sheetView showGridLines="0" zoomScaleNormal="100" zoomScaleSheetLayoutView="100" workbookViewId="0">
      <selection activeCell="I2" sqref="I2"/>
    </sheetView>
  </sheetViews>
  <sheetFormatPr defaultColWidth="2.625" defaultRowHeight="13.5"/>
  <cols>
    <col min="1" max="7" width="2.625" style="149"/>
    <col min="8" max="8" width="2.75" style="149" bestFit="1" customWidth="1"/>
    <col min="9" max="36" width="2.625" style="149"/>
    <col min="37" max="41" width="3.375" style="149" customWidth="1"/>
    <col min="42" max="16384" width="2.625" style="149"/>
  </cols>
  <sheetData>
    <row r="1" spans="2:41">
      <c r="AK1" s="538" t="s">
        <v>836</v>
      </c>
      <c r="AL1" s="539"/>
      <c r="AM1" s="539"/>
      <c r="AN1" s="539"/>
      <c r="AO1" s="540"/>
    </row>
    <row r="2" spans="2:41">
      <c r="AK2" s="541"/>
      <c r="AL2" s="542"/>
      <c r="AM2" s="542"/>
      <c r="AN2" s="542"/>
      <c r="AO2" s="543"/>
    </row>
    <row r="3" spans="2:41">
      <c r="Z3" s="217" t="s">
        <v>296</v>
      </c>
      <c r="AA3" s="1004"/>
      <c r="AB3" s="1004"/>
      <c r="AC3" s="1004"/>
      <c r="AD3" s="1004"/>
      <c r="AE3" s="1004"/>
      <c r="AF3" s="1004"/>
      <c r="AG3" s="1004"/>
      <c r="AH3" s="1004"/>
      <c r="AI3" s="1004"/>
      <c r="AK3" s="541"/>
      <c r="AL3" s="542"/>
      <c r="AM3" s="542"/>
      <c r="AN3" s="542"/>
      <c r="AO3" s="543"/>
    </row>
    <row r="4" spans="2:41">
      <c r="AK4" s="541"/>
      <c r="AL4" s="542"/>
      <c r="AM4" s="542"/>
      <c r="AN4" s="542"/>
      <c r="AO4" s="543"/>
    </row>
    <row r="5" spans="2:41" ht="14.25" thickBot="1">
      <c r="AK5" s="544"/>
      <c r="AL5" s="545"/>
      <c r="AM5" s="545"/>
      <c r="AN5" s="545"/>
      <c r="AO5" s="546"/>
    </row>
    <row r="6" spans="2:41">
      <c r="B6" s="390" t="s">
        <v>621</v>
      </c>
      <c r="E6" s="966" t="str">
        <f>入力シート!C6</f>
        <v>前橋市長</v>
      </c>
      <c r="F6" s="966"/>
      <c r="G6" s="966"/>
      <c r="H6" s="966"/>
      <c r="I6" s="966"/>
      <c r="J6" s="966"/>
      <c r="K6" s="966"/>
      <c r="L6" s="966"/>
      <c r="M6" s="966"/>
      <c r="N6" s="966"/>
      <c r="O6" s="966"/>
      <c r="P6" s="149" t="s">
        <v>175</v>
      </c>
    </row>
    <row r="7" spans="2:41">
      <c r="C7" s="1003"/>
      <c r="D7" s="1003"/>
      <c r="E7" s="1003"/>
      <c r="F7" s="1003"/>
      <c r="G7" s="1003"/>
      <c r="H7" s="1003"/>
      <c r="I7" s="1003"/>
      <c r="J7" s="1003"/>
      <c r="K7" s="390"/>
    </row>
    <row r="10" spans="2:41" ht="18.75" customHeight="1">
      <c r="S10" s="149" t="s">
        <v>622</v>
      </c>
      <c r="V10" s="1006" t="str">
        <f>入力シート!C25</f>
        <v>〇〇建設株式会社</v>
      </c>
      <c r="W10" s="1006"/>
      <c r="X10" s="1006"/>
      <c r="Y10" s="1006"/>
      <c r="Z10" s="1006"/>
      <c r="AA10" s="1006"/>
      <c r="AB10" s="1006"/>
      <c r="AC10" s="1006"/>
      <c r="AD10" s="1006"/>
      <c r="AE10" s="1006"/>
      <c r="AF10" s="1006"/>
      <c r="AG10" s="1006"/>
      <c r="AH10" s="1006"/>
      <c r="AI10" s="1006"/>
    </row>
    <row r="11" spans="2:41">
      <c r="V11" s="1006" t="str">
        <f>入力シート!C26</f>
        <v>代表取締役　妙義　四郎</v>
      </c>
      <c r="W11" s="1006"/>
      <c r="X11" s="1006"/>
      <c r="Y11" s="1006"/>
      <c r="Z11" s="1006"/>
      <c r="AA11" s="1006"/>
      <c r="AB11" s="1006"/>
      <c r="AC11" s="1006"/>
      <c r="AD11" s="1006"/>
      <c r="AE11" s="1006"/>
      <c r="AF11" s="1006"/>
      <c r="AG11" s="1006"/>
      <c r="AH11" s="1006"/>
      <c r="AI11" s="1006"/>
    </row>
    <row r="14" spans="2:41">
      <c r="E14" s="966"/>
      <c r="F14" s="966"/>
      <c r="G14" s="966"/>
      <c r="H14" s="966"/>
      <c r="I14" s="966"/>
      <c r="J14" s="966"/>
      <c r="K14" s="966"/>
      <c r="L14" s="966"/>
      <c r="M14" s="966"/>
      <c r="N14" s="1005" t="s">
        <v>623</v>
      </c>
      <c r="O14" s="1005"/>
      <c r="P14" s="1005"/>
      <c r="Q14" s="1005"/>
      <c r="R14" s="1005"/>
      <c r="S14" s="1005"/>
      <c r="T14" s="1005"/>
      <c r="U14" s="1005"/>
      <c r="V14" s="1005"/>
      <c r="W14" s="1005"/>
      <c r="X14" s="1005"/>
      <c r="Y14" s="1005"/>
    </row>
    <row r="15" spans="2:41">
      <c r="E15" s="966"/>
      <c r="F15" s="966"/>
      <c r="G15" s="966"/>
      <c r="H15" s="966"/>
      <c r="I15" s="966"/>
      <c r="J15" s="966"/>
      <c r="K15" s="966"/>
      <c r="L15" s="966"/>
      <c r="M15" s="966"/>
      <c r="N15" s="1005"/>
      <c r="O15" s="1005"/>
      <c r="P15" s="1005"/>
      <c r="Q15" s="1005"/>
      <c r="R15" s="1005"/>
      <c r="S15" s="1005"/>
      <c r="T15" s="1005"/>
      <c r="U15" s="1005"/>
      <c r="V15" s="1005"/>
      <c r="W15" s="1005"/>
      <c r="X15" s="1005"/>
      <c r="Y15" s="1005"/>
    </row>
    <row r="18" spans="1:35">
      <c r="D18" s="149" t="s">
        <v>624</v>
      </c>
    </row>
    <row r="20" spans="1:35">
      <c r="D20" s="149" t="s">
        <v>625</v>
      </c>
      <c r="I20" s="1003" t="s">
        <v>626</v>
      </c>
      <c r="J20" s="1003"/>
      <c r="K20" s="1003"/>
      <c r="L20" s="1003"/>
      <c r="M20" s="1003"/>
      <c r="N20" s="1003"/>
      <c r="P20" s="149" t="s">
        <v>627</v>
      </c>
    </row>
    <row r="24" spans="1:35">
      <c r="A24" s="1003" t="s">
        <v>568</v>
      </c>
      <c r="B24" s="1003"/>
      <c r="C24" s="1003"/>
      <c r="D24" s="1003"/>
      <c r="E24" s="1003"/>
      <c r="F24" s="1003"/>
      <c r="G24" s="1003"/>
      <c r="H24" s="1003"/>
      <c r="I24" s="1003"/>
      <c r="J24" s="1003"/>
      <c r="K24" s="1003"/>
      <c r="L24" s="1003"/>
      <c r="M24" s="1003"/>
      <c r="N24" s="1003"/>
      <c r="O24" s="1003"/>
      <c r="P24" s="1003"/>
      <c r="Q24" s="1003"/>
      <c r="R24" s="1003"/>
      <c r="S24" s="1003"/>
      <c r="T24" s="1003"/>
      <c r="U24" s="1003"/>
      <c r="V24" s="1003"/>
      <c r="W24" s="1003"/>
      <c r="X24" s="1003"/>
      <c r="Y24" s="1003"/>
      <c r="Z24" s="1003"/>
      <c r="AA24" s="1003"/>
      <c r="AB24" s="1003"/>
      <c r="AC24" s="1003"/>
      <c r="AD24" s="1003"/>
      <c r="AE24" s="1003"/>
      <c r="AF24" s="1003"/>
      <c r="AG24" s="1003"/>
      <c r="AH24" s="1003"/>
      <c r="AI24" s="1003"/>
    </row>
    <row r="27" spans="1:35">
      <c r="D27" s="243" t="s">
        <v>628</v>
      </c>
    </row>
    <row r="28" spans="1:35">
      <c r="D28" s="1002"/>
      <c r="E28" s="1002"/>
      <c r="F28" s="1002"/>
      <c r="G28" s="1002"/>
      <c r="H28" s="1002"/>
      <c r="I28" s="1002"/>
      <c r="J28" s="1002"/>
      <c r="K28" s="1002"/>
      <c r="L28" s="1002"/>
      <c r="M28" s="1002"/>
      <c r="N28" s="1002"/>
      <c r="O28" s="1002"/>
      <c r="P28" s="1002"/>
      <c r="Q28" s="1002"/>
      <c r="R28" s="1002"/>
      <c r="S28" s="1002"/>
      <c r="T28" s="1002"/>
      <c r="U28" s="1002"/>
      <c r="V28" s="1002"/>
      <c r="W28" s="1002"/>
      <c r="X28" s="1002"/>
      <c r="Y28" s="1002"/>
      <c r="Z28" s="1002"/>
      <c r="AA28" s="1002"/>
      <c r="AB28" s="1002"/>
      <c r="AC28" s="1002"/>
      <c r="AD28" s="1002"/>
      <c r="AE28" s="1002"/>
      <c r="AF28" s="1002"/>
    </row>
    <row r="29" spans="1:35">
      <c r="D29" s="1002"/>
      <c r="E29" s="1002"/>
      <c r="F29" s="1002"/>
      <c r="G29" s="1002"/>
      <c r="H29" s="1002"/>
      <c r="I29" s="1002"/>
      <c r="J29" s="1002"/>
      <c r="K29" s="1002"/>
      <c r="L29" s="1002"/>
      <c r="M29" s="1002"/>
      <c r="N29" s="1002"/>
      <c r="O29" s="1002"/>
      <c r="P29" s="1002"/>
      <c r="Q29" s="1002"/>
      <c r="R29" s="1002"/>
      <c r="S29" s="1002"/>
      <c r="T29" s="1002"/>
      <c r="U29" s="1002"/>
      <c r="V29" s="1002"/>
      <c r="W29" s="1002"/>
      <c r="X29" s="1002"/>
      <c r="Y29" s="1002"/>
      <c r="Z29" s="1002"/>
      <c r="AA29" s="1002"/>
      <c r="AB29" s="1002"/>
      <c r="AC29" s="1002"/>
      <c r="AD29" s="1002"/>
      <c r="AE29" s="1002"/>
      <c r="AF29" s="1002"/>
    </row>
    <row r="30" spans="1:35">
      <c r="D30" s="243"/>
    </row>
    <row r="31" spans="1:35">
      <c r="D31" s="243" t="s">
        <v>629</v>
      </c>
    </row>
    <row r="32" spans="1:35">
      <c r="D32" s="1002"/>
      <c r="E32" s="1002"/>
      <c r="F32" s="1002"/>
      <c r="G32" s="1002"/>
      <c r="H32" s="1002"/>
      <c r="I32" s="1002"/>
      <c r="J32" s="1002"/>
      <c r="K32" s="1002"/>
      <c r="L32" s="1002"/>
      <c r="M32" s="1002"/>
      <c r="N32" s="1002"/>
      <c r="O32" s="1002"/>
      <c r="P32" s="1002"/>
      <c r="Q32" s="1002"/>
      <c r="R32" s="1002"/>
      <c r="S32" s="1002"/>
      <c r="T32" s="1002"/>
      <c r="U32" s="1002"/>
      <c r="V32" s="1002"/>
      <c r="W32" s="1002"/>
      <c r="X32" s="1002"/>
      <c r="Y32" s="1002"/>
      <c r="Z32" s="1002"/>
      <c r="AA32" s="1002"/>
      <c r="AB32" s="1002"/>
      <c r="AC32" s="1002"/>
      <c r="AD32" s="1002"/>
      <c r="AE32" s="1002"/>
      <c r="AF32" s="1002"/>
    </row>
    <row r="33" spans="1:35">
      <c r="D33" s="1002"/>
      <c r="E33" s="1002"/>
      <c r="F33" s="1002"/>
      <c r="G33" s="1002"/>
      <c r="H33" s="1002"/>
      <c r="I33" s="1002"/>
      <c r="J33" s="1002"/>
      <c r="K33" s="1002"/>
      <c r="L33" s="1002"/>
      <c r="M33" s="1002"/>
      <c r="N33" s="1002"/>
      <c r="O33" s="1002"/>
      <c r="P33" s="1002"/>
      <c r="Q33" s="1002"/>
      <c r="R33" s="1002"/>
      <c r="S33" s="1002"/>
      <c r="T33" s="1002"/>
      <c r="U33" s="1002"/>
      <c r="V33" s="1002"/>
      <c r="W33" s="1002"/>
      <c r="X33" s="1002"/>
      <c r="Y33" s="1002"/>
      <c r="Z33" s="1002"/>
      <c r="AA33" s="1002"/>
      <c r="AB33" s="1002"/>
      <c r="AC33" s="1002"/>
      <c r="AD33" s="1002"/>
      <c r="AE33" s="1002"/>
      <c r="AF33" s="1002"/>
    </row>
    <row r="34" spans="1:35">
      <c r="D34" s="243"/>
    </row>
    <row r="35" spans="1:35">
      <c r="D35" s="243" t="s">
        <v>630</v>
      </c>
      <c r="K35" s="973"/>
      <c r="L35" s="973"/>
      <c r="M35" s="973"/>
      <c r="N35" s="973"/>
      <c r="O35" s="973"/>
      <c r="P35" s="973"/>
      <c r="Q35" s="973"/>
      <c r="R35" s="973"/>
      <c r="S35" s="973"/>
      <c r="T35" s="149" t="s">
        <v>180</v>
      </c>
    </row>
    <row r="36" spans="1:35">
      <c r="D36" s="243"/>
      <c r="K36" s="973"/>
      <c r="L36" s="973"/>
      <c r="M36" s="973"/>
      <c r="N36" s="973"/>
      <c r="O36" s="973"/>
      <c r="P36" s="973"/>
      <c r="Q36" s="973"/>
      <c r="R36" s="973"/>
      <c r="S36" s="973"/>
      <c r="T36" s="149" t="s">
        <v>181</v>
      </c>
    </row>
    <row r="37" spans="1:35">
      <c r="D37" s="243"/>
    </row>
    <row r="38" spans="1:35">
      <c r="D38" s="243" t="s">
        <v>631</v>
      </c>
    </row>
    <row r="39" spans="1:35">
      <c r="D39" s="1002"/>
      <c r="E39" s="1002"/>
      <c r="F39" s="1002"/>
      <c r="G39" s="1002"/>
      <c r="H39" s="1002"/>
      <c r="I39" s="1002"/>
      <c r="J39" s="1002"/>
      <c r="K39" s="1002"/>
      <c r="L39" s="1002"/>
      <c r="M39" s="1002"/>
      <c r="N39" s="1002"/>
      <c r="O39" s="1002"/>
      <c r="P39" s="1002"/>
      <c r="Q39" s="1002"/>
      <c r="R39" s="1002"/>
      <c r="S39" s="1002"/>
      <c r="T39" s="1002"/>
      <c r="U39" s="1002"/>
      <c r="V39" s="1002"/>
      <c r="W39" s="1002"/>
      <c r="X39" s="1002"/>
      <c r="Y39" s="1002"/>
      <c r="Z39" s="1002"/>
      <c r="AA39" s="1002"/>
      <c r="AB39" s="1002"/>
      <c r="AC39" s="1002"/>
      <c r="AD39" s="1002"/>
      <c r="AE39" s="1002"/>
      <c r="AF39" s="1002"/>
    </row>
    <row r="40" spans="1:35">
      <c r="D40" s="1002"/>
      <c r="E40" s="1002"/>
      <c r="F40" s="1002"/>
      <c r="G40" s="1002"/>
      <c r="H40" s="1002"/>
      <c r="I40" s="1002"/>
      <c r="J40" s="1002"/>
      <c r="K40" s="1002"/>
      <c r="L40" s="1002"/>
      <c r="M40" s="1002"/>
      <c r="N40" s="1002"/>
      <c r="O40" s="1002"/>
      <c r="P40" s="1002"/>
      <c r="Q40" s="1002"/>
      <c r="R40" s="1002"/>
      <c r="S40" s="1002"/>
      <c r="T40" s="1002"/>
      <c r="U40" s="1002"/>
      <c r="V40" s="1002"/>
      <c r="W40" s="1002"/>
      <c r="X40" s="1002"/>
      <c r="Y40" s="1002"/>
      <c r="Z40" s="1002"/>
      <c r="AA40" s="1002"/>
      <c r="AB40" s="1002"/>
      <c r="AC40" s="1002"/>
      <c r="AD40" s="1002"/>
      <c r="AE40" s="1002"/>
      <c r="AF40" s="1002"/>
    </row>
    <row r="41" spans="1:35">
      <c r="D41" s="243"/>
    </row>
    <row r="42" spans="1:35">
      <c r="D42" s="243" t="s">
        <v>632</v>
      </c>
    </row>
    <row r="43" spans="1:35">
      <c r="D43" s="1002"/>
      <c r="E43" s="1002"/>
      <c r="F43" s="1002"/>
      <c r="G43" s="1002"/>
      <c r="H43" s="1002"/>
      <c r="I43" s="1002"/>
      <c r="J43" s="1002"/>
      <c r="K43" s="1002"/>
      <c r="L43" s="1002"/>
      <c r="M43" s="1002"/>
      <c r="N43" s="1002"/>
      <c r="O43" s="1002"/>
      <c r="P43" s="1002"/>
      <c r="Q43" s="1002"/>
      <c r="R43" s="1002"/>
      <c r="S43" s="1002"/>
      <c r="T43" s="1002"/>
      <c r="U43" s="1002"/>
      <c r="V43" s="1002"/>
      <c r="W43" s="1002"/>
      <c r="X43" s="1002"/>
      <c r="Y43" s="1002"/>
      <c r="Z43" s="1002"/>
      <c r="AA43" s="1002"/>
      <c r="AB43" s="1002"/>
      <c r="AC43" s="1002"/>
      <c r="AD43" s="1002"/>
      <c r="AE43" s="1002"/>
      <c r="AF43" s="1002"/>
    </row>
    <row r="44" spans="1:35">
      <c r="D44" s="1002"/>
      <c r="E44" s="1002"/>
      <c r="F44" s="1002"/>
      <c r="G44" s="1002"/>
      <c r="H44" s="1002"/>
      <c r="I44" s="1002"/>
      <c r="J44" s="1002"/>
      <c r="K44" s="1002"/>
      <c r="L44" s="1002"/>
      <c r="M44" s="1002"/>
      <c r="N44" s="1002"/>
      <c r="O44" s="1002"/>
      <c r="P44" s="1002"/>
      <c r="Q44" s="1002"/>
      <c r="R44" s="1002"/>
      <c r="S44" s="1002"/>
      <c r="T44" s="1002"/>
      <c r="U44" s="1002"/>
      <c r="V44" s="1002"/>
      <c r="W44" s="1002"/>
      <c r="X44" s="1002"/>
      <c r="Y44" s="1002"/>
      <c r="Z44" s="1002"/>
      <c r="AA44" s="1002"/>
      <c r="AB44" s="1002"/>
      <c r="AC44" s="1002"/>
      <c r="AD44" s="1002"/>
      <c r="AE44" s="1002"/>
      <c r="AF44" s="1002"/>
    </row>
    <row r="46" spans="1:35">
      <c r="A46" s="220"/>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row>
    <row r="48" spans="1:35">
      <c r="D48" s="149" t="s">
        <v>633</v>
      </c>
      <c r="F48" s="244" t="s">
        <v>634</v>
      </c>
      <c r="G48" s="149" t="s">
        <v>635</v>
      </c>
    </row>
    <row r="49" spans="6:30">
      <c r="F49" s="244" t="s">
        <v>636</v>
      </c>
      <c r="G49" s="390" t="s">
        <v>637</v>
      </c>
    </row>
    <row r="50" spans="6:30">
      <c r="F50" s="244"/>
      <c r="G50" s="390" t="s">
        <v>638</v>
      </c>
    </row>
    <row r="51" spans="6:30">
      <c r="F51" s="244" t="s">
        <v>639</v>
      </c>
      <c r="G51" s="390" t="s">
        <v>640</v>
      </c>
    </row>
    <row r="52" spans="6:30">
      <c r="G52" s="149" t="s">
        <v>641</v>
      </c>
    </row>
    <row r="55" spans="6:30" ht="14.25" thickBot="1"/>
    <row r="56" spans="6:30">
      <c r="H56" s="473" t="s">
        <v>151</v>
      </c>
      <c r="I56" s="474"/>
      <c r="J56" s="474"/>
      <c r="K56" s="474"/>
      <c r="L56" s="474"/>
      <c r="M56" s="474"/>
      <c r="N56" s="474"/>
      <c r="O56" s="474"/>
      <c r="P56" s="474"/>
      <c r="Q56" s="474"/>
      <c r="R56" s="474"/>
      <c r="S56" s="474"/>
      <c r="T56" s="474"/>
      <c r="U56" s="474"/>
      <c r="V56" s="474"/>
      <c r="W56" s="474"/>
      <c r="X56" s="487"/>
      <c r="Y56" s="487"/>
      <c r="Z56" s="487"/>
      <c r="AA56" s="487"/>
      <c r="AB56" s="487"/>
      <c r="AC56" s="487"/>
      <c r="AD56" s="488"/>
    </row>
    <row r="57" spans="6:30">
      <c r="H57" s="476" t="str">
        <f>"・発行責任者　　"&amp;入力シート!C29</f>
        <v>・発行責任者　　妙義　四郎</v>
      </c>
      <c r="I57" s="477"/>
      <c r="J57" s="477"/>
      <c r="K57" s="477"/>
      <c r="L57" s="477"/>
      <c r="M57" s="477"/>
      <c r="N57" s="477"/>
      <c r="O57" s="4"/>
      <c r="P57" s="477"/>
      <c r="Q57" s="477"/>
      <c r="R57" s="477"/>
      <c r="S57" s="477"/>
      <c r="T57" s="477" t="str">
        <f>"（電話番号）"&amp;入力シート!C30</f>
        <v>（電話番号）027-898-5945</v>
      </c>
      <c r="U57" s="477"/>
      <c r="V57" s="477"/>
      <c r="W57" s="478"/>
      <c r="X57" s="4"/>
      <c r="Y57" s="4"/>
      <c r="Z57" s="4"/>
      <c r="AA57" s="4"/>
      <c r="AB57" s="4"/>
      <c r="AC57" s="4"/>
      <c r="AD57" s="489"/>
    </row>
    <row r="58" spans="6:30" ht="14.25" thickBot="1">
      <c r="H58" s="479" t="str">
        <f>"・担　当　者　　"&amp;入力シート!C31</f>
        <v>・担　当　者　　赤城　次郎</v>
      </c>
      <c r="I58" s="480"/>
      <c r="J58" s="480"/>
      <c r="K58" s="480"/>
      <c r="L58" s="480"/>
      <c r="M58" s="480"/>
      <c r="N58" s="480"/>
      <c r="O58" s="490"/>
      <c r="P58" s="480"/>
      <c r="Q58" s="480"/>
      <c r="R58" s="480"/>
      <c r="S58" s="480"/>
      <c r="T58" s="480" t="str">
        <f>"（電話番号）"&amp;入力シート!C32</f>
        <v>（電話番号）027-898-5945</v>
      </c>
      <c r="U58" s="480"/>
      <c r="V58" s="480"/>
      <c r="W58" s="481"/>
      <c r="X58" s="490"/>
      <c r="Y58" s="490"/>
      <c r="Z58" s="490"/>
      <c r="AA58" s="490"/>
      <c r="AB58" s="490"/>
      <c r="AC58" s="490"/>
      <c r="AD58" s="491"/>
    </row>
  </sheetData>
  <mergeCells count="16">
    <mergeCell ref="AK1:AO5"/>
    <mergeCell ref="D39:AF40"/>
    <mergeCell ref="D43:AF44"/>
    <mergeCell ref="I20:N20"/>
    <mergeCell ref="A24:AI24"/>
    <mergeCell ref="D28:AF29"/>
    <mergeCell ref="D32:AF33"/>
    <mergeCell ref="K35:S35"/>
    <mergeCell ref="K36:S36"/>
    <mergeCell ref="AA3:AI3"/>
    <mergeCell ref="C7:J7"/>
    <mergeCell ref="E14:M15"/>
    <mergeCell ref="N14:Y15"/>
    <mergeCell ref="V10:AI10"/>
    <mergeCell ref="V11:AI11"/>
    <mergeCell ref="E6:O6"/>
  </mergeCells>
  <phoneticPr fontId="3"/>
  <conditionalFormatting sqref="AA3:AI3">
    <cfRule type="expression" dxfId="6" priority="1">
      <formula>LEN(AA3)&gt;0</formula>
    </cfRule>
  </conditionalFormatting>
  <hyperlinks>
    <hyperlink ref="AK1:AO5" location="入力シート!A1" display="入力シート"/>
  </hyperlinks>
  <pageMargins left="0.7" right="0.7" top="0.75" bottom="0.75" header="0.3" footer="0.3"/>
  <pageSetup paperSize="9" scale="87"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5"/>
  <sheetViews>
    <sheetView showGridLines="0" zoomScaleNormal="100" zoomScaleSheetLayoutView="100" workbookViewId="0">
      <selection activeCell="AK1" sqref="AK1:AO5"/>
    </sheetView>
  </sheetViews>
  <sheetFormatPr defaultColWidth="2.625" defaultRowHeight="13.5"/>
  <cols>
    <col min="1" max="36" width="2.625" style="149"/>
    <col min="37" max="42" width="3.625" style="149" customWidth="1"/>
    <col min="43" max="16384" width="2.625" style="149"/>
  </cols>
  <sheetData>
    <row r="1" spans="1:41">
      <c r="A1" s="149" t="s">
        <v>642</v>
      </c>
      <c r="AK1" s="538" t="s">
        <v>836</v>
      </c>
      <c r="AL1" s="539"/>
      <c r="AM1" s="539"/>
      <c r="AN1" s="539"/>
      <c r="AO1" s="540"/>
    </row>
    <row r="2" spans="1:41">
      <c r="AK2" s="541"/>
      <c r="AL2" s="542"/>
      <c r="AM2" s="542"/>
      <c r="AN2" s="542"/>
      <c r="AO2" s="543"/>
    </row>
    <row r="3" spans="1:41">
      <c r="Z3" s="217" t="s">
        <v>296</v>
      </c>
      <c r="AA3" s="1004"/>
      <c r="AB3" s="1004"/>
      <c r="AC3" s="1004"/>
      <c r="AD3" s="1004"/>
      <c r="AE3" s="1004"/>
      <c r="AF3" s="1004"/>
      <c r="AG3" s="1004"/>
      <c r="AH3" s="1004"/>
      <c r="AI3" s="1004"/>
      <c r="AK3" s="541"/>
      <c r="AL3" s="542"/>
      <c r="AM3" s="542"/>
      <c r="AN3" s="542"/>
      <c r="AO3" s="543"/>
    </row>
    <row r="4" spans="1:41">
      <c r="Z4" s="217"/>
      <c r="AB4" s="512"/>
      <c r="AC4" s="512"/>
      <c r="AD4" s="512"/>
      <c r="AE4" s="512"/>
      <c r="AF4" s="512"/>
      <c r="AG4" s="512"/>
      <c r="AH4" s="512"/>
      <c r="AI4" s="512"/>
      <c r="AK4" s="541"/>
      <c r="AL4" s="542"/>
      <c r="AM4" s="542"/>
      <c r="AN4" s="542"/>
      <c r="AO4" s="543"/>
    </row>
    <row r="5" spans="1:41" ht="14.25" thickBot="1">
      <c r="AK5" s="544"/>
      <c r="AL5" s="545"/>
      <c r="AM5" s="545"/>
      <c r="AN5" s="545"/>
      <c r="AO5" s="546"/>
    </row>
    <row r="6" spans="1:41">
      <c r="A6" s="966" t="str">
        <f>入力シート!C6</f>
        <v>前橋市長</v>
      </c>
      <c r="B6" s="966"/>
      <c r="C6" s="966"/>
      <c r="D6" s="966"/>
      <c r="E6" s="966"/>
      <c r="F6" s="966"/>
      <c r="G6" s="966"/>
      <c r="H6" s="966"/>
      <c r="I6" s="966"/>
      <c r="J6" s="966"/>
      <c r="K6" s="966"/>
      <c r="L6" s="966"/>
      <c r="M6" s="966"/>
      <c r="N6" s="966"/>
      <c r="O6" s="966"/>
      <c r="P6" s="390" t="s">
        <v>222</v>
      </c>
    </row>
    <row r="7" spans="1:41">
      <c r="G7" s="966"/>
      <c r="H7" s="966"/>
      <c r="I7" s="966"/>
      <c r="J7" s="966"/>
      <c r="K7" s="966"/>
      <c r="L7" s="966"/>
      <c r="M7" s="966"/>
      <c r="N7" s="966"/>
      <c r="O7" s="966"/>
      <c r="P7" s="390"/>
    </row>
    <row r="8" spans="1:41">
      <c r="G8" s="511"/>
      <c r="H8" s="511"/>
      <c r="I8" s="511"/>
      <c r="J8" s="511"/>
      <c r="K8" s="511"/>
      <c r="L8" s="511"/>
      <c r="M8" s="511"/>
      <c r="N8" s="511"/>
      <c r="O8" s="511"/>
    </row>
    <row r="10" spans="1:41" ht="13.5" customHeight="1">
      <c r="T10" s="149" t="s">
        <v>643</v>
      </c>
      <c r="Y10" s="1006" t="str">
        <f>入力シート!C25</f>
        <v>〇〇建設株式会社</v>
      </c>
      <c r="Z10" s="1006"/>
      <c r="AA10" s="1006"/>
      <c r="AB10" s="1006"/>
      <c r="AC10" s="1006"/>
      <c r="AD10" s="1006"/>
      <c r="AE10" s="1006"/>
      <c r="AF10" s="1006"/>
      <c r="AG10" s="1006"/>
      <c r="AH10" s="1006"/>
      <c r="AI10" s="1006"/>
      <c r="AJ10" s="516"/>
      <c r="AK10" s="516"/>
      <c r="AL10" s="516"/>
    </row>
    <row r="11" spans="1:41" ht="13.5" customHeight="1">
      <c r="Y11" s="1006" t="str">
        <f>入力シート!C26</f>
        <v>代表取締役　妙義　四郎</v>
      </c>
      <c r="Z11" s="1006"/>
      <c r="AA11" s="1006"/>
      <c r="AB11" s="1006"/>
      <c r="AC11" s="1006"/>
      <c r="AD11" s="1006"/>
      <c r="AE11" s="1006"/>
      <c r="AF11" s="1006"/>
      <c r="AG11" s="1006"/>
      <c r="AH11" s="1006"/>
      <c r="AI11" s="1006"/>
      <c r="AJ11" s="516"/>
      <c r="AK11" s="516"/>
      <c r="AL11" s="516"/>
    </row>
    <row r="13" spans="1:41" ht="30" customHeight="1">
      <c r="A13" s="972" t="s">
        <v>644</v>
      </c>
      <c r="B13" s="972"/>
      <c r="C13" s="972"/>
      <c r="D13" s="972"/>
      <c r="E13" s="972"/>
      <c r="F13" s="972"/>
      <c r="G13" s="972"/>
      <c r="H13" s="972"/>
      <c r="I13" s="972"/>
      <c r="J13" s="972"/>
      <c r="K13" s="972"/>
      <c r="L13" s="972"/>
      <c r="M13" s="972"/>
      <c r="N13" s="972"/>
      <c r="O13" s="972"/>
      <c r="P13" s="972"/>
      <c r="Q13" s="972"/>
      <c r="R13" s="972"/>
      <c r="S13" s="972"/>
      <c r="T13" s="972"/>
      <c r="U13" s="972"/>
      <c r="V13" s="972"/>
      <c r="W13" s="972"/>
      <c r="X13" s="972"/>
      <c r="Y13" s="972"/>
      <c r="Z13" s="972"/>
      <c r="AA13" s="972"/>
      <c r="AB13" s="972"/>
      <c r="AC13" s="972"/>
      <c r="AD13" s="972"/>
      <c r="AE13" s="972"/>
      <c r="AF13" s="972"/>
      <c r="AG13" s="972"/>
      <c r="AH13" s="972"/>
      <c r="AI13" s="972"/>
    </row>
    <row r="17" spans="1:35">
      <c r="A17" s="218" t="s">
        <v>645</v>
      </c>
      <c r="B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row>
    <row r="21" spans="1:35">
      <c r="A21" s="1003" t="s">
        <v>568</v>
      </c>
      <c r="B21" s="1003"/>
      <c r="C21" s="1003"/>
      <c r="D21" s="1003"/>
      <c r="E21" s="1003"/>
      <c r="F21" s="1003"/>
      <c r="G21" s="1003"/>
      <c r="H21" s="1003"/>
      <c r="I21" s="1003"/>
      <c r="J21" s="1003"/>
      <c r="K21" s="1003"/>
      <c r="L21" s="1003"/>
      <c r="M21" s="1003"/>
      <c r="N21" s="1003"/>
      <c r="O21" s="1003"/>
      <c r="P21" s="1003"/>
      <c r="Q21" s="1003"/>
      <c r="R21" s="1003"/>
      <c r="S21" s="1003"/>
      <c r="T21" s="1003"/>
      <c r="U21" s="1003"/>
      <c r="V21" s="1003"/>
      <c r="W21" s="1003"/>
      <c r="X21" s="1003"/>
      <c r="Y21" s="1003"/>
      <c r="Z21" s="1003"/>
      <c r="AA21" s="1003"/>
      <c r="AB21" s="1003"/>
      <c r="AC21" s="1003"/>
      <c r="AD21" s="1003"/>
      <c r="AE21" s="1003"/>
      <c r="AF21" s="1003"/>
      <c r="AG21" s="1003"/>
      <c r="AH21" s="1003"/>
      <c r="AI21" s="1003"/>
    </row>
    <row r="23" spans="1:35" ht="13.15" customHeight="1">
      <c r="A23" s="1007" t="s">
        <v>646</v>
      </c>
      <c r="B23" s="1008"/>
      <c r="C23" s="1008"/>
      <c r="D23" s="1008"/>
      <c r="E23" s="1008"/>
      <c r="F23" s="1008"/>
      <c r="G23" s="1008"/>
      <c r="H23" s="1009"/>
      <c r="I23" s="1010" t="str">
        <f>入力シート!C8</f>
        <v>本庁管内　〇〇工事（第〇号）</v>
      </c>
      <c r="J23" s="1011"/>
      <c r="K23" s="1011"/>
      <c r="L23" s="1011"/>
      <c r="M23" s="1011"/>
      <c r="N23" s="1011"/>
      <c r="O23" s="1011"/>
      <c r="P23" s="1011"/>
      <c r="Q23" s="1011"/>
      <c r="R23" s="1011"/>
      <c r="S23" s="1011"/>
      <c r="T23" s="1011"/>
      <c r="U23" s="1011"/>
      <c r="V23" s="1011"/>
      <c r="W23" s="1011"/>
      <c r="X23" s="1011"/>
      <c r="Y23" s="1011"/>
      <c r="Z23" s="1011"/>
      <c r="AA23" s="1011"/>
      <c r="AB23" s="1011"/>
      <c r="AC23" s="1011"/>
      <c r="AD23" s="1011"/>
      <c r="AE23" s="1011"/>
      <c r="AF23" s="1011"/>
      <c r="AG23" s="1011"/>
      <c r="AH23" s="1011"/>
      <c r="AI23" s="1012"/>
    </row>
    <row r="24" spans="1:35">
      <c r="A24" s="1007"/>
      <c r="B24" s="1008"/>
      <c r="C24" s="1008"/>
      <c r="D24" s="1008"/>
      <c r="E24" s="1008"/>
      <c r="F24" s="1008"/>
      <c r="G24" s="1008"/>
      <c r="H24" s="1009"/>
      <c r="I24" s="1010"/>
      <c r="J24" s="1011"/>
      <c r="K24" s="1011"/>
      <c r="L24" s="1011"/>
      <c r="M24" s="1011"/>
      <c r="N24" s="1011"/>
      <c r="O24" s="1011"/>
      <c r="P24" s="1011"/>
      <c r="Q24" s="1011"/>
      <c r="R24" s="1011"/>
      <c r="S24" s="1011"/>
      <c r="T24" s="1011"/>
      <c r="U24" s="1011"/>
      <c r="V24" s="1011"/>
      <c r="W24" s="1011"/>
      <c r="X24" s="1011"/>
      <c r="Y24" s="1011"/>
      <c r="Z24" s="1011"/>
      <c r="AA24" s="1011"/>
      <c r="AB24" s="1011"/>
      <c r="AC24" s="1011"/>
      <c r="AD24" s="1011"/>
      <c r="AE24" s="1011"/>
      <c r="AF24" s="1011"/>
      <c r="AG24" s="1011"/>
      <c r="AH24" s="1011"/>
      <c r="AI24" s="1012"/>
    </row>
    <row r="25" spans="1:35">
      <c r="A25" s="1007" t="s">
        <v>647</v>
      </c>
      <c r="B25" s="1008"/>
      <c r="C25" s="1008"/>
      <c r="D25" s="1008"/>
      <c r="E25" s="1008"/>
      <c r="F25" s="1008"/>
      <c r="G25" s="1008"/>
      <c r="H25" s="1009"/>
      <c r="I25" s="1013">
        <f>入力シート!C11</f>
        <v>46113</v>
      </c>
      <c r="J25" s="1014"/>
      <c r="K25" s="1014"/>
      <c r="L25" s="1014"/>
      <c r="M25" s="1014"/>
      <c r="N25" s="1014"/>
      <c r="O25" s="1014"/>
      <c r="P25" s="1014"/>
      <c r="Q25" s="1014"/>
      <c r="R25" s="1014"/>
      <c r="S25" s="1014"/>
      <c r="T25" s="1014"/>
      <c r="U25" s="1014"/>
      <c r="V25" s="1014"/>
      <c r="W25" s="1014"/>
      <c r="X25" s="1014"/>
      <c r="Y25" s="1014"/>
      <c r="Z25" s="1014"/>
      <c r="AA25" s="1014"/>
      <c r="AB25" s="1014"/>
      <c r="AC25" s="1014"/>
      <c r="AD25" s="1014"/>
      <c r="AE25" s="1014"/>
      <c r="AF25" s="1014"/>
      <c r="AG25" s="1014"/>
      <c r="AH25" s="1014"/>
      <c r="AI25" s="1015"/>
    </row>
    <row r="26" spans="1:35">
      <c r="A26" s="1007"/>
      <c r="B26" s="1008"/>
      <c r="C26" s="1008"/>
      <c r="D26" s="1008"/>
      <c r="E26" s="1008"/>
      <c r="F26" s="1008"/>
      <c r="G26" s="1008"/>
      <c r="H26" s="1009"/>
      <c r="I26" s="1016"/>
      <c r="J26" s="1017"/>
      <c r="K26" s="1017"/>
      <c r="L26" s="1017"/>
      <c r="M26" s="1017"/>
      <c r="N26" s="1017"/>
      <c r="O26" s="1017"/>
      <c r="P26" s="1017"/>
      <c r="Q26" s="1017"/>
      <c r="R26" s="1017"/>
      <c r="S26" s="1017"/>
      <c r="T26" s="1017"/>
      <c r="U26" s="1017"/>
      <c r="V26" s="1017"/>
      <c r="W26" s="1017"/>
      <c r="X26" s="1017"/>
      <c r="Y26" s="1017"/>
      <c r="Z26" s="1017"/>
      <c r="AA26" s="1017"/>
      <c r="AB26" s="1017"/>
      <c r="AC26" s="1017"/>
      <c r="AD26" s="1017"/>
      <c r="AE26" s="1017"/>
      <c r="AF26" s="1017"/>
      <c r="AG26" s="1017"/>
      <c r="AH26" s="1017"/>
      <c r="AI26" s="1018"/>
    </row>
    <row r="27" spans="1:35" ht="18.75" customHeight="1">
      <c r="A27" s="1007" t="s">
        <v>648</v>
      </c>
      <c r="B27" s="1008"/>
      <c r="C27" s="1008"/>
      <c r="D27" s="1008"/>
      <c r="E27" s="1008"/>
      <c r="F27" s="1008"/>
      <c r="G27" s="1008"/>
      <c r="H27" s="1009"/>
      <c r="I27" s="1013">
        <f>入力シート!C12</f>
        <v>46114</v>
      </c>
      <c r="J27" s="1014"/>
      <c r="K27" s="1014"/>
      <c r="L27" s="1014"/>
      <c r="M27" s="1014"/>
      <c r="N27" s="1014"/>
      <c r="O27" s="1014"/>
      <c r="P27" s="1014"/>
      <c r="Q27" s="1019" t="s">
        <v>180</v>
      </c>
      <c r="R27" s="1019"/>
      <c r="S27" s="522"/>
      <c r="T27" s="522"/>
      <c r="U27" s="522"/>
      <c r="V27" s="522"/>
      <c r="W27" s="522"/>
      <c r="X27" s="522"/>
      <c r="Y27" s="522"/>
      <c r="Z27" s="522"/>
      <c r="AA27" s="522"/>
      <c r="AB27" s="522"/>
      <c r="AC27" s="522"/>
      <c r="AD27" s="522"/>
      <c r="AE27" s="522"/>
      <c r="AF27" s="522"/>
      <c r="AG27" s="522"/>
      <c r="AH27" s="522"/>
      <c r="AI27" s="523"/>
    </row>
    <row r="28" spans="1:35" ht="18.75" customHeight="1">
      <c r="A28" s="1007"/>
      <c r="B28" s="1008"/>
      <c r="C28" s="1008"/>
      <c r="D28" s="1008"/>
      <c r="E28" s="1008"/>
      <c r="F28" s="1008"/>
      <c r="G28" s="1008"/>
      <c r="H28" s="1009"/>
      <c r="I28" s="1016">
        <f>入力シート!C13</f>
        <v>46325</v>
      </c>
      <c r="J28" s="1017"/>
      <c r="K28" s="1017"/>
      <c r="L28" s="1017"/>
      <c r="M28" s="1017"/>
      <c r="N28" s="1017"/>
      <c r="O28" s="1017"/>
      <c r="P28" s="1017"/>
      <c r="Q28" s="1020" t="s">
        <v>181</v>
      </c>
      <c r="R28" s="1020"/>
      <c r="S28" s="524"/>
      <c r="T28" s="524"/>
      <c r="U28" s="524"/>
      <c r="V28" s="524"/>
      <c r="W28" s="524"/>
      <c r="X28" s="524"/>
      <c r="Y28" s="524"/>
      <c r="Z28" s="524"/>
      <c r="AA28" s="524"/>
      <c r="AB28" s="524"/>
      <c r="AC28" s="524"/>
      <c r="AD28" s="524"/>
      <c r="AE28" s="524"/>
      <c r="AF28" s="524"/>
      <c r="AG28" s="524"/>
      <c r="AH28" s="524"/>
      <c r="AI28" s="525"/>
    </row>
    <row r="29" spans="1:35" ht="18" customHeight="1">
      <c r="A29" s="1007" t="s">
        <v>649</v>
      </c>
      <c r="B29" s="1008"/>
      <c r="C29" s="1008"/>
      <c r="D29" s="1008"/>
      <c r="E29" s="1008"/>
      <c r="F29" s="1008"/>
      <c r="G29" s="1008"/>
      <c r="H29" s="1009"/>
      <c r="I29" s="1013">
        <f>I27</f>
        <v>46114</v>
      </c>
      <c r="J29" s="1014"/>
      <c r="K29" s="1014"/>
      <c r="L29" s="1014"/>
      <c r="M29" s="1014"/>
      <c r="N29" s="1014"/>
      <c r="O29" s="1014"/>
      <c r="P29" s="1014"/>
      <c r="Q29" s="1019" t="s">
        <v>180</v>
      </c>
      <c r="R29" s="1019"/>
      <c r="S29" s="522"/>
      <c r="T29" s="522"/>
      <c r="U29" s="522"/>
      <c r="V29" s="522"/>
      <c r="W29" s="522"/>
      <c r="X29" s="522"/>
      <c r="Y29" s="522"/>
      <c r="Z29" s="522"/>
      <c r="AA29" s="522"/>
      <c r="AB29" s="522"/>
      <c r="AC29" s="522"/>
      <c r="AD29" s="522"/>
      <c r="AE29" s="522"/>
      <c r="AF29" s="522"/>
      <c r="AG29" s="522"/>
      <c r="AH29" s="522"/>
      <c r="AI29" s="523"/>
    </row>
    <row r="30" spans="1:35" ht="18" customHeight="1">
      <c r="A30" s="1007"/>
      <c r="B30" s="1008"/>
      <c r="C30" s="1008"/>
      <c r="D30" s="1008"/>
      <c r="E30" s="1008"/>
      <c r="F30" s="1008"/>
      <c r="G30" s="1008"/>
      <c r="H30" s="1009"/>
      <c r="I30" s="1016"/>
      <c r="J30" s="1017"/>
      <c r="K30" s="1017"/>
      <c r="L30" s="1017"/>
      <c r="M30" s="1017"/>
      <c r="N30" s="1017"/>
      <c r="O30" s="1017"/>
      <c r="P30" s="1017"/>
      <c r="Q30" s="1020" t="s">
        <v>181</v>
      </c>
      <c r="R30" s="1020"/>
      <c r="S30" s="524"/>
      <c r="T30" s="524"/>
      <c r="U30" s="524"/>
      <c r="V30" s="524"/>
      <c r="W30" s="524"/>
      <c r="X30" s="524"/>
      <c r="Y30" s="524"/>
      <c r="Z30" s="524"/>
      <c r="AA30" s="524"/>
      <c r="AB30" s="524"/>
      <c r="AC30" s="524"/>
      <c r="AD30" s="524"/>
      <c r="AE30" s="524"/>
      <c r="AF30" s="524"/>
      <c r="AG30" s="524"/>
      <c r="AH30" s="524"/>
      <c r="AI30" s="525"/>
    </row>
    <row r="31" spans="1:35">
      <c r="A31" s="1007" t="s">
        <v>650</v>
      </c>
      <c r="B31" s="1008"/>
      <c r="C31" s="1008"/>
      <c r="D31" s="1008"/>
      <c r="E31" s="1008"/>
      <c r="F31" s="1008"/>
      <c r="G31" s="1008"/>
      <c r="H31" s="1009"/>
      <c r="I31" s="1022"/>
      <c r="J31" s="1023"/>
      <c r="K31" s="1023"/>
      <c r="L31" s="1023"/>
      <c r="M31" s="1023"/>
      <c r="N31" s="1023"/>
      <c r="O31" s="1023"/>
      <c r="P31" s="1023"/>
      <c r="Q31" s="1023"/>
      <c r="R31" s="1023"/>
      <c r="S31" s="1023"/>
      <c r="T31" s="1023"/>
      <c r="U31" s="1023"/>
      <c r="V31" s="1023"/>
      <c r="W31" s="1023"/>
      <c r="X31" s="1023"/>
      <c r="Y31" s="1023"/>
      <c r="Z31" s="1023"/>
      <c r="AA31" s="1023"/>
      <c r="AB31" s="1023"/>
      <c r="AC31" s="1023"/>
      <c r="AD31" s="1023"/>
      <c r="AE31" s="1023"/>
      <c r="AF31" s="1023"/>
      <c r="AG31" s="1023"/>
      <c r="AH31" s="1023"/>
      <c r="AI31" s="1024"/>
    </row>
    <row r="32" spans="1:35">
      <c r="A32" s="1007"/>
      <c r="B32" s="1008"/>
      <c r="C32" s="1008"/>
      <c r="D32" s="1008"/>
      <c r="E32" s="1008"/>
      <c r="F32" s="1008"/>
      <c r="G32" s="1008"/>
      <c r="H32" s="1009"/>
      <c r="I32" s="1025"/>
      <c r="J32" s="1026"/>
      <c r="K32" s="1026"/>
      <c r="L32" s="1026"/>
      <c r="M32" s="1026"/>
      <c r="N32" s="1026"/>
      <c r="O32" s="1026"/>
      <c r="P32" s="1026"/>
      <c r="Q32" s="1026"/>
      <c r="R32" s="1026"/>
      <c r="S32" s="1026"/>
      <c r="T32" s="1026"/>
      <c r="U32" s="1026"/>
      <c r="V32" s="1026"/>
      <c r="W32" s="1026"/>
      <c r="X32" s="1026"/>
      <c r="Y32" s="1026"/>
      <c r="Z32" s="1026"/>
      <c r="AA32" s="1026"/>
      <c r="AB32" s="1026"/>
      <c r="AC32" s="1026"/>
      <c r="AD32" s="1026"/>
      <c r="AE32" s="1026"/>
      <c r="AF32" s="1026"/>
      <c r="AG32" s="1026"/>
      <c r="AH32" s="1026"/>
      <c r="AI32" s="1027"/>
    </row>
    <row r="33" spans="1:35">
      <c r="A33" s="1007"/>
      <c r="B33" s="1008"/>
      <c r="C33" s="1008"/>
      <c r="D33" s="1008"/>
      <c r="E33" s="1008"/>
      <c r="F33" s="1008"/>
      <c r="G33" s="1008"/>
      <c r="H33" s="1009"/>
      <c r="I33" s="1025"/>
      <c r="J33" s="1026"/>
      <c r="K33" s="1026"/>
      <c r="L33" s="1026"/>
      <c r="M33" s="1026"/>
      <c r="N33" s="1026"/>
      <c r="O33" s="1026"/>
      <c r="P33" s="1026"/>
      <c r="Q33" s="1026"/>
      <c r="R33" s="1026"/>
      <c r="S33" s="1026"/>
      <c r="T33" s="1026"/>
      <c r="U33" s="1026"/>
      <c r="V33" s="1026"/>
      <c r="W33" s="1026"/>
      <c r="X33" s="1026"/>
      <c r="Y33" s="1026"/>
      <c r="Z33" s="1026"/>
      <c r="AA33" s="1026"/>
      <c r="AB33" s="1026"/>
      <c r="AC33" s="1026"/>
      <c r="AD33" s="1026"/>
      <c r="AE33" s="1026"/>
      <c r="AF33" s="1026"/>
      <c r="AG33" s="1026"/>
      <c r="AH33" s="1026"/>
      <c r="AI33" s="1027"/>
    </row>
    <row r="34" spans="1:35">
      <c r="A34" s="1007"/>
      <c r="B34" s="1008"/>
      <c r="C34" s="1008"/>
      <c r="D34" s="1008"/>
      <c r="E34" s="1008"/>
      <c r="F34" s="1008"/>
      <c r="G34" s="1008"/>
      <c r="H34" s="1009"/>
      <c r="I34" s="1025"/>
      <c r="J34" s="1026"/>
      <c r="K34" s="1026"/>
      <c r="L34" s="1026"/>
      <c r="M34" s="1026"/>
      <c r="N34" s="1026"/>
      <c r="O34" s="1026"/>
      <c r="P34" s="1026"/>
      <c r="Q34" s="1026"/>
      <c r="R34" s="1026"/>
      <c r="S34" s="1026"/>
      <c r="T34" s="1026"/>
      <c r="U34" s="1026"/>
      <c r="V34" s="1026"/>
      <c r="W34" s="1026"/>
      <c r="X34" s="1026"/>
      <c r="Y34" s="1026"/>
      <c r="Z34" s="1026"/>
      <c r="AA34" s="1026"/>
      <c r="AB34" s="1026"/>
      <c r="AC34" s="1026"/>
      <c r="AD34" s="1026"/>
      <c r="AE34" s="1026"/>
      <c r="AF34" s="1026"/>
      <c r="AG34" s="1026"/>
      <c r="AH34" s="1026"/>
      <c r="AI34" s="1027"/>
    </row>
    <row r="35" spans="1:35">
      <c r="A35" s="1007"/>
      <c r="B35" s="1008"/>
      <c r="C35" s="1008"/>
      <c r="D35" s="1008"/>
      <c r="E35" s="1008"/>
      <c r="F35" s="1008"/>
      <c r="G35" s="1008"/>
      <c r="H35" s="1009"/>
      <c r="I35" s="1025"/>
      <c r="J35" s="1026"/>
      <c r="K35" s="1026"/>
      <c r="L35" s="1026"/>
      <c r="M35" s="1026"/>
      <c r="N35" s="1026"/>
      <c r="O35" s="1026"/>
      <c r="P35" s="1026"/>
      <c r="Q35" s="1026"/>
      <c r="R35" s="1026"/>
      <c r="S35" s="1026"/>
      <c r="T35" s="1026"/>
      <c r="U35" s="1026"/>
      <c r="V35" s="1026"/>
      <c r="W35" s="1026"/>
      <c r="X35" s="1026"/>
      <c r="Y35" s="1026"/>
      <c r="Z35" s="1026"/>
      <c r="AA35" s="1026"/>
      <c r="AB35" s="1026"/>
      <c r="AC35" s="1026"/>
      <c r="AD35" s="1026"/>
      <c r="AE35" s="1026"/>
      <c r="AF35" s="1026"/>
      <c r="AG35" s="1026"/>
      <c r="AH35" s="1026"/>
      <c r="AI35" s="1027"/>
    </row>
    <row r="36" spans="1:35">
      <c r="A36" s="1007"/>
      <c r="B36" s="1008"/>
      <c r="C36" s="1008"/>
      <c r="D36" s="1008"/>
      <c r="E36" s="1008"/>
      <c r="F36" s="1008"/>
      <c r="G36" s="1008"/>
      <c r="H36" s="1009"/>
      <c r="I36" s="1025"/>
      <c r="J36" s="1026"/>
      <c r="K36" s="1026"/>
      <c r="L36" s="1026"/>
      <c r="M36" s="1026"/>
      <c r="N36" s="1026"/>
      <c r="O36" s="1026"/>
      <c r="P36" s="1026"/>
      <c r="Q36" s="1026"/>
      <c r="R36" s="1026"/>
      <c r="S36" s="1026"/>
      <c r="T36" s="1026"/>
      <c r="U36" s="1026"/>
      <c r="V36" s="1026"/>
      <c r="W36" s="1026"/>
      <c r="X36" s="1026"/>
      <c r="Y36" s="1026"/>
      <c r="Z36" s="1026"/>
      <c r="AA36" s="1026"/>
      <c r="AB36" s="1026"/>
      <c r="AC36" s="1026"/>
      <c r="AD36" s="1026"/>
      <c r="AE36" s="1026"/>
      <c r="AF36" s="1026"/>
      <c r="AG36" s="1026"/>
      <c r="AH36" s="1026"/>
      <c r="AI36" s="1027"/>
    </row>
    <row r="37" spans="1:35">
      <c r="A37" s="1007"/>
      <c r="B37" s="1008"/>
      <c r="C37" s="1008"/>
      <c r="D37" s="1008"/>
      <c r="E37" s="1008"/>
      <c r="F37" s="1008"/>
      <c r="G37" s="1008"/>
      <c r="H37" s="1009"/>
      <c r="I37" s="1025"/>
      <c r="J37" s="1026"/>
      <c r="K37" s="1026"/>
      <c r="L37" s="1026"/>
      <c r="M37" s="1026"/>
      <c r="N37" s="1026"/>
      <c r="O37" s="1026"/>
      <c r="P37" s="1026"/>
      <c r="Q37" s="1026"/>
      <c r="R37" s="1026"/>
      <c r="S37" s="1026"/>
      <c r="T37" s="1026"/>
      <c r="U37" s="1026"/>
      <c r="V37" s="1026"/>
      <c r="W37" s="1026"/>
      <c r="X37" s="1026"/>
      <c r="Y37" s="1026"/>
      <c r="Z37" s="1026"/>
      <c r="AA37" s="1026"/>
      <c r="AB37" s="1026"/>
      <c r="AC37" s="1026"/>
      <c r="AD37" s="1026"/>
      <c r="AE37" s="1026"/>
      <c r="AF37" s="1026"/>
      <c r="AG37" s="1026"/>
      <c r="AH37" s="1026"/>
      <c r="AI37" s="1027"/>
    </row>
    <row r="38" spans="1:35">
      <c r="A38" s="1007"/>
      <c r="B38" s="1008"/>
      <c r="C38" s="1008"/>
      <c r="D38" s="1008"/>
      <c r="E38" s="1008"/>
      <c r="F38" s="1008"/>
      <c r="G38" s="1008"/>
      <c r="H38" s="1009"/>
      <c r="I38" s="1025"/>
      <c r="J38" s="1026"/>
      <c r="K38" s="1026"/>
      <c r="L38" s="1026"/>
      <c r="M38" s="1026"/>
      <c r="N38" s="1026"/>
      <c r="O38" s="1026"/>
      <c r="P38" s="1026"/>
      <c r="Q38" s="1026"/>
      <c r="R38" s="1026"/>
      <c r="S38" s="1026"/>
      <c r="T38" s="1026"/>
      <c r="U38" s="1026"/>
      <c r="V38" s="1026"/>
      <c r="W38" s="1026"/>
      <c r="X38" s="1026"/>
      <c r="Y38" s="1026"/>
      <c r="Z38" s="1026"/>
      <c r="AA38" s="1026"/>
      <c r="AB38" s="1026"/>
      <c r="AC38" s="1026"/>
      <c r="AD38" s="1026"/>
      <c r="AE38" s="1026"/>
      <c r="AF38" s="1026"/>
      <c r="AG38" s="1026"/>
      <c r="AH38" s="1026"/>
      <c r="AI38" s="1027"/>
    </row>
    <row r="39" spans="1:35">
      <c r="A39" s="1007"/>
      <c r="B39" s="1008"/>
      <c r="C39" s="1008"/>
      <c r="D39" s="1008"/>
      <c r="E39" s="1008"/>
      <c r="F39" s="1008"/>
      <c r="G39" s="1008"/>
      <c r="H39" s="1009"/>
      <c r="I39" s="1028"/>
      <c r="J39" s="1029"/>
      <c r="K39" s="1029"/>
      <c r="L39" s="1029"/>
      <c r="M39" s="1029"/>
      <c r="N39" s="1029"/>
      <c r="O39" s="1029"/>
      <c r="P39" s="1029"/>
      <c r="Q39" s="1029"/>
      <c r="R39" s="1029"/>
      <c r="S39" s="1029"/>
      <c r="T39" s="1029"/>
      <c r="U39" s="1029"/>
      <c r="V39" s="1029"/>
      <c r="W39" s="1029"/>
      <c r="X39" s="1029"/>
      <c r="Y39" s="1029"/>
      <c r="Z39" s="1029"/>
      <c r="AA39" s="1029"/>
      <c r="AB39" s="1029"/>
      <c r="AC39" s="1029"/>
      <c r="AD39" s="1029"/>
      <c r="AE39" s="1029"/>
      <c r="AF39" s="1029"/>
      <c r="AG39" s="1029"/>
      <c r="AH39" s="1029"/>
      <c r="AI39" s="1030"/>
    </row>
    <row r="41" spans="1:35">
      <c r="A41" s="220"/>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row>
    <row r="43" spans="1:35">
      <c r="B43" s="514" t="s">
        <v>421</v>
      </c>
    </row>
    <row r="44" spans="1:35">
      <c r="B44" s="514"/>
      <c r="C44" s="515"/>
      <c r="D44" s="149">
        <v>1</v>
      </c>
      <c r="E44" s="149" t="s">
        <v>651</v>
      </c>
    </row>
    <row r="45" spans="1:35">
      <c r="B45" s="514"/>
      <c r="E45" s="149" t="s">
        <v>652</v>
      </c>
      <c r="F45" s="1021" t="s">
        <v>653</v>
      </c>
      <c r="G45" s="1021"/>
      <c r="H45" s="1021"/>
      <c r="I45" s="1021"/>
      <c r="J45" s="1021"/>
      <c r="K45" s="1021"/>
      <c r="L45" s="1021"/>
      <c r="M45" s="1021"/>
      <c r="N45" s="1021"/>
      <c r="O45" s="1021"/>
      <c r="P45" s="1021"/>
      <c r="Q45" s="1021"/>
      <c r="R45" s="1021"/>
      <c r="S45" s="1021"/>
      <c r="T45" s="1021"/>
      <c r="U45" s="1021"/>
      <c r="V45" s="1021"/>
      <c r="W45" s="1021"/>
      <c r="X45" s="1021"/>
      <c r="Y45" s="1021"/>
      <c r="Z45" s="1021"/>
      <c r="AA45" s="1021"/>
      <c r="AB45" s="1021"/>
      <c r="AC45" s="1021"/>
      <c r="AD45" s="1021"/>
      <c r="AE45" s="1021"/>
      <c r="AF45" s="1021"/>
      <c r="AG45" s="1021"/>
    </row>
    <row r="46" spans="1:35">
      <c r="B46" s="514"/>
      <c r="F46" s="1021"/>
      <c r="G46" s="1021"/>
      <c r="H46" s="1021"/>
      <c r="I46" s="1021"/>
      <c r="J46" s="1021"/>
      <c r="K46" s="1021"/>
      <c r="L46" s="1021"/>
      <c r="M46" s="1021"/>
      <c r="N46" s="1021"/>
      <c r="O46" s="1021"/>
      <c r="P46" s="1021"/>
      <c r="Q46" s="1021"/>
      <c r="R46" s="1021"/>
      <c r="S46" s="1021"/>
      <c r="T46" s="1021"/>
      <c r="U46" s="1021"/>
      <c r="V46" s="1021"/>
      <c r="W46" s="1021"/>
      <c r="X46" s="1021"/>
      <c r="Y46" s="1021"/>
      <c r="Z46" s="1021"/>
      <c r="AA46" s="1021"/>
      <c r="AB46" s="1021"/>
      <c r="AC46" s="1021"/>
      <c r="AD46" s="1021"/>
      <c r="AE46" s="1021"/>
      <c r="AF46" s="1021"/>
      <c r="AG46" s="1021"/>
    </row>
    <row r="47" spans="1:35">
      <c r="B47" s="514"/>
      <c r="E47" s="149" t="s">
        <v>654</v>
      </c>
      <c r="F47" s="1021" t="s">
        <v>655</v>
      </c>
      <c r="G47" s="1021"/>
      <c r="H47" s="1021"/>
      <c r="I47" s="1021"/>
      <c r="J47" s="1021"/>
      <c r="K47" s="1021"/>
      <c r="L47" s="1021"/>
      <c r="M47" s="1021"/>
      <c r="N47" s="1021"/>
      <c r="O47" s="1021"/>
      <c r="P47" s="1021"/>
      <c r="Q47" s="1021"/>
      <c r="R47" s="1021"/>
      <c r="S47" s="1021"/>
      <c r="T47" s="1021"/>
      <c r="U47" s="1021"/>
      <c r="V47" s="1021"/>
      <c r="W47" s="1021"/>
      <c r="X47" s="1021"/>
      <c r="Y47" s="1021"/>
      <c r="Z47" s="1021"/>
      <c r="AA47" s="1021"/>
      <c r="AB47" s="1021"/>
      <c r="AC47" s="1021"/>
      <c r="AD47" s="1021"/>
      <c r="AE47" s="1021"/>
      <c r="AF47" s="1021"/>
      <c r="AG47" s="1021"/>
    </row>
    <row r="48" spans="1:35">
      <c r="B48" s="514"/>
      <c r="F48" s="1021"/>
      <c r="G48" s="1021"/>
      <c r="H48" s="1021"/>
      <c r="I48" s="1021"/>
      <c r="J48" s="1021"/>
      <c r="K48" s="1021"/>
      <c r="L48" s="1021"/>
      <c r="M48" s="1021"/>
      <c r="N48" s="1021"/>
      <c r="O48" s="1021"/>
      <c r="P48" s="1021"/>
      <c r="Q48" s="1021"/>
      <c r="R48" s="1021"/>
      <c r="S48" s="1021"/>
      <c r="T48" s="1021"/>
      <c r="U48" s="1021"/>
      <c r="V48" s="1021"/>
      <c r="W48" s="1021"/>
      <c r="X48" s="1021"/>
      <c r="Y48" s="1021"/>
      <c r="Z48" s="1021"/>
      <c r="AA48" s="1021"/>
      <c r="AB48" s="1021"/>
      <c r="AC48" s="1021"/>
      <c r="AD48" s="1021"/>
      <c r="AE48" s="1021"/>
      <c r="AF48" s="1021"/>
      <c r="AG48" s="1021"/>
    </row>
    <row r="49" spans="2:31">
      <c r="B49" s="514"/>
      <c r="E49" s="149" t="s">
        <v>656</v>
      </c>
      <c r="F49" s="149" t="s">
        <v>657</v>
      </c>
    </row>
    <row r="50" spans="2:31">
      <c r="B50" s="514"/>
      <c r="D50" s="149">
        <v>2</v>
      </c>
      <c r="E50" s="149" t="s">
        <v>658</v>
      </c>
    </row>
    <row r="52" spans="2:31" ht="14.25" thickBot="1"/>
    <row r="53" spans="2:31">
      <c r="E53" s="473" t="s">
        <v>151</v>
      </c>
      <c r="F53" s="474"/>
      <c r="G53" s="474"/>
      <c r="H53" s="474"/>
      <c r="I53" s="474"/>
      <c r="J53" s="474"/>
      <c r="K53" s="474"/>
      <c r="L53" s="474"/>
      <c r="M53" s="474"/>
      <c r="N53" s="474"/>
      <c r="O53" s="474"/>
      <c r="P53" s="474"/>
      <c r="Q53" s="474"/>
      <c r="R53" s="474"/>
      <c r="S53" s="487"/>
      <c r="T53" s="487"/>
      <c r="U53" s="487"/>
      <c r="V53" s="487"/>
      <c r="W53" s="487"/>
      <c r="X53" s="487"/>
      <c r="Y53" s="487"/>
      <c r="Z53" s="517"/>
      <c r="AA53" s="517"/>
      <c r="AB53" s="517"/>
      <c r="AC53" s="517"/>
      <c r="AD53" s="517"/>
      <c r="AE53" s="518"/>
    </row>
    <row r="54" spans="2:31">
      <c r="E54" s="476" t="str">
        <f>"・発行責任者　　"&amp;入力シート!C29</f>
        <v>・発行責任者　　妙義　四郎</v>
      </c>
      <c r="F54" s="477"/>
      <c r="G54" s="477"/>
      <c r="H54" s="477"/>
      <c r="I54" s="477"/>
      <c r="J54" s="477"/>
      <c r="K54" s="477"/>
      <c r="L54" s="4"/>
      <c r="M54" s="477"/>
      <c r="N54" s="477"/>
      <c r="O54" s="477"/>
      <c r="R54" s="477"/>
      <c r="S54" s="477" t="str">
        <f>"（電話番号）"&amp;入力シート!C30</f>
        <v>（電話番号）027-898-5945</v>
      </c>
      <c r="T54" s="4"/>
      <c r="U54" s="4"/>
      <c r="V54" s="4"/>
      <c r="W54" s="4"/>
      <c r="X54" s="4"/>
      <c r="Y54" s="4"/>
      <c r="AE54" s="519"/>
    </row>
    <row r="55" spans="2:31" ht="14.25" thickBot="1">
      <c r="E55" s="479" t="str">
        <f>"・担　当　者　　"&amp;入力シート!C31</f>
        <v>・担　当　者　　赤城　次郎</v>
      </c>
      <c r="F55" s="480"/>
      <c r="G55" s="480"/>
      <c r="H55" s="480"/>
      <c r="I55" s="480"/>
      <c r="J55" s="480"/>
      <c r="K55" s="480"/>
      <c r="L55" s="490"/>
      <c r="M55" s="480"/>
      <c r="N55" s="480"/>
      <c r="O55" s="480"/>
      <c r="P55" s="520"/>
      <c r="Q55" s="520"/>
      <c r="R55" s="480"/>
      <c r="S55" s="480" t="str">
        <f>"（電話番号）"&amp;入力シート!C32</f>
        <v>（電話番号）027-898-5945</v>
      </c>
      <c r="T55" s="490"/>
      <c r="U55" s="490"/>
      <c r="V55" s="490"/>
      <c r="W55" s="490"/>
      <c r="X55" s="490"/>
      <c r="Y55" s="490"/>
      <c r="Z55" s="520"/>
      <c r="AA55" s="520"/>
      <c r="AB55" s="520"/>
      <c r="AC55" s="520"/>
      <c r="AD55" s="520"/>
      <c r="AE55" s="521"/>
    </row>
  </sheetData>
  <mergeCells count="26">
    <mergeCell ref="Q28:R28"/>
    <mergeCell ref="F45:AG46"/>
    <mergeCell ref="F47:AG48"/>
    <mergeCell ref="A29:H30"/>
    <mergeCell ref="A31:H39"/>
    <mergeCell ref="I31:AI39"/>
    <mergeCell ref="I29:P29"/>
    <mergeCell ref="Q29:R29"/>
    <mergeCell ref="I30:P30"/>
    <mergeCell ref="Q30:R30"/>
    <mergeCell ref="AK1:AO5"/>
    <mergeCell ref="A27:H28"/>
    <mergeCell ref="AA3:AI3"/>
    <mergeCell ref="A6:O6"/>
    <mergeCell ref="G7:O7"/>
    <mergeCell ref="Y10:AI10"/>
    <mergeCell ref="Y11:AI11"/>
    <mergeCell ref="A13:AI13"/>
    <mergeCell ref="A21:AI21"/>
    <mergeCell ref="A23:H24"/>
    <mergeCell ref="I23:AI24"/>
    <mergeCell ref="A25:H26"/>
    <mergeCell ref="I25:AI26"/>
    <mergeCell ref="I27:P27"/>
    <mergeCell ref="I28:P28"/>
    <mergeCell ref="Q27:R27"/>
  </mergeCells>
  <phoneticPr fontId="3"/>
  <conditionalFormatting sqref="AA3:AI3">
    <cfRule type="expression" dxfId="5" priority="1">
      <formula>LEN(AA3)&gt;0</formula>
    </cfRule>
  </conditionalFormatting>
  <hyperlinks>
    <hyperlink ref="AK1:AO5" location="入力シート!A1" display="入力シート"/>
  </hyperlinks>
  <pageMargins left="0.7" right="0.7" top="0.75" bottom="0.75" header="0.3" footer="0.3"/>
  <pageSetup paperSize="9" scale="87"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24">
    <tabColor theme="0"/>
    <pageSetUpPr fitToPage="1"/>
  </sheetPr>
  <dimension ref="A1:Q38"/>
  <sheetViews>
    <sheetView showGridLines="0" zoomScaleNormal="100" zoomScaleSheetLayoutView="100" workbookViewId="0">
      <selection activeCell="A2" sqref="A2"/>
    </sheetView>
  </sheetViews>
  <sheetFormatPr defaultColWidth="10" defaultRowHeight="13.5"/>
  <cols>
    <col min="1" max="1" width="11" style="246" customWidth="1"/>
    <col min="2" max="2" width="3" style="246" customWidth="1"/>
    <col min="3" max="3" width="15.25" style="246" customWidth="1"/>
    <col min="4" max="4" width="8" style="246" customWidth="1"/>
    <col min="5" max="5" width="11.875" style="246" customWidth="1"/>
    <col min="6" max="6" width="7.75" style="246" customWidth="1"/>
    <col min="7" max="7" width="6.5" style="246" customWidth="1"/>
    <col min="8" max="8" width="4.125" style="246" customWidth="1"/>
    <col min="9" max="9" width="8.5" style="246" customWidth="1"/>
    <col min="10" max="10" width="15.5" style="246" customWidth="1"/>
    <col min="11" max="11" width="4.625" style="246" customWidth="1"/>
    <col min="12" max="12" width="10" style="246"/>
    <col min="13" max="17" width="4.25" style="246" customWidth="1"/>
    <col min="18" max="16384" width="10" style="246"/>
  </cols>
  <sheetData>
    <row r="1" spans="1:17">
      <c r="A1" s="245"/>
      <c r="M1" s="538" t="s">
        <v>836</v>
      </c>
      <c r="N1" s="539"/>
      <c r="O1" s="539"/>
      <c r="P1" s="539"/>
      <c r="Q1" s="540"/>
    </row>
    <row r="2" spans="1:17">
      <c r="M2" s="541"/>
      <c r="N2" s="542"/>
      <c r="O2" s="542"/>
      <c r="P2" s="542"/>
      <c r="Q2" s="543"/>
    </row>
    <row r="3" spans="1:17" ht="18.75">
      <c r="A3" s="1056" t="s">
        <v>659</v>
      </c>
      <c r="B3" s="1056"/>
      <c r="C3" s="1056"/>
      <c r="D3" s="1056"/>
      <c r="E3" s="1056"/>
      <c r="F3" s="1056"/>
      <c r="G3" s="1056"/>
      <c r="H3" s="1056"/>
      <c r="I3" s="1056"/>
      <c r="J3" s="1056"/>
      <c r="K3" s="1056"/>
      <c r="M3" s="541"/>
      <c r="N3" s="542"/>
      <c r="O3" s="542"/>
      <c r="P3" s="542"/>
      <c r="Q3" s="543"/>
    </row>
    <row r="4" spans="1:17">
      <c r="M4" s="541"/>
      <c r="N4" s="542"/>
      <c r="O4" s="542"/>
      <c r="P4" s="542"/>
      <c r="Q4" s="543"/>
    </row>
    <row r="5" spans="1:17" ht="14.25" thickBot="1">
      <c r="M5" s="544"/>
      <c r="N5" s="545"/>
      <c r="O5" s="545"/>
      <c r="P5" s="545"/>
      <c r="Q5" s="546"/>
    </row>
    <row r="7" spans="1:17">
      <c r="A7" s="1057" t="str">
        <f>入力シート!C6</f>
        <v>前橋市長</v>
      </c>
      <c r="B7" s="1057"/>
      <c r="C7" s="1057"/>
      <c r="D7" s="393" t="s">
        <v>175</v>
      </c>
    </row>
    <row r="8" spans="1:17">
      <c r="A8" s="1057"/>
      <c r="B8" s="1057"/>
      <c r="C8" s="1057"/>
      <c r="D8" s="393"/>
    </row>
    <row r="9" spans="1:17">
      <c r="H9" s="247" t="s">
        <v>152</v>
      </c>
      <c r="I9" s="1058"/>
      <c r="J9" s="1058"/>
      <c r="K9" s="1058"/>
    </row>
    <row r="11" spans="1:17">
      <c r="G11" s="247" t="s">
        <v>660</v>
      </c>
      <c r="H11" s="1059" t="str">
        <f>入力シート!C24</f>
        <v>群馬県前橋市○○町〇番地</v>
      </c>
      <c r="I11" s="1059"/>
      <c r="J11" s="1059"/>
      <c r="K11" s="1059"/>
    </row>
    <row r="12" spans="1:17">
      <c r="G12" s="247"/>
      <c r="H12" s="442"/>
      <c r="I12" s="442"/>
      <c r="J12" s="442"/>
      <c r="K12" s="442"/>
    </row>
    <row r="13" spans="1:17" ht="19.5" customHeight="1">
      <c r="F13" s="248"/>
      <c r="G13" s="247" t="s">
        <v>661</v>
      </c>
      <c r="H13" s="1055" t="str">
        <f>入力シート!C25</f>
        <v>〇〇建設株式会社</v>
      </c>
      <c r="I13" s="1055"/>
      <c r="J13" s="1055"/>
      <c r="K13" s="1055"/>
    </row>
    <row r="14" spans="1:17" ht="19.5" customHeight="1">
      <c r="F14" s="248"/>
      <c r="G14" s="247"/>
      <c r="H14" s="1055" t="str">
        <f>入力シート!C26</f>
        <v>代表取締役　妙義　四郎</v>
      </c>
      <c r="I14" s="1055"/>
      <c r="J14" s="1055"/>
      <c r="K14" s="1055"/>
    </row>
    <row r="15" spans="1:17">
      <c r="G15" s="249" t="s">
        <v>662</v>
      </c>
      <c r="H15" s="1055" t="str">
        <f>入力シート!C14</f>
        <v>赤城　次郎</v>
      </c>
      <c r="I15" s="1055"/>
      <c r="J15" s="1055"/>
    </row>
    <row r="17" spans="1:11">
      <c r="A17" s="246" t="s">
        <v>663</v>
      </c>
    </row>
    <row r="19" spans="1:11">
      <c r="A19" s="250" t="s">
        <v>144</v>
      </c>
      <c r="B19" s="250"/>
      <c r="C19" s="250"/>
      <c r="D19" s="250"/>
      <c r="E19" s="250"/>
      <c r="F19" s="250"/>
      <c r="G19" s="250"/>
      <c r="H19" s="250"/>
      <c r="I19" s="250"/>
      <c r="J19" s="250"/>
      <c r="K19" s="250"/>
    </row>
    <row r="21" spans="1:11" ht="33" customHeight="1">
      <c r="A21" s="251" t="s">
        <v>664</v>
      </c>
      <c r="B21" s="1042" t="str">
        <f>入力シート!C8</f>
        <v>本庁管内　〇〇工事（第〇号）</v>
      </c>
      <c r="C21" s="1043"/>
      <c r="D21" s="1043"/>
      <c r="E21" s="1043"/>
      <c r="F21" s="1043"/>
      <c r="G21" s="1044"/>
      <c r="H21" s="1045" t="s">
        <v>665</v>
      </c>
      <c r="I21" s="1046"/>
      <c r="J21" s="1047">
        <f>入力シート!C11</f>
        <v>46113</v>
      </c>
      <c r="K21" s="1048"/>
    </row>
    <row r="22" spans="1:11" ht="30" customHeight="1">
      <c r="A22" s="1049" t="s">
        <v>666</v>
      </c>
      <c r="B22" s="1050"/>
      <c r="C22" s="1053" t="s">
        <v>667</v>
      </c>
      <c r="D22" s="1053" t="s">
        <v>668</v>
      </c>
      <c r="E22" s="252" t="s">
        <v>669</v>
      </c>
      <c r="F22" s="253"/>
      <c r="G22" s="253"/>
      <c r="H22" s="254"/>
      <c r="I22" s="255"/>
      <c r="J22" s="1049" t="s">
        <v>670</v>
      </c>
      <c r="K22" s="1050"/>
    </row>
    <row r="23" spans="1:11" ht="30" customHeight="1">
      <c r="A23" s="1051"/>
      <c r="B23" s="1052"/>
      <c r="C23" s="1054"/>
      <c r="D23" s="1054"/>
      <c r="E23" s="256" t="s">
        <v>671</v>
      </c>
      <c r="F23" s="257" t="s">
        <v>672</v>
      </c>
      <c r="G23" s="256"/>
      <c r="H23" s="257" t="s">
        <v>673</v>
      </c>
      <c r="I23" s="258"/>
      <c r="J23" s="1051"/>
      <c r="K23" s="1052"/>
    </row>
    <row r="24" spans="1:11" ht="20.25" customHeight="1">
      <c r="A24" s="1033"/>
      <c r="B24" s="1034"/>
      <c r="C24" s="1039"/>
      <c r="D24" s="1039"/>
      <c r="E24" s="1039"/>
      <c r="F24" s="1033"/>
      <c r="G24" s="1034"/>
      <c r="H24" s="1033"/>
      <c r="I24" s="1034"/>
      <c r="J24" s="1033"/>
      <c r="K24" s="1034"/>
    </row>
    <row r="25" spans="1:11" ht="20.25" customHeight="1">
      <c r="A25" s="1035"/>
      <c r="B25" s="1036"/>
      <c r="C25" s="1040"/>
      <c r="D25" s="1040"/>
      <c r="E25" s="1040"/>
      <c r="F25" s="1035"/>
      <c r="G25" s="1036"/>
      <c r="H25" s="1035"/>
      <c r="I25" s="1036"/>
      <c r="J25" s="1035"/>
      <c r="K25" s="1036"/>
    </row>
    <row r="26" spans="1:11" ht="20.25" customHeight="1">
      <c r="A26" s="1037"/>
      <c r="B26" s="1038"/>
      <c r="C26" s="1041"/>
      <c r="D26" s="1041"/>
      <c r="E26" s="1041"/>
      <c r="F26" s="1037"/>
      <c r="G26" s="1038"/>
      <c r="H26" s="1037"/>
      <c r="I26" s="1038"/>
      <c r="J26" s="1037"/>
      <c r="K26" s="1038"/>
    </row>
    <row r="27" spans="1:11" ht="60" customHeight="1">
      <c r="A27" s="1031"/>
      <c r="B27" s="1032"/>
      <c r="C27" s="259"/>
      <c r="D27" s="259"/>
      <c r="E27" s="260"/>
      <c r="F27" s="1031"/>
      <c r="G27" s="1032"/>
      <c r="H27" s="1031"/>
      <c r="I27" s="1032"/>
      <c r="J27" s="1031"/>
      <c r="K27" s="1032"/>
    </row>
    <row r="28" spans="1:11" ht="60" customHeight="1">
      <c r="A28" s="1031"/>
      <c r="B28" s="1032"/>
      <c r="C28" s="259"/>
      <c r="D28" s="259"/>
      <c r="E28" s="260"/>
      <c r="F28" s="1031"/>
      <c r="G28" s="1032"/>
      <c r="H28" s="1031"/>
      <c r="I28" s="1032"/>
      <c r="J28" s="1031"/>
      <c r="K28" s="1032"/>
    </row>
    <row r="29" spans="1:11" ht="60" customHeight="1">
      <c r="A29" s="1031"/>
      <c r="B29" s="1032"/>
      <c r="C29" s="259"/>
      <c r="D29" s="259"/>
      <c r="E29" s="260"/>
      <c r="F29" s="1031"/>
      <c r="G29" s="1032"/>
      <c r="H29" s="1031"/>
      <c r="I29" s="1032"/>
      <c r="J29" s="1031"/>
      <c r="K29" s="1032"/>
    </row>
    <row r="30" spans="1:11" ht="60" customHeight="1">
      <c r="A30" s="1031"/>
      <c r="B30" s="1032"/>
      <c r="C30" s="259"/>
      <c r="D30" s="259"/>
      <c r="E30" s="260"/>
      <c r="F30" s="1031"/>
      <c r="G30" s="1032"/>
      <c r="H30" s="1031"/>
      <c r="I30" s="1032"/>
      <c r="J30" s="1031"/>
      <c r="K30" s="1032"/>
    </row>
    <row r="31" spans="1:11">
      <c r="A31" s="261"/>
      <c r="B31" s="261"/>
      <c r="C31" s="261"/>
      <c r="D31" s="261"/>
      <c r="E31" s="261"/>
      <c r="F31" s="261"/>
      <c r="G31" s="261"/>
      <c r="H31" s="261"/>
      <c r="I31" s="261"/>
      <c r="J31" s="261"/>
      <c r="K31" s="261"/>
    </row>
    <row r="33" spans="1:9">
      <c r="A33" s="248"/>
      <c r="B33" s="248"/>
    </row>
    <row r="35" spans="1:9" ht="14.25" thickBot="1"/>
    <row r="36" spans="1:9" ht="15.6" customHeight="1">
      <c r="C36" s="473" t="s">
        <v>151</v>
      </c>
      <c r="D36" s="482"/>
      <c r="E36" s="482"/>
      <c r="F36" s="482"/>
      <c r="G36" s="482"/>
      <c r="H36" s="499"/>
      <c r="I36" s="502"/>
    </row>
    <row r="37" spans="1:9" ht="15.6" customHeight="1">
      <c r="C37" s="476" t="str">
        <f>"・発行責任者　　"&amp;入力シート!C29</f>
        <v>・発行責任者　　妙義　四郎</v>
      </c>
      <c r="D37" s="460"/>
      <c r="E37" s="494"/>
      <c r="F37" s="460" t="str">
        <f>"（電話番号）"&amp;入力シート!C30</f>
        <v>（電話番号）027-898-5945</v>
      </c>
      <c r="G37" s="484"/>
      <c r="H37" s="500"/>
      <c r="I37" s="503"/>
    </row>
    <row r="38" spans="1:9" ht="15.6" customHeight="1" thickBot="1">
      <c r="C38" s="479" t="str">
        <f>"・担　当　者　　"&amp;入力シート!C31</f>
        <v>・担　当　者　　赤城　次郎</v>
      </c>
      <c r="D38" s="485"/>
      <c r="E38" s="497"/>
      <c r="F38" s="485" t="str">
        <f>"（電話番号）"&amp;入力シート!C32</f>
        <v>（電話番号）027-898-5945</v>
      </c>
      <c r="G38" s="486"/>
      <c r="H38" s="501"/>
      <c r="I38" s="504"/>
    </row>
  </sheetData>
  <mergeCells count="39">
    <mergeCell ref="H15:J15"/>
    <mergeCell ref="A3:K3"/>
    <mergeCell ref="A8:C8"/>
    <mergeCell ref="I9:K9"/>
    <mergeCell ref="H11:K11"/>
    <mergeCell ref="H13:K13"/>
    <mergeCell ref="H14:K14"/>
    <mergeCell ref="A7:C7"/>
    <mergeCell ref="B21:G21"/>
    <mergeCell ref="H21:I21"/>
    <mergeCell ref="J21:K21"/>
    <mergeCell ref="A22:B23"/>
    <mergeCell ref="C22:C23"/>
    <mergeCell ref="D22:D23"/>
    <mergeCell ref="J22:K23"/>
    <mergeCell ref="A30:B30"/>
    <mergeCell ref="F30:G30"/>
    <mergeCell ref="H30:I30"/>
    <mergeCell ref="J30:K30"/>
    <mergeCell ref="A28:B28"/>
    <mergeCell ref="F28:G28"/>
    <mergeCell ref="H28:I28"/>
    <mergeCell ref="J28:K28"/>
    <mergeCell ref="M1:Q5"/>
    <mergeCell ref="A29:B29"/>
    <mergeCell ref="F29:G29"/>
    <mergeCell ref="H29:I29"/>
    <mergeCell ref="J29:K29"/>
    <mergeCell ref="A24:B26"/>
    <mergeCell ref="C24:C26"/>
    <mergeCell ref="D24:D26"/>
    <mergeCell ref="E24:E26"/>
    <mergeCell ref="F24:G26"/>
    <mergeCell ref="H24:I26"/>
    <mergeCell ref="J24:K26"/>
    <mergeCell ref="A27:B27"/>
    <mergeCell ref="F27:G27"/>
    <mergeCell ref="H27:I27"/>
    <mergeCell ref="J27:K27"/>
  </mergeCells>
  <phoneticPr fontId="3"/>
  <conditionalFormatting sqref="I9:K9">
    <cfRule type="expression" dxfId="4" priority="1">
      <formula>LEN(I9)&gt;0</formula>
    </cfRule>
  </conditionalFormatting>
  <hyperlinks>
    <hyperlink ref="M1:Q5" location="入力シート!A1" display="入力シート"/>
  </hyperlinks>
  <printOptions gridLinesSet="0"/>
  <pageMargins left="0.78740157480314965" right="0.78740157480314965" top="0.98425196850393704" bottom="0.98425196850393704" header="0.51181102362204722" footer="0.51181102362204722"/>
  <pageSetup paperSize="9" scale="81"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25">
    <tabColor theme="0"/>
    <pageSetUpPr fitToPage="1"/>
  </sheetPr>
  <dimension ref="A1:Q51"/>
  <sheetViews>
    <sheetView showGridLines="0" zoomScaleNormal="100" zoomScaleSheetLayoutView="100" workbookViewId="0"/>
  </sheetViews>
  <sheetFormatPr defaultColWidth="10" defaultRowHeight="13.5"/>
  <cols>
    <col min="1" max="1" width="12.625" style="262" customWidth="1"/>
    <col min="2" max="2" width="4.375" style="262" customWidth="1"/>
    <col min="3" max="3" width="11.25" style="262" customWidth="1"/>
    <col min="4" max="4" width="6.375" style="262" customWidth="1"/>
    <col min="5" max="6" width="11.875" style="262" customWidth="1"/>
    <col min="7" max="7" width="4.125" style="262" customWidth="1"/>
    <col min="8" max="8" width="7.5" style="262" customWidth="1"/>
    <col min="9" max="9" width="4" style="262" customWidth="1"/>
    <col min="10" max="10" width="14.625" style="262" customWidth="1"/>
    <col min="11" max="11" width="5.5" style="262" customWidth="1"/>
    <col min="12" max="12" width="10" style="262" customWidth="1"/>
    <col min="13" max="17" width="3.75" style="262" customWidth="1"/>
    <col min="18" max="16384" width="10" style="262"/>
  </cols>
  <sheetData>
    <row r="1" spans="1:17">
      <c r="M1" s="538" t="s">
        <v>836</v>
      </c>
      <c r="N1" s="539"/>
      <c r="O1" s="539"/>
      <c r="P1" s="539"/>
      <c r="Q1" s="540"/>
    </row>
    <row r="2" spans="1:17">
      <c r="M2" s="541"/>
      <c r="N2" s="542"/>
      <c r="O2" s="542"/>
      <c r="P2" s="542"/>
      <c r="Q2" s="543"/>
    </row>
    <row r="3" spans="1:17" ht="18.75">
      <c r="A3" s="1097" t="s">
        <v>674</v>
      </c>
      <c r="B3" s="1097"/>
      <c r="C3" s="1097"/>
      <c r="D3" s="1097"/>
      <c r="E3" s="1097"/>
      <c r="F3" s="1097"/>
      <c r="G3" s="1097"/>
      <c r="H3" s="1097"/>
      <c r="I3" s="1097"/>
      <c r="J3" s="1097"/>
      <c r="K3" s="1097"/>
      <c r="M3" s="541"/>
      <c r="N3" s="542"/>
      <c r="O3" s="542"/>
      <c r="P3" s="542"/>
      <c r="Q3" s="543"/>
    </row>
    <row r="4" spans="1:17">
      <c r="M4" s="541"/>
      <c r="N4" s="542"/>
      <c r="O4" s="542"/>
      <c r="P4" s="542"/>
      <c r="Q4" s="543"/>
    </row>
    <row r="5" spans="1:17" ht="14.25" thickBot="1">
      <c r="I5" s="263" t="s">
        <v>152</v>
      </c>
      <c r="J5" s="1098"/>
      <c r="K5" s="1098"/>
      <c r="M5" s="544"/>
      <c r="N5" s="545"/>
      <c r="O5" s="545"/>
      <c r="P5" s="545"/>
      <c r="Q5" s="546"/>
    </row>
    <row r="7" spans="1:17">
      <c r="A7" s="1057" t="str">
        <f>入力シート!C6</f>
        <v>前橋市長</v>
      </c>
      <c r="B7" s="1057"/>
      <c r="C7" s="1057"/>
      <c r="D7" s="421" t="s">
        <v>175</v>
      </c>
    </row>
    <row r="8" spans="1:17">
      <c r="A8" s="1068"/>
      <c r="B8" s="1068"/>
      <c r="C8" s="1068"/>
      <c r="D8" s="394"/>
    </row>
    <row r="9" spans="1:17" ht="13.5" customHeight="1">
      <c r="G9" s="247" t="s">
        <v>660</v>
      </c>
      <c r="H9" s="1099" t="str">
        <f>入力シート!C24</f>
        <v>群馬県前橋市○○町〇番地</v>
      </c>
      <c r="I9" s="1099"/>
      <c r="J9" s="1099"/>
      <c r="K9" s="1099"/>
    </row>
    <row r="10" spans="1:17">
      <c r="F10" s="248"/>
      <c r="H10" s="442"/>
      <c r="I10" s="442"/>
      <c r="J10" s="442"/>
      <c r="K10" s="442"/>
    </row>
    <row r="11" spans="1:17">
      <c r="G11" s="263" t="s">
        <v>661</v>
      </c>
      <c r="H11" s="1099" t="str">
        <f>入力シート!C25</f>
        <v>〇〇建設株式会社</v>
      </c>
      <c r="I11" s="1099"/>
      <c r="J11" s="1099"/>
      <c r="K11" s="1099"/>
    </row>
    <row r="12" spans="1:17">
      <c r="G12" s="263"/>
      <c r="H12" s="1099" t="str">
        <f>入力シート!C26</f>
        <v>代表取締役　妙義　四郎</v>
      </c>
      <c r="I12" s="1099"/>
      <c r="J12" s="1099"/>
      <c r="K12" s="1099"/>
    </row>
    <row r="13" spans="1:17">
      <c r="G13" s="263" t="s">
        <v>675</v>
      </c>
      <c r="H13" s="1055" t="str">
        <f>入力シート!C14</f>
        <v>赤城　次郎</v>
      </c>
      <c r="I13" s="1055"/>
      <c r="J13" s="1055"/>
      <c r="K13" s="1055"/>
    </row>
    <row r="14" spans="1:17">
      <c r="H14" s="1055"/>
      <c r="I14" s="1055"/>
      <c r="J14" s="1055"/>
      <c r="K14" s="246"/>
    </row>
    <row r="15" spans="1:17">
      <c r="A15" s="262" t="s">
        <v>676</v>
      </c>
    </row>
    <row r="17" spans="1:11">
      <c r="A17" s="264" t="s">
        <v>144</v>
      </c>
      <c r="B17" s="264"/>
      <c r="C17" s="264"/>
      <c r="D17" s="264"/>
      <c r="E17" s="264"/>
      <c r="F17" s="264"/>
      <c r="G17" s="264"/>
      <c r="H17" s="264"/>
      <c r="I17" s="264"/>
      <c r="J17" s="264"/>
    </row>
    <row r="19" spans="1:11" ht="33" customHeight="1">
      <c r="A19" s="265" t="s">
        <v>677</v>
      </c>
      <c r="B19" s="1087" t="str">
        <f>入力シート!C8</f>
        <v>本庁管内　〇〇工事（第〇号）</v>
      </c>
      <c r="C19" s="1088"/>
      <c r="D19" s="1088"/>
      <c r="E19" s="1089"/>
      <c r="F19" s="266" t="s">
        <v>665</v>
      </c>
      <c r="G19" s="267"/>
      <c r="H19" s="1090">
        <f>入力シート!C11</f>
        <v>46113</v>
      </c>
      <c r="I19" s="1091"/>
      <c r="J19" s="1091"/>
      <c r="K19" s="1092"/>
    </row>
    <row r="20" spans="1:11" ht="30" customHeight="1">
      <c r="A20" s="1060" t="s">
        <v>678</v>
      </c>
      <c r="B20" s="1061"/>
      <c r="C20" s="1093" t="s">
        <v>679</v>
      </c>
      <c r="D20" s="1093" t="s">
        <v>586</v>
      </c>
      <c r="E20" s="1069" t="s">
        <v>680</v>
      </c>
      <c r="F20" s="1095"/>
      <c r="G20" s="1095"/>
      <c r="H20" s="1070"/>
      <c r="I20" s="1060" t="s">
        <v>681</v>
      </c>
      <c r="J20" s="1096"/>
      <c r="K20" s="1061"/>
    </row>
    <row r="21" spans="1:11" ht="30" customHeight="1">
      <c r="A21" s="1069"/>
      <c r="B21" s="1070"/>
      <c r="C21" s="1094"/>
      <c r="D21" s="1094"/>
      <c r="E21" s="268" t="s">
        <v>682</v>
      </c>
      <c r="F21" s="268" t="s">
        <v>683</v>
      </c>
      <c r="G21" s="269" t="s">
        <v>684</v>
      </c>
      <c r="H21" s="268"/>
      <c r="I21" s="1069"/>
      <c r="J21" s="1095"/>
      <c r="K21" s="1070"/>
    </row>
    <row r="22" spans="1:11">
      <c r="A22" s="1082"/>
      <c r="B22" s="1083"/>
      <c r="C22" s="270"/>
      <c r="D22" s="270"/>
      <c r="E22" s="271"/>
      <c r="F22" s="271"/>
      <c r="G22" s="1082"/>
      <c r="H22" s="1083"/>
      <c r="I22" s="1084"/>
      <c r="J22" s="1085"/>
      <c r="K22" s="1086"/>
    </row>
    <row r="23" spans="1:11">
      <c r="A23" s="1072"/>
      <c r="B23" s="1073"/>
      <c r="C23" s="270"/>
      <c r="D23" s="270"/>
      <c r="E23" s="271"/>
      <c r="F23" s="271"/>
      <c r="G23" s="1072"/>
      <c r="H23" s="1073"/>
      <c r="I23" s="1074"/>
      <c r="J23" s="1075"/>
      <c r="K23" s="1076"/>
    </row>
    <row r="24" spans="1:11">
      <c r="A24" s="1072"/>
      <c r="B24" s="1073"/>
      <c r="C24" s="270"/>
      <c r="D24" s="270"/>
      <c r="E24" s="271"/>
      <c r="F24" s="271"/>
      <c r="G24" s="1072"/>
      <c r="H24" s="1073"/>
      <c r="I24" s="1074"/>
      <c r="J24" s="1075"/>
      <c r="K24" s="1076"/>
    </row>
    <row r="25" spans="1:11">
      <c r="A25" s="1072"/>
      <c r="B25" s="1073"/>
      <c r="C25" s="271"/>
      <c r="D25" s="271"/>
      <c r="E25" s="271"/>
      <c r="F25" s="271"/>
      <c r="G25" s="1072"/>
      <c r="H25" s="1073"/>
      <c r="I25" s="1074"/>
      <c r="J25" s="1075"/>
      <c r="K25" s="1076"/>
    </row>
    <row r="26" spans="1:11">
      <c r="A26" s="1072"/>
      <c r="B26" s="1073"/>
      <c r="C26" s="271"/>
      <c r="D26" s="271"/>
      <c r="E26" s="271"/>
      <c r="F26" s="271"/>
      <c r="G26" s="1072"/>
      <c r="H26" s="1073"/>
      <c r="I26" s="1074"/>
      <c r="J26" s="1075"/>
      <c r="K26" s="1076"/>
    </row>
    <row r="27" spans="1:11">
      <c r="A27" s="1072"/>
      <c r="B27" s="1073"/>
      <c r="C27" s="271"/>
      <c r="D27" s="271"/>
      <c r="E27" s="271"/>
      <c r="F27" s="271"/>
      <c r="G27" s="1072"/>
      <c r="H27" s="1073"/>
      <c r="I27" s="1074"/>
      <c r="J27" s="1075"/>
      <c r="K27" s="1076"/>
    </row>
    <row r="28" spans="1:11">
      <c r="A28" s="1072"/>
      <c r="B28" s="1073"/>
      <c r="C28" s="271"/>
      <c r="D28" s="271"/>
      <c r="E28" s="271"/>
      <c r="F28" s="271"/>
      <c r="G28" s="1072"/>
      <c r="H28" s="1073"/>
      <c r="I28" s="1074"/>
      <c r="J28" s="1075"/>
      <c r="K28" s="1076"/>
    </row>
    <row r="29" spans="1:11">
      <c r="A29" s="1072"/>
      <c r="B29" s="1073"/>
      <c r="C29" s="271"/>
      <c r="D29" s="271"/>
      <c r="E29" s="271"/>
      <c r="F29" s="271"/>
      <c r="G29" s="1072"/>
      <c r="H29" s="1073"/>
      <c r="I29" s="1074"/>
      <c r="J29" s="1075"/>
      <c r="K29" s="1076"/>
    </row>
    <row r="30" spans="1:11">
      <c r="A30" s="1072"/>
      <c r="B30" s="1073"/>
      <c r="C30" s="271"/>
      <c r="D30" s="271"/>
      <c r="E30" s="271"/>
      <c r="F30" s="271"/>
      <c r="G30" s="1072"/>
      <c r="H30" s="1073"/>
      <c r="I30" s="1074"/>
      <c r="J30" s="1075"/>
      <c r="K30" s="1076"/>
    </row>
    <row r="31" spans="1:11">
      <c r="A31" s="1072"/>
      <c r="B31" s="1073"/>
      <c r="C31" s="271"/>
      <c r="D31" s="271"/>
      <c r="E31" s="271"/>
      <c r="F31" s="271"/>
      <c r="G31" s="1072"/>
      <c r="H31" s="1073"/>
      <c r="I31" s="1074"/>
      <c r="J31" s="1075"/>
      <c r="K31" s="1076"/>
    </row>
    <row r="32" spans="1:11">
      <c r="A32" s="1072"/>
      <c r="B32" s="1073"/>
      <c r="C32" s="271"/>
      <c r="D32" s="271"/>
      <c r="E32" s="271"/>
      <c r="F32" s="271"/>
      <c r="G32" s="1072"/>
      <c r="H32" s="1073"/>
      <c r="I32" s="1074"/>
      <c r="J32" s="1075"/>
      <c r="K32" s="1076"/>
    </row>
    <row r="33" spans="1:11">
      <c r="A33" s="1072"/>
      <c r="B33" s="1073"/>
      <c r="C33" s="271"/>
      <c r="D33" s="271"/>
      <c r="E33" s="271"/>
      <c r="F33" s="271"/>
      <c r="G33" s="1072"/>
      <c r="H33" s="1073"/>
      <c r="I33" s="1074"/>
      <c r="J33" s="1075"/>
      <c r="K33" s="1076"/>
    </row>
    <row r="34" spans="1:11">
      <c r="A34" s="1072"/>
      <c r="B34" s="1073"/>
      <c r="C34" s="271"/>
      <c r="D34" s="271"/>
      <c r="E34" s="271"/>
      <c r="F34" s="271"/>
      <c r="G34" s="1072"/>
      <c r="H34" s="1073"/>
      <c r="I34" s="1074"/>
      <c r="J34" s="1075"/>
      <c r="K34" s="1076"/>
    </row>
    <row r="35" spans="1:11">
      <c r="A35" s="1072"/>
      <c r="B35" s="1073"/>
      <c r="C35" s="271"/>
      <c r="D35" s="271"/>
      <c r="E35" s="271"/>
      <c r="F35" s="271"/>
      <c r="G35" s="1072"/>
      <c r="H35" s="1073"/>
      <c r="I35" s="1074"/>
      <c r="J35" s="1075"/>
      <c r="K35" s="1076"/>
    </row>
    <row r="36" spans="1:11">
      <c r="A36" s="1072"/>
      <c r="B36" s="1073"/>
      <c r="C36" s="271"/>
      <c r="D36" s="271"/>
      <c r="E36" s="271"/>
      <c r="F36" s="271"/>
      <c r="G36" s="1072"/>
      <c r="H36" s="1073"/>
      <c r="I36" s="1074"/>
      <c r="J36" s="1075"/>
      <c r="K36" s="1076"/>
    </row>
    <row r="37" spans="1:11">
      <c r="A37" s="1077"/>
      <c r="B37" s="1078"/>
      <c r="C37" s="272"/>
      <c r="D37" s="272"/>
      <c r="E37" s="272"/>
      <c r="F37" s="272"/>
      <c r="G37" s="1077"/>
      <c r="H37" s="1078"/>
      <c r="I37" s="1079"/>
      <c r="J37" s="1080"/>
      <c r="K37" s="1081"/>
    </row>
    <row r="38" spans="1:11">
      <c r="A38" s="273"/>
      <c r="J38" s="1060" t="s">
        <v>685</v>
      </c>
      <c r="K38" s="1061"/>
    </row>
    <row r="39" spans="1:11">
      <c r="A39" s="274"/>
      <c r="B39" s="262" t="s">
        <v>686</v>
      </c>
      <c r="J39" s="1062"/>
      <c r="K39" s="1063"/>
    </row>
    <row r="40" spans="1:11">
      <c r="A40" s="275" t="s">
        <v>687</v>
      </c>
      <c r="B40" s="262" t="s">
        <v>688</v>
      </c>
      <c r="J40" s="1064"/>
      <c r="K40" s="1065"/>
    </row>
    <row r="41" spans="1:11">
      <c r="A41" s="274"/>
      <c r="B41" s="262" t="s">
        <v>620</v>
      </c>
      <c r="E41" s="263" t="s">
        <v>152</v>
      </c>
      <c r="F41" s="1068"/>
      <c r="G41" s="1068"/>
      <c r="H41" s="1068"/>
      <c r="I41" s="276"/>
      <c r="J41" s="1066"/>
      <c r="K41" s="1067"/>
    </row>
    <row r="42" spans="1:11">
      <c r="A42" s="275" t="s">
        <v>689</v>
      </c>
      <c r="I42" s="276"/>
      <c r="J42" s="1062"/>
      <c r="K42" s="1063"/>
    </row>
    <row r="43" spans="1:11">
      <c r="A43" s="274"/>
      <c r="E43" s="395" t="s">
        <v>690</v>
      </c>
      <c r="F43" s="1071"/>
      <c r="G43" s="1071"/>
      <c r="H43" s="1071"/>
      <c r="I43" s="277"/>
      <c r="J43" s="1062"/>
      <c r="K43" s="1063"/>
    </row>
    <row r="44" spans="1:11" ht="15" customHeight="1">
      <c r="A44" s="278"/>
      <c r="B44" s="279"/>
      <c r="C44" s="279"/>
      <c r="D44" s="279"/>
      <c r="E44" s="279"/>
      <c r="F44" s="279"/>
      <c r="G44" s="279"/>
      <c r="H44" s="279"/>
      <c r="I44" s="280"/>
      <c r="J44" s="1069"/>
      <c r="K44" s="1070"/>
    </row>
    <row r="45" spans="1:11">
      <c r="A45" s="281"/>
      <c r="B45" s="281"/>
      <c r="C45" s="281"/>
      <c r="D45" s="281"/>
      <c r="E45" s="281"/>
      <c r="F45" s="281"/>
      <c r="G45" s="281"/>
      <c r="H45" s="281"/>
      <c r="I45" s="281"/>
      <c r="J45" s="281"/>
      <c r="K45" s="281"/>
    </row>
    <row r="46" spans="1:11" ht="18">
      <c r="A46" s="282"/>
    </row>
    <row r="47" spans="1:11">
      <c r="A47" s="262" t="s">
        <v>691</v>
      </c>
    </row>
    <row r="48" spans="1:11" ht="14.25" thickBot="1"/>
    <row r="49" spans="3:9" ht="15.6" customHeight="1">
      <c r="C49" s="473" t="s">
        <v>151</v>
      </c>
      <c r="D49" s="482"/>
      <c r="E49" s="482"/>
      <c r="F49" s="482"/>
      <c r="G49" s="482"/>
      <c r="H49" s="499"/>
      <c r="I49" s="502"/>
    </row>
    <row r="50" spans="3:9" ht="15.6" customHeight="1">
      <c r="C50" s="476" t="str">
        <f>"・発行責任者　　"&amp;入力シート!C29</f>
        <v>・発行責任者　　妙義　四郎</v>
      </c>
      <c r="D50" s="460"/>
      <c r="E50" s="494"/>
      <c r="F50" s="460" t="str">
        <f>"（電話番号）"&amp;入力シート!C30</f>
        <v>（電話番号）027-898-5945</v>
      </c>
      <c r="G50" s="484"/>
      <c r="H50" s="500"/>
      <c r="I50" s="503"/>
    </row>
    <row r="51" spans="3:9" ht="15.6" customHeight="1" thickBot="1">
      <c r="C51" s="479" t="str">
        <f>"・担　当　者　　"&amp;入力シート!C31</f>
        <v>・担　当　者　　赤城　次郎</v>
      </c>
      <c r="D51" s="485"/>
      <c r="E51" s="497"/>
      <c r="F51" s="485" t="str">
        <f>"（電話番号）"&amp;入力シート!C32</f>
        <v>（電話番号）027-898-5945</v>
      </c>
      <c r="G51" s="486"/>
      <c r="H51" s="501"/>
      <c r="I51" s="504"/>
    </row>
  </sheetData>
  <mergeCells count="70">
    <mergeCell ref="B19:E19"/>
    <mergeCell ref="H19:K19"/>
    <mergeCell ref="A20:B21"/>
    <mergeCell ref="C20:C21"/>
    <mergeCell ref="D20:D21"/>
    <mergeCell ref="E20:H20"/>
    <mergeCell ref="I20:K21"/>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A35:B35"/>
    <mergeCell ref="G35:H35"/>
    <mergeCell ref="I35:K35"/>
    <mergeCell ref="A36:B36"/>
    <mergeCell ref="G36:H36"/>
    <mergeCell ref="I36:K36"/>
    <mergeCell ref="A37:B37"/>
    <mergeCell ref="G37:H37"/>
    <mergeCell ref="I37:K37"/>
    <mergeCell ref="M1:Q5"/>
    <mergeCell ref="J38:K39"/>
    <mergeCell ref="J40:K41"/>
    <mergeCell ref="F41:H41"/>
    <mergeCell ref="J42:K44"/>
    <mergeCell ref="F43:H43"/>
    <mergeCell ref="H14:J14"/>
    <mergeCell ref="A3:K3"/>
    <mergeCell ref="J5:K5"/>
    <mergeCell ref="A8:C8"/>
    <mergeCell ref="H13:K13"/>
    <mergeCell ref="H11:K11"/>
    <mergeCell ref="H12:K12"/>
    <mergeCell ref="H9:K9"/>
    <mergeCell ref="A7:C7"/>
  </mergeCells>
  <phoneticPr fontId="3"/>
  <conditionalFormatting sqref="J5:K5">
    <cfRule type="expression" dxfId="3" priority="1">
      <formula>LEN(J5)&gt;0</formula>
    </cfRule>
  </conditionalFormatting>
  <hyperlinks>
    <hyperlink ref="M1:Q5" location="入力シート!A1" display="入力シート"/>
  </hyperlinks>
  <printOptions gridLinesSet="0"/>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26">
    <tabColor theme="0"/>
    <pageSetUpPr fitToPage="1"/>
  </sheetPr>
  <dimension ref="A1:BG26"/>
  <sheetViews>
    <sheetView showGridLines="0" zoomScaleNormal="100" zoomScaleSheetLayoutView="100" workbookViewId="0">
      <selection activeCell="F1" sqref="F1"/>
    </sheetView>
  </sheetViews>
  <sheetFormatPr defaultColWidth="2.625" defaultRowHeight="13.5"/>
  <cols>
    <col min="1" max="54" width="2.625" style="4"/>
    <col min="55" max="60" width="4.25" style="4" customWidth="1"/>
    <col min="61" max="16384" width="2.625" style="4"/>
  </cols>
  <sheetData>
    <row r="1" spans="1:59">
      <c r="BC1" s="538" t="s">
        <v>836</v>
      </c>
      <c r="BD1" s="539"/>
      <c r="BE1" s="539"/>
      <c r="BF1" s="539"/>
      <c r="BG1" s="540"/>
    </row>
    <row r="2" spans="1:59">
      <c r="BC2" s="541"/>
      <c r="BD2" s="542"/>
      <c r="BE2" s="542"/>
      <c r="BF2" s="542"/>
      <c r="BG2" s="543"/>
    </row>
    <row r="3" spans="1:59">
      <c r="BC3" s="541"/>
      <c r="BD3" s="542"/>
      <c r="BE3" s="542"/>
      <c r="BF3" s="542"/>
      <c r="BG3" s="543"/>
    </row>
    <row r="4" spans="1:59" ht="20.100000000000001" customHeight="1">
      <c r="A4" s="1105" t="s">
        <v>692</v>
      </c>
      <c r="B4" s="1105"/>
      <c r="C4" s="1105"/>
      <c r="D4" s="1105"/>
      <c r="E4" s="1105"/>
      <c r="F4" s="1105"/>
      <c r="G4" s="1105"/>
      <c r="H4" s="1105"/>
      <c r="I4" s="1105"/>
      <c r="J4" s="1105"/>
      <c r="K4" s="1105"/>
      <c r="L4" s="1105"/>
      <c r="M4" s="1105"/>
      <c r="N4" s="1105"/>
      <c r="O4" s="1105"/>
      <c r="P4" s="1105"/>
      <c r="Q4" s="1105"/>
      <c r="R4" s="1105"/>
      <c r="S4" s="1105"/>
      <c r="T4" s="1105"/>
      <c r="U4" s="1105"/>
      <c r="V4" s="1105"/>
      <c r="W4" s="1105"/>
      <c r="X4" s="1105"/>
      <c r="Y4" s="1105"/>
      <c r="Z4" s="1105"/>
      <c r="AA4" s="1105"/>
      <c r="AB4" s="1105"/>
      <c r="AC4" s="1105"/>
      <c r="AD4" s="1105"/>
      <c r="AE4" s="1105"/>
      <c r="AF4" s="1105"/>
      <c r="AG4" s="1105"/>
      <c r="AH4" s="1105"/>
      <c r="AI4" s="1105"/>
      <c r="AJ4" s="1105"/>
      <c r="AK4" s="1105"/>
      <c r="AL4" s="1105"/>
      <c r="AM4" s="1105"/>
      <c r="AN4" s="1105"/>
      <c r="AO4" s="1105"/>
      <c r="AP4" s="1105"/>
      <c r="AQ4" s="1105"/>
      <c r="AR4" s="1105"/>
      <c r="AS4" s="1105"/>
      <c r="AT4" s="1105"/>
      <c r="AU4" s="1105"/>
      <c r="AV4" s="1105"/>
      <c r="AW4" s="1105"/>
      <c r="AX4" s="1105"/>
      <c r="AY4" s="1105"/>
      <c r="AZ4" s="1105"/>
      <c r="BA4" s="1105"/>
      <c r="BC4" s="541"/>
      <c r="BD4" s="542"/>
      <c r="BE4" s="542"/>
      <c r="BF4" s="542"/>
      <c r="BG4" s="543"/>
    </row>
    <row r="5" spans="1:59" ht="14.25" thickBot="1">
      <c r="AF5" s="4" t="s">
        <v>693</v>
      </c>
      <c r="AG5" s="589"/>
      <c r="AH5" s="589"/>
      <c r="AI5" s="4" t="s">
        <v>225</v>
      </c>
      <c r="BC5" s="544"/>
      <c r="BD5" s="545"/>
      <c r="BE5" s="545"/>
      <c r="BF5" s="545"/>
      <c r="BG5" s="546"/>
    </row>
    <row r="6" spans="1:59">
      <c r="V6" s="4" t="s">
        <v>694</v>
      </c>
      <c r="X6" s="589"/>
      <c r="Y6" s="589"/>
      <c r="Z6" s="4" t="s">
        <v>695</v>
      </c>
      <c r="AA6" s="589"/>
      <c r="AB6" s="589"/>
      <c r="AC6" s="4" t="s">
        <v>696</v>
      </c>
    </row>
    <row r="7" spans="1:59">
      <c r="AF7" s="4" t="s">
        <v>697</v>
      </c>
      <c r="AG7" s="589"/>
      <c r="AH7" s="589"/>
      <c r="AI7" s="4" t="s">
        <v>225</v>
      </c>
    </row>
    <row r="9" spans="1:59" s="283" customFormat="1" ht="17.25">
      <c r="E9" s="4"/>
      <c r="F9" s="4" t="s">
        <v>312</v>
      </c>
      <c r="G9" s="4"/>
      <c r="H9" s="4"/>
      <c r="I9" s="4"/>
      <c r="J9" s="708" t="str">
        <f>入力シート!C8</f>
        <v>本庁管内　〇〇工事（第〇号）</v>
      </c>
      <c r="K9" s="708"/>
      <c r="L9" s="708"/>
      <c r="M9" s="708"/>
      <c r="N9" s="708"/>
      <c r="O9" s="708"/>
      <c r="P9" s="708"/>
      <c r="Q9" s="708"/>
      <c r="R9" s="708"/>
      <c r="S9" s="708"/>
      <c r="T9" s="708"/>
      <c r="U9" s="708"/>
      <c r="V9" s="708"/>
      <c r="W9" s="708"/>
      <c r="X9" s="708"/>
      <c r="Y9" s="708"/>
      <c r="Z9" s="708"/>
      <c r="AA9" s="708"/>
      <c r="AB9" s="708"/>
      <c r="AC9" s="708"/>
      <c r="AD9" s="708"/>
      <c r="AE9" s="708"/>
      <c r="AF9" s="708"/>
      <c r="AG9" s="708"/>
      <c r="AH9" s="708"/>
      <c r="AI9" s="708"/>
      <c r="AJ9" s="708"/>
      <c r="AK9" s="708"/>
      <c r="AL9" s="708"/>
      <c r="AM9" s="708"/>
      <c r="AN9" s="708"/>
      <c r="AO9" s="708"/>
      <c r="AP9" s="708"/>
      <c r="AQ9" s="708"/>
      <c r="AR9" s="708"/>
      <c r="AS9" s="708"/>
      <c r="AT9" s="708"/>
      <c r="AU9" s="708"/>
      <c r="AV9" s="708"/>
      <c r="AW9" s="4"/>
      <c r="AX9" s="4"/>
      <c r="AY9" s="4"/>
    </row>
    <row r="10" spans="1:59" s="283" customFormat="1" ht="17.25">
      <c r="E10" s="4"/>
      <c r="F10" s="4" t="s">
        <v>698</v>
      </c>
      <c r="G10" s="4"/>
      <c r="H10" s="4"/>
      <c r="I10" s="4"/>
      <c r="J10" s="4"/>
      <c r="K10" s="4"/>
      <c r="L10" s="4"/>
      <c r="M10" s="4"/>
      <c r="N10" s="4"/>
      <c r="O10" s="4"/>
      <c r="P10" s="4"/>
      <c r="Q10" s="4"/>
      <c r="R10" s="4"/>
      <c r="S10" s="600"/>
      <c r="T10" s="600"/>
      <c r="U10" s="600"/>
      <c r="V10" s="600"/>
      <c r="W10" s="600"/>
      <c r="X10" s="600"/>
      <c r="Y10" s="600"/>
      <c r="Z10" s="600"/>
      <c r="AA10" s="600"/>
      <c r="AB10" s="600"/>
      <c r="AC10" s="4"/>
      <c r="AD10" s="4"/>
      <c r="AE10" s="4"/>
      <c r="AF10" s="4"/>
      <c r="AG10" s="4"/>
      <c r="AH10" s="4"/>
      <c r="AI10" s="4"/>
      <c r="AJ10" s="4"/>
      <c r="AK10" s="4"/>
      <c r="AL10" s="4"/>
      <c r="AM10" s="4"/>
      <c r="AN10" s="4"/>
      <c r="AO10" s="5" t="s">
        <v>699</v>
      </c>
      <c r="AP10" s="589"/>
      <c r="AQ10" s="589"/>
      <c r="AR10" s="589"/>
      <c r="AS10" s="589"/>
      <c r="AT10" s="589"/>
      <c r="AU10" s="589"/>
      <c r="AV10" s="589"/>
      <c r="AW10" s="589"/>
      <c r="AX10" s="589"/>
      <c r="AY10" s="589"/>
      <c r="AZ10" s="1105"/>
      <c r="BA10" s="1105"/>
    </row>
    <row r="11" spans="1:59" s="283" customFormat="1" ht="17.25">
      <c r="E11" s="4"/>
      <c r="F11" s="4" t="s">
        <v>700</v>
      </c>
      <c r="G11" s="4"/>
      <c r="H11" s="4"/>
      <c r="I11" s="4"/>
      <c r="J11" s="4"/>
      <c r="K11" s="4"/>
      <c r="L11" s="4"/>
      <c r="M11" s="4"/>
      <c r="N11" s="4"/>
      <c r="O11" s="4"/>
      <c r="P11" s="4"/>
      <c r="Q11" s="4"/>
      <c r="R11" s="4"/>
      <c r="S11" s="589"/>
      <c r="T11" s="589"/>
      <c r="U11" s="4"/>
      <c r="V11" s="4"/>
      <c r="W11" s="4"/>
      <c r="X11" s="4"/>
      <c r="Y11" s="4"/>
      <c r="Z11" s="4"/>
      <c r="AA11" s="4"/>
      <c r="AB11" s="4"/>
      <c r="AC11" s="4"/>
      <c r="AD11" s="4"/>
      <c r="AE11" s="4"/>
      <c r="AF11" s="4"/>
      <c r="AG11" s="4"/>
      <c r="AH11" s="4"/>
      <c r="AI11" s="4"/>
      <c r="AJ11" s="4"/>
      <c r="AK11" s="4"/>
      <c r="AL11" s="4"/>
      <c r="AM11" s="4"/>
      <c r="AN11" s="4"/>
      <c r="AO11" s="5" t="s">
        <v>701</v>
      </c>
      <c r="AP11" s="589"/>
      <c r="AQ11" s="589"/>
      <c r="AR11" s="589"/>
      <c r="AS11" s="589"/>
      <c r="AT11" s="589"/>
      <c r="AU11" s="589"/>
      <c r="AV11" s="589"/>
      <c r="AW11" s="589"/>
      <c r="AX11" s="589"/>
      <c r="AY11" s="589"/>
      <c r="AZ11" s="1105"/>
      <c r="BA11" s="1105"/>
    </row>
    <row r="13" spans="1:59">
      <c r="A13" s="1104" t="s">
        <v>702</v>
      </c>
      <c r="B13" s="1104"/>
      <c r="C13" s="1104"/>
      <c r="D13" s="1104"/>
      <c r="E13" s="1104"/>
      <c r="F13" s="1104" t="s">
        <v>703</v>
      </c>
      <c r="G13" s="1104"/>
      <c r="H13" s="1104"/>
      <c r="I13" s="1104"/>
      <c r="J13" s="1104"/>
      <c r="K13" s="1104" t="s">
        <v>704</v>
      </c>
      <c r="L13" s="1104"/>
      <c r="M13" s="1104"/>
      <c r="N13" s="1104"/>
      <c r="O13" s="1104"/>
      <c r="P13" s="1104" t="s">
        <v>705</v>
      </c>
      <c r="Q13" s="1104"/>
      <c r="R13" s="1104"/>
      <c r="S13" s="1104"/>
      <c r="T13" s="1104"/>
      <c r="U13" s="1103" t="s">
        <v>706</v>
      </c>
      <c r="V13" s="1103"/>
      <c r="W13" s="1103"/>
      <c r="X13" s="1103"/>
      <c r="Y13" s="1103"/>
      <c r="Z13" s="1103"/>
      <c r="AA13" s="1103"/>
      <c r="AB13" s="1103"/>
      <c r="AC13" s="1103"/>
      <c r="AD13" s="1103"/>
      <c r="AE13" s="1103"/>
      <c r="AF13" s="1103"/>
      <c r="AG13" s="1103" t="s">
        <v>707</v>
      </c>
      <c r="AH13" s="1103"/>
      <c r="AI13" s="1103"/>
      <c r="AJ13" s="1103"/>
      <c r="AK13" s="1103"/>
      <c r="AL13" s="1103"/>
      <c r="AM13" s="1103" t="s">
        <v>708</v>
      </c>
      <c r="AN13" s="1103"/>
      <c r="AO13" s="1103"/>
      <c r="AP13" s="1103"/>
      <c r="AQ13" s="1103"/>
      <c r="AR13" s="1103"/>
      <c r="AS13" s="1103"/>
      <c r="AT13" s="1103"/>
      <c r="AU13" s="1103"/>
      <c r="AV13" s="1103"/>
      <c r="AW13" s="1103"/>
      <c r="AX13" s="1103" t="s">
        <v>709</v>
      </c>
      <c r="AY13" s="1103"/>
      <c r="AZ13" s="1103"/>
      <c r="BA13" s="1103"/>
    </row>
    <row r="14" spans="1:59">
      <c r="A14" s="1104"/>
      <c r="B14" s="1104"/>
      <c r="C14" s="1104"/>
      <c r="D14" s="1104"/>
      <c r="E14" s="1104"/>
      <c r="F14" s="1104"/>
      <c r="G14" s="1104"/>
      <c r="H14" s="1104"/>
      <c r="I14" s="1104"/>
      <c r="J14" s="1104"/>
      <c r="K14" s="1104"/>
      <c r="L14" s="1104"/>
      <c r="M14" s="1104"/>
      <c r="N14" s="1104"/>
      <c r="O14" s="1104"/>
      <c r="P14" s="1104"/>
      <c r="Q14" s="1104"/>
      <c r="R14" s="1104"/>
      <c r="S14" s="1104"/>
      <c r="T14" s="1104"/>
      <c r="U14" s="1103" t="s">
        <v>710</v>
      </c>
      <c r="V14" s="1103"/>
      <c r="W14" s="1103"/>
      <c r="X14" s="1103"/>
      <c r="Y14" s="1103"/>
      <c r="Z14" s="1103"/>
      <c r="AA14" s="1103" t="s">
        <v>711</v>
      </c>
      <c r="AB14" s="1103"/>
      <c r="AC14" s="1103"/>
      <c r="AD14" s="1103"/>
      <c r="AE14" s="1103"/>
      <c r="AF14" s="1103"/>
      <c r="AG14" s="1103"/>
      <c r="AH14" s="1103"/>
      <c r="AI14" s="1103"/>
      <c r="AJ14" s="1103"/>
      <c r="AK14" s="1103"/>
      <c r="AL14" s="1103"/>
      <c r="AM14" s="1103"/>
      <c r="AN14" s="1103"/>
      <c r="AO14" s="1103"/>
      <c r="AP14" s="1103"/>
      <c r="AQ14" s="1103"/>
      <c r="AR14" s="1103"/>
      <c r="AS14" s="1103"/>
      <c r="AT14" s="1103"/>
      <c r="AU14" s="1103"/>
      <c r="AV14" s="1103"/>
      <c r="AW14" s="1103"/>
      <c r="AX14" s="1103"/>
      <c r="AY14" s="1103"/>
      <c r="AZ14" s="1103"/>
      <c r="BA14" s="1103"/>
    </row>
    <row r="15" spans="1:59" ht="27" customHeight="1">
      <c r="A15" s="1100"/>
      <c r="B15" s="1100"/>
      <c r="C15" s="1100"/>
      <c r="D15" s="1100"/>
      <c r="E15" s="1100"/>
      <c r="F15" s="1100"/>
      <c r="G15" s="1100"/>
      <c r="H15" s="1100"/>
      <c r="I15" s="1100"/>
      <c r="J15" s="1100"/>
      <c r="K15" s="1100"/>
      <c r="L15" s="1100"/>
      <c r="M15" s="1100"/>
      <c r="N15" s="1100"/>
      <c r="O15" s="1100"/>
      <c r="P15" s="1100"/>
      <c r="Q15" s="1100"/>
      <c r="R15" s="1100"/>
      <c r="S15" s="1100"/>
      <c r="T15" s="1100"/>
      <c r="U15" s="1102"/>
      <c r="V15" s="1102"/>
      <c r="W15" s="1102"/>
      <c r="X15" s="1102"/>
      <c r="Y15" s="1103" t="s">
        <v>225</v>
      </c>
      <c r="Z15" s="1103"/>
      <c r="AA15" s="1102"/>
      <c r="AB15" s="1102"/>
      <c r="AC15" s="1102"/>
      <c r="AD15" s="1102"/>
      <c r="AE15" s="1103" t="s">
        <v>712</v>
      </c>
      <c r="AF15" s="1103"/>
      <c r="AG15" s="1101"/>
      <c r="AH15" s="1101"/>
      <c r="AI15" s="1101"/>
      <c r="AJ15" s="1101"/>
      <c r="AK15" s="284" t="s">
        <v>713</v>
      </c>
      <c r="AL15" s="284"/>
      <c r="AM15" s="1100"/>
      <c r="AN15" s="1100"/>
      <c r="AO15" s="1100"/>
      <c r="AP15" s="1100"/>
      <c r="AQ15" s="1100"/>
      <c r="AR15" s="1100"/>
      <c r="AS15" s="1100"/>
      <c r="AT15" s="1100"/>
      <c r="AU15" s="1100"/>
      <c r="AV15" s="1100"/>
      <c r="AW15" s="1100"/>
      <c r="AX15" s="1101"/>
      <c r="AY15" s="1101"/>
      <c r="AZ15" s="1101"/>
      <c r="BA15" s="1101"/>
    </row>
    <row r="16" spans="1:59" ht="27" customHeight="1">
      <c r="A16" s="1100"/>
      <c r="B16" s="1100"/>
      <c r="C16" s="1100"/>
      <c r="D16" s="1100"/>
      <c r="E16" s="1100"/>
      <c r="F16" s="1100"/>
      <c r="G16" s="1100"/>
      <c r="H16" s="1100"/>
      <c r="I16" s="1100"/>
      <c r="J16" s="1100"/>
      <c r="K16" s="1100"/>
      <c r="L16" s="1100"/>
      <c r="M16" s="1100"/>
      <c r="N16" s="1100"/>
      <c r="O16" s="1100"/>
      <c r="P16" s="1100"/>
      <c r="Q16" s="1100"/>
      <c r="R16" s="1100"/>
      <c r="S16" s="1100"/>
      <c r="T16" s="1100"/>
      <c r="U16" s="1102"/>
      <c r="V16" s="1102"/>
      <c r="W16" s="1102"/>
      <c r="X16" s="1102"/>
      <c r="Y16" s="1103" t="s">
        <v>225</v>
      </c>
      <c r="Z16" s="1103"/>
      <c r="AA16" s="1102"/>
      <c r="AB16" s="1102"/>
      <c r="AC16" s="1102"/>
      <c r="AD16" s="1102"/>
      <c r="AE16" s="1103" t="s">
        <v>712</v>
      </c>
      <c r="AF16" s="1103"/>
      <c r="AG16" s="1101"/>
      <c r="AH16" s="1101"/>
      <c r="AI16" s="1101"/>
      <c r="AJ16" s="1101"/>
      <c r="AK16" s="284" t="s">
        <v>713</v>
      </c>
      <c r="AL16" s="284"/>
      <c r="AM16" s="1100"/>
      <c r="AN16" s="1100"/>
      <c r="AO16" s="1100"/>
      <c r="AP16" s="1100"/>
      <c r="AQ16" s="1100"/>
      <c r="AR16" s="1100"/>
      <c r="AS16" s="1100"/>
      <c r="AT16" s="1100"/>
      <c r="AU16" s="1100"/>
      <c r="AV16" s="1100"/>
      <c r="AW16" s="1100"/>
      <c r="AX16" s="1101"/>
      <c r="AY16" s="1101"/>
      <c r="AZ16" s="1101"/>
      <c r="BA16" s="1101"/>
    </row>
    <row r="17" spans="1:53" ht="27" customHeight="1">
      <c r="A17" s="1100"/>
      <c r="B17" s="1100"/>
      <c r="C17" s="1100"/>
      <c r="D17" s="1100"/>
      <c r="E17" s="1100"/>
      <c r="F17" s="1100"/>
      <c r="G17" s="1100"/>
      <c r="H17" s="1100"/>
      <c r="I17" s="1100"/>
      <c r="J17" s="1100"/>
      <c r="K17" s="1100"/>
      <c r="L17" s="1100"/>
      <c r="M17" s="1100"/>
      <c r="N17" s="1100"/>
      <c r="O17" s="1100"/>
      <c r="P17" s="1100"/>
      <c r="Q17" s="1100"/>
      <c r="R17" s="1100"/>
      <c r="S17" s="1100"/>
      <c r="T17" s="1100"/>
      <c r="U17" s="1102"/>
      <c r="V17" s="1102"/>
      <c r="W17" s="1102"/>
      <c r="X17" s="1102"/>
      <c r="Y17" s="1103" t="s">
        <v>225</v>
      </c>
      <c r="Z17" s="1103"/>
      <c r="AA17" s="1102"/>
      <c r="AB17" s="1102"/>
      <c r="AC17" s="1102"/>
      <c r="AD17" s="1102"/>
      <c r="AE17" s="1103" t="s">
        <v>712</v>
      </c>
      <c r="AF17" s="1103"/>
      <c r="AG17" s="1101"/>
      <c r="AH17" s="1101"/>
      <c r="AI17" s="1101"/>
      <c r="AJ17" s="1101"/>
      <c r="AK17" s="284" t="s">
        <v>713</v>
      </c>
      <c r="AL17" s="284"/>
      <c r="AM17" s="1100"/>
      <c r="AN17" s="1100"/>
      <c r="AO17" s="1100"/>
      <c r="AP17" s="1100"/>
      <c r="AQ17" s="1100"/>
      <c r="AR17" s="1100"/>
      <c r="AS17" s="1100"/>
      <c r="AT17" s="1100"/>
      <c r="AU17" s="1100"/>
      <c r="AV17" s="1100"/>
      <c r="AW17" s="1100"/>
      <c r="AX17" s="1101"/>
      <c r="AY17" s="1101"/>
      <c r="AZ17" s="1101"/>
      <c r="BA17" s="1101"/>
    </row>
    <row r="18" spans="1:53" ht="27" customHeight="1">
      <c r="A18" s="1100"/>
      <c r="B18" s="1100"/>
      <c r="C18" s="1100"/>
      <c r="D18" s="1100"/>
      <c r="E18" s="1100"/>
      <c r="F18" s="1100"/>
      <c r="G18" s="1100"/>
      <c r="H18" s="1100"/>
      <c r="I18" s="1100"/>
      <c r="J18" s="1100"/>
      <c r="K18" s="1100"/>
      <c r="L18" s="1100"/>
      <c r="M18" s="1100"/>
      <c r="N18" s="1100"/>
      <c r="O18" s="1100"/>
      <c r="P18" s="1100"/>
      <c r="Q18" s="1100"/>
      <c r="R18" s="1100"/>
      <c r="S18" s="1100"/>
      <c r="T18" s="1100"/>
      <c r="U18" s="1102"/>
      <c r="V18" s="1102"/>
      <c r="W18" s="1102"/>
      <c r="X18" s="1102"/>
      <c r="Y18" s="1103" t="s">
        <v>225</v>
      </c>
      <c r="Z18" s="1103"/>
      <c r="AA18" s="1102"/>
      <c r="AB18" s="1102"/>
      <c r="AC18" s="1102"/>
      <c r="AD18" s="1102"/>
      <c r="AE18" s="1103" t="s">
        <v>712</v>
      </c>
      <c r="AF18" s="1103"/>
      <c r="AG18" s="1101"/>
      <c r="AH18" s="1101"/>
      <c r="AI18" s="1101"/>
      <c r="AJ18" s="1101"/>
      <c r="AK18" s="284" t="s">
        <v>713</v>
      </c>
      <c r="AL18" s="284"/>
      <c r="AM18" s="1100"/>
      <c r="AN18" s="1100"/>
      <c r="AO18" s="1100"/>
      <c r="AP18" s="1100"/>
      <c r="AQ18" s="1100"/>
      <c r="AR18" s="1100"/>
      <c r="AS18" s="1100"/>
      <c r="AT18" s="1100"/>
      <c r="AU18" s="1100"/>
      <c r="AV18" s="1100"/>
      <c r="AW18" s="1100"/>
      <c r="AX18" s="1101"/>
      <c r="AY18" s="1101"/>
      <c r="AZ18" s="1101"/>
      <c r="BA18" s="1101"/>
    </row>
    <row r="19" spans="1:53" ht="27" customHeight="1">
      <c r="A19" s="1100"/>
      <c r="B19" s="1100"/>
      <c r="C19" s="1100"/>
      <c r="D19" s="1100"/>
      <c r="E19" s="1100"/>
      <c r="F19" s="1100"/>
      <c r="G19" s="1100"/>
      <c r="H19" s="1100"/>
      <c r="I19" s="1100"/>
      <c r="J19" s="1100"/>
      <c r="K19" s="1100"/>
      <c r="L19" s="1100"/>
      <c r="M19" s="1100"/>
      <c r="N19" s="1100"/>
      <c r="O19" s="1100"/>
      <c r="P19" s="1100"/>
      <c r="Q19" s="1100"/>
      <c r="R19" s="1100"/>
      <c r="S19" s="1100"/>
      <c r="T19" s="1100"/>
      <c r="U19" s="1102"/>
      <c r="V19" s="1102"/>
      <c r="W19" s="1102"/>
      <c r="X19" s="1102"/>
      <c r="Y19" s="1103" t="s">
        <v>225</v>
      </c>
      <c r="Z19" s="1103"/>
      <c r="AA19" s="1102"/>
      <c r="AB19" s="1102"/>
      <c r="AC19" s="1102"/>
      <c r="AD19" s="1102"/>
      <c r="AE19" s="1103" t="s">
        <v>712</v>
      </c>
      <c r="AF19" s="1103"/>
      <c r="AG19" s="1101"/>
      <c r="AH19" s="1101"/>
      <c r="AI19" s="1101"/>
      <c r="AJ19" s="1101"/>
      <c r="AK19" s="284" t="s">
        <v>713</v>
      </c>
      <c r="AL19" s="284"/>
      <c r="AM19" s="1100"/>
      <c r="AN19" s="1100"/>
      <c r="AO19" s="1100"/>
      <c r="AP19" s="1100"/>
      <c r="AQ19" s="1100"/>
      <c r="AR19" s="1100"/>
      <c r="AS19" s="1100"/>
      <c r="AT19" s="1100"/>
      <c r="AU19" s="1100"/>
      <c r="AV19" s="1100"/>
      <c r="AW19" s="1100"/>
      <c r="AX19" s="1101"/>
      <c r="AY19" s="1101"/>
      <c r="AZ19" s="1101"/>
      <c r="BA19" s="1101"/>
    </row>
    <row r="20" spans="1:53" ht="27" customHeight="1">
      <c r="A20" s="1100"/>
      <c r="B20" s="1100"/>
      <c r="C20" s="1100"/>
      <c r="D20" s="1100"/>
      <c r="E20" s="1100"/>
      <c r="F20" s="1100"/>
      <c r="G20" s="1100"/>
      <c r="H20" s="1100"/>
      <c r="I20" s="1100"/>
      <c r="J20" s="1100"/>
      <c r="K20" s="1100"/>
      <c r="L20" s="1100"/>
      <c r="M20" s="1100"/>
      <c r="N20" s="1100"/>
      <c r="O20" s="1100"/>
      <c r="P20" s="1100"/>
      <c r="Q20" s="1100"/>
      <c r="R20" s="1100"/>
      <c r="S20" s="1100"/>
      <c r="T20" s="1100"/>
      <c r="U20" s="1102"/>
      <c r="V20" s="1102"/>
      <c r="W20" s="1102"/>
      <c r="X20" s="1102"/>
      <c r="Y20" s="1103" t="s">
        <v>225</v>
      </c>
      <c r="Z20" s="1103"/>
      <c r="AA20" s="1102"/>
      <c r="AB20" s="1102"/>
      <c r="AC20" s="1102"/>
      <c r="AD20" s="1102"/>
      <c r="AE20" s="1103" t="s">
        <v>712</v>
      </c>
      <c r="AF20" s="1103"/>
      <c r="AG20" s="1101"/>
      <c r="AH20" s="1101"/>
      <c r="AI20" s="1101"/>
      <c r="AJ20" s="1101"/>
      <c r="AK20" s="284" t="s">
        <v>713</v>
      </c>
      <c r="AL20" s="284"/>
      <c r="AM20" s="1100"/>
      <c r="AN20" s="1100"/>
      <c r="AO20" s="1100"/>
      <c r="AP20" s="1100"/>
      <c r="AQ20" s="1100"/>
      <c r="AR20" s="1100"/>
      <c r="AS20" s="1100"/>
      <c r="AT20" s="1100"/>
      <c r="AU20" s="1100"/>
      <c r="AV20" s="1100"/>
      <c r="AW20" s="1100"/>
      <c r="AX20" s="1101"/>
      <c r="AY20" s="1101"/>
      <c r="AZ20" s="1101"/>
      <c r="BA20" s="1101"/>
    </row>
    <row r="21" spans="1:53" ht="27" customHeight="1">
      <c r="A21" s="1100"/>
      <c r="B21" s="1100"/>
      <c r="C21" s="1100"/>
      <c r="D21" s="1100"/>
      <c r="E21" s="1100"/>
      <c r="F21" s="1100"/>
      <c r="G21" s="1100"/>
      <c r="H21" s="1100"/>
      <c r="I21" s="1100"/>
      <c r="J21" s="1100"/>
      <c r="K21" s="1100"/>
      <c r="L21" s="1100"/>
      <c r="M21" s="1100"/>
      <c r="N21" s="1100"/>
      <c r="O21" s="1100"/>
      <c r="P21" s="1100"/>
      <c r="Q21" s="1100"/>
      <c r="R21" s="1100"/>
      <c r="S21" s="1100"/>
      <c r="T21" s="1100"/>
      <c r="U21" s="1102"/>
      <c r="V21" s="1102"/>
      <c r="W21" s="1102"/>
      <c r="X21" s="1102"/>
      <c r="Y21" s="1103" t="s">
        <v>225</v>
      </c>
      <c r="Z21" s="1103"/>
      <c r="AA21" s="1102"/>
      <c r="AB21" s="1102"/>
      <c r="AC21" s="1102"/>
      <c r="AD21" s="1102"/>
      <c r="AE21" s="1103" t="s">
        <v>712</v>
      </c>
      <c r="AF21" s="1103"/>
      <c r="AG21" s="1101"/>
      <c r="AH21" s="1101"/>
      <c r="AI21" s="1101"/>
      <c r="AJ21" s="1101"/>
      <c r="AK21" s="284" t="s">
        <v>713</v>
      </c>
      <c r="AL21" s="284"/>
      <c r="AM21" s="1100"/>
      <c r="AN21" s="1100"/>
      <c r="AO21" s="1100"/>
      <c r="AP21" s="1100"/>
      <c r="AQ21" s="1100"/>
      <c r="AR21" s="1100"/>
      <c r="AS21" s="1100"/>
      <c r="AT21" s="1100"/>
      <c r="AU21" s="1100"/>
      <c r="AV21" s="1100"/>
      <c r="AW21" s="1100"/>
      <c r="AX21" s="1101"/>
      <c r="AY21" s="1101"/>
      <c r="AZ21" s="1101"/>
      <c r="BA21" s="1101"/>
    </row>
    <row r="22" spans="1:53">
      <c r="B22" s="4" t="s">
        <v>421</v>
      </c>
    </row>
    <row r="23" spans="1:53">
      <c r="B23" s="4" t="s">
        <v>714</v>
      </c>
    </row>
    <row r="24" spans="1:53">
      <c r="B24" s="4" t="s">
        <v>715</v>
      </c>
    </row>
    <row r="25" spans="1:53">
      <c r="B25" s="4" t="s">
        <v>716</v>
      </c>
    </row>
    <row r="26" spans="1:53">
      <c r="B26" s="4" t="s">
        <v>717</v>
      </c>
    </row>
  </sheetData>
  <mergeCells count="100">
    <mergeCell ref="J9:AV9"/>
    <mergeCell ref="A4:BA4"/>
    <mergeCell ref="AG5:AH5"/>
    <mergeCell ref="X6:Y6"/>
    <mergeCell ref="AA6:AB6"/>
    <mergeCell ref="AG7:AH7"/>
    <mergeCell ref="S10:AB10"/>
    <mergeCell ref="AP10:AY10"/>
    <mergeCell ref="AZ10:BA10"/>
    <mergeCell ref="S11:T11"/>
    <mergeCell ref="AP11:AY11"/>
    <mergeCell ref="AZ11:BA11"/>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A16:E16"/>
    <mergeCell ref="F16:J16"/>
    <mergeCell ref="K16:O16"/>
    <mergeCell ref="P16:T16"/>
    <mergeCell ref="U16:X16"/>
    <mergeCell ref="AM16:AW16"/>
    <mergeCell ref="AX16:BA16"/>
    <mergeCell ref="AA15:AD15"/>
    <mergeCell ref="AE15:AF15"/>
    <mergeCell ref="AG15:AJ15"/>
    <mergeCell ref="AM15:AW15"/>
    <mergeCell ref="AX15:BA15"/>
    <mergeCell ref="Y17:Z17"/>
    <mergeCell ref="Y16:Z16"/>
    <mergeCell ref="AA16:AD16"/>
    <mergeCell ref="AE16:AF16"/>
    <mergeCell ref="AG16:AJ16"/>
    <mergeCell ref="A17:E17"/>
    <mergeCell ref="F17:J17"/>
    <mergeCell ref="K17:O17"/>
    <mergeCell ref="P17:T17"/>
    <mergeCell ref="U17:X17"/>
    <mergeCell ref="A18:E18"/>
    <mergeCell ref="F18:J18"/>
    <mergeCell ref="K18:O18"/>
    <mergeCell ref="P18:T18"/>
    <mergeCell ref="U18:X18"/>
    <mergeCell ref="AM18:AW18"/>
    <mergeCell ref="AX18:BA18"/>
    <mergeCell ref="AA17:AD17"/>
    <mergeCell ref="AE17:AF17"/>
    <mergeCell ref="AG17:AJ17"/>
    <mergeCell ref="AM17:AW17"/>
    <mergeCell ref="AX17:BA17"/>
    <mergeCell ref="Y19:Z19"/>
    <mergeCell ref="Y18:Z18"/>
    <mergeCell ref="AA18:AD18"/>
    <mergeCell ref="AE18:AF18"/>
    <mergeCell ref="AG18:AJ18"/>
    <mergeCell ref="A19:E19"/>
    <mergeCell ref="F19:J19"/>
    <mergeCell ref="K19:O19"/>
    <mergeCell ref="P19:T19"/>
    <mergeCell ref="U19:X19"/>
    <mergeCell ref="A20:E20"/>
    <mergeCell ref="F20:J20"/>
    <mergeCell ref="K20:O20"/>
    <mergeCell ref="P20:T20"/>
    <mergeCell ref="U20:X20"/>
    <mergeCell ref="AM20:AW20"/>
    <mergeCell ref="AX20:BA20"/>
    <mergeCell ref="AA19:AD19"/>
    <mergeCell ref="AE19:AF19"/>
    <mergeCell ref="AG19:AJ19"/>
    <mergeCell ref="AM19:AW19"/>
    <mergeCell ref="AX19:BA19"/>
    <mergeCell ref="BC1:BG5"/>
    <mergeCell ref="AM21:AW21"/>
    <mergeCell ref="AX21:BA21"/>
    <mergeCell ref="A21:E21"/>
    <mergeCell ref="F21:J21"/>
    <mergeCell ref="K21:O21"/>
    <mergeCell ref="P21:T21"/>
    <mergeCell ref="U21:X21"/>
    <mergeCell ref="Y21:Z21"/>
    <mergeCell ref="Y20:Z20"/>
    <mergeCell ref="AA20:AD20"/>
    <mergeCell ref="AE20:AF20"/>
    <mergeCell ref="AG20:AJ20"/>
    <mergeCell ref="AA21:AD21"/>
    <mergeCell ref="AE21:AF21"/>
    <mergeCell ref="AG21:AJ21"/>
  </mergeCells>
  <phoneticPr fontId="3"/>
  <hyperlinks>
    <hyperlink ref="BC1:BG5" location="入力シート!A1" display="入力シート"/>
  </hyperlinks>
  <pageMargins left="0.78740157480314965" right="0.78740157480314965" top="0.98425196850393704" bottom="0.98425196850393704"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1">
    <tabColor theme="0"/>
    <pageSetUpPr fitToPage="1"/>
  </sheetPr>
  <dimension ref="A1:AV56"/>
  <sheetViews>
    <sheetView showGridLines="0" tabSelected="1" zoomScaleNormal="100" zoomScaleSheetLayoutView="100" workbookViewId="0">
      <selection activeCell="I28" sqref="I28"/>
    </sheetView>
  </sheetViews>
  <sheetFormatPr defaultColWidth="4" defaultRowHeight="13.5"/>
  <cols>
    <col min="1" max="7" width="4" style="3"/>
    <col min="8" max="8" width="4" style="3" customWidth="1"/>
    <col min="9" max="16384" width="4" style="3"/>
  </cols>
  <sheetData>
    <row r="1" spans="1:31">
      <c r="AA1" s="538" t="s">
        <v>836</v>
      </c>
      <c r="AB1" s="539"/>
      <c r="AC1" s="539"/>
      <c r="AD1" s="539"/>
      <c r="AE1" s="540"/>
    </row>
    <row r="2" spans="1:31">
      <c r="AA2" s="541"/>
      <c r="AB2" s="542"/>
      <c r="AC2" s="542"/>
      <c r="AD2" s="542"/>
      <c r="AE2" s="543"/>
    </row>
    <row r="3" spans="1:31" ht="18.75">
      <c r="A3" s="550" t="s">
        <v>138</v>
      </c>
      <c r="B3" s="550"/>
      <c r="C3" s="550"/>
      <c r="D3" s="550"/>
      <c r="E3" s="550"/>
      <c r="F3" s="550"/>
      <c r="G3" s="550"/>
      <c r="H3" s="550"/>
      <c r="I3" s="550"/>
      <c r="J3" s="550"/>
      <c r="K3" s="550"/>
      <c r="L3" s="550"/>
      <c r="M3" s="550"/>
      <c r="N3" s="550"/>
      <c r="O3" s="550"/>
      <c r="P3" s="550"/>
      <c r="Q3" s="550"/>
      <c r="R3" s="550"/>
      <c r="S3" s="550"/>
      <c r="T3" s="550"/>
      <c r="U3" s="550"/>
      <c r="V3" s="550"/>
      <c r="W3" s="550"/>
      <c r="X3" s="550"/>
      <c r="Y3" s="550"/>
      <c r="AA3" s="541"/>
      <c r="AB3" s="542"/>
      <c r="AC3" s="542"/>
      <c r="AD3" s="542"/>
      <c r="AE3" s="543"/>
    </row>
    <row r="4" spans="1:31">
      <c r="AA4" s="541"/>
      <c r="AB4" s="542"/>
      <c r="AC4" s="542"/>
      <c r="AD4" s="542"/>
      <c r="AE4" s="543"/>
    </row>
    <row r="5" spans="1:31" ht="14.25" thickBot="1">
      <c r="B5" s="3" t="s">
        <v>139</v>
      </c>
      <c r="C5" s="3" t="s">
        <v>140</v>
      </c>
      <c r="AA5" s="544"/>
      <c r="AB5" s="545"/>
      <c r="AC5" s="545"/>
      <c r="AD5" s="545"/>
      <c r="AE5" s="546"/>
    </row>
    <row r="6" spans="1:31">
      <c r="S6" s="451" t="s">
        <v>141</v>
      </c>
      <c r="T6" s="552"/>
      <c r="U6" s="552"/>
      <c r="V6" s="552"/>
      <c r="W6" s="552"/>
      <c r="X6" s="552"/>
      <c r="Y6" s="552"/>
    </row>
    <row r="8" spans="1:31">
      <c r="B8" s="452"/>
    </row>
    <row r="9" spans="1:31">
      <c r="E9" s="549" t="str">
        <f>入力シート!C6</f>
        <v>前橋市長</v>
      </c>
      <c r="F9" s="549"/>
      <c r="G9" s="549"/>
      <c r="H9" s="549"/>
      <c r="I9" s="549"/>
      <c r="J9" s="549"/>
      <c r="K9" s="453" t="s">
        <v>142</v>
      </c>
    </row>
    <row r="11" spans="1:31">
      <c r="P11" s="451"/>
    </row>
    <row r="12" spans="1:31">
      <c r="P12" s="451"/>
    </row>
    <row r="13" spans="1:31">
      <c r="P13" s="451" t="s">
        <v>143</v>
      </c>
      <c r="Q13" s="551" t="str">
        <f>入力シート!C25</f>
        <v>〇〇建設株式会社</v>
      </c>
      <c r="R13" s="551"/>
      <c r="S13" s="551"/>
      <c r="T13" s="551"/>
      <c r="U13" s="551"/>
      <c r="V13" s="551"/>
      <c r="W13" s="551"/>
      <c r="X13" s="551"/>
    </row>
    <row r="14" spans="1:31">
      <c r="Q14" s="551" t="str">
        <f>入力シート!C26</f>
        <v>代表取締役　妙義　四郎</v>
      </c>
      <c r="R14" s="551"/>
      <c r="S14" s="551"/>
      <c r="T14" s="551"/>
      <c r="U14" s="551"/>
      <c r="V14" s="551"/>
      <c r="W14" s="551"/>
      <c r="X14" s="551"/>
    </row>
    <row r="15" spans="1:31" ht="18.75">
      <c r="B15" s="454"/>
      <c r="C15" s="454"/>
      <c r="D15" s="454"/>
      <c r="E15" s="455"/>
      <c r="F15" s="455"/>
      <c r="G15" s="455"/>
      <c r="H15" s="455"/>
      <c r="I15" s="455"/>
      <c r="J15" s="455"/>
      <c r="K15" s="455"/>
      <c r="L15" s="455"/>
      <c r="M15" s="455"/>
      <c r="N15" s="455"/>
    </row>
    <row r="18" spans="1:48" ht="21.95" customHeight="1"/>
    <row r="19" spans="1:48" ht="13.5" customHeight="1">
      <c r="D19" s="556" t="str">
        <f>TEXT(入力シート!C11,"令和e年m月d日")&amp;"付けをもって請負契約を締結した  "&amp;入力シート!C8&amp;"について工事請負契約書第10条に基づき現場代理人等を下記のとおり定めたので通知します。"</f>
        <v>令和8年4月1日付けをもって請負契約を締結した  本庁管内　〇〇工事（第〇号）について工事請負契約書第10条に基づき現場代理人等を下記のとおり定めたので通知します。</v>
      </c>
      <c r="E19" s="556"/>
      <c r="F19" s="556"/>
      <c r="G19" s="556"/>
      <c r="H19" s="556"/>
      <c r="I19" s="556"/>
      <c r="J19" s="556"/>
      <c r="K19" s="556"/>
      <c r="L19" s="556"/>
      <c r="M19" s="556"/>
      <c r="N19" s="556"/>
      <c r="O19" s="556"/>
      <c r="P19" s="556"/>
      <c r="Q19" s="556"/>
      <c r="R19" s="556"/>
      <c r="S19" s="556"/>
      <c r="T19" s="556"/>
      <c r="U19" s="556"/>
      <c r="V19" s="556"/>
      <c r="W19" s="556"/>
      <c r="X19" s="556"/>
      <c r="AB19" s="555"/>
      <c r="AC19" s="555"/>
      <c r="AD19" s="555"/>
      <c r="AE19" s="555"/>
      <c r="AF19" s="555"/>
      <c r="AG19" s="555"/>
      <c r="AH19" s="555"/>
      <c r="AI19" s="555"/>
      <c r="AJ19" s="555"/>
      <c r="AK19" s="555"/>
      <c r="AL19" s="555"/>
      <c r="AM19" s="555"/>
      <c r="AN19" s="555"/>
      <c r="AO19" s="555"/>
      <c r="AP19" s="555"/>
      <c r="AQ19" s="555"/>
      <c r="AR19" s="555"/>
      <c r="AS19" s="555"/>
      <c r="AT19" s="555"/>
      <c r="AU19" s="555"/>
      <c r="AV19" s="555"/>
    </row>
    <row r="20" spans="1:48">
      <c r="D20" s="556"/>
      <c r="E20" s="556"/>
      <c r="F20" s="556"/>
      <c r="G20" s="556"/>
      <c r="H20" s="556"/>
      <c r="I20" s="556"/>
      <c r="J20" s="556"/>
      <c r="K20" s="556"/>
      <c r="L20" s="556"/>
      <c r="M20" s="556"/>
      <c r="N20" s="556"/>
      <c r="O20" s="556"/>
      <c r="P20" s="556"/>
      <c r="Q20" s="556"/>
      <c r="R20" s="556"/>
      <c r="S20" s="556"/>
      <c r="T20" s="556"/>
      <c r="U20" s="556"/>
      <c r="V20" s="556"/>
      <c r="W20" s="556"/>
      <c r="X20" s="556"/>
      <c r="AB20" s="555"/>
      <c r="AC20" s="555"/>
      <c r="AD20" s="555"/>
      <c r="AE20" s="555"/>
      <c r="AF20" s="555"/>
      <c r="AG20" s="555"/>
      <c r="AH20" s="555"/>
      <c r="AI20" s="555"/>
      <c r="AJ20" s="555"/>
      <c r="AK20" s="555"/>
      <c r="AL20" s="555"/>
      <c r="AM20" s="555"/>
      <c r="AN20" s="555"/>
      <c r="AO20" s="555"/>
      <c r="AP20" s="555"/>
      <c r="AQ20" s="555"/>
      <c r="AR20" s="555"/>
      <c r="AS20" s="555"/>
      <c r="AT20" s="555"/>
      <c r="AU20" s="555"/>
      <c r="AV20" s="555"/>
    </row>
    <row r="21" spans="1:48">
      <c r="D21" s="556"/>
      <c r="E21" s="556"/>
      <c r="F21" s="556"/>
      <c r="G21" s="556"/>
      <c r="H21" s="556"/>
      <c r="I21" s="556"/>
      <c r="J21" s="556"/>
      <c r="K21" s="556"/>
      <c r="L21" s="556"/>
      <c r="M21" s="556"/>
      <c r="N21" s="556"/>
      <c r="O21" s="556"/>
      <c r="P21" s="556"/>
      <c r="Q21" s="556"/>
      <c r="R21" s="556"/>
      <c r="S21" s="556"/>
      <c r="T21" s="556"/>
      <c r="U21" s="556"/>
      <c r="V21" s="556"/>
      <c r="W21" s="556"/>
      <c r="X21" s="556"/>
      <c r="AB21" s="555"/>
      <c r="AC21" s="555"/>
      <c r="AD21" s="555"/>
      <c r="AE21" s="555"/>
      <c r="AF21" s="555"/>
      <c r="AG21" s="555"/>
      <c r="AH21" s="555"/>
      <c r="AI21" s="555"/>
      <c r="AJ21" s="555"/>
      <c r="AK21" s="555"/>
      <c r="AL21" s="555"/>
      <c r="AM21" s="555"/>
      <c r="AN21" s="555"/>
      <c r="AO21" s="555"/>
      <c r="AP21" s="555"/>
      <c r="AQ21" s="555"/>
      <c r="AR21" s="555"/>
      <c r="AS21" s="555"/>
      <c r="AT21" s="555"/>
      <c r="AU21" s="555"/>
      <c r="AV21" s="555"/>
    </row>
    <row r="22" spans="1:48">
      <c r="D22" s="556"/>
      <c r="E22" s="556"/>
      <c r="F22" s="556"/>
      <c r="G22" s="556"/>
      <c r="H22" s="556"/>
      <c r="I22" s="556"/>
      <c r="J22" s="556"/>
      <c r="K22" s="556"/>
      <c r="L22" s="556"/>
      <c r="M22" s="556"/>
      <c r="N22" s="556"/>
      <c r="O22" s="556"/>
      <c r="P22" s="556"/>
      <c r="Q22" s="556"/>
      <c r="R22" s="556"/>
      <c r="S22" s="556"/>
      <c r="T22" s="556"/>
      <c r="U22" s="556"/>
      <c r="V22" s="556"/>
      <c r="W22" s="556"/>
      <c r="X22" s="556"/>
      <c r="AB22" s="555"/>
      <c r="AC22" s="555"/>
      <c r="AD22" s="555"/>
      <c r="AE22" s="555"/>
      <c r="AF22" s="555"/>
      <c r="AG22" s="555"/>
      <c r="AH22" s="555"/>
      <c r="AI22" s="555"/>
      <c r="AJ22" s="555"/>
      <c r="AK22" s="555"/>
      <c r="AL22" s="555"/>
      <c r="AM22" s="555"/>
      <c r="AN22" s="555"/>
      <c r="AO22" s="555"/>
      <c r="AP22" s="555"/>
      <c r="AQ22" s="555"/>
      <c r="AR22" s="555"/>
      <c r="AS22" s="555"/>
      <c r="AT22" s="555"/>
      <c r="AU22" s="555"/>
      <c r="AV22" s="555"/>
    </row>
    <row r="23" spans="1:48">
      <c r="D23" s="556"/>
      <c r="E23" s="556"/>
      <c r="F23" s="556"/>
      <c r="G23" s="556"/>
      <c r="H23" s="556"/>
      <c r="I23" s="556"/>
      <c r="J23" s="556"/>
      <c r="K23" s="556"/>
      <c r="L23" s="556"/>
      <c r="M23" s="556"/>
      <c r="N23" s="556"/>
      <c r="O23" s="556"/>
      <c r="P23" s="556"/>
      <c r="Q23" s="556"/>
      <c r="R23" s="556"/>
      <c r="S23" s="556"/>
      <c r="T23" s="556"/>
      <c r="U23" s="556"/>
      <c r="V23" s="556"/>
      <c r="W23" s="556"/>
      <c r="X23" s="556"/>
      <c r="AB23" s="555"/>
      <c r="AC23" s="555"/>
      <c r="AD23" s="555"/>
      <c r="AE23" s="555"/>
      <c r="AF23" s="555"/>
      <c r="AG23" s="555"/>
      <c r="AH23" s="555"/>
      <c r="AI23" s="555"/>
      <c r="AJ23" s="555"/>
      <c r="AK23" s="555"/>
      <c r="AL23" s="555"/>
      <c r="AM23" s="555"/>
      <c r="AN23" s="555"/>
      <c r="AO23" s="555"/>
      <c r="AP23" s="555"/>
      <c r="AQ23" s="555"/>
      <c r="AR23" s="555"/>
      <c r="AS23" s="555"/>
      <c r="AT23" s="555"/>
      <c r="AU23" s="555"/>
      <c r="AV23" s="555"/>
    </row>
    <row r="24" spans="1:48">
      <c r="D24" s="556"/>
      <c r="E24" s="556"/>
      <c r="F24" s="556"/>
      <c r="G24" s="556"/>
      <c r="H24" s="556"/>
      <c r="I24" s="556"/>
      <c r="J24" s="556"/>
      <c r="K24" s="556"/>
      <c r="L24" s="556"/>
      <c r="M24" s="556"/>
      <c r="N24" s="556"/>
      <c r="O24" s="556"/>
      <c r="P24" s="556"/>
      <c r="Q24" s="556"/>
      <c r="R24" s="556"/>
      <c r="S24" s="556"/>
      <c r="T24" s="556"/>
      <c r="U24" s="556"/>
      <c r="V24" s="556"/>
      <c r="W24" s="556"/>
      <c r="X24" s="556"/>
      <c r="AB24" s="555"/>
      <c r="AC24" s="555"/>
      <c r="AD24" s="555"/>
      <c r="AE24" s="555"/>
      <c r="AF24" s="555"/>
      <c r="AG24" s="555"/>
      <c r="AH24" s="555"/>
      <c r="AI24" s="555"/>
      <c r="AJ24" s="555"/>
      <c r="AK24" s="555"/>
      <c r="AL24" s="555"/>
      <c r="AM24" s="555"/>
      <c r="AN24" s="555"/>
      <c r="AO24" s="555"/>
      <c r="AP24" s="555"/>
      <c r="AQ24" s="555"/>
      <c r="AR24" s="555"/>
      <c r="AS24" s="555"/>
      <c r="AT24" s="555"/>
      <c r="AU24" s="555"/>
      <c r="AV24" s="555"/>
    </row>
    <row r="26" spans="1:48">
      <c r="A26" s="548" t="s">
        <v>144</v>
      </c>
      <c r="B26" s="548"/>
      <c r="C26" s="548"/>
      <c r="D26" s="548"/>
      <c r="E26" s="548"/>
      <c r="F26" s="548"/>
      <c r="G26" s="548"/>
      <c r="H26" s="548"/>
      <c r="I26" s="548"/>
      <c r="J26" s="548"/>
      <c r="K26" s="548"/>
      <c r="L26" s="548"/>
      <c r="M26" s="548"/>
      <c r="N26" s="548"/>
      <c r="O26" s="548"/>
      <c r="P26" s="548"/>
      <c r="Q26" s="548"/>
      <c r="R26" s="548"/>
      <c r="S26" s="548"/>
      <c r="T26" s="548"/>
      <c r="U26" s="548"/>
      <c r="V26" s="548"/>
      <c r="W26" s="548"/>
      <c r="X26" s="548"/>
      <c r="Y26" s="548"/>
    </row>
    <row r="28" spans="1:48">
      <c r="AB28" s="553"/>
      <c r="AC28" s="553"/>
      <c r="AD28" s="7"/>
      <c r="AE28" s="7"/>
      <c r="AF28" s="7"/>
      <c r="AG28" s="7"/>
      <c r="AH28" s="7"/>
      <c r="AI28" s="7"/>
    </row>
    <row r="29" spans="1:48">
      <c r="D29" s="3" t="s">
        <v>145</v>
      </c>
      <c r="H29" s="554" t="str">
        <f>入力シート!C14</f>
        <v>赤城　次郎</v>
      </c>
      <c r="I29" s="554"/>
      <c r="J29" s="554"/>
      <c r="K29" s="554"/>
      <c r="L29" s="554"/>
      <c r="M29" s="554"/>
      <c r="N29" s="554"/>
      <c r="O29" s="554"/>
      <c r="P29" s="554"/>
      <c r="Q29" s="554"/>
      <c r="R29" s="554"/>
      <c r="AB29" s="7"/>
      <c r="AC29" s="7"/>
      <c r="AD29" s="7"/>
      <c r="AE29" s="7"/>
      <c r="AF29" s="7"/>
      <c r="AG29" s="7"/>
      <c r="AH29" s="7"/>
      <c r="AI29" s="7"/>
    </row>
    <row r="30" spans="1:48">
      <c r="AB30" s="7"/>
      <c r="AC30" s="7"/>
      <c r="AD30" s="7"/>
      <c r="AE30" s="7"/>
      <c r="AF30" s="7"/>
      <c r="AG30" s="7"/>
      <c r="AH30" s="7"/>
      <c r="AI30" s="7"/>
    </row>
    <row r="32" spans="1:48">
      <c r="D32" s="3" t="s">
        <v>146</v>
      </c>
      <c r="H32" s="554" t="str">
        <f>入力シート!C19</f>
        <v>榛名　三郎</v>
      </c>
      <c r="I32" s="554"/>
      <c r="J32" s="554"/>
      <c r="K32" s="554"/>
      <c r="L32" s="554"/>
      <c r="M32" s="554"/>
      <c r="N32" s="554"/>
      <c r="O32" s="554"/>
      <c r="P32" s="554"/>
      <c r="Q32" s="554"/>
      <c r="R32" s="554"/>
    </row>
    <row r="33" spans="4:27">
      <c r="D33" s="3" t="s">
        <v>147</v>
      </c>
      <c r="I33" s="549"/>
      <c r="J33" s="549"/>
      <c r="K33" s="549"/>
      <c r="L33" s="549"/>
      <c r="M33" s="549"/>
      <c r="N33" s="549"/>
      <c r="O33" s="549"/>
      <c r="P33" s="549"/>
      <c r="Q33" s="549"/>
      <c r="R33" s="549"/>
    </row>
    <row r="36" spans="4:27">
      <c r="D36" s="3" t="s">
        <v>148</v>
      </c>
      <c r="H36" s="547"/>
      <c r="I36" s="547"/>
      <c r="J36" s="547"/>
      <c r="K36" s="547"/>
      <c r="L36" s="547"/>
      <c r="M36" s="547"/>
      <c r="N36" s="547"/>
      <c r="O36" s="547"/>
      <c r="P36" s="547"/>
      <c r="Q36" s="547"/>
      <c r="R36" s="547"/>
    </row>
    <row r="39" spans="4:27">
      <c r="D39" s="3" t="s">
        <v>149</v>
      </c>
      <c r="H39" s="548"/>
      <c r="I39" s="548"/>
      <c r="J39" s="548"/>
      <c r="K39" s="548"/>
      <c r="L39" s="548"/>
      <c r="M39" s="548"/>
      <c r="N39" s="548"/>
      <c r="O39" s="548"/>
      <c r="P39" s="548"/>
      <c r="Q39" s="548"/>
      <c r="R39" s="548"/>
    </row>
    <row r="42" spans="4:27">
      <c r="D42" s="3" t="s">
        <v>150</v>
      </c>
    </row>
    <row r="45" spans="4:27">
      <c r="AA45" s="1278" t="s">
        <v>837</v>
      </c>
    </row>
    <row r="52" spans="5:20" ht="14.25" thickBot="1">
      <c r="E52" s="472"/>
      <c r="F52" s="472"/>
      <c r="G52" s="472"/>
      <c r="H52" s="472"/>
      <c r="I52" s="472"/>
      <c r="J52" s="472"/>
      <c r="K52" s="472"/>
      <c r="L52" s="472"/>
      <c r="M52" s="472"/>
      <c r="N52" s="472"/>
      <c r="O52" s="472"/>
      <c r="P52" s="472"/>
      <c r="Q52" s="472"/>
      <c r="R52" s="472"/>
      <c r="S52" s="472"/>
      <c r="T52" s="472"/>
    </row>
    <row r="53" spans="5:20" ht="15.6" customHeight="1">
      <c r="E53" s="473" t="s">
        <v>151</v>
      </c>
      <c r="F53" s="474"/>
      <c r="G53" s="474"/>
      <c r="H53" s="474"/>
      <c r="I53" s="474"/>
      <c r="J53" s="474"/>
      <c r="K53" s="474"/>
      <c r="L53" s="474"/>
      <c r="M53" s="474"/>
      <c r="N53" s="474"/>
      <c r="O53" s="474"/>
      <c r="P53" s="474"/>
      <c r="Q53" s="474"/>
      <c r="R53" s="474"/>
      <c r="S53" s="474"/>
      <c r="T53" s="475"/>
    </row>
    <row r="54" spans="5:20" ht="15.6" customHeight="1">
      <c r="E54" s="476" t="str">
        <f>"・発行責任者　　"&amp;入力シート!C29</f>
        <v>・発行責任者　　妙義　四郎</v>
      </c>
      <c r="F54" s="477"/>
      <c r="G54" s="477"/>
      <c r="H54" s="477"/>
      <c r="I54" s="477"/>
      <c r="J54" s="477"/>
      <c r="K54" s="477"/>
      <c r="L54" s="477" t="str">
        <f>"（電話番号）"&amp;入力シート!C30</f>
        <v>（電話番号）027-898-5945</v>
      </c>
      <c r="M54" s="477"/>
      <c r="N54" s="477"/>
      <c r="O54" s="477"/>
      <c r="P54" s="477"/>
      <c r="Q54" s="477"/>
      <c r="R54" s="477"/>
      <c r="S54" s="477"/>
      <c r="T54" s="478"/>
    </row>
    <row r="55" spans="5:20" ht="15.6" customHeight="1" thickBot="1">
      <c r="E55" s="479" t="str">
        <f>"・担　当　者　　"&amp;入力シート!C31</f>
        <v>・担　当　者　　赤城　次郎</v>
      </c>
      <c r="F55" s="480"/>
      <c r="G55" s="480"/>
      <c r="H55" s="480"/>
      <c r="I55" s="480"/>
      <c r="J55" s="480"/>
      <c r="K55" s="480"/>
      <c r="L55" s="480" t="str">
        <f>"（電話番号）"&amp;入力シート!C32</f>
        <v>（電話番号）027-898-5945</v>
      </c>
      <c r="M55" s="480"/>
      <c r="N55" s="480"/>
      <c r="O55" s="480"/>
      <c r="P55" s="480"/>
      <c r="Q55" s="480"/>
      <c r="R55" s="480"/>
      <c r="S55" s="480"/>
      <c r="T55" s="481"/>
    </row>
    <row r="56" spans="5:20">
      <c r="E56" s="471"/>
      <c r="F56" s="471"/>
      <c r="G56" s="471"/>
      <c r="H56" s="471"/>
      <c r="I56" s="471"/>
      <c r="J56" s="471"/>
      <c r="K56" s="471"/>
      <c r="L56" s="471"/>
      <c r="M56" s="471"/>
      <c r="N56" s="471"/>
      <c r="O56" s="471"/>
      <c r="P56" s="471"/>
      <c r="Q56" s="471"/>
      <c r="R56" s="471"/>
      <c r="S56" s="471"/>
      <c r="T56" s="471"/>
    </row>
  </sheetData>
  <mergeCells count="15">
    <mergeCell ref="AA1:AE5"/>
    <mergeCell ref="H36:R36"/>
    <mergeCell ref="H39:R39"/>
    <mergeCell ref="I33:R33"/>
    <mergeCell ref="A3:Y3"/>
    <mergeCell ref="E9:J9"/>
    <mergeCell ref="A26:Y26"/>
    <mergeCell ref="Q13:X13"/>
    <mergeCell ref="Q14:X14"/>
    <mergeCell ref="T6:Y6"/>
    <mergeCell ref="AB28:AC28"/>
    <mergeCell ref="H29:R29"/>
    <mergeCell ref="AB19:AV24"/>
    <mergeCell ref="H32:R32"/>
    <mergeCell ref="D19:X24"/>
  </mergeCells>
  <phoneticPr fontId="3"/>
  <conditionalFormatting sqref="T6:Y6">
    <cfRule type="expression" dxfId="33" priority="1">
      <formula>LEN(T6)&gt;0</formula>
    </cfRule>
  </conditionalFormatting>
  <hyperlinks>
    <hyperlink ref="AA1:AE5" location="入力シート!A1" display="入力シート"/>
  </hyperlinks>
  <printOptions gridLinesSet="0"/>
  <pageMargins left="0.9055118110236221" right="0.35433070866141736" top="0.98425196850393704" bottom="0.98425196850393704" header="0.51181102362204722" footer="0.51181102362204722"/>
  <pageSetup paperSize="9" scale="82" fitToHeight="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27">
    <tabColor theme="0"/>
    <pageSetUpPr fitToPage="1"/>
  </sheetPr>
  <dimension ref="A1:O47"/>
  <sheetViews>
    <sheetView showGridLines="0" zoomScaleNormal="100" zoomScaleSheetLayoutView="100" workbookViewId="0">
      <selection activeCell="A2" sqref="A2"/>
    </sheetView>
  </sheetViews>
  <sheetFormatPr defaultColWidth="10" defaultRowHeight="17.25"/>
  <cols>
    <col min="1" max="1" width="14.625" style="285" customWidth="1"/>
    <col min="2" max="3" width="11.75" style="285" customWidth="1"/>
    <col min="4" max="6" width="11.125" style="285" customWidth="1"/>
    <col min="7" max="7" width="19" style="285" customWidth="1"/>
    <col min="8" max="8" width="15.125" style="285" customWidth="1"/>
    <col min="9" max="9" width="4" style="285" customWidth="1"/>
    <col min="10" max="10" width="10" style="285"/>
    <col min="11" max="15" width="4.625" style="285" customWidth="1"/>
    <col min="16" max="16384" width="10" style="285"/>
  </cols>
  <sheetData>
    <row r="1" spans="1:15">
      <c r="A1" s="149"/>
      <c r="K1" s="538" t="s">
        <v>836</v>
      </c>
      <c r="L1" s="539"/>
      <c r="M1" s="539"/>
      <c r="N1" s="539"/>
      <c r="O1" s="540"/>
    </row>
    <row r="2" spans="1:15">
      <c r="K2" s="541"/>
      <c r="L2" s="542"/>
      <c r="M2" s="542"/>
      <c r="N2" s="542"/>
      <c r="O2" s="543"/>
    </row>
    <row r="3" spans="1:15">
      <c r="F3" s="286" t="s">
        <v>141</v>
      </c>
      <c r="G3" s="1123"/>
      <c r="H3" s="1123"/>
      <c r="I3" s="1123"/>
      <c r="K3" s="541"/>
      <c r="L3" s="542"/>
      <c r="M3" s="542"/>
      <c r="N3" s="542"/>
      <c r="O3" s="543"/>
    </row>
    <row r="4" spans="1:15">
      <c r="K4" s="541"/>
      <c r="L4" s="542"/>
      <c r="M4" s="542"/>
      <c r="N4" s="542"/>
      <c r="O4" s="543"/>
    </row>
    <row r="5" spans="1:15" ht="18" thickBot="1">
      <c r="A5" s="1124" t="str">
        <f>入力シート!C6</f>
        <v>前橋市長</v>
      </c>
      <c r="B5" s="1124"/>
      <c r="C5" s="1124"/>
      <c r="D5" s="466" t="s">
        <v>175</v>
      </c>
      <c r="E5" s="373"/>
      <c r="F5" s="373"/>
      <c r="G5" s="373"/>
      <c r="H5" s="373"/>
      <c r="I5" s="373"/>
      <c r="K5" s="544"/>
      <c r="L5" s="545"/>
      <c r="M5" s="545"/>
      <c r="N5" s="545"/>
      <c r="O5" s="546"/>
    </row>
    <row r="6" spans="1:15">
      <c r="A6" s="1124"/>
      <c r="B6" s="1124"/>
      <c r="C6" s="1124"/>
      <c r="D6" s="466"/>
      <c r="E6" s="373"/>
      <c r="F6" s="373"/>
      <c r="G6" s="373"/>
      <c r="H6" s="373"/>
      <c r="I6" s="373"/>
    </row>
    <row r="7" spans="1:15" ht="17.25" customHeight="1">
      <c r="A7" s="373"/>
      <c r="B7" s="373"/>
      <c r="C7" s="373"/>
      <c r="D7" s="373"/>
      <c r="E7" s="373"/>
      <c r="F7" s="467" t="s">
        <v>718</v>
      </c>
      <c r="G7" s="1127" t="str">
        <f>入力シート!C24</f>
        <v>群馬県前橋市○○町〇番地</v>
      </c>
      <c r="H7" s="1127"/>
      <c r="I7" s="1127"/>
    </row>
    <row r="8" spans="1:15">
      <c r="A8" s="373"/>
      <c r="B8" s="373"/>
      <c r="C8" s="373"/>
      <c r="D8" s="373"/>
      <c r="E8" s="373"/>
      <c r="F8" s="373"/>
      <c r="G8" s="468"/>
      <c r="H8" s="468"/>
      <c r="I8" s="468"/>
    </row>
    <row r="9" spans="1:15" ht="18.75" customHeight="1">
      <c r="A9" s="373"/>
      <c r="B9" s="373"/>
      <c r="C9" s="373"/>
      <c r="D9" s="373"/>
      <c r="E9" s="373"/>
      <c r="F9" s="467" t="s">
        <v>719</v>
      </c>
      <c r="G9" s="1126" t="str">
        <f>入力シート!C25</f>
        <v>〇〇建設株式会社</v>
      </c>
      <c r="H9" s="1126"/>
      <c r="I9" s="1126"/>
    </row>
    <row r="10" spans="1:15">
      <c r="A10" s="373"/>
      <c r="B10" s="373"/>
      <c r="C10" s="373"/>
      <c r="D10" s="373"/>
      <c r="E10" s="373"/>
      <c r="F10" s="467"/>
      <c r="G10" s="1126" t="str">
        <f>入力シート!C26</f>
        <v>代表取締役　妙義　四郎</v>
      </c>
      <c r="H10" s="1126"/>
      <c r="I10" s="1126"/>
    </row>
    <row r="11" spans="1:15">
      <c r="A11" s="373"/>
      <c r="B11" s="373"/>
      <c r="C11" s="373"/>
      <c r="D11" s="373"/>
      <c r="E11" s="373"/>
      <c r="F11" s="467" t="s">
        <v>720</v>
      </c>
      <c r="G11" s="1125" t="str">
        <f>入力シート!C14</f>
        <v>赤城　次郎</v>
      </c>
      <c r="H11" s="1125"/>
      <c r="I11" s="382"/>
    </row>
    <row r="13" spans="1:15">
      <c r="E13" s="287"/>
    </row>
    <row r="14" spans="1:15" s="288" customFormat="1" ht="18.75">
      <c r="D14" s="1122" t="s">
        <v>721</v>
      </c>
      <c r="E14" s="1122"/>
      <c r="F14" s="1122"/>
    </row>
    <row r="15" spans="1:15">
      <c r="E15" s="287"/>
    </row>
    <row r="18" spans="1:9">
      <c r="A18" s="1109" t="s">
        <v>722</v>
      </c>
      <c r="B18" s="1109"/>
      <c r="C18" s="1109"/>
      <c r="D18" s="1109"/>
      <c r="E18" s="1109"/>
      <c r="F18" s="1109"/>
      <c r="G18" s="1121"/>
      <c r="H18" s="1110" t="s">
        <v>723</v>
      </c>
    </row>
    <row r="19" spans="1:9">
      <c r="A19" s="1109"/>
      <c r="B19" s="1109"/>
      <c r="C19" s="1109"/>
      <c r="D19" s="1109"/>
      <c r="E19" s="1109"/>
      <c r="F19" s="1109"/>
      <c r="G19" s="1121"/>
      <c r="H19" s="1110"/>
    </row>
    <row r="20" spans="1:9">
      <c r="E20" s="287"/>
    </row>
    <row r="21" spans="1:9">
      <c r="C21" s="287"/>
    </row>
    <row r="22" spans="1:9">
      <c r="B22" s="289"/>
      <c r="C22" s="287"/>
    </row>
    <row r="23" spans="1:9">
      <c r="C23" s="287"/>
    </row>
    <row r="24" spans="1:9" ht="11.25" customHeight="1"/>
    <row r="25" spans="1:9" ht="26.25" customHeight="1">
      <c r="A25" s="290" t="s">
        <v>88</v>
      </c>
      <c r="B25" s="1111" t="str">
        <f>入力シート!C8</f>
        <v>本庁管内　〇〇工事（第〇号）</v>
      </c>
      <c r="C25" s="1112"/>
      <c r="D25" s="1112"/>
      <c r="E25" s="1112"/>
      <c r="F25" s="1112"/>
      <c r="G25" s="1112"/>
      <c r="H25" s="1112"/>
      <c r="I25" s="1113"/>
    </row>
    <row r="26" spans="1:9">
      <c r="A26" s="1114" t="s">
        <v>724</v>
      </c>
      <c r="B26" s="1116" t="s">
        <v>725</v>
      </c>
      <c r="C26" s="1118" t="s">
        <v>726</v>
      </c>
      <c r="D26" s="1116" t="s">
        <v>727</v>
      </c>
      <c r="E26" s="1116"/>
      <c r="F26" s="1116"/>
      <c r="G26" s="1118" t="s">
        <v>728</v>
      </c>
      <c r="H26" s="1119" t="s">
        <v>468</v>
      </c>
      <c r="I26" s="1120"/>
    </row>
    <row r="27" spans="1:9">
      <c r="A27" s="1115"/>
      <c r="B27" s="1117"/>
      <c r="C27" s="1115"/>
      <c r="D27" s="290" t="s">
        <v>729</v>
      </c>
      <c r="E27" s="290" t="s">
        <v>730</v>
      </c>
      <c r="F27" s="290" t="s">
        <v>731</v>
      </c>
      <c r="G27" s="1115"/>
      <c r="H27" s="1119"/>
      <c r="I27" s="1120"/>
    </row>
    <row r="28" spans="1:9" ht="69.75" customHeight="1">
      <c r="A28" s="291"/>
      <c r="B28" s="291"/>
      <c r="C28" s="291"/>
      <c r="D28" s="291"/>
      <c r="E28" s="291"/>
      <c r="F28" s="291"/>
      <c r="G28" s="291"/>
      <c r="H28" s="1106"/>
      <c r="I28" s="1107"/>
    </row>
    <row r="29" spans="1:9" ht="69.75" customHeight="1">
      <c r="A29" s="291"/>
      <c r="B29" s="291"/>
      <c r="C29" s="291"/>
      <c r="D29" s="291"/>
      <c r="E29" s="291"/>
      <c r="F29" s="291"/>
      <c r="G29" s="291"/>
      <c r="H29" s="1106"/>
      <c r="I29" s="1107"/>
    </row>
    <row r="30" spans="1:9" ht="69.75" customHeight="1">
      <c r="A30" s="291"/>
      <c r="B30" s="291"/>
      <c r="C30" s="291"/>
      <c r="D30" s="291"/>
      <c r="E30" s="291"/>
      <c r="F30" s="291"/>
      <c r="G30" s="291"/>
      <c r="H30" s="1106"/>
      <c r="I30" s="1107"/>
    </row>
    <row r="32" spans="1:9">
      <c r="D32" s="285" t="s">
        <v>732</v>
      </c>
    </row>
    <row r="33" spans="1:9">
      <c r="D33" s="285" t="s">
        <v>733</v>
      </c>
      <c r="G33" s="1108"/>
      <c r="H33" s="1108"/>
      <c r="I33" s="287"/>
    </row>
    <row r="34" spans="1:9">
      <c r="D34" s="285" t="s">
        <v>734</v>
      </c>
      <c r="G34" s="1108"/>
      <c r="H34" s="1108"/>
      <c r="I34" s="287"/>
    </row>
    <row r="35" spans="1:9">
      <c r="I35" s="292"/>
    </row>
    <row r="36" spans="1:9">
      <c r="A36" s="293"/>
      <c r="B36" s="293"/>
      <c r="C36" s="293"/>
      <c r="D36" s="293"/>
      <c r="E36" s="293"/>
      <c r="F36" s="293"/>
      <c r="G36" s="293"/>
      <c r="H36" s="293"/>
    </row>
    <row r="44" spans="1:9" ht="18" thickBot="1"/>
    <row r="45" spans="1:9" ht="15.6" customHeight="1">
      <c r="C45" s="473" t="s">
        <v>151</v>
      </c>
      <c r="D45" s="482"/>
      <c r="E45" s="482"/>
      <c r="F45" s="482"/>
      <c r="G45" s="482"/>
      <c r="H45" s="505"/>
    </row>
    <row r="46" spans="1:9" ht="15.6" customHeight="1">
      <c r="C46" s="476" t="str">
        <f>"・発行責任者　　"&amp;入力シート!C29</f>
        <v>・発行責任者　　妙義　四郎</v>
      </c>
      <c r="D46" s="460"/>
      <c r="E46" s="494"/>
      <c r="F46" s="460" t="str">
        <f>"（電話番号）"&amp;入力シート!C30</f>
        <v>（電話番号）027-898-5945</v>
      </c>
      <c r="G46" s="460"/>
      <c r="H46" s="505"/>
    </row>
    <row r="47" spans="1:9" ht="15.6" customHeight="1" thickBot="1">
      <c r="C47" s="479" t="str">
        <f>"・担　当　者　　"&amp;入力シート!C31</f>
        <v>・担　当　者　　赤城　次郎</v>
      </c>
      <c r="D47" s="485"/>
      <c r="E47" s="497"/>
      <c r="F47" s="485" t="str">
        <f>"（電話番号）"&amp;入力シート!C32</f>
        <v>（電話番号）027-898-5945</v>
      </c>
      <c r="G47" s="485"/>
      <c r="H47" s="505"/>
    </row>
  </sheetData>
  <mergeCells count="24">
    <mergeCell ref="D14:F14"/>
    <mergeCell ref="G3:I3"/>
    <mergeCell ref="A6:C6"/>
    <mergeCell ref="G11:H11"/>
    <mergeCell ref="G9:I9"/>
    <mergeCell ref="G10:I10"/>
    <mergeCell ref="G7:I7"/>
    <mergeCell ref="A5:C5"/>
    <mergeCell ref="G34:H34"/>
    <mergeCell ref="A18:F19"/>
    <mergeCell ref="H18:H19"/>
    <mergeCell ref="B25:I25"/>
    <mergeCell ref="A26:A27"/>
    <mergeCell ref="B26:B27"/>
    <mergeCell ref="C26:C27"/>
    <mergeCell ref="D26:F26"/>
    <mergeCell ref="G26:G27"/>
    <mergeCell ref="H26:I27"/>
    <mergeCell ref="G18:G19"/>
    <mergeCell ref="K1:O5"/>
    <mergeCell ref="H28:I28"/>
    <mergeCell ref="H29:I29"/>
    <mergeCell ref="H30:I30"/>
    <mergeCell ref="G33:H33"/>
  </mergeCells>
  <phoneticPr fontId="3"/>
  <conditionalFormatting sqref="G18:G19">
    <cfRule type="expression" dxfId="2" priority="1">
      <formula>LEN($G$18)&gt;0</formula>
    </cfRule>
  </conditionalFormatting>
  <conditionalFormatting sqref="G3:I3">
    <cfRule type="expression" dxfId="1" priority="2">
      <formula>LEN(G3)&gt;0</formula>
    </cfRule>
  </conditionalFormatting>
  <dataValidations count="1">
    <dataValidation type="list" allowBlank="1" showInputMessage="1" showErrorMessage="1" sqref="G18:G19">
      <formula1>"借用,返却"</formula1>
    </dataValidation>
  </dataValidations>
  <hyperlinks>
    <hyperlink ref="K1:O5" location="入力シート!A1" display="入力シート"/>
  </hyperlinks>
  <pageMargins left="0.78740157480314965" right="0.78740157480314965" top="0.98425196850393704" bottom="0.98425196850393704" header="0.51181102362204722" footer="0.51181102362204722"/>
  <pageSetup paperSize="9" scale="71" fitToHeight="0"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28">
    <tabColor theme="0"/>
    <pageSetUpPr fitToPage="1"/>
  </sheetPr>
  <dimension ref="A1:O42"/>
  <sheetViews>
    <sheetView showGridLines="0" zoomScaleNormal="100" zoomScaleSheetLayoutView="100" workbookViewId="0"/>
  </sheetViews>
  <sheetFormatPr defaultColWidth="10" defaultRowHeight="13.5"/>
  <cols>
    <col min="1" max="1" width="26" style="295" customWidth="1"/>
    <col min="2" max="2" width="19.625" style="295" customWidth="1"/>
    <col min="3" max="3" width="7.75" style="295" customWidth="1"/>
    <col min="4" max="4" width="10.625" style="295" customWidth="1"/>
    <col min="5" max="5" width="8.875" style="295" customWidth="1"/>
    <col min="6" max="6" width="23.25" style="295" customWidth="1"/>
    <col min="7" max="7" width="4" style="295" customWidth="1"/>
    <col min="8" max="9" width="0" style="295" hidden="1" customWidth="1"/>
    <col min="10" max="10" width="10" style="295"/>
    <col min="11" max="15" width="7.125" style="295" customWidth="1"/>
    <col min="16" max="16384" width="10" style="295"/>
  </cols>
  <sheetData>
    <row r="1" spans="1:15">
      <c r="A1" s="294" t="s">
        <v>735</v>
      </c>
      <c r="E1" s="296" t="s">
        <v>152</v>
      </c>
      <c r="F1" s="1137"/>
      <c r="G1" s="1137"/>
      <c r="K1" s="538" t="s">
        <v>836</v>
      </c>
      <c r="L1" s="539"/>
      <c r="M1" s="539"/>
      <c r="N1" s="539"/>
      <c r="O1" s="540"/>
    </row>
    <row r="2" spans="1:15">
      <c r="K2" s="541"/>
      <c r="L2" s="542"/>
      <c r="M2" s="542"/>
      <c r="N2" s="542"/>
      <c r="O2" s="543"/>
    </row>
    <row r="3" spans="1:15">
      <c r="A3" s="449" t="str">
        <f>入力シート!C6</f>
        <v>前橋市長</v>
      </c>
      <c r="B3" s="420" t="s">
        <v>175</v>
      </c>
      <c r="K3" s="541"/>
      <c r="L3" s="542"/>
      <c r="M3" s="542"/>
      <c r="N3" s="542"/>
      <c r="O3" s="543"/>
    </row>
    <row r="4" spans="1:15">
      <c r="A4" s="297"/>
      <c r="B4" s="420"/>
      <c r="K4" s="541"/>
      <c r="L4" s="542"/>
      <c r="M4" s="542"/>
      <c r="N4" s="542"/>
      <c r="O4" s="543"/>
    </row>
    <row r="5" spans="1:15" ht="14.25" customHeight="1" thickBot="1">
      <c r="D5" s="247" t="s">
        <v>660</v>
      </c>
      <c r="E5" s="1138" t="str">
        <f>入力シート!C24</f>
        <v>群馬県前橋市○○町〇番地</v>
      </c>
      <c r="F5" s="1138"/>
      <c r="G5" s="1138"/>
      <c r="K5" s="544"/>
      <c r="L5" s="545"/>
      <c r="M5" s="545"/>
      <c r="N5" s="545"/>
      <c r="O5" s="546"/>
    </row>
    <row r="6" spans="1:15">
      <c r="C6" s="248"/>
      <c r="E6" s="443"/>
      <c r="F6" s="443"/>
      <c r="G6" s="397"/>
    </row>
    <row r="7" spans="1:15" ht="13.5" customHeight="1">
      <c r="D7" s="249" t="s">
        <v>661</v>
      </c>
      <c r="E7" s="1138" t="str">
        <f>入力シート!C25</f>
        <v>〇〇建設株式会社</v>
      </c>
      <c r="F7" s="1138"/>
      <c r="G7" s="435"/>
    </row>
    <row r="8" spans="1:15">
      <c r="D8" s="249"/>
      <c r="E8" s="1138" t="str">
        <f>入力シート!C26</f>
        <v>代表取締役　妙義　四郎</v>
      </c>
      <c r="F8" s="1138"/>
      <c r="G8" s="435"/>
    </row>
    <row r="9" spans="1:15">
      <c r="D9" s="296" t="s">
        <v>736</v>
      </c>
      <c r="E9" s="1138" t="str">
        <f>入力シート!C14</f>
        <v>赤城　次郎</v>
      </c>
      <c r="F9" s="1138"/>
      <c r="G9" s="298"/>
    </row>
    <row r="11" spans="1:15" ht="18.75">
      <c r="A11" s="1139" t="s">
        <v>737</v>
      </c>
      <c r="B11" s="1139"/>
      <c r="C11" s="1139"/>
      <c r="D11" s="1139"/>
      <c r="E11" s="1139"/>
      <c r="F11" s="1139"/>
      <c r="G11" s="1139"/>
    </row>
    <row r="13" spans="1:15">
      <c r="A13" s="299"/>
      <c r="B13" s="299"/>
      <c r="C13" s="299"/>
      <c r="D13" s="299"/>
      <c r="E13" s="299"/>
    </row>
    <row r="14" spans="1:15" ht="13.5" customHeight="1">
      <c r="A14" s="444">
        <f>入力シート!C11</f>
        <v>46113</v>
      </c>
      <c r="B14" s="1134" t="s">
        <v>738</v>
      </c>
      <c r="C14" s="1134"/>
      <c r="D14" s="422"/>
      <c r="E14" s="422"/>
      <c r="F14" s="422"/>
    </row>
    <row r="15" spans="1:15" ht="15" customHeight="1">
      <c r="A15" s="1135" t="str">
        <f>入力シート!C8</f>
        <v>本庁管内　〇〇工事（第〇号）</v>
      </c>
      <c r="B15" s="1135"/>
      <c r="C15" s="1135"/>
      <c r="D15" s="1135"/>
      <c r="E15" s="1135"/>
      <c r="F15" s="422"/>
    </row>
    <row r="16" spans="1:15" ht="27" customHeight="1">
      <c r="A16" s="1136" t="s">
        <v>739</v>
      </c>
      <c r="B16" s="1136"/>
      <c r="C16" s="1136"/>
      <c r="D16" s="422"/>
      <c r="E16" s="422"/>
      <c r="F16" s="422"/>
    </row>
    <row r="18" spans="1:7">
      <c r="A18" s="1140" t="s">
        <v>144</v>
      </c>
      <c r="B18" s="1140"/>
      <c r="C18" s="1140"/>
      <c r="D18" s="1140"/>
      <c r="E18" s="1140"/>
      <c r="F18" s="1140"/>
      <c r="G18" s="1140"/>
    </row>
    <row r="19" spans="1:7" ht="14.25" thickBot="1"/>
    <row r="20" spans="1:7" ht="30" customHeight="1">
      <c r="A20" s="300" t="s">
        <v>740</v>
      </c>
      <c r="B20" s="301" t="s">
        <v>741</v>
      </c>
      <c r="C20" s="301" t="s">
        <v>668</v>
      </c>
      <c r="D20" s="1141" t="s">
        <v>742</v>
      </c>
      <c r="E20" s="1142"/>
      <c r="F20" s="1141" t="s">
        <v>743</v>
      </c>
      <c r="G20" s="1143"/>
    </row>
    <row r="21" spans="1:7" ht="30" customHeight="1">
      <c r="A21" s="302"/>
      <c r="B21" s="303"/>
      <c r="C21" s="303"/>
      <c r="D21" s="1128"/>
      <c r="E21" s="1129"/>
      <c r="F21" s="1128"/>
      <c r="G21" s="1130"/>
    </row>
    <row r="22" spans="1:7" ht="30" customHeight="1">
      <c r="A22" s="302"/>
      <c r="B22" s="303"/>
      <c r="C22" s="303"/>
      <c r="D22" s="1128"/>
      <c r="E22" s="1129"/>
      <c r="F22" s="1128"/>
      <c r="G22" s="1130"/>
    </row>
    <row r="23" spans="1:7" ht="30" customHeight="1">
      <c r="A23" s="302"/>
      <c r="B23" s="303"/>
      <c r="C23" s="303"/>
      <c r="D23" s="1128"/>
      <c r="E23" s="1129"/>
      <c r="F23" s="1128"/>
      <c r="G23" s="1130"/>
    </row>
    <row r="24" spans="1:7" ht="30" customHeight="1">
      <c r="A24" s="302"/>
      <c r="B24" s="303"/>
      <c r="C24" s="303"/>
      <c r="D24" s="1128"/>
      <c r="E24" s="1129"/>
      <c r="F24" s="1128"/>
      <c r="G24" s="1130"/>
    </row>
    <row r="25" spans="1:7" ht="30" customHeight="1">
      <c r="A25" s="302"/>
      <c r="B25" s="303"/>
      <c r="C25" s="303"/>
      <c r="D25" s="1128"/>
      <c r="E25" s="1129"/>
      <c r="F25" s="1128"/>
      <c r="G25" s="1130"/>
    </row>
    <row r="26" spans="1:7" ht="30" customHeight="1">
      <c r="A26" s="304"/>
      <c r="B26" s="305"/>
      <c r="C26" s="305"/>
      <c r="D26" s="1128"/>
      <c r="E26" s="1129"/>
      <c r="F26" s="1128"/>
      <c r="G26" s="1130"/>
    </row>
    <row r="27" spans="1:7" ht="30" customHeight="1">
      <c r="A27" s="304"/>
      <c r="B27" s="305"/>
      <c r="C27" s="305"/>
      <c r="D27" s="1128"/>
      <c r="E27" s="1129"/>
      <c r="F27" s="1128"/>
      <c r="G27" s="1130"/>
    </row>
    <row r="28" spans="1:7" ht="30" customHeight="1">
      <c r="A28" s="304"/>
      <c r="B28" s="305"/>
      <c r="C28" s="305"/>
      <c r="D28" s="1128"/>
      <c r="E28" s="1129"/>
      <c r="F28" s="1128"/>
      <c r="G28" s="1130"/>
    </row>
    <row r="29" spans="1:7" ht="30" customHeight="1">
      <c r="A29" s="304"/>
      <c r="B29" s="305"/>
      <c r="C29" s="305"/>
      <c r="D29" s="1128"/>
      <c r="E29" s="1129"/>
      <c r="F29" s="1128"/>
      <c r="G29" s="1130"/>
    </row>
    <row r="30" spans="1:7" ht="30" customHeight="1">
      <c r="A30" s="304"/>
      <c r="B30" s="305"/>
      <c r="C30" s="305"/>
      <c r="D30" s="1128"/>
      <c r="E30" s="1129"/>
      <c r="F30" s="1128"/>
      <c r="G30" s="1130"/>
    </row>
    <row r="31" spans="1:7" ht="30" customHeight="1">
      <c r="A31" s="304"/>
      <c r="B31" s="305"/>
      <c r="C31" s="305"/>
      <c r="D31" s="1128"/>
      <c r="E31" s="1129"/>
      <c r="F31" s="1128"/>
      <c r="G31" s="1130"/>
    </row>
    <row r="32" spans="1:7" ht="30" customHeight="1">
      <c r="A32" s="304"/>
      <c r="B32" s="305"/>
      <c r="C32" s="305"/>
      <c r="D32" s="1128"/>
      <c r="E32" s="1129"/>
      <c r="F32" s="1128"/>
      <c r="G32" s="1130"/>
    </row>
    <row r="33" spans="1:7" ht="30" customHeight="1">
      <c r="A33" s="304"/>
      <c r="B33" s="305"/>
      <c r="C33" s="305"/>
      <c r="D33" s="1128"/>
      <c r="E33" s="1129"/>
      <c r="F33" s="1128"/>
      <c r="G33" s="1130"/>
    </row>
    <row r="34" spans="1:7" ht="30" customHeight="1" thickBot="1">
      <c r="A34" s="306"/>
      <c r="B34" s="307"/>
      <c r="C34" s="307"/>
      <c r="D34" s="1131"/>
      <c r="E34" s="1132"/>
      <c r="F34" s="1131"/>
      <c r="G34" s="1133"/>
    </row>
    <row r="39" spans="1:7" ht="14.25" thickBot="1"/>
    <row r="40" spans="1:7" ht="15.6" customHeight="1">
      <c r="A40" s="473" t="s">
        <v>151</v>
      </c>
      <c r="B40" s="506"/>
      <c r="C40" s="482"/>
      <c r="D40" s="482"/>
      <c r="E40" s="483"/>
    </row>
    <row r="41" spans="1:7" ht="15.6" customHeight="1">
      <c r="A41" s="476" t="str">
        <f>"・発行責任者　　"&amp;入力シート!C29</f>
        <v>・発行責任者　　妙義　四郎</v>
      </c>
      <c r="C41" s="460" t="str">
        <f>"（電話番号）"&amp;入力シート!C30</f>
        <v>（電話番号）027-898-5945</v>
      </c>
      <c r="E41" s="507"/>
    </row>
    <row r="42" spans="1:7" ht="15.6" customHeight="1" thickBot="1">
      <c r="A42" s="479" t="str">
        <f>"・担　当　者　　"&amp;入力シート!C31</f>
        <v>・担　当　者　　赤城　次郎</v>
      </c>
      <c r="B42" s="508"/>
      <c r="C42" s="485" t="str">
        <f>"（電話番号）"&amp;入力シート!C32</f>
        <v>（電話番号）027-898-5945</v>
      </c>
      <c r="D42" s="508"/>
      <c r="E42" s="509"/>
    </row>
  </sheetData>
  <mergeCells count="41">
    <mergeCell ref="E5:G5"/>
    <mergeCell ref="B14:C14"/>
    <mergeCell ref="A15:E15"/>
    <mergeCell ref="D22:E22"/>
    <mergeCell ref="F22:G22"/>
    <mergeCell ref="D21:E21"/>
    <mergeCell ref="F21:G21"/>
    <mergeCell ref="A16:C16"/>
    <mergeCell ref="A18:G18"/>
    <mergeCell ref="D20:E20"/>
    <mergeCell ref="F20:G20"/>
    <mergeCell ref="D28:E28"/>
    <mergeCell ref="F28:G28"/>
    <mergeCell ref="D34:E34"/>
    <mergeCell ref="F34:G34"/>
    <mergeCell ref="D29:E29"/>
    <mergeCell ref="F29:G29"/>
    <mergeCell ref="D30:E30"/>
    <mergeCell ref="F30:G30"/>
    <mergeCell ref="D31:E31"/>
    <mergeCell ref="F31:G31"/>
    <mergeCell ref="D32:E32"/>
    <mergeCell ref="F32:G32"/>
    <mergeCell ref="D33:E33"/>
    <mergeCell ref="F33:G33"/>
    <mergeCell ref="K1:O5"/>
    <mergeCell ref="D26:E26"/>
    <mergeCell ref="F26:G26"/>
    <mergeCell ref="D27:E27"/>
    <mergeCell ref="F27:G27"/>
    <mergeCell ref="F25:G25"/>
    <mergeCell ref="D23:E23"/>
    <mergeCell ref="F23:G23"/>
    <mergeCell ref="D24:E24"/>
    <mergeCell ref="F24:G24"/>
    <mergeCell ref="D25:E25"/>
    <mergeCell ref="F1:G1"/>
    <mergeCell ref="E9:F9"/>
    <mergeCell ref="A11:G11"/>
    <mergeCell ref="E7:F7"/>
    <mergeCell ref="E8:F8"/>
  </mergeCells>
  <phoneticPr fontId="3"/>
  <conditionalFormatting sqref="F1:G1">
    <cfRule type="expression" dxfId="0" priority="1">
      <formula>LEN(F1)&gt;0</formula>
    </cfRule>
  </conditionalFormatting>
  <hyperlinks>
    <hyperlink ref="K1:O5" location="入力シート!A1" display="入力シート"/>
  </hyperlinks>
  <printOptions gridLinesSet="0"/>
  <pageMargins left="0.78740157480314965" right="0.78740157480314965" top="0.98425196850393704" bottom="0.98425196850393704" header="0.51181102362204722" footer="0.51181102362204722"/>
  <pageSetup paperSize="9" scale="78"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29">
    <tabColor theme="0"/>
    <pageSetUpPr fitToPage="1"/>
  </sheetPr>
  <dimension ref="A1:AO53"/>
  <sheetViews>
    <sheetView showGridLines="0" zoomScaleNormal="100" zoomScaleSheetLayoutView="100" workbookViewId="0">
      <selection activeCell="B1" sqref="B1"/>
    </sheetView>
  </sheetViews>
  <sheetFormatPr defaultColWidth="2.625" defaultRowHeight="13.5"/>
  <cols>
    <col min="1" max="36" width="2.625" style="4"/>
    <col min="37" max="41" width="4.125" style="4" customWidth="1"/>
    <col min="42" max="16384" width="2.625" style="4"/>
  </cols>
  <sheetData>
    <row r="1" spans="1:41">
      <c r="AK1" s="538" t="s">
        <v>836</v>
      </c>
      <c r="AL1" s="539"/>
      <c r="AM1" s="539"/>
      <c r="AN1" s="539"/>
      <c r="AO1" s="540"/>
    </row>
    <row r="2" spans="1:41">
      <c r="AK2" s="541"/>
      <c r="AL2" s="542"/>
      <c r="AM2" s="542"/>
      <c r="AN2" s="542"/>
      <c r="AO2" s="543"/>
    </row>
    <row r="3" spans="1:41">
      <c r="Z3" s="5" t="s">
        <v>296</v>
      </c>
      <c r="AA3" s="552"/>
      <c r="AB3" s="552"/>
      <c r="AC3" s="552"/>
      <c r="AD3" s="552"/>
      <c r="AE3" s="552"/>
      <c r="AF3" s="552"/>
      <c r="AG3" s="552"/>
      <c r="AH3" s="552"/>
      <c r="AI3" s="552"/>
      <c r="AK3" s="541"/>
      <c r="AL3" s="542"/>
      <c r="AM3" s="542"/>
      <c r="AN3" s="542"/>
      <c r="AO3" s="543"/>
    </row>
    <row r="4" spans="1:41">
      <c r="AK4" s="541"/>
      <c r="AL4" s="542"/>
      <c r="AM4" s="542"/>
      <c r="AN4" s="542"/>
      <c r="AO4" s="543"/>
    </row>
    <row r="5" spans="1:41" ht="14.25" thickBot="1">
      <c r="B5" s="589" t="str">
        <f>入力シート!C6</f>
        <v>前橋市長</v>
      </c>
      <c r="C5" s="589"/>
      <c r="D5" s="589"/>
      <c r="E5" s="589"/>
      <c r="F5" s="589"/>
      <c r="G5" s="589"/>
      <c r="H5" s="589"/>
      <c r="I5" s="589"/>
      <c r="J5" s="589"/>
      <c r="K5" s="589"/>
      <c r="L5" s="589"/>
      <c r="M5" s="4" t="s">
        <v>222</v>
      </c>
      <c r="AK5" s="544"/>
      <c r="AL5" s="545"/>
      <c r="AM5" s="545"/>
      <c r="AN5" s="545"/>
      <c r="AO5" s="546"/>
    </row>
    <row r="6" spans="1:41">
      <c r="D6" s="628"/>
      <c r="E6" s="628"/>
      <c r="F6" s="628"/>
      <c r="G6" s="628"/>
      <c r="H6" s="628"/>
      <c r="I6" s="628"/>
      <c r="J6" s="628"/>
      <c r="K6" s="628"/>
      <c r="L6" s="628"/>
      <c r="M6" s="385"/>
    </row>
    <row r="8" spans="1:41">
      <c r="Y8" s="593"/>
      <c r="Z8" s="593"/>
      <c r="AA8" s="593"/>
      <c r="AB8" s="593"/>
      <c r="AC8" s="593"/>
      <c r="AD8" s="593"/>
      <c r="AE8" s="593"/>
      <c r="AF8" s="593"/>
      <c r="AG8" s="593"/>
      <c r="AH8" s="593"/>
      <c r="AI8" s="593"/>
    </row>
    <row r="9" spans="1:41">
      <c r="Y9" s="593"/>
      <c r="Z9" s="593"/>
      <c r="AA9" s="593"/>
      <c r="AB9" s="593"/>
      <c r="AC9" s="593"/>
      <c r="AD9" s="593"/>
      <c r="AE9" s="593"/>
      <c r="AF9" s="593"/>
      <c r="AG9" s="593"/>
      <c r="AH9" s="593"/>
      <c r="AI9" s="593"/>
    </row>
    <row r="10" spans="1:41">
      <c r="Y10" s="593"/>
      <c r="Z10" s="593"/>
      <c r="AA10" s="593"/>
      <c r="AB10" s="593"/>
      <c r="AC10" s="593"/>
      <c r="AD10" s="593"/>
      <c r="AE10" s="593"/>
      <c r="AF10" s="593"/>
      <c r="AG10" s="593"/>
      <c r="AH10" s="593"/>
      <c r="AI10" s="593"/>
    </row>
    <row r="11" spans="1:41">
      <c r="X11" s="5" t="s">
        <v>562</v>
      </c>
      <c r="Y11" s="630" t="str">
        <f>入力シート!C25</f>
        <v>〇〇建設株式会社</v>
      </c>
      <c r="Z11" s="630"/>
      <c r="AA11" s="630"/>
      <c r="AB11" s="630"/>
      <c r="AC11" s="630"/>
      <c r="AD11" s="630"/>
      <c r="AE11" s="630"/>
      <c r="AF11" s="630"/>
      <c r="AG11" s="630"/>
      <c r="AH11" s="630"/>
      <c r="AI11" s="630"/>
    </row>
    <row r="12" spans="1:41">
      <c r="Y12" s="630" t="str">
        <f>入力シート!C26</f>
        <v>代表取締役　妙義　四郎</v>
      </c>
      <c r="Z12" s="630"/>
      <c r="AA12" s="630"/>
      <c r="AB12" s="630"/>
      <c r="AC12" s="630"/>
      <c r="AD12" s="630"/>
      <c r="AE12" s="630"/>
      <c r="AF12" s="630"/>
      <c r="AG12" s="630"/>
      <c r="AH12" s="630"/>
      <c r="AI12" s="630"/>
    </row>
    <row r="14" spans="1:41" ht="30" customHeight="1">
      <c r="A14" s="595" t="s">
        <v>744</v>
      </c>
      <c r="B14" s="595"/>
      <c r="C14" s="595"/>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row>
    <row r="17" spans="1:35">
      <c r="D17" s="4" t="s">
        <v>745</v>
      </c>
      <c r="I17" s="552" t="s">
        <v>746</v>
      </c>
      <c r="J17" s="552"/>
      <c r="K17" s="552"/>
      <c r="L17" s="552"/>
      <c r="M17" s="552"/>
      <c r="N17" s="552"/>
      <c r="O17" s="552"/>
      <c r="P17" s="552"/>
      <c r="Q17" s="552"/>
      <c r="R17" s="4" t="s">
        <v>747</v>
      </c>
    </row>
    <row r="19" spans="1:35">
      <c r="C19" s="4" t="s">
        <v>748</v>
      </c>
    </row>
    <row r="22" spans="1:35">
      <c r="A22" s="589" t="s">
        <v>568</v>
      </c>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row>
    <row r="25" spans="1:35">
      <c r="D25" s="4" t="s">
        <v>749</v>
      </c>
      <c r="E25" s="4" t="s">
        <v>677</v>
      </c>
      <c r="J25" s="594" t="str">
        <f>入力シート!C8</f>
        <v>本庁管内　〇〇工事（第〇号）</v>
      </c>
      <c r="K25" s="594"/>
      <c r="L25" s="594"/>
      <c r="M25" s="594"/>
      <c r="N25" s="594"/>
      <c r="O25" s="594"/>
      <c r="P25" s="594"/>
      <c r="Q25" s="594"/>
      <c r="R25" s="594"/>
      <c r="S25" s="594"/>
      <c r="T25" s="594"/>
      <c r="U25" s="594"/>
      <c r="V25" s="594"/>
      <c r="W25" s="594"/>
      <c r="X25" s="594"/>
      <c r="Y25" s="594"/>
      <c r="Z25" s="594"/>
      <c r="AA25" s="594"/>
      <c r="AB25" s="594"/>
      <c r="AC25" s="594"/>
      <c r="AD25" s="594"/>
      <c r="AE25" s="594"/>
      <c r="AF25" s="594"/>
    </row>
    <row r="26" spans="1:35">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row>
    <row r="28" spans="1:35">
      <c r="D28" s="95" t="s">
        <v>750</v>
      </c>
      <c r="E28" s="4" t="s">
        <v>331</v>
      </c>
      <c r="J28" s="4" t="s">
        <v>315</v>
      </c>
      <c r="K28" s="710">
        <f>入力シート!C23</f>
        <v>44000000</v>
      </c>
      <c r="L28" s="710"/>
      <c r="M28" s="710"/>
      <c r="N28" s="710"/>
      <c r="O28" s="710"/>
      <c r="P28" s="710"/>
      <c r="Q28" s="710"/>
      <c r="R28" s="710"/>
      <c r="S28" s="710"/>
      <c r="T28" s="710"/>
      <c r="U28" s="710"/>
      <c r="V28" s="710"/>
      <c r="W28" s="710"/>
      <c r="X28" s="710"/>
      <c r="Y28" s="710"/>
      <c r="Z28" s="710"/>
      <c r="AA28" s="710"/>
      <c r="AB28" s="710"/>
      <c r="AC28" s="710"/>
      <c r="AD28" s="710"/>
      <c r="AE28" s="710"/>
      <c r="AF28" s="710"/>
    </row>
    <row r="31" spans="1:35">
      <c r="D31" s="95" t="s">
        <v>751</v>
      </c>
      <c r="E31" s="4" t="s">
        <v>665</v>
      </c>
      <c r="J31" s="1144">
        <f>入力シート!C11</f>
        <v>46113</v>
      </c>
      <c r="K31" s="1144"/>
      <c r="L31" s="1144"/>
      <c r="M31" s="1144"/>
      <c r="N31" s="1144"/>
      <c r="O31" s="1144"/>
      <c r="P31" s="1144"/>
      <c r="Q31" s="1144"/>
      <c r="R31" s="1144"/>
    </row>
    <row r="34" spans="1:35">
      <c r="D34" s="95" t="s">
        <v>752</v>
      </c>
      <c r="E34" s="4" t="s">
        <v>753</v>
      </c>
      <c r="K34" s="709">
        <f>入力シート!C12</f>
        <v>46114</v>
      </c>
      <c r="L34" s="709"/>
      <c r="M34" s="709"/>
      <c r="N34" s="709"/>
      <c r="O34" s="709"/>
      <c r="P34" s="709"/>
      <c r="Q34" s="709"/>
      <c r="R34" s="709"/>
      <c r="S34" s="17" t="s">
        <v>180</v>
      </c>
      <c r="U34" s="600">
        <f>入力シート!C13</f>
        <v>46325</v>
      </c>
      <c r="V34" s="600"/>
      <c r="W34" s="600"/>
      <c r="X34" s="600"/>
      <c r="Y34" s="600"/>
      <c r="Z34" s="600"/>
      <c r="AA34" s="600"/>
      <c r="AB34" s="600"/>
      <c r="AC34" s="17" t="s">
        <v>181</v>
      </c>
      <c r="AD34" s="17"/>
      <c r="AE34" s="17"/>
      <c r="AF34" s="17"/>
      <c r="AG34" s="17"/>
    </row>
    <row r="37" spans="1:35">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row>
    <row r="40" spans="1:35">
      <c r="D40" s="4" t="s">
        <v>633</v>
      </c>
      <c r="F40" s="4" t="s">
        <v>754</v>
      </c>
    </row>
    <row r="50" spans="7:29" ht="14.25" thickBot="1"/>
    <row r="51" spans="7:29" ht="15.6" customHeight="1">
      <c r="G51" s="473" t="s">
        <v>151</v>
      </c>
      <c r="H51" s="474"/>
      <c r="I51" s="474"/>
      <c r="J51" s="474"/>
      <c r="K51" s="474"/>
      <c r="L51" s="474"/>
      <c r="M51" s="474"/>
      <c r="N51" s="474"/>
      <c r="O51" s="474"/>
      <c r="P51" s="474"/>
      <c r="Q51" s="474"/>
      <c r="R51" s="474"/>
      <c r="S51" s="474"/>
      <c r="T51" s="474"/>
      <c r="U51" s="474"/>
      <c r="V51" s="474"/>
      <c r="W51" s="487"/>
      <c r="X51" s="487"/>
      <c r="Y51" s="487"/>
      <c r="Z51" s="487"/>
      <c r="AA51" s="487"/>
      <c r="AB51" s="487"/>
      <c r="AC51" s="488"/>
    </row>
    <row r="52" spans="7:29" ht="15.6" customHeight="1">
      <c r="G52" s="476" t="str">
        <f>"・発行責任者　　"&amp;入力シート!C29</f>
        <v>・発行責任者　　妙義　四郎</v>
      </c>
      <c r="H52" s="477"/>
      <c r="I52" s="477"/>
      <c r="J52" s="477"/>
      <c r="K52" s="477"/>
      <c r="L52" s="477"/>
      <c r="M52" s="477"/>
      <c r="O52" s="477"/>
      <c r="P52" s="477"/>
      <c r="Q52" s="477"/>
      <c r="R52" s="477"/>
      <c r="S52" s="477" t="str">
        <f>"（電話番号）"&amp;入力シート!C30</f>
        <v>（電話番号）027-898-5945</v>
      </c>
      <c r="T52" s="477"/>
      <c r="U52" s="477"/>
      <c r="V52" s="478"/>
      <c r="AC52" s="489"/>
    </row>
    <row r="53" spans="7:29" ht="15.6" customHeight="1" thickBot="1">
      <c r="G53" s="479" t="str">
        <f>"・担　当　者　　"&amp;入力シート!C31</f>
        <v>・担　当　者　　赤城　次郎</v>
      </c>
      <c r="H53" s="480"/>
      <c r="I53" s="480"/>
      <c r="J53" s="480"/>
      <c r="K53" s="480"/>
      <c r="L53" s="480"/>
      <c r="M53" s="480"/>
      <c r="N53" s="490"/>
      <c r="O53" s="480"/>
      <c r="P53" s="480"/>
      <c r="Q53" s="480"/>
      <c r="R53" s="480"/>
      <c r="S53" s="480" t="str">
        <f>"（電話番号）"&amp;入力シート!C32</f>
        <v>（電話番号）027-898-5945</v>
      </c>
      <c r="T53" s="480"/>
      <c r="U53" s="480"/>
      <c r="V53" s="481"/>
      <c r="W53" s="490"/>
      <c r="X53" s="490"/>
      <c r="Y53" s="490"/>
      <c r="Z53" s="490"/>
      <c r="AA53" s="490"/>
      <c r="AB53" s="490"/>
      <c r="AC53" s="491"/>
    </row>
  </sheetData>
  <mergeCells count="15">
    <mergeCell ref="AK1:AO5"/>
    <mergeCell ref="K34:R34"/>
    <mergeCell ref="U34:AB34"/>
    <mergeCell ref="I17:Q17"/>
    <mergeCell ref="A22:AI22"/>
    <mergeCell ref="J25:AF26"/>
    <mergeCell ref="K28:AF28"/>
    <mergeCell ref="J31:R31"/>
    <mergeCell ref="A14:AI14"/>
    <mergeCell ref="AA3:AI3"/>
    <mergeCell ref="D6:L6"/>
    <mergeCell ref="Y8:AI10"/>
    <mergeCell ref="Y12:AI12"/>
    <mergeCell ref="Y11:AI11"/>
    <mergeCell ref="B5:L5"/>
  </mergeCells>
  <phoneticPr fontId="3"/>
  <hyperlinks>
    <hyperlink ref="AK1:AO5" location="入力シート!A1" display="入力シート"/>
  </hyperlinks>
  <pageMargins left="0.78740157480314965" right="0.78740157480314965" top="0.98425196850393704" bottom="0.98425196850393704" header="0.51181102362204722" footer="0.51181102362204722"/>
  <pageSetup paperSize="9" scale="85"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30">
    <tabColor theme="0"/>
    <pageSetUpPr fitToPage="1"/>
  </sheetPr>
  <dimension ref="A1:AO42"/>
  <sheetViews>
    <sheetView showGridLines="0" zoomScaleNormal="100" zoomScaleSheetLayoutView="112" workbookViewId="0">
      <selection activeCell="B2" sqref="B2"/>
    </sheetView>
  </sheetViews>
  <sheetFormatPr defaultColWidth="2.625" defaultRowHeight="13.5"/>
  <cols>
    <col min="1" max="36" width="2.625" style="4"/>
    <col min="37" max="41" width="3.5" style="4" customWidth="1"/>
    <col min="42" max="16384" width="2.625" style="4"/>
  </cols>
  <sheetData>
    <row r="1" spans="1:41">
      <c r="AK1" s="538" t="s">
        <v>836</v>
      </c>
      <c r="AL1" s="539"/>
      <c r="AM1" s="539"/>
      <c r="AN1" s="539"/>
      <c r="AO1" s="540"/>
    </row>
    <row r="2" spans="1:41">
      <c r="AK2" s="541"/>
      <c r="AL2" s="542"/>
      <c r="AM2" s="542"/>
      <c r="AN2" s="542"/>
      <c r="AO2" s="543"/>
    </row>
    <row r="3" spans="1:41">
      <c r="Z3" s="5" t="s">
        <v>296</v>
      </c>
      <c r="AA3" s="552"/>
      <c r="AB3" s="552"/>
      <c r="AC3" s="552"/>
      <c r="AD3" s="552"/>
      <c r="AE3" s="552"/>
      <c r="AF3" s="552"/>
      <c r="AG3" s="552"/>
      <c r="AH3" s="552"/>
      <c r="AI3" s="552"/>
      <c r="AK3" s="541"/>
      <c r="AL3" s="542"/>
      <c r="AM3" s="542"/>
      <c r="AN3" s="542"/>
      <c r="AO3" s="543"/>
    </row>
    <row r="4" spans="1:41">
      <c r="AK4" s="541"/>
      <c r="AL4" s="542"/>
      <c r="AM4" s="542"/>
      <c r="AN4" s="542"/>
      <c r="AO4" s="543"/>
    </row>
    <row r="5" spans="1:41" ht="14.25" thickBot="1">
      <c r="B5" s="589" t="str">
        <f>入力シート!C6</f>
        <v>前橋市長</v>
      </c>
      <c r="C5" s="589"/>
      <c r="D5" s="589"/>
      <c r="E5" s="589"/>
      <c r="F5" s="589"/>
      <c r="G5" s="589"/>
      <c r="H5" s="589"/>
      <c r="I5" s="589"/>
      <c r="J5" s="589"/>
      <c r="K5" s="589"/>
      <c r="L5" s="589"/>
      <c r="M5" s="4" t="s">
        <v>222</v>
      </c>
      <c r="AK5" s="544"/>
      <c r="AL5" s="545"/>
      <c r="AM5" s="545"/>
      <c r="AN5" s="545"/>
      <c r="AO5" s="546"/>
    </row>
    <row r="6" spans="1:41">
      <c r="D6" s="628"/>
      <c r="E6" s="628"/>
      <c r="F6" s="628"/>
      <c r="G6" s="628"/>
      <c r="H6" s="628"/>
      <c r="I6" s="628"/>
      <c r="J6" s="628"/>
      <c r="K6" s="628"/>
      <c r="L6" s="628"/>
      <c r="M6" s="385"/>
    </row>
    <row r="8" spans="1:41">
      <c r="Y8" s="593"/>
      <c r="Z8" s="593"/>
      <c r="AA8" s="593"/>
      <c r="AB8" s="593"/>
      <c r="AC8" s="593"/>
      <c r="AD8" s="593"/>
      <c r="AE8" s="593"/>
      <c r="AF8" s="593"/>
      <c r="AG8" s="593"/>
      <c r="AH8" s="593"/>
      <c r="AI8" s="593"/>
    </row>
    <row r="9" spans="1:41">
      <c r="Y9" s="593"/>
      <c r="Z9" s="593"/>
      <c r="AA9" s="593"/>
      <c r="AB9" s="593"/>
      <c r="AC9" s="593"/>
      <c r="AD9" s="593"/>
      <c r="AE9" s="593"/>
      <c r="AF9" s="593"/>
      <c r="AG9" s="593"/>
      <c r="AH9" s="593"/>
      <c r="AI9" s="593"/>
    </row>
    <row r="10" spans="1:41">
      <c r="Y10" s="593"/>
      <c r="Z10" s="593"/>
      <c r="AA10" s="593"/>
      <c r="AB10" s="593"/>
      <c r="AC10" s="593"/>
      <c r="AD10" s="593"/>
      <c r="AE10" s="593"/>
      <c r="AF10" s="593"/>
      <c r="AG10" s="593"/>
      <c r="AH10" s="593"/>
      <c r="AI10" s="593"/>
    </row>
    <row r="11" spans="1:41">
      <c r="X11" s="5" t="s">
        <v>562</v>
      </c>
      <c r="Y11" s="630" t="str">
        <f>入力シート!C25</f>
        <v>〇〇建設株式会社</v>
      </c>
      <c r="Z11" s="630"/>
      <c r="AA11" s="630"/>
      <c r="AB11" s="630"/>
      <c r="AC11" s="630"/>
      <c r="AD11" s="630"/>
      <c r="AE11" s="630"/>
      <c r="AF11" s="630"/>
      <c r="AG11" s="630"/>
      <c r="AH11" s="630"/>
      <c r="AI11" s="630"/>
    </row>
    <row r="12" spans="1:41">
      <c r="Y12" s="630" t="str">
        <f>入力シート!C26</f>
        <v>代表取締役　妙義　四郎</v>
      </c>
      <c r="Z12" s="630"/>
      <c r="AA12" s="630"/>
      <c r="AB12" s="630"/>
      <c r="AC12" s="630"/>
      <c r="AD12" s="630"/>
      <c r="AE12" s="630"/>
      <c r="AF12" s="630"/>
      <c r="AG12" s="630"/>
      <c r="AH12" s="630"/>
      <c r="AI12" s="630"/>
    </row>
    <row r="14" spans="1:41" s="13" customFormat="1" ht="30" customHeight="1">
      <c r="A14" s="595" t="s">
        <v>755</v>
      </c>
      <c r="B14" s="595"/>
      <c r="C14" s="595"/>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row>
    <row r="18" spans="4:32">
      <c r="D18" s="4" t="s">
        <v>756</v>
      </c>
    </row>
    <row r="21" spans="4:32">
      <c r="D21" s="4" t="s">
        <v>749</v>
      </c>
      <c r="E21" s="4" t="s">
        <v>312</v>
      </c>
      <c r="I21" s="594" t="str">
        <f>入力シート!C8</f>
        <v>本庁管内　〇〇工事（第〇号）</v>
      </c>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row>
    <row r="22" spans="4:32">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row>
    <row r="24" spans="4:32">
      <c r="D24" s="4" t="s">
        <v>757</v>
      </c>
      <c r="E24" s="4" t="s">
        <v>331</v>
      </c>
      <c r="J24" s="4" t="s">
        <v>315</v>
      </c>
      <c r="K24" s="710">
        <f>入力シート!C23</f>
        <v>44000000</v>
      </c>
      <c r="L24" s="710"/>
      <c r="M24" s="710"/>
      <c r="N24" s="710"/>
      <c r="O24" s="710"/>
      <c r="P24" s="710"/>
      <c r="Q24" s="710"/>
      <c r="R24" s="710"/>
      <c r="S24" s="710"/>
      <c r="T24" s="710"/>
      <c r="U24" s="710"/>
      <c r="V24" s="710"/>
      <c r="W24" s="710"/>
      <c r="X24" s="710"/>
      <c r="Y24" s="710"/>
      <c r="Z24" s="710"/>
      <c r="AA24" s="710"/>
      <c r="AB24" s="710"/>
      <c r="AC24" s="710"/>
      <c r="AD24" s="710"/>
      <c r="AE24" s="710"/>
      <c r="AF24" s="710"/>
    </row>
    <row r="27" spans="4:32">
      <c r="D27" s="4" t="s">
        <v>758</v>
      </c>
      <c r="E27" s="4" t="s">
        <v>759</v>
      </c>
      <c r="K27" s="552"/>
      <c r="L27" s="552"/>
      <c r="M27" s="552"/>
      <c r="N27" s="552"/>
      <c r="O27" s="552"/>
      <c r="P27" s="552"/>
      <c r="Q27" s="552"/>
      <c r="R27" s="552"/>
      <c r="S27" s="552"/>
    </row>
    <row r="35" spans="4:29">
      <c r="D35" s="308"/>
      <c r="F35" s="308"/>
    </row>
    <row r="39" spans="4:29" ht="14.25" thickBot="1"/>
    <row r="40" spans="4:29" ht="15.6" customHeight="1">
      <c r="G40" s="473" t="s">
        <v>151</v>
      </c>
      <c r="H40" s="474"/>
      <c r="I40" s="474"/>
      <c r="J40" s="474"/>
      <c r="K40" s="474"/>
      <c r="L40" s="474"/>
      <c r="M40" s="474"/>
      <c r="N40" s="474"/>
      <c r="O40" s="474"/>
      <c r="P40" s="474"/>
      <c r="Q40" s="474"/>
      <c r="R40" s="474"/>
      <c r="S40" s="474"/>
      <c r="T40" s="474"/>
      <c r="U40" s="474"/>
      <c r="V40" s="474"/>
      <c r="W40" s="487"/>
      <c r="X40" s="487"/>
      <c r="Y40" s="487"/>
      <c r="Z40" s="487"/>
      <c r="AA40" s="487"/>
      <c r="AB40" s="487"/>
      <c r="AC40" s="488"/>
    </row>
    <row r="41" spans="4:29" ht="15.6" customHeight="1">
      <c r="G41" s="476" t="str">
        <f>"・発行責任者　　"&amp;入力シート!C29</f>
        <v>・発行責任者　　妙義　四郎</v>
      </c>
      <c r="H41" s="477"/>
      <c r="I41" s="477"/>
      <c r="J41" s="477"/>
      <c r="K41" s="477"/>
      <c r="L41" s="477"/>
      <c r="M41" s="477"/>
      <c r="O41" s="477"/>
      <c r="P41" s="477"/>
      <c r="Q41" s="477"/>
      <c r="R41" s="477"/>
      <c r="S41" s="477" t="str">
        <f>"（電話番号）"&amp;入力シート!C30</f>
        <v>（電話番号）027-898-5945</v>
      </c>
      <c r="T41" s="477"/>
      <c r="U41" s="477"/>
      <c r="V41" s="478"/>
      <c r="AC41" s="489"/>
    </row>
    <row r="42" spans="4:29" ht="15.6" customHeight="1" thickBot="1">
      <c r="G42" s="479" t="str">
        <f>"・担　当　者　　"&amp;入力シート!C31</f>
        <v>・担　当　者　　赤城　次郎</v>
      </c>
      <c r="H42" s="480"/>
      <c r="I42" s="480"/>
      <c r="J42" s="480"/>
      <c r="K42" s="480"/>
      <c r="L42" s="480"/>
      <c r="M42" s="480"/>
      <c r="N42" s="490"/>
      <c r="O42" s="480"/>
      <c r="P42" s="480"/>
      <c r="Q42" s="480"/>
      <c r="R42" s="480"/>
      <c r="S42" s="480" t="str">
        <f>"（電話番号）"&amp;入力シート!C32</f>
        <v>（電話番号）027-898-5945</v>
      </c>
      <c r="T42" s="480"/>
      <c r="U42" s="480"/>
      <c r="V42" s="481"/>
      <c r="W42" s="490"/>
      <c r="X42" s="490"/>
      <c r="Y42" s="490"/>
      <c r="Z42" s="490"/>
      <c r="AA42" s="490"/>
      <c r="AB42" s="490"/>
      <c r="AC42" s="491"/>
    </row>
  </sheetData>
  <mergeCells count="11">
    <mergeCell ref="AK1:AO5"/>
    <mergeCell ref="I21:AF22"/>
    <mergeCell ref="K24:AF24"/>
    <mergeCell ref="K27:S27"/>
    <mergeCell ref="AA3:AI3"/>
    <mergeCell ref="D6:L6"/>
    <mergeCell ref="Y8:AI10"/>
    <mergeCell ref="A14:AI14"/>
    <mergeCell ref="Y12:AI12"/>
    <mergeCell ref="Y11:AI11"/>
    <mergeCell ref="B5:L5"/>
  </mergeCells>
  <phoneticPr fontId="3"/>
  <hyperlinks>
    <hyperlink ref="AK1:AO5" location="入力シート!A1" display="入力シート"/>
  </hyperlinks>
  <pageMargins left="0.78740157480314965" right="0.78740157480314965" top="0.98425196850393704" bottom="0.98425196850393704" header="0.51181102362204722" footer="0.51181102362204722"/>
  <pageSetup paperSize="9" scale="8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31">
    <tabColor theme="0"/>
    <pageSetUpPr fitToPage="1"/>
  </sheetPr>
  <dimension ref="A1:V32"/>
  <sheetViews>
    <sheetView showGridLines="0" zoomScaleNormal="100" zoomScaleSheetLayoutView="100" workbookViewId="0"/>
  </sheetViews>
  <sheetFormatPr defaultRowHeight="13.5"/>
  <cols>
    <col min="1" max="1" width="13.875" style="310" customWidth="1"/>
    <col min="2" max="3" width="7.5" style="310" bestFit="1" customWidth="1"/>
    <col min="4" max="4" width="7.5" style="310" customWidth="1"/>
    <col min="5" max="5" width="13.875" style="310" customWidth="1"/>
    <col min="6" max="7" width="7.5" style="310" bestFit="1" customWidth="1"/>
    <col min="8" max="8" width="7.5" style="310" customWidth="1"/>
    <col min="9" max="9" width="13.875" style="310" customWidth="1"/>
    <col min="10" max="11" width="7.5" style="310" bestFit="1" customWidth="1"/>
    <col min="12" max="12" width="7.5" style="310" customWidth="1"/>
    <col min="13" max="13" width="13.875" style="310" customWidth="1"/>
    <col min="14" max="15" width="7.5" style="310" bestFit="1" customWidth="1"/>
    <col min="16" max="16" width="7.5" style="310" customWidth="1"/>
    <col min="17" max="17" width="9" style="310"/>
    <col min="18" max="22" width="4.125" style="310" customWidth="1"/>
    <col min="23" max="256" width="9" style="310"/>
    <col min="257" max="257" width="13.875" style="310" customWidth="1"/>
    <col min="258" max="259" width="7.5" style="310" bestFit="1" customWidth="1"/>
    <col min="260" max="260" width="7.5" style="310" customWidth="1"/>
    <col min="261" max="261" width="13.875" style="310" customWidth="1"/>
    <col min="262" max="263" width="7.5" style="310" bestFit="1" customWidth="1"/>
    <col min="264" max="264" width="7.5" style="310" customWidth="1"/>
    <col min="265" max="265" width="13.875" style="310" customWidth="1"/>
    <col min="266" max="267" width="7.5" style="310" bestFit="1" customWidth="1"/>
    <col min="268" max="268" width="7.5" style="310" customWidth="1"/>
    <col min="269" max="269" width="13.875" style="310" customWidth="1"/>
    <col min="270" max="271" width="7.5" style="310" bestFit="1" customWidth="1"/>
    <col min="272" max="272" width="7.5" style="310" customWidth="1"/>
    <col min="273" max="512" width="9" style="310"/>
    <col min="513" max="513" width="13.875" style="310" customWidth="1"/>
    <col min="514" max="515" width="7.5" style="310" bestFit="1" customWidth="1"/>
    <col min="516" max="516" width="7.5" style="310" customWidth="1"/>
    <col min="517" max="517" width="13.875" style="310" customWidth="1"/>
    <col min="518" max="519" width="7.5" style="310" bestFit="1" customWidth="1"/>
    <col min="520" max="520" width="7.5" style="310" customWidth="1"/>
    <col min="521" max="521" width="13.875" style="310" customWidth="1"/>
    <col min="522" max="523" width="7.5" style="310" bestFit="1" customWidth="1"/>
    <col min="524" max="524" width="7.5" style="310" customWidth="1"/>
    <col min="525" max="525" width="13.875" style="310" customWidth="1"/>
    <col min="526" max="527" width="7.5" style="310" bestFit="1" customWidth="1"/>
    <col min="528" max="528" width="7.5" style="310" customWidth="1"/>
    <col min="529" max="768" width="9" style="310"/>
    <col min="769" max="769" width="13.875" style="310" customWidth="1"/>
    <col min="770" max="771" width="7.5" style="310" bestFit="1" customWidth="1"/>
    <col min="772" max="772" width="7.5" style="310" customWidth="1"/>
    <col min="773" max="773" width="13.875" style="310" customWidth="1"/>
    <col min="774" max="775" width="7.5" style="310" bestFit="1" customWidth="1"/>
    <col min="776" max="776" width="7.5" style="310" customWidth="1"/>
    <col min="777" max="777" width="13.875" style="310" customWidth="1"/>
    <col min="778" max="779" width="7.5" style="310" bestFit="1" customWidth="1"/>
    <col min="780" max="780" width="7.5" style="310" customWidth="1"/>
    <col min="781" max="781" width="13.875" style="310" customWidth="1"/>
    <col min="782" max="783" width="7.5" style="310" bestFit="1" customWidth="1"/>
    <col min="784" max="784" width="7.5" style="310" customWidth="1"/>
    <col min="785" max="1024" width="9" style="310"/>
    <col min="1025" max="1025" width="13.875" style="310" customWidth="1"/>
    <col min="1026" max="1027" width="7.5" style="310" bestFit="1" customWidth="1"/>
    <col min="1028" max="1028" width="7.5" style="310" customWidth="1"/>
    <col min="1029" max="1029" width="13.875" style="310" customWidth="1"/>
    <col min="1030" max="1031" width="7.5" style="310" bestFit="1" customWidth="1"/>
    <col min="1032" max="1032" width="7.5" style="310" customWidth="1"/>
    <col min="1033" max="1033" width="13.875" style="310" customWidth="1"/>
    <col min="1034" max="1035" width="7.5" style="310" bestFit="1" customWidth="1"/>
    <col min="1036" max="1036" width="7.5" style="310" customWidth="1"/>
    <col min="1037" max="1037" width="13.875" style="310" customWidth="1"/>
    <col min="1038" max="1039" width="7.5" style="310" bestFit="1" customWidth="1"/>
    <col min="1040" max="1040" width="7.5" style="310" customWidth="1"/>
    <col min="1041" max="1280" width="9" style="310"/>
    <col min="1281" max="1281" width="13.875" style="310" customWidth="1"/>
    <col min="1282" max="1283" width="7.5" style="310" bestFit="1" customWidth="1"/>
    <col min="1284" max="1284" width="7.5" style="310" customWidth="1"/>
    <col min="1285" max="1285" width="13.875" style="310" customWidth="1"/>
    <col min="1286" max="1287" width="7.5" style="310" bestFit="1" customWidth="1"/>
    <col min="1288" max="1288" width="7.5" style="310" customWidth="1"/>
    <col min="1289" max="1289" width="13.875" style="310" customWidth="1"/>
    <col min="1290" max="1291" width="7.5" style="310" bestFit="1" customWidth="1"/>
    <col min="1292" max="1292" width="7.5" style="310" customWidth="1"/>
    <col min="1293" max="1293" width="13.875" style="310" customWidth="1"/>
    <col min="1294" max="1295" width="7.5" style="310" bestFit="1" customWidth="1"/>
    <col min="1296" max="1296" width="7.5" style="310" customWidth="1"/>
    <col min="1297" max="1536" width="9" style="310"/>
    <col min="1537" max="1537" width="13.875" style="310" customWidth="1"/>
    <col min="1538" max="1539" width="7.5" style="310" bestFit="1" customWidth="1"/>
    <col min="1540" max="1540" width="7.5" style="310" customWidth="1"/>
    <col min="1541" max="1541" width="13.875" style="310" customWidth="1"/>
    <col min="1542" max="1543" width="7.5" style="310" bestFit="1" customWidth="1"/>
    <col min="1544" max="1544" width="7.5" style="310" customWidth="1"/>
    <col min="1545" max="1545" width="13.875" style="310" customWidth="1"/>
    <col min="1546" max="1547" width="7.5" style="310" bestFit="1" customWidth="1"/>
    <col min="1548" max="1548" width="7.5" style="310" customWidth="1"/>
    <col min="1549" max="1549" width="13.875" style="310" customWidth="1"/>
    <col min="1550" max="1551" width="7.5" style="310" bestFit="1" customWidth="1"/>
    <col min="1552" max="1552" width="7.5" style="310" customWidth="1"/>
    <col min="1553" max="1792" width="9" style="310"/>
    <col min="1793" max="1793" width="13.875" style="310" customWidth="1"/>
    <col min="1794" max="1795" width="7.5" style="310" bestFit="1" customWidth="1"/>
    <col min="1796" max="1796" width="7.5" style="310" customWidth="1"/>
    <col min="1797" max="1797" width="13.875" style="310" customWidth="1"/>
    <col min="1798" max="1799" width="7.5" style="310" bestFit="1" customWidth="1"/>
    <col min="1800" max="1800" width="7.5" style="310" customWidth="1"/>
    <col min="1801" max="1801" width="13.875" style="310" customWidth="1"/>
    <col min="1802" max="1803" width="7.5" style="310" bestFit="1" customWidth="1"/>
    <col min="1804" max="1804" width="7.5" style="310" customWidth="1"/>
    <col min="1805" max="1805" width="13.875" style="310" customWidth="1"/>
    <col min="1806" max="1807" width="7.5" style="310" bestFit="1" customWidth="1"/>
    <col min="1808" max="1808" width="7.5" style="310" customWidth="1"/>
    <col min="1809" max="2048" width="9" style="310"/>
    <col min="2049" max="2049" width="13.875" style="310" customWidth="1"/>
    <col min="2050" max="2051" width="7.5" style="310" bestFit="1" customWidth="1"/>
    <col min="2052" max="2052" width="7.5" style="310" customWidth="1"/>
    <col min="2053" max="2053" width="13.875" style="310" customWidth="1"/>
    <col min="2054" max="2055" width="7.5" style="310" bestFit="1" customWidth="1"/>
    <col min="2056" max="2056" width="7.5" style="310" customWidth="1"/>
    <col min="2057" max="2057" width="13.875" style="310" customWidth="1"/>
    <col min="2058" max="2059" width="7.5" style="310" bestFit="1" customWidth="1"/>
    <col min="2060" max="2060" width="7.5" style="310" customWidth="1"/>
    <col min="2061" max="2061" width="13.875" style="310" customWidth="1"/>
    <col min="2062" max="2063" width="7.5" style="310" bestFit="1" customWidth="1"/>
    <col min="2064" max="2064" width="7.5" style="310" customWidth="1"/>
    <col min="2065" max="2304" width="9" style="310"/>
    <col min="2305" max="2305" width="13.875" style="310" customWidth="1"/>
    <col min="2306" max="2307" width="7.5" style="310" bestFit="1" customWidth="1"/>
    <col min="2308" max="2308" width="7.5" style="310" customWidth="1"/>
    <col min="2309" max="2309" width="13.875" style="310" customWidth="1"/>
    <col min="2310" max="2311" width="7.5" style="310" bestFit="1" customWidth="1"/>
    <col min="2312" max="2312" width="7.5" style="310" customWidth="1"/>
    <col min="2313" max="2313" width="13.875" style="310" customWidth="1"/>
    <col min="2314" max="2315" width="7.5" style="310" bestFit="1" customWidth="1"/>
    <col min="2316" max="2316" width="7.5" style="310" customWidth="1"/>
    <col min="2317" max="2317" width="13.875" style="310" customWidth="1"/>
    <col min="2318" max="2319" width="7.5" style="310" bestFit="1" customWidth="1"/>
    <col min="2320" max="2320" width="7.5" style="310" customWidth="1"/>
    <col min="2321" max="2560" width="9" style="310"/>
    <col min="2561" max="2561" width="13.875" style="310" customWidth="1"/>
    <col min="2562" max="2563" width="7.5" style="310" bestFit="1" customWidth="1"/>
    <col min="2564" max="2564" width="7.5" style="310" customWidth="1"/>
    <col min="2565" max="2565" width="13.875" style="310" customWidth="1"/>
    <col min="2566" max="2567" width="7.5" style="310" bestFit="1" customWidth="1"/>
    <col min="2568" max="2568" width="7.5" style="310" customWidth="1"/>
    <col min="2569" max="2569" width="13.875" style="310" customWidth="1"/>
    <col min="2570" max="2571" width="7.5" style="310" bestFit="1" customWidth="1"/>
    <col min="2572" max="2572" width="7.5" style="310" customWidth="1"/>
    <col min="2573" max="2573" width="13.875" style="310" customWidth="1"/>
    <col min="2574" max="2575" width="7.5" style="310" bestFit="1" customWidth="1"/>
    <col min="2576" max="2576" width="7.5" style="310" customWidth="1"/>
    <col min="2577" max="2816" width="9" style="310"/>
    <col min="2817" max="2817" width="13.875" style="310" customWidth="1"/>
    <col min="2818" max="2819" width="7.5" style="310" bestFit="1" customWidth="1"/>
    <col min="2820" max="2820" width="7.5" style="310" customWidth="1"/>
    <col min="2821" max="2821" width="13.875" style="310" customWidth="1"/>
    <col min="2822" max="2823" width="7.5" style="310" bestFit="1" customWidth="1"/>
    <col min="2824" max="2824" width="7.5" style="310" customWidth="1"/>
    <col min="2825" max="2825" width="13.875" style="310" customWidth="1"/>
    <col min="2826" max="2827" width="7.5" style="310" bestFit="1" customWidth="1"/>
    <col min="2828" max="2828" width="7.5" style="310" customWidth="1"/>
    <col min="2829" max="2829" width="13.875" style="310" customWidth="1"/>
    <col min="2830" max="2831" width="7.5" style="310" bestFit="1" customWidth="1"/>
    <col min="2832" max="2832" width="7.5" style="310" customWidth="1"/>
    <col min="2833" max="3072" width="9" style="310"/>
    <col min="3073" max="3073" width="13.875" style="310" customWidth="1"/>
    <col min="3074" max="3075" width="7.5" style="310" bestFit="1" customWidth="1"/>
    <col min="3076" max="3076" width="7.5" style="310" customWidth="1"/>
    <col min="3077" max="3077" width="13.875" style="310" customWidth="1"/>
    <col min="3078" max="3079" width="7.5" style="310" bestFit="1" customWidth="1"/>
    <col min="3080" max="3080" width="7.5" style="310" customWidth="1"/>
    <col min="3081" max="3081" width="13.875" style="310" customWidth="1"/>
    <col min="3082" max="3083" width="7.5" style="310" bestFit="1" customWidth="1"/>
    <col min="3084" max="3084" width="7.5" style="310" customWidth="1"/>
    <col min="3085" max="3085" width="13.875" style="310" customWidth="1"/>
    <col min="3086" max="3087" width="7.5" style="310" bestFit="1" customWidth="1"/>
    <col min="3088" max="3088" width="7.5" style="310" customWidth="1"/>
    <col min="3089" max="3328" width="9" style="310"/>
    <col min="3329" max="3329" width="13.875" style="310" customWidth="1"/>
    <col min="3330" max="3331" width="7.5" style="310" bestFit="1" customWidth="1"/>
    <col min="3332" max="3332" width="7.5" style="310" customWidth="1"/>
    <col min="3333" max="3333" width="13.875" style="310" customWidth="1"/>
    <col min="3334" max="3335" width="7.5" style="310" bestFit="1" customWidth="1"/>
    <col min="3336" max="3336" width="7.5" style="310" customWidth="1"/>
    <col min="3337" max="3337" width="13.875" style="310" customWidth="1"/>
    <col min="3338" max="3339" width="7.5" style="310" bestFit="1" customWidth="1"/>
    <col min="3340" max="3340" width="7.5" style="310" customWidth="1"/>
    <col min="3341" max="3341" width="13.875" style="310" customWidth="1"/>
    <col min="3342" max="3343" width="7.5" style="310" bestFit="1" customWidth="1"/>
    <col min="3344" max="3344" width="7.5" style="310" customWidth="1"/>
    <col min="3345" max="3584" width="9" style="310"/>
    <col min="3585" max="3585" width="13.875" style="310" customWidth="1"/>
    <col min="3586" max="3587" width="7.5" style="310" bestFit="1" customWidth="1"/>
    <col min="3588" max="3588" width="7.5" style="310" customWidth="1"/>
    <col min="3589" max="3589" width="13.875" style="310" customWidth="1"/>
    <col min="3590" max="3591" width="7.5" style="310" bestFit="1" customWidth="1"/>
    <col min="3592" max="3592" width="7.5" style="310" customWidth="1"/>
    <col min="3593" max="3593" width="13.875" style="310" customWidth="1"/>
    <col min="3594" max="3595" width="7.5" style="310" bestFit="1" customWidth="1"/>
    <col min="3596" max="3596" width="7.5" style="310" customWidth="1"/>
    <col min="3597" max="3597" width="13.875" style="310" customWidth="1"/>
    <col min="3598" max="3599" width="7.5" style="310" bestFit="1" customWidth="1"/>
    <col min="3600" max="3600" width="7.5" style="310" customWidth="1"/>
    <col min="3601" max="3840" width="9" style="310"/>
    <col min="3841" max="3841" width="13.875" style="310" customWidth="1"/>
    <col min="3842" max="3843" width="7.5" style="310" bestFit="1" customWidth="1"/>
    <col min="3844" max="3844" width="7.5" style="310" customWidth="1"/>
    <col min="3845" max="3845" width="13.875" style="310" customWidth="1"/>
    <col min="3846" max="3847" width="7.5" style="310" bestFit="1" customWidth="1"/>
    <col min="3848" max="3848" width="7.5" style="310" customWidth="1"/>
    <col min="3849" max="3849" width="13.875" style="310" customWidth="1"/>
    <col min="3850" max="3851" width="7.5" style="310" bestFit="1" customWidth="1"/>
    <col min="3852" max="3852" width="7.5" style="310" customWidth="1"/>
    <col min="3853" max="3853" width="13.875" style="310" customWidth="1"/>
    <col min="3854" max="3855" width="7.5" style="310" bestFit="1" customWidth="1"/>
    <col min="3856" max="3856" width="7.5" style="310" customWidth="1"/>
    <col min="3857" max="4096" width="9" style="310"/>
    <col min="4097" max="4097" width="13.875" style="310" customWidth="1"/>
    <col min="4098" max="4099" width="7.5" style="310" bestFit="1" customWidth="1"/>
    <col min="4100" max="4100" width="7.5" style="310" customWidth="1"/>
    <col min="4101" max="4101" width="13.875" style="310" customWidth="1"/>
    <col min="4102" max="4103" width="7.5" style="310" bestFit="1" customWidth="1"/>
    <col min="4104" max="4104" width="7.5" style="310" customWidth="1"/>
    <col min="4105" max="4105" width="13.875" style="310" customWidth="1"/>
    <col min="4106" max="4107" width="7.5" style="310" bestFit="1" customWidth="1"/>
    <col min="4108" max="4108" width="7.5" style="310" customWidth="1"/>
    <col min="4109" max="4109" width="13.875" style="310" customWidth="1"/>
    <col min="4110" max="4111" width="7.5" style="310" bestFit="1" customWidth="1"/>
    <col min="4112" max="4112" width="7.5" style="310" customWidth="1"/>
    <col min="4113" max="4352" width="9" style="310"/>
    <col min="4353" max="4353" width="13.875" style="310" customWidth="1"/>
    <col min="4354" max="4355" width="7.5" style="310" bestFit="1" customWidth="1"/>
    <col min="4356" max="4356" width="7.5" style="310" customWidth="1"/>
    <col min="4357" max="4357" width="13.875" style="310" customWidth="1"/>
    <col min="4358" max="4359" width="7.5" style="310" bestFit="1" customWidth="1"/>
    <col min="4360" max="4360" width="7.5" style="310" customWidth="1"/>
    <col min="4361" max="4361" width="13.875" style="310" customWidth="1"/>
    <col min="4362" max="4363" width="7.5" style="310" bestFit="1" customWidth="1"/>
    <col min="4364" max="4364" width="7.5" style="310" customWidth="1"/>
    <col min="4365" max="4365" width="13.875" style="310" customWidth="1"/>
    <col min="4366" max="4367" width="7.5" style="310" bestFit="1" customWidth="1"/>
    <col min="4368" max="4368" width="7.5" style="310" customWidth="1"/>
    <col min="4369" max="4608" width="9" style="310"/>
    <col min="4609" max="4609" width="13.875" style="310" customWidth="1"/>
    <col min="4610" max="4611" width="7.5" style="310" bestFit="1" customWidth="1"/>
    <col min="4612" max="4612" width="7.5" style="310" customWidth="1"/>
    <col min="4613" max="4613" width="13.875" style="310" customWidth="1"/>
    <col min="4614" max="4615" width="7.5" style="310" bestFit="1" customWidth="1"/>
    <col min="4616" max="4616" width="7.5" style="310" customWidth="1"/>
    <col min="4617" max="4617" width="13.875" style="310" customWidth="1"/>
    <col min="4618" max="4619" width="7.5" style="310" bestFit="1" customWidth="1"/>
    <col min="4620" max="4620" width="7.5" style="310" customWidth="1"/>
    <col min="4621" max="4621" width="13.875" style="310" customWidth="1"/>
    <col min="4622" max="4623" width="7.5" style="310" bestFit="1" customWidth="1"/>
    <col min="4624" max="4624" width="7.5" style="310" customWidth="1"/>
    <col min="4625" max="4864" width="9" style="310"/>
    <col min="4865" max="4865" width="13.875" style="310" customWidth="1"/>
    <col min="4866" max="4867" width="7.5" style="310" bestFit="1" customWidth="1"/>
    <col min="4868" max="4868" width="7.5" style="310" customWidth="1"/>
    <col min="4869" max="4869" width="13.875" style="310" customWidth="1"/>
    <col min="4870" max="4871" width="7.5" style="310" bestFit="1" customWidth="1"/>
    <col min="4872" max="4872" width="7.5" style="310" customWidth="1"/>
    <col min="4873" max="4873" width="13.875" style="310" customWidth="1"/>
    <col min="4874" max="4875" width="7.5" style="310" bestFit="1" customWidth="1"/>
    <col min="4876" max="4876" width="7.5" style="310" customWidth="1"/>
    <col min="4877" max="4877" width="13.875" style="310" customWidth="1"/>
    <col min="4878" max="4879" width="7.5" style="310" bestFit="1" customWidth="1"/>
    <col min="4880" max="4880" width="7.5" style="310" customWidth="1"/>
    <col min="4881" max="5120" width="9" style="310"/>
    <col min="5121" max="5121" width="13.875" style="310" customWidth="1"/>
    <col min="5122" max="5123" width="7.5" style="310" bestFit="1" customWidth="1"/>
    <col min="5124" max="5124" width="7.5" style="310" customWidth="1"/>
    <col min="5125" max="5125" width="13.875" style="310" customWidth="1"/>
    <col min="5126" max="5127" width="7.5" style="310" bestFit="1" customWidth="1"/>
    <col min="5128" max="5128" width="7.5" style="310" customWidth="1"/>
    <col min="5129" max="5129" width="13.875" style="310" customWidth="1"/>
    <col min="5130" max="5131" width="7.5" style="310" bestFit="1" customWidth="1"/>
    <col min="5132" max="5132" width="7.5" style="310" customWidth="1"/>
    <col min="5133" max="5133" width="13.875" style="310" customWidth="1"/>
    <col min="5134" max="5135" width="7.5" style="310" bestFit="1" customWidth="1"/>
    <col min="5136" max="5136" width="7.5" style="310" customWidth="1"/>
    <col min="5137" max="5376" width="9" style="310"/>
    <col min="5377" max="5377" width="13.875" style="310" customWidth="1"/>
    <col min="5378" max="5379" width="7.5" style="310" bestFit="1" customWidth="1"/>
    <col min="5380" max="5380" width="7.5" style="310" customWidth="1"/>
    <col min="5381" max="5381" width="13.875" style="310" customWidth="1"/>
    <col min="5382" max="5383" width="7.5" style="310" bestFit="1" customWidth="1"/>
    <col min="5384" max="5384" width="7.5" style="310" customWidth="1"/>
    <col min="5385" max="5385" width="13.875" style="310" customWidth="1"/>
    <col min="5386" max="5387" width="7.5" style="310" bestFit="1" customWidth="1"/>
    <col min="5388" max="5388" width="7.5" style="310" customWidth="1"/>
    <col min="5389" max="5389" width="13.875" style="310" customWidth="1"/>
    <col min="5390" max="5391" width="7.5" style="310" bestFit="1" customWidth="1"/>
    <col min="5392" max="5392" width="7.5" style="310" customWidth="1"/>
    <col min="5393" max="5632" width="9" style="310"/>
    <col min="5633" max="5633" width="13.875" style="310" customWidth="1"/>
    <col min="5634" max="5635" width="7.5" style="310" bestFit="1" customWidth="1"/>
    <col min="5636" max="5636" width="7.5" style="310" customWidth="1"/>
    <col min="5637" max="5637" width="13.875" style="310" customWidth="1"/>
    <col min="5638" max="5639" width="7.5" style="310" bestFit="1" customWidth="1"/>
    <col min="5640" max="5640" width="7.5" style="310" customWidth="1"/>
    <col min="5641" max="5641" width="13.875" style="310" customWidth="1"/>
    <col min="5642" max="5643" width="7.5" style="310" bestFit="1" customWidth="1"/>
    <col min="5644" max="5644" width="7.5" style="310" customWidth="1"/>
    <col min="5645" max="5645" width="13.875" style="310" customWidth="1"/>
    <col min="5646" max="5647" width="7.5" style="310" bestFit="1" customWidth="1"/>
    <col min="5648" max="5648" width="7.5" style="310" customWidth="1"/>
    <col min="5649" max="5888" width="9" style="310"/>
    <col min="5889" max="5889" width="13.875" style="310" customWidth="1"/>
    <col min="5890" max="5891" width="7.5" style="310" bestFit="1" customWidth="1"/>
    <col min="5892" max="5892" width="7.5" style="310" customWidth="1"/>
    <col min="5893" max="5893" width="13.875" style="310" customWidth="1"/>
    <col min="5894" max="5895" width="7.5" style="310" bestFit="1" customWidth="1"/>
    <col min="5896" max="5896" width="7.5" style="310" customWidth="1"/>
    <col min="5897" max="5897" width="13.875" style="310" customWidth="1"/>
    <col min="5898" max="5899" width="7.5" style="310" bestFit="1" customWidth="1"/>
    <col min="5900" max="5900" width="7.5" style="310" customWidth="1"/>
    <col min="5901" max="5901" width="13.875" style="310" customWidth="1"/>
    <col min="5902" max="5903" width="7.5" style="310" bestFit="1" customWidth="1"/>
    <col min="5904" max="5904" width="7.5" style="310" customWidth="1"/>
    <col min="5905" max="6144" width="9" style="310"/>
    <col min="6145" max="6145" width="13.875" style="310" customWidth="1"/>
    <col min="6146" max="6147" width="7.5" style="310" bestFit="1" customWidth="1"/>
    <col min="6148" max="6148" width="7.5" style="310" customWidth="1"/>
    <col min="6149" max="6149" width="13.875" style="310" customWidth="1"/>
    <col min="6150" max="6151" width="7.5" style="310" bestFit="1" customWidth="1"/>
    <col min="6152" max="6152" width="7.5" style="310" customWidth="1"/>
    <col min="6153" max="6153" width="13.875" style="310" customWidth="1"/>
    <col min="6154" max="6155" width="7.5" style="310" bestFit="1" customWidth="1"/>
    <col min="6156" max="6156" width="7.5" style="310" customWidth="1"/>
    <col min="6157" max="6157" width="13.875" style="310" customWidth="1"/>
    <col min="6158" max="6159" width="7.5" style="310" bestFit="1" customWidth="1"/>
    <col min="6160" max="6160" width="7.5" style="310" customWidth="1"/>
    <col min="6161" max="6400" width="9" style="310"/>
    <col min="6401" max="6401" width="13.875" style="310" customWidth="1"/>
    <col min="6402" max="6403" width="7.5" style="310" bestFit="1" customWidth="1"/>
    <col min="6404" max="6404" width="7.5" style="310" customWidth="1"/>
    <col min="6405" max="6405" width="13.875" style="310" customWidth="1"/>
    <col min="6406" max="6407" width="7.5" style="310" bestFit="1" customWidth="1"/>
    <col min="6408" max="6408" width="7.5" style="310" customWidth="1"/>
    <col min="6409" max="6409" width="13.875" style="310" customWidth="1"/>
    <col min="6410" max="6411" width="7.5" style="310" bestFit="1" customWidth="1"/>
    <col min="6412" max="6412" width="7.5" style="310" customWidth="1"/>
    <col min="6413" max="6413" width="13.875" style="310" customWidth="1"/>
    <col min="6414" max="6415" width="7.5" style="310" bestFit="1" customWidth="1"/>
    <col min="6416" max="6416" width="7.5" style="310" customWidth="1"/>
    <col min="6417" max="6656" width="9" style="310"/>
    <col min="6657" max="6657" width="13.875" style="310" customWidth="1"/>
    <col min="6658" max="6659" width="7.5" style="310" bestFit="1" customWidth="1"/>
    <col min="6660" max="6660" width="7.5" style="310" customWidth="1"/>
    <col min="6661" max="6661" width="13.875" style="310" customWidth="1"/>
    <col min="6662" max="6663" width="7.5" style="310" bestFit="1" customWidth="1"/>
    <col min="6664" max="6664" width="7.5" style="310" customWidth="1"/>
    <col min="6665" max="6665" width="13.875" style="310" customWidth="1"/>
    <col min="6666" max="6667" width="7.5" style="310" bestFit="1" customWidth="1"/>
    <col min="6668" max="6668" width="7.5" style="310" customWidth="1"/>
    <col min="6669" max="6669" width="13.875" style="310" customWidth="1"/>
    <col min="6670" max="6671" width="7.5" style="310" bestFit="1" customWidth="1"/>
    <col min="6672" max="6672" width="7.5" style="310" customWidth="1"/>
    <col min="6673" max="6912" width="9" style="310"/>
    <col min="6913" max="6913" width="13.875" style="310" customWidth="1"/>
    <col min="6914" max="6915" width="7.5" style="310" bestFit="1" customWidth="1"/>
    <col min="6916" max="6916" width="7.5" style="310" customWidth="1"/>
    <col min="6917" max="6917" width="13.875" style="310" customWidth="1"/>
    <col min="6918" max="6919" width="7.5" style="310" bestFit="1" customWidth="1"/>
    <col min="6920" max="6920" width="7.5" style="310" customWidth="1"/>
    <col min="6921" max="6921" width="13.875" style="310" customWidth="1"/>
    <col min="6922" max="6923" width="7.5" style="310" bestFit="1" customWidth="1"/>
    <col min="6924" max="6924" width="7.5" style="310" customWidth="1"/>
    <col min="6925" max="6925" width="13.875" style="310" customWidth="1"/>
    <col min="6926" max="6927" width="7.5" style="310" bestFit="1" customWidth="1"/>
    <col min="6928" max="6928" width="7.5" style="310" customWidth="1"/>
    <col min="6929" max="7168" width="9" style="310"/>
    <col min="7169" max="7169" width="13.875" style="310" customWidth="1"/>
    <col min="7170" max="7171" width="7.5" style="310" bestFit="1" customWidth="1"/>
    <col min="7172" max="7172" width="7.5" style="310" customWidth="1"/>
    <col min="7173" max="7173" width="13.875" style="310" customWidth="1"/>
    <col min="7174" max="7175" width="7.5" style="310" bestFit="1" customWidth="1"/>
    <col min="7176" max="7176" width="7.5" style="310" customWidth="1"/>
    <col min="7177" max="7177" width="13.875" style="310" customWidth="1"/>
    <col min="7178" max="7179" width="7.5" style="310" bestFit="1" customWidth="1"/>
    <col min="7180" max="7180" width="7.5" style="310" customWidth="1"/>
    <col min="7181" max="7181" width="13.875" style="310" customWidth="1"/>
    <col min="7182" max="7183" width="7.5" style="310" bestFit="1" customWidth="1"/>
    <col min="7184" max="7184" width="7.5" style="310" customWidth="1"/>
    <col min="7185" max="7424" width="9" style="310"/>
    <col min="7425" max="7425" width="13.875" style="310" customWidth="1"/>
    <col min="7426" max="7427" width="7.5" style="310" bestFit="1" customWidth="1"/>
    <col min="7428" max="7428" width="7.5" style="310" customWidth="1"/>
    <col min="7429" max="7429" width="13.875" style="310" customWidth="1"/>
    <col min="7430" max="7431" width="7.5" style="310" bestFit="1" customWidth="1"/>
    <col min="7432" max="7432" width="7.5" style="310" customWidth="1"/>
    <col min="7433" max="7433" width="13.875" style="310" customWidth="1"/>
    <col min="7434" max="7435" width="7.5" style="310" bestFit="1" customWidth="1"/>
    <col min="7436" max="7436" width="7.5" style="310" customWidth="1"/>
    <col min="7437" max="7437" width="13.875" style="310" customWidth="1"/>
    <col min="7438" max="7439" width="7.5" style="310" bestFit="1" customWidth="1"/>
    <col min="7440" max="7440" width="7.5" style="310" customWidth="1"/>
    <col min="7441" max="7680" width="9" style="310"/>
    <col min="7681" max="7681" width="13.875" style="310" customWidth="1"/>
    <col min="7682" max="7683" width="7.5" style="310" bestFit="1" customWidth="1"/>
    <col min="7684" max="7684" width="7.5" style="310" customWidth="1"/>
    <col min="7685" max="7685" width="13.875" style="310" customWidth="1"/>
    <col min="7686" max="7687" width="7.5" style="310" bestFit="1" customWidth="1"/>
    <col min="7688" max="7688" width="7.5" style="310" customWidth="1"/>
    <col min="7689" max="7689" width="13.875" style="310" customWidth="1"/>
    <col min="7690" max="7691" width="7.5" style="310" bestFit="1" customWidth="1"/>
    <col min="7692" max="7692" width="7.5" style="310" customWidth="1"/>
    <col min="7693" max="7693" width="13.875" style="310" customWidth="1"/>
    <col min="7694" max="7695" width="7.5" style="310" bestFit="1" customWidth="1"/>
    <col min="7696" max="7696" width="7.5" style="310" customWidth="1"/>
    <col min="7697" max="7936" width="9" style="310"/>
    <col min="7937" max="7937" width="13.875" style="310" customWidth="1"/>
    <col min="7938" max="7939" width="7.5" style="310" bestFit="1" customWidth="1"/>
    <col min="7940" max="7940" width="7.5" style="310" customWidth="1"/>
    <col min="7941" max="7941" width="13.875" style="310" customWidth="1"/>
    <col min="7942" max="7943" width="7.5" style="310" bestFit="1" customWidth="1"/>
    <col min="7944" max="7944" width="7.5" style="310" customWidth="1"/>
    <col min="7945" max="7945" width="13.875" style="310" customWidth="1"/>
    <col min="7946" max="7947" width="7.5" style="310" bestFit="1" customWidth="1"/>
    <col min="7948" max="7948" width="7.5" style="310" customWidth="1"/>
    <col min="7949" max="7949" width="13.875" style="310" customWidth="1"/>
    <col min="7950" max="7951" width="7.5" style="310" bestFit="1" customWidth="1"/>
    <col min="7952" max="7952" width="7.5" style="310" customWidth="1"/>
    <col min="7953" max="8192" width="9" style="310"/>
    <col min="8193" max="8193" width="13.875" style="310" customWidth="1"/>
    <col min="8194" max="8195" width="7.5" style="310" bestFit="1" customWidth="1"/>
    <col min="8196" max="8196" width="7.5" style="310" customWidth="1"/>
    <col min="8197" max="8197" width="13.875" style="310" customWidth="1"/>
    <col min="8198" max="8199" width="7.5" style="310" bestFit="1" customWidth="1"/>
    <col min="8200" max="8200" width="7.5" style="310" customWidth="1"/>
    <col min="8201" max="8201" width="13.875" style="310" customWidth="1"/>
    <col min="8202" max="8203" width="7.5" style="310" bestFit="1" customWidth="1"/>
    <col min="8204" max="8204" width="7.5" style="310" customWidth="1"/>
    <col min="8205" max="8205" width="13.875" style="310" customWidth="1"/>
    <col min="8206" max="8207" width="7.5" style="310" bestFit="1" customWidth="1"/>
    <col min="8208" max="8208" width="7.5" style="310" customWidth="1"/>
    <col min="8209" max="8448" width="9" style="310"/>
    <col min="8449" max="8449" width="13.875" style="310" customWidth="1"/>
    <col min="8450" max="8451" width="7.5" style="310" bestFit="1" customWidth="1"/>
    <col min="8452" max="8452" width="7.5" style="310" customWidth="1"/>
    <col min="8453" max="8453" width="13.875" style="310" customWidth="1"/>
    <col min="8454" max="8455" width="7.5" style="310" bestFit="1" customWidth="1"/>
    <col min="8456" max="8456" width="7.5" style="310" customWidth="1"/>
    <col min="8457" max="8457" width="13.875" style="310" customWidth="1"/>
    <col min="8458" max="8459" width="7.5" style="310" bestFit="1" customWidth="1"/>
    <col min="8460" max="8460" width="7.5" style="310" customWidth="1"/>
    <col min="8461" max="8461" width="13.875" style="310" customWidth="1"/>
    <col min="8462" max="8463" width="7.5" style="310" bestFit="1" customWidth="1"/>
    <col min="8464" max="8464" width="7.5" style="310" customWidth="1"/>
    <col min="8465" max="8704" width="9" style="310"/>
    <col min="8705" max="8705" width="13.875" style="310" customWidth="1"/>
    <col min="8706" max="8707" width="7.5" style="310" bestFit="1" customWidth="1"/>
    <col min="8708" max="8708" width="7.5" style="310" customWidth="1"/>
    <col min="8709" max="8709" width="13.875" style="310" customWidth="1"/>
    <col min="8710" max="8711" width="7.5" style="310" bestFit="1" customWidth="1"/>
    <col min="8712" max="8712" width="7.5" style="310" customWidth="1"/>
    <col min="8713" max="8713" width="13.875" style="310" customWidth="1"/>
    <col min="8714" max="8715" width="7.5" style="310" bestFit="1" customWidth="1"/>
    <col min="8716" max="8716" width="7.5" style="310" customWidth="1"/>
    <col min="8717" max="8717" width="13.875" style="310" customWidth="1"/>
    <col min="8718" max="8719" width="7.5" style="310" bestFit="1" customWidth="1"/>
    <col min="8720" max="8720" width="7.5" style="310" customWidth="1"/>
    <col min="8721" max="8960" width="9" style="310"/>
    <col min="8961" max="8961" width="13.875" style="310" customWidth="1"/>
    <col min="8962" max="8963" width="7.5" style="310" bestFit="1" customWidth="1"/>
    <col min="8964" max="8964" width="7.5" style="310" customWidth="1"/>
    <col min="8965" max="8965" width="13.875" style="310" customWidth="1"/>
    <col min="8966" max="8967" width="7.5" style="310" bestFit="1" customWidth="1"/>
    <col min="8968" max="8968" width="7.5" style="310" customWidth="1"/>
    <col min="8969" max="8969" width="13.875" style="310" customWidth="1"/>
    <col min="8970" max="8971" width="7.5" style="310" bestFit="1" customWidth="1"/>
    <col min="8972" max="8972" width="7.5" style="310" customWidth="1"/>
    <col min="8973" max="8973" width="13.875" style="310" customWidth="1"/>
    <col min="8974" max="8975" width="7.5" style="310" bestFit="1" customWidth="1"/>
    <col min="8976" max="8976" width="7.5" style="310" customWidth="1"/>
    <col min="8977" max="9216" width="9" style="310"/>
    <col min="9217" max="9217" width="13.875" style="310" customWidth="1"/>
    <col min="9218" max="9219" width="7.5" style="310" bestFit="1" customWidth="1"/>
    <col min="9220" max="9220" width="7.5" style="310" customWidth="1"/>
    <col min="9221" max="9221" width="13.875" style="310" customWidth="1"/>
    <col min="9222" max="9223" width="7.5" style="310" bestFit="1" customWidth="1"/>
    <col min="9224" max="9224" width="7.5" style="310" customWidth="1"/>
    <col min="9225" max="9225" width="13.875" style="310" customWidth="1"/>
    <col min="9226" max="9227" width="7.5" style="310" bestFit="1" customWidth="1"/>
    <col min="9228" max="9228" width="7.5" style="310" customWidth="1"/>
    <col min="9229" max="9229" width="13.875" style="310" customWidth="1"/>
    <col min="9230" max="9231" width="7.5" style="310" bestFit="1" customWidth="1"/>
    <col min="9232" max="9232" width="7.5" style="310" customWidth="1"/>
    <col min="9233" max="9472" width="9" style="310"/>
    <col min="9473" max="9473" width="13.875" style="310" customWidth="1"/>
    <col min="9474" max="9475" width="7.5" style="310" bestFit="1" customWidth="1"/>
    <col min="9476" max="9476" width="7.5" style="310" customWidth="1"/>
    <col min="9477" max="9477" width="13.875" style="310" customWidth="1"/>
    <col min="9478" max="9479" width="7.5" style="310" bestFit="1" customWidth="1"/>
    <col min="9480" max="9480" width="7.5" style="310" customWidth="1"/>
    <col min="9481" max="9481" width="13.875" style="310" customWidth="1"/>
    <col min="9482" max="9483" width="7.5" style="310" bestFit="1" customWidth="1"/>
    <col min="9484" max="9484" width="7.5" style="310" customWidth="1"/>
    <col min="9485" max="9485" width="13.875" style="310" customWidth="1"/>
    <col min="9486" max="9487" width="7.5" style="310" bestFit="1" customWidth="1"/>
    <col min="9488" max="9488" width="7.5" style="310" customWidth="1"/>
    <col min="9489" max="9728" width="9" style="310"/>
    <col min="9729" max="9729" width="13.875" style="310" customWidth="1"/>
    <col min="9730" max="9731" width="7.5" style="310" bestFit="1" customWidth="1"/>
    <col min="9732" max="9732" width="7.5" style="310" customWidth="1"/>
    <col min="9733" max="9733" width="13.875" style="310" customWidth="1"/>
    <col min="9734" max="9735" width="7.5" style="310" bestFit="1" customWidth="1"/>
    <col min="9736" max="9736" width="7.5" style="310" customWidth="1"/>
    <col min="9737" max="9737" width="13.875" style="310" customWidth="1"/>
    <col min="9738" max="9739" width="7.5" style="310" bestFit="1" customWidth="1"/>
    <col min="9740" max="9740" width="7.5" style="310" customWidth="1"/>
    <col min="9741" max="9741" width="13.875" style="310" customWidth="1"/>
    <col min="9742" max="9743" width="7.5" style="310" bestFit="1" customWidth="1"/>
    <col min="9744" max="9744" width="7.5" style="310" customWidth="1"/>
    <col min="9745" max="9984" width="9" style="310"/>
    <col min="9985" max="9985" width="13.875" style="310" customWidth="1"/>
    <col min="9986" max="9987" width="7.5" style="310" bestFit="1" customWidth="1"/>
    <col min="9988" max="9988" width="7.5" style="310" customWidth="1"/>
    <col min="9989" max="9989" width="13.875" style="310" customWidth="1"/>
    <col min="9990" max="9991" width="7.5" style="310" bestFit="1" customWidth="1"/>
    <col min="9992" max="9992" width="7.5" style="310" customWidth="1"/>
    <col min="9993" max="9993" width="13.875" style="310" customWidth="1"/>
    <col min="9994" max="9995" width="7.5" style="310" bestFit="1" customWidth="1"/>
    <col min="9996" max="9996" width="7.5" style="310" customWidth="1"/>
    <col min="9997" max="9997" width="13.875" style="310" customWidth="1"/>
    <col min="9998" max="9999" width="7.5" style="310" bestFit="1" customWidth="1"/>
    <col min="10000" max="10000" width="7.5" style="310" customWidth="1"/>
    <col min="10001" max="10240" width="9" style="310"/>
    <col min="10241" max="10241" width="13.875" style="310" customWidth="1"/>
    <col min="10242" max="10243" width="7.5" style="310" bestFit="1" customWidth="1"/>
    <col min="10244" max="10244" width="7.5" style="310" customWidth="1"/>
    <col min="10245" max="10245" width="13.875" style="310" customWidth="1"/>
    <col min="10246" max="10247" width="7.5" style="310" bestFit="1" customWidth="1"/>
    <col min="10248" max="10248" width="7.5" style="310" customWidth="1"/>
    <col min="10249" max="10249" width="13.875" style="310" customWidth="1"/>
    <col min="10250" max="10251" width="7.5" style="310" bestFit="1" customWidth="1"/>
    <col min="10252" max="10252" width="7.5" style="310" customWidth="1"/>
    <col min="10253" max="10253" width="13.875" style="310" customWidth="1"/>
    <col min="10254" max="10255" width="7.5" style="310" bestFit="1" customWidth="1"/>
    <col min="10256" max="10256" width="7.5" style="310" customWidth="1"/>
    <col min="10257" max="10496" width="9" style="310"/>
    <col min="10497" max="10497" width="13.875" style="310" customWidth="1"/>
    <col min="10498" max="10499" width="7.5" style="310" bestFit="1" customWidth="1"/>
    <col min="10500" max="10500" width="7.5" style="310" customWidth="1"/>
    <col min="10501" max="10501" width="13.875" style="310" customWidth="1"/>
    <col min="10502" max="10503" width="7.5" style="310" bestFit="1" customWidth="1"/>
    <col min="10504" max="10504" width="7.5" style="310" customWidth="1"/>
    <col min="10505" max="10505" width="13.875" style="310" customWidth="1"/>
    <col min="10506" max="10507" width="7.5" style="310" bestFit="1" customWidth="1"/>
    <col min="10508" max="10508" width="7.5" style="310" customWidth="1"/>
    <col min="10509" max="10509" width="13.875" style="310" customWidth="1"/>
    <col min="10510" max="10511" width="7.5" style="310" bestFit="1" customWidth="1"/>
    <col min="10512" max="10512" width="7.5" style="310" customWidth="1"/>
    <col min="10513" max="10752" width="9" style="310"/>
    <col min="10753" max="10753" width="13.875" style="310" customWidth="1"/>
    <col min="10754" max="10755" width="7.5" style="310" bestFit="1" customWidth="1"/>
    <col min="10756" max="10756" width="7.5" style="310" customWidth="1"/>
    <col min="10757" max="10757" width="13.875" style="310" customWidth="1"/>
    <col min="10758" max="10759" width="7.5" style="310" bestFit="1" customWidth="1"/>
    <col min="10760" max="10760" width="7.5" style="310" customWidth="1"/>
    <col min="10761" max="10761" width="13.875" style="310" customWidth="1"/>
    <col min="10762" max="10763" width="7.5" style="310" bestFit="1" customWidth="1"/>
    <col min="10764" max="10764" width="7.5" style="310" customWidth="1"/>
    <col min="10765" max="10765" width="13.875" style="310" customWidth="1"/>
    <col min="10766" max="10767" width="7.5" style="310" bestFit="1" customWidth="1"/>
    <col min="10768" max="10768" width="7.5" style="310" customWidth="1"/>
    <col min="10769" max="11008" width="9" style="310"/>
    <col min="11009" max="11009" width="13.875" style="310" customWidth="1"/>
    <col min="11010" max="11011" width="7.5" style="310" bestFit="1" customWidth="1"/>
    <col min="11012" max="11012" width="7.5" style="310" customWidth="1"/>
    <col min="11013" max="11013" width="13.875" style="310" customWidth="1"/>
    <col min="11014" max="11015" width="7.5" style="310" bestFit="1" customWidth="1"/>
    <col min="11016" max="11016" width="7.5" style="310" customWidth="1"/>
    <col min="11017" max="11017" width="13.875" style="310" customWidth="1"/>
    <col min="11018" max="11019" width="7.5" style="310" bestFit="1" customWidth="1"/>
    <col min="11020" max="11020" width="7.5" style="310" customWidth="1"/>
    <col min="11021" max="11021" width="13.875" style="310" customWidth="1"/>
    <col min="11022" max="11023" width="7.5" style="310" bestFit="1" customWidth="1"/>
    <col min="11024" max="11024" width="7.5" style="310" customWidth="1"/>
    <col min="11025" max="11264" width="9" style="310"/>
    <col min="11265" max="11265" width="13.875" style="310" customWidth="1"/>
    <col min="11266" max="11267" width="7.5" style="310" bestFit="1" customWidth="1"/>
    <col min="11268" max="11268" width="7.5" style="310" customWidth="1"/>
    <col min="11269" max="11269" width="13.875" style="310" customWidth="1"/>
    <col min="11270" max="11271" width="7.5" style="310" bestFit="1" customWidth="1"/>
    <col min="11272" max="11272" width="7.5" style="310" customWidth="1"/>
    <col min="11273" max="11273" width="13.875" style="310" customWidth="1"/>
    <col min="11274" max="11275" width="7.5" style="310" bestFit="1" customWidth="1"/>
    <col min="11276" max="11276" width="7.5" style="310" customWidth="1"/>
    <col min="11277" max="11277" width="13.875" style="310" customWidth="1"/>
    <col min="11278" max="11279" width="7.5" style="310" bestFit="1" customWidth="1"/>
    <col min="11280" max="11280" width="7.5" style="310" customWidth="1"/>
    <col min="11281" max="11520" width="9" style="310"/>
    <col min="11521" max="11521" width="13.875" style="310" customWidth="1"/>
    <col min="11522" max="11523" width="7.5" style="310" bestFit="1" customWidth="1"/>
    <col min="11524" max="11524" width="7.5" style="310" customWidth="1"/>
    <col min="11525" max="11525" width="13.875" style="310" customWidth="1"/>
    <col min="11526" max="11527" width="7.5" style="310" bestFit="1" customWidth="1"/>
    <col min="11528" max="11528" width="7.5" style="310" customWidth="1"/>
    <col min="11529" max="11529" width="13.875" style="310" customWidth="1"/>
    <col min="11530" max="11531" width="7.5" style="310" bestFit="1" customWidth="1"/>
    <col min="11532" max="11532" width="7.5" style="310" customWidth="1"/>
    <col min="11533" max="11533" width="13.875" style="310" customWidth="1"/>
    <col min="11534" max="11535" width="7.5" style="310" bestFit="1" customWidth="1"/>
    <col min="11536" max="11536" width="7.5" style="310" customWidth="1"/>
    <col min="11537" max="11776" width="9" style="310"/>
    <col min="11777" max="11777" width="13.875" style="310" customWidth="1"/>
    <col min="11778" max="11779" width="7.5" style="310" bestFit="1" customWidth="1"/>
    <col min="11780" max="11780" width="7.5" style="310" customWidth="1"/>
    <col min="11781" max="11781" width="13.875" style="310" customWidth="1"/>
    <col min="11782" max="11783" width="7.5" style="310" bestFit="1" customWidth="1"/>
    <col min="11784" max="11784" width="7.5" style="310" customWidth="1"/>
    <col min="11785" max="11785" width="13.875" style="310" customWidth="1"/>
    <col min="11786" max="11787" width="7.5" style="310" bestFit="1" customWidth="1"/>
    <col min="11788" max="11788" width="7.5" style="310" customWidth="1"/>
    <col min="11789" max="11789" width="13.875" style="310" customWidth="1"/>
    <col min="11790" max="11791" width="7.5" style="310" bestFit="1" customWidth="1"/>
    <col min="11792" max="11792" width="7.5" style="310" customWidth="1"/>
    <col min="11793" max="12032" width="9" style="310"/>
    <col min="12033" max="12033" width="13.875" style="310" customWidth="1"/>
    <col min="12034" max="12035" width="7.5" style="310" bestFit="1" customWidth="1"/>
    <col min="12036" max="12036" width="7.5" style="310" customWidth="1"/>
    <col min="12037" max="12037" width="13.875" style="310" customWidth="1"/>
    <col min="12038" max="12039" width="7.5" style="310" bestFit="1" customWidth="1"/>
    <col min="12040" max="12040" width="7.5" style="310" customWidth="1"/>
    <col min="12041" max="12041" width="13.875" style="310" customWidth="1"/>
    <col min="12042" max="12043" width="7.5" style="310" bestFit="1" customWidth="1"/>
    <col min="12044" max="12044" width="7.5" style="310" customWidth="1"/>
    <col min="12045" max="12045" width="13.875" style="310" customWidth="1"/>
    <col min="12046" max="12047" width="7.5" style="310" bestFit="1" customWidth="1"/>
    <col min="12048" max="12048" width="7.5" style="310" customWidth="1"/>
    <col min="12049" max="12288" width="9" style="310"/>
    <col min="12289" max="12289" width="13.875" style="310" customWidth="1"/>
    <col min="12290" max="12291" width="7.5" style="310" bestFit="1" customWidth="1"/>
    <col min="12292" max="12292" width="7.5" style="310" customWidth="1"/>
    <col min="12293" max="12293" width="13.875" style="310" customWidth="1"/>
    <col min="12294" max="12295" width="7.5" style="310" bestFit="1" customWidth="1"/>
    <col min="12296" max="12296" width="7.5" style="310" customWidth="1"/>
    <col min="12297" max="12297" width="13.875" style="310" customWidth="1"/>
    <col min="12298" max="12299" width="7.5" style="310" bestFit="1" customWidth="1"/>
    <col min="12300" max="12300" width="7.5" style="310" customWidth="1"/>
    <col min="12301" max="12301" width="13.875" style="310" customWidth="1"/>
    <col min="12302" max="12303" width="7.5" style="310" bestFit="1" customWidth="1"/>
    <col min="12304" max="12304" width="7.5" style="310" customWidth="1"/>
    <col min="12305" max="12544" width="9" style="310"/>
    <col min="12545" max="12545" width="13.875" style="310" customWidth="1"/>
    <col min="12546" max="12547" width="7.5" style="310" bestFit="1" customWidth="1"/>
    <col min="12548" max="12548" width="7.5" style="310" customWidth="1"/>
    <col min="12549" max="12549" width="13.875" style="310" customWidth="1"/>
    <col min="12550" max="12551" width="7.5" style="310" bestFit="1" customWidth="1"/>
    <col min="12552" max="12552" width="7.5" style="310" customWidth="1"/>
    <col min="12553" max="12553" width="13.875" style="310" customWidth="1"/>
    <col min="12554" max="12555" width="7.5" style="310" bestFit="1" customWidth="1"/>
    <col min="12556" max="12556" width="7.5" style="310" customWidth="1"/>
    <col min="12557" max="12557" width="13.875" style="310" customWidth="1"/>
    <col min="12558" max="12559" width="7.5" style="310" bestFit="1" customWidth="1"/>
    <col min="12560" max="12560" width="7.5" style="310" customWidth="1"/>
    <col min="12561" max="12800" width="9" style="310"/>
    <col min="12801" max="12801" width="13.875" style="310" customWidth="1"/>
    <col min="12802" max="12803" width="7.5" style="310" bestFit="1" customWidth="1"/>
    <col min="12804" max="12804" width="7.5" style="310" customWidth="1"/>
    <col min="12805" max="12805" width="13.875" style="310" customWidth="1"/>
    <col min="12806" max="12807" width="7.5" style="310" bestFit="1" customWidth="1"/>
    <col min="12808" max="12808" width="7.5" style="310" customWidth="1"/>
    <col min="12809" max="12809" width="13.875" style="310" customWidth="1"/>
    <col min="12810" max="12811" width="7.5" style="310" bestFit="1" customWidth="1"/>
    <col min="12812" max="12812" width="7.5" style="310" customWidth="1"/>
    <col min="12813" max="12813" width="13.875" style="310" customWidth="1"/>
    <col min="12814" max="12815" width="7.5" style="310" bestFit="1" customWidth="1"/>
    <col min="12816" max="12816" width="7.5" style="310" customWidth="1"/>
    <col min="12817" max="13056" width="9" style="310"/>
    <col min="13057" max="13057" width="13.875" style="310" customWidth="1"/>
    <col min="13058" max="13059" width="7.5" style="310" bestFit="1" customWidth="1"/>
    <col min="13060" max="13060" width="7.5" style="310" customWidth="1"/>
    <col min="13061" max="13061" width="13.875" style="310" customWidth="1"/>
    <col min="13062" max="13063" width="7.5" style="310" bestFit="1" customWidth="1"/>
    <col min="13064" max="13064" width="7.5" style="310" customWidth="1"/>
    <col min="13065" max="13065" width="13.875" style="310" customWidth="1"/>
    <col min="13066" max="13067" width="7.5" style="310" bestFit="1" customWidth="1"/>
    <col min="13068" max="13068" width="7.5" style="310" customWidth="1"/>
    <col min="13069" max="13069" width="13.875" style="310" customWidth="1"/>
    <col min="13070" max="13071" width="7.5" style="310" bestFit="1" customWidth="1"/>
    <col min="13072" max="13072" width="7.5" style="310" customWidth="1"/>
    <col min="13073" max="13312" width="9" style="310"/>
    <col min="13313" max="13313" width="13.875" style="310" customWidth="1"/>
    <col min="13314" max="13315" width="7.5" style="310" bestFit="1" customWidth="1"/>
    <col min="13316" max="13316" width="7.5" style="310" customWidth="1"/>
    <col min="13317" max="13317" width="13.875" style="310" customWidth="1"/>
    <col min="13318" max="13319" width="7.5" style="310" bestFit="1" customWidth="1"/>
    <col min="13320" max="13320" width="7.5" style="310" customWidth="1"/>
    <col min="13321" max="13321" width="13.875" style="310" customWidth="1"/>
    <col min="13322" max="13323" width="7.5" style="310" bestFit="1" customWidth="1"/>
    <col min="13324" max="13324" width="7.5" style="310" customWidth="1"/>
    <col min="13325" max="13325" width="13.875" style="310" customWidth="1"/>
    <col min="13326" max="13327" width="7.5" style="310" bestFit="1" customWidth="1"/>
    <col min="13328" max="13328" width="7.5" style="310" customWidth="1"/>
    <col min="13329" max="13568" width="9" style="310"/>
    <col min="13569" max="13569" width="13.875" style="310" customWidth="1"/>
    <col min="13570" max="13571" width="7.5" style="310" bestFit="1" customWidth="1"/>
    <col min="13572" max="13572" width="7.5" style="310" customWidth="1"/>
    <col min="13573" max="13573" width="13.875" style="310" customWidth="1"/>
    <col min="13574" max="13575" width="7.5" style="310" bestFit="1" customWidth="1"/>
    <col min="13576" max="13576" width="7.5" style="310" customWidth="1"/>
    <col min="13577" max="13577" width="13.875" style="310" customWidth="1"/>
    <col min="13578" max="13579" width="7.5" style="310" bestFit="1" customWidth="1"/>
    <col min="13580" max="13580" width="7.5" style="310" customWidth="1"/>
    <col min="13581" max="13581" width="13.875" style="310" customWidth="1"/>
    <col min="13582" max="13583" width="7.5" style="310" bestFit="1" customWidth="1"/>
    <col min="13584" max="13584" width="7.5" style="310" customWidth="1"/>
    <col min="13585" max="13824" width="9" style="310"/>
    <col min="13825" max="13825" width="13.875" style="310" customWidth="1"/>
    <col min="13826" max="13827" width="7.5" style="310" bestFit="1" customWidth="1"/>
    <col min="13828" max="13828" width="7.5" style="310" customWidth="1"/>
    <col min="13829" max="13829" width="13.875" style="310" customWidth="1"/>
    <col min="13830" max="13831" width="7.5" style="310" bestFit="1" customWidth="1"/>
    <col min="13832" max="13832" width="7.5" style="310" customWidth="1"/>
    <col min="13833" max="13833" width="13.875" style="310" customWidth="1"/>
    <col min="13834" max="13835" width="7.5" style="310" bestFit="1" customWidth="1"/>
    <col min="13836" max="13836" width="7.5" style="310" customWidth="1"/>
    <col min="13837" max="13837" width="13.875" style="310" customWidth="1"/>
    <col min="13838" max="13839" width="7.5" style="310" bestFit="1" customWidth="1"/>
    <col min="13840" max="13840" width="7.5" style="310" customWidth="1"/>
    <col min="13841" max="14080" width="9" style="310"/>
    <col min="14081" max="14081" width="13.875" style="310" customWidth="1"/>
    <col min="14082" max="14083" width="7.5" style="310" bestFit="1" customWidth="1"/>
    <col min="14084" max="14084" width="7.5" style="310" customWidth="1"/>
    <col min="14085" max="14085" width="13.875" style="310" customWidth="1"/>
    <col min="14086" max="14087" width="7.5" style="310" bestFit="1" customWidth="1"/>
    <col min="14088" max="14088" width="7.5" style="310" customWidth="1"/>
    <col min="14089" max="14089" width="13.875" style="310" customWidth="1"/>
    <col min="14090" max="14091" width="7.5" style="310" bestFit="1" customWidth="1"/>
    <col min="14092" max="14092" width="7.5" style="310" customWidth="1"/>
    <col min="14093" max="14093" width="13.875" style="310" customWidth="1"/>
    <col min="14094" max="14095" width="7.5" style="310" bestFit="1" customWidth="1"/>
    <col min="14096" max="14096" width="7.5" style="310" customWidth="1"/>
    <col min="14097" max="14336" width="9" style="310"/>
    <col min="14337" max="14337" width="13.875" style="310" customWidth="1"/>
    <col min="14338" max="14339" width="7.5" style="310" bestFit="1" customWidth="1"/>
    <col min="14340" max="14340" width="7.5" style="310" customWidth="1"/>
    <col min="14341" max="14341" width="13.875" style="310" customWidth="1"/>
    <col min="14342" max="14343" width="7.5" style="310" bestFit="1" customWidth="1"/>
    <col min="14344" max="14344" width="7.5" style="310" customWidth="1"/>
    <col min="14345" max="14345" width="13.875" style="310" customWidth="1"/>
    <col min="14346" max="14347" width="7.5" style="310" bestFit="1" customWidth="1"/>
    <col min="14348" max="14348" width="7.5" style="310" customWidth="1"/>
    <col min="14349" max="14349" width="13.875" style="310" customWidth="1"/>
    <col min="14350" max="14351" width="7.5" style="310" bestFit="1" customWidth="1"/>
    <col min="14352" max="14352" width="7.5" style="310" customWidth="1"/>
    <col min="14353" max="14592" width="9" style="310"/>
    <col min="14593" max="14593" width="13.875" style="310" customWidth="1"/>
    <col min="14594" max="14595" width="7.5" style="310" bestFit="1" customWidth="1"/>
    <col min="14596" max="14596" width="7.5" style="310" customWidth="1"/>
    <col min="14597" max="14597" width="13.875" style="310" customWidth="1"/>
    <col min="14598" max="14599" width="7.5" style="310" bestFit="1" customWidth="1"/>
    <col min="14600" max="14600" width="7.5" style="310" customWidth="1"/>
    <col min="14601" max="14601" width="13.875" style="310" customWidth="1"/>
    <col min="14602" max="14603" width="7.5" style="310" bestFit="1" customWidth="1"/>
    <col min="14604" max="14604" width="7.5" style="310" customWidth="1"/>
    <col min="14605" max="14605" width="13.875" style="310" customWidth="1"/>
    <col min="14606" max="14607" width="7.5" style="310" bestFit="1" customWidth="1"/>
    <col min="14608" max="14608" width="7.5" style="310" customWidth="1"/>
    <col min="14609" max="14848" width="9" style="310"/>
    <col min="14849" max="14849" width="13.875" style="310" customWidth="1"/>
    <col min="14850" max="14851" width="7.5" style="310" bestFit="1" customWidth="1"/>
    <col min="14852" max="14852" width="7.5" style="310" customWidth="1"/>
    <col min="14853" max="14853" width="13.875" style="310" customWidth="1"/>
    <col min="14854" max="14855" width="7.5" style="310" bestFit="1" customWidth="1"/>
    <col min="14856" max="14856" width="7.5" style="310" customWidth="1"/>
    <col min="14857" max="14857" width="13.875" style="310" customWidth="1"/>
    <col min="14858" max="14859" width="7.5" style="310" bestFit="1" customWidth="1"/>
    <col min="14860" max="14860" width="7.5" style="310" customWidth="1"/>
    <col min="14861" max="14861" width="13.875" style="310" customWidth="1"/>
    <col min="14862" max="14863" width="7.5" style="310" bestFit="1" customWidth="1"/>
    <col min="14864" max="14864" width="7.5" style="310" customWidth="1"/>
    <col min="14865" max="15104" width="9" style="310"/>
    <col min="15105" max="15105" width="13.875" style="310" customWidth="1"/>
    <col min="15106" max="15107" width="7.5" style="310" bestFit="1" customWidth="1"/>
    <col min="15108" max="15108" width="7.5" style="310" customWidth="1"/>
    <col min="15109" max="15109" width="13.875" style="310" customWidth="1"/>
    <col min="15110" max="15111" width="7.5" style="310" bestFit="1" customWidth="1"/>
    <col min="15112" max="15112" width="7.5" style="310" customWidth="1"/>
    <col min="15113" max="15113" width="13.875" style="310" customWidth="1"/>
    <col min="15114" max="15115" width="7.5" style="310" bestFit="1" customWidth="1"/>
    <col min="15116" max="15116" width="7.5" style="310" customWidth="1"/>
    <col min="15117" max="15117" width="13.875" style="310" customWidth="1"/>
    <col min="15118" max="15119" width="7.5" style="310" bestFit="1" customWidth="1"/>
    <col min="15120" max="15120" width="7.5" style="310" customWidth="1"/>
    <col min="15121" max="15360" width="9" style="310"/>
    <col min="15361" max="15361" width="13.875" style="310" customWidth="1"/>
    <col min="15362" max="15363" width="7.5" style="310" bestFit="1" customWidth="1"/>
    <col min="15364" max="15364" width="7.5" style="310" customWidth="1"/>
    <col min="15365" max="15365" width="13.875" style="310" customWidth="1"/>
    <col min="15366" max="15367" width="7.5" style="310" bestFit="1" customWidth="1"/>
    <col min="15368" max="15368" width="7.5" style="310" customWidth="1"/>
    <col min="15369" max="15369" width="13.875" style="310" customWidth="1"/>
    <col min="15370" max="15371" width="7.5" style="310" bestFit="1" customWidth="1"/>
    <col min="15372" max="15372" width="7.5" style="310" customWidth="1"/>
    <col min="15373" max="15373" width="13.875" style="310" customWidth="1"/>
    <col min="15374" max="15375" width="7.5" style="310" bestFit="1" customWidth="1"/>
    <col min="15376" max="15376" width="7.5" style="310" customWidth="1"/>
    <col min="15377" max="15616" width="9" style="310"/>
    <col min="15617" max="15617" width="13.875" style="310" customWidth="1"/>
    <col min="15618" max="15619" width="7.5" style="310" bestFit="1" customWidth="1"/>
    <col min="15620" max="15620" width="7.5" style="310" customWidth="1"/>
    <col min="15621" max="15621" width="13.875" style="310" customWidth="1"/>
    <col min="15622" max="15623" width="7.5" style="310" bestFit="1" customWidth="1"/>
    <col min="15624" max="15624" width="7.5" style="310" customWidth="1"/>
    <col min="15625" max="15625" width="13.875" style="310" customWidth="1"/>
    <col min="15626" max="15627" width="7.5" style="310" bestFit="1" customWidth="1"/>
    <col min="15628" max="15628" width="7.5" style="310" customWidth="1"/>
    <col min="15629" max="15629" width="13.875" style="310" customWidth="1"/>
    <col min="15630" max="15631" width="7.5" style="310" bestFit="1" customWidth="1"/>
    <col min="15632" max="15632" width="7.5" style="310" customWidth="1"/>
    <col min="15633" max="15872" width="9" style="310"/>
    <col min="15873" max="15873" width="13.875" style="310" customWidth="1"/>
    <col min="15874" max="15875" width="7.5" style="310" bestFit="1" customWidth="1"/>
    <col min="15876" max="15876" width="7.5" style="310" customWidth="1"/>
    <col min="15877" max="15877" width="13.875" style="310" customWidth="1"/>
    <col min="15878" max="15879" width="7.5" style="310" bestFit="1" customWidth="1"/>
    <col min="15880" max="15880" width="7.5" style="310" customWidth="1"/>
    <col min="15881" max="15881" width="13.875" style="310" customWidth="1"/>
    <col min="15882" max="15883" width="7.5" style="310" bestFit="1" customWidth="1"/>
    <col min="15884" max="15884" width="7.5" style="310" customWidth="1"/>
    <col min="15885" max="15885" width="13.875" style="310" customWidth="1"/>
    <col min="15886" max="15887" width="7.5" style="310" bestFit="1" customWidth="1"/>
    <col min="15888" max="15888" width="7.5" style="310" customWidth="1"/>
    <col min="15889" max="16128" width="9" style="310"/>
    <col min="16129" max="16129" width="13.875" style="310" customWidth="1"/>
    <col min="16130" max="16131" width="7.5" style="310" bestFit="1" customWidth="1"/>
    <col min="16132" max="16132" width="7.5" style="310" customWidth="1"/>
    <col min="16133" max="16133" width="13.875" style="310" customWidth="1"/>
    <col min="16134" max="16135" width="7.5" style="310" bestFit="1" customWidth="1"/>
    <col min="16136" max="16136" width="7.5" style="310" customWidth="1"/>
    <col min="16137" max="16137" width="13.875" style="310" customWidth="1"/>
    <col min="16138" max="16139" width="7.5" style="310" bestFit="1" customWidth="1"/>
    <col min="16140" max="16140" width="7.5" style="310" customWidth="1"/>
    <col min="16141" max="16141" width="13.875" style="310" customWidth="1"/>
    <col min="16142" max="16143" width="7.5" style="310" bestFit="1" customWidth="1"/>
    <col min="16144" max="16144" width="7.5" style="310" customWidth="1"/>
    <col min="16145" max="16384" width="9" style="310"/>
  </cols>
  <sheetData>
    <row r="1" spans="1:22">
      <c r="A1" s="225"/>
      <c r="B1" s="309"/>
      <c r="C1" s="309"/>
      <c r="D1" s="309"/>
      <c r="E1" s="309"/>
      <c r="F1" s="309"/>
      <c r="G1" s="309"/>
      <c r="H1" s="309"/>
      <c r="I1" s="309"/>
      <c r="J1" s="309"/>
      <c r="K1" s="309"/>
      <c r="L1" s="309"/>
      <c r="M1" s="309"/>
      <c r="N1" s="309"/>
      <c r="R1" s="538" t="s">
        <v>836</v>
      </c>
      <c r="S1" s="539"/>
      <c r="T1" s="539"/>
      <c r="U1" s="539"/>
      <c r="V1" s="540"/>
    </row>
    <row r="2" spans="1:22" ht="17.25">
      <c r="A2" s="1158" t="s">
        <v>760</v>
      </c>
      <c r="B2" s="1158"/>
      <c r="C2" s="1158"/>
      <c r="D2" s="1158"/>
      <c r="E2" s="1158"/>
      <c r="F2" s="1158"/>
      <c r="G2" s="1158"/>
      <c r="H2" s="1158"/>
      <c r="I2" s="1158"/>
      <c r="J2" s="1158"/>
      <c r="K2" s="1158"/>
      <c r="L2" s="1158"/>
      <c r="M2" s="1158"/>
      <c r="N2" s="1158"/>
      <c r="O2" s="1158"/>
      <c r="P2" s="1158"/>
      <c r="R2" s="541"/>
      <c r="S2" s="542"/>
      <c r="T2" s="542"/>
      <c r="U2" s="542"/>
      <c r="V2" s="543"/>
    </row>
    <row r="3" spans="1:22">
      <c r="A3" s="309"/>
      <c r="B3" s="309"/>
      <c r="C3" s="309"/>
      <c r="D3" s="309"/>
      <c r="E3" s="309"/>
      <c r="F3" s="309"/>
      <c r="G3" s="309"/>
      <c r="H3" s="309"/>
      <c r="I3" s="309"/>
      <c r="J3" s="309"/>
      <c r="K3" s="309"/>
      <c r="L3" s="309"/>
      <c r="M3" s="309"/>
      <c r="N3" s="309"/>
      <c r="R3" s="541"/>
      <c r="S3" s="542"/>
      <c r="T3" s="542"/>
      <c r="U3" s="542"/>
      <c r="V3" s="543"/>
    </row>
    <row r="4" spans="1:22">
      <c r="A4" s="309"/>
      <c r="B4" s="311" t="s">
        <v>761</v>
      </c>
      <c r="C4" s="1159"/>
      <c r="D4" s="1159"/>
      <c r="E4" s="1159"/>
      <c r="F4" s="1159"/>
      <c r="G4" s="309"/>
      <c r="H4" s="309"/>
      <c r="I4" s="309"/>
      <c r="J4" s="309"/>
      <c r="K4" s="309"/>
      <c r="L4" s="309"/>
      <c r="M4" s="309"/>
      <c r="N4" s="309"/>
      <c r="R4" s="541"/>
      <c r="S4" s="542"/>
      <c r="T4" s="542"/>
      <c r="U4" s="542"/>
      <c r="V4" s="543"/>
    </row>
    <row r="5" spans="1:22" ht="14.25" thickBot="1">
      <c r="A5" s="309"/>
      <c r="B5" s="312"/>
      <c r="C5" s="309"/>
      <c r="D5" s="309"/>
      <c r="E5" s="309"/>
      <c r="F5" s="313"/>
      <c r="G5" s="309"/>
      <c r="H5" s="309"/>
      <c r="I5" s="309"/>
      <c r="J5" s="309"/>
      <c r="K5" s="309"/>
      <c r="L5" s="309"/>
      <c r="M5" s="309"/>
      <c r="N5" s="309"/>
      <c r="R5" s="544"/>
      <c r="S5" s="545"/>
      <c r="T5" s="545"/>
      <c r="U5" s="545"/>
      <c r="V5" s="546"/>
    </row>
    <row r="6" spans="1:22">
      <c r="A6" s="309"/>
      <c r="B6" s="311" t="s">
        <v>762</v>
      </c>
      <c r="C6" s="1159"/>
      <c r="D6" s="1159"/>
      <c r="E6" s="1159"/>
      <c r="F6" s="1159"/>
      <c r="G6" s="309"/>
      <c r="H6" s="309"/>
      <c r="L6" s="311" t="s">
        <v>763</v>
      </c>
      <c r="M6" s="1159"/>
      <c r="N6" s="1159"/>
      <c r="O6" s="1159"/>
      <c r="P6" s="311"/>
    </row>
    <row r="7" spans="1:22" ht="14.25" thickBot="1"/>
    <row r="8" spans="1:22">
      <c r="A8" s="1160"/>
      <c r="B8" s="1163"/>
      <c r="C8" s="1164"/>
      <c r="D8" s="1164"/>
      <c r="E8" s="1164"/>
      <c r="F8" s="1164"/>
      <c r="G8" s="1164"/>
      <c r="H8" s="1164"/>
      <c r="I8" s="1164"/>
      <c r="J8" s="1164"/>
      <c r="K8" s="1164"/>
      <c r="L8" s="1165"/>
      <c r="M8" s="1172" t="s">
        <v>764</v>
      </c>
      <c r="N8" s="1173"/>
      <c r="O8" s="1173"/>
      <c r="P8" s="1174"/>
    </row>
    <row r="9" spans="1:22">
      <c r="A9" s="1161"/>
      <c r="B9" s="1166"/>
      <c r="C9" s="1167"/>
      <c r="D9" s="1167"/>
      <c r="E9" s="1167"/>
      <c r="F9" s="1167"/>
      <c r="G9" s="1167"/>
      <c r="H9" s="1167"/>
      <c r="I9" s="1167"/>
      <c r="J9" s="1167"/>
      <c r="K9" s="1167"/>
      <c r="L9" s="1168"/>
      <c r="M9" s="1175"/>
      <c r="N9" s="1176"/>
      <c r="O9" s="1176"/>
      <c r="P9" s="1177"/>
    </row>
    <row r="10" spans="1:22">
      <c r="A10" s="1161"/>
      <c r="B10" s="1166"/>
      <c r="C10" s="1167"/>
      <c r="D10" s="1167"/>
      <c r="E10" s="1167"/>
      <c r="F10" s="1167"/>
      <c r="G10" s="1167"/>
      <c r="H10" s="1167"/>
      <c r="I10" s="1167"/>
      <c r="J10" s="1167"/>
      <c r="K10" s="1167"/>
      <c r="L10" s="1168"/>
      <c r="M10" s="314"/>
      <c r="N10" s="315"/>
      <c r="O10" s="315"/>
      <c r="P10" s="316"/>
    </row>
    <row r="11" spans="1:22">
      <c r="A11" s="1161"/>
      <c r="B11" s="1166"/>
      <c r="C11" s="1167"/>
      <c r="D11" s="1167"/>
      <c r="E11" s="1167"/>
      <c r="F11" s="1167"/>
      <c r="G11" s="1167"/>
      <c r="H11" s="1167"/>
      <c r="I11" s="1167"/>
      <c r="J11" s="1167"/>
      <c r="K11" s="1167"/>
      <c r="L11" s="1168"/>
      <c r="M11" s="317"/>
      <c r="N11" s="318"/>
      <c r="O11" s="318"/>
      <c r="P11" s="319"/>
    </row>
    <row r="12" spans="1:22" ht="27" customHeight="1" thickBot="1">
      <c r="A12" s="1162"/>
      <c r="B12" s="1169"/>
      <c r="C12" s="1170"/>
      <c r="D12" s="1170"/>
      <c r="E12" s="1170"/>
      <c r="F12" s="1170"/>
      <c r="G12" s="1170"/>
      <c r="H12" s="1170"/>
      <c r="I12" s="1170"/>
      <c r="J12" s="1170"/>
      <c r="K12" s="1170"/>
      <c r="L12" s="1171"/>
      <c r="M12" s="317"/>
      <c r="N12" s="318"/>
      <c r="O12" s="318"/>
      <c r="P12" s="319"/>
    </row>
    <row r="13" spans="1:22">
      <c r="A13" s="1178"/>
      <c r="B13" s="1181"/>
      <c r="C13" s="1182"/>
      <c r="D13" s="1182"/>
      <c r="E13" s="1182"/>
      <c r="F13" s="1182"/>
      <c r="G13" s="1182"/>
      <c r="H13" s="1182"/>
      <c r="I13" s="1182"/>
      <c r="J13" s="1182"/>
      <c r="K13" s="1182"/>
      <c r="L13" s="1183"/>
      <c r="M13" s="320"/>
      <c r="P13" s="321"/>
    </row>
    <row r="14" spans="1:22">
      <c r="A14" s="1179"/>
      <c r="B14" s="1184"/>
      <c r="C14" s="1185"/>
      <c r="D14" s="1185"/>
      <c r="E14" s="1185"/>
      <c r="F14" s="1185"/>
      <c r="G14" s="1185"/>
      <c r="H14" s="1185"/>
      <c r="I14" s="1185"/>
      <c r="J14" s="1185"/>
      <c r="K14" s="1185"/>
      <c r="L14" s="1186"/>
      <c r="M14" s="320"/>
      <c r="P14" s="321"/>
    </row>
    <row r="15" spans="1:22">
      <c r="A15" s="1179"/>
      <c r="B15" s="1184"/>
      <c r="C15" s="1185"/>
      <c r="D15" s="1185"/>
      <c r="E15" s="1185"/>
      <c r="F15" s="1185"/>
      <c r="G15" s="1185"/>
      <c r="H15" s="1185"/>
      <c r="I15" s="1185"/>
      <c r="J15" s="1185"/>
      <c r="K15" s="1185"/>
      <c r="L15" s="1186"/>
      <c r="M15" s="320"/>
      <c r="P15" s="321"/>
    </row>
    <row r="16" spans="1:22">
      <c r="A16" s="1179"/>
      <c r="B16" s="1184"/>
      <c r="C16" s="1185"/>
      <c r="D16" s="1185"/>
      <c r="E16" s="1185"/>
      <c r="F16" s="1185"/>
      <c r="G16" s="1185"/>
      <c r="H16" s="1185"/>
      <c r="I16" s="1185"/>
      <c r="J16" s="1185"/>
      <c r="K16" s="1185"/>
      <c r="L16" s="1186"/>
      <c r="M16" s="320"/>
      <c r="P16" s="321"/>
    </row>
    <row r="17" spans="1:16">
      <c r="A17" s="1179"/>
      <c r="B17" s="1184"/>
      <c r="C17" s="1185"/>
      <c r="D17" s="1185"/>
      <c r="E17" s="1185"/>
      <c r="F17" s="1185"/>
      <c r="G17" s="1185"/>
      <c r="H17" s="1185"/>
      <c r="I17" s="1185"/>
      <c r="J17" s="1185"/>
      <c r="K17" s="1185"/>
      <c r="L17" s="1186"/>
      <c r="M17" s="320"/>
      <c r="P17" s="321"/>
    </row>
    <row r="18" spans="1:16">
      <c r="A18" s="1179"/>
      <c r="B18" s="1184"/>
      <c r="C18" s="1185"/>
      <c r="D18" s="1185"/>
      <c r="E18" s="1185"/>
      <c r="F18" s="1185"/>
      <c r="G18" s="1185"/>
      <c r="H18" s="1185"/>
      <c r="I18" s="1185"/>
      <c r="J18" s="1185"/>
      <c r="K18" s="1185"/>
      <c r="L18" s="1186"/>
      <c r="M18" s="320"/>
      <c r="P18" s="321"/>
    </row>
    <row r="19" spans="1:16" ht="14.25" thickBot="1">
      <c r="A19" s="1180"/>
      <c r="B19" s="1187"/>
      <c r="C19" s="1188"/>
      <c r="D19" s="1188"/>
      <c r="E19" s="1188"/>
      <c r="F19" s="1188"/>
      <c r="G19" s="1188"/>
      <c r="H19" s="1188"/>
      <c r="I19" s="1188"/>
      <c r="J19" s="1188"/>
      <c r="K19" s="1188"/>
      <c r="L19" s="1189"/>
      <c r="M19" s="320"/>
      <c r="P19" s="321"/>
    </row>
    <row r="20" spans="1:16" ht="15.75" customHeight="1">
      <c r="A20" s="322" t="s">
        <v>765</v>
      </c>
      <c r="B20" s="1190"/>
      <c r="C20" s="1190"/>
      <c r="D20" s="1191"/>
      <c r="E20" s="323" t="s">
        <v>765</v>
      </c>
      <c r="F20" s="1192"/>
      <c r="G20" s="1192"/>
      <c r="H20" s="1192"/>
      <c r="I20" s="324" t="s">
        <v>765</v>
      </c>
      <c r="J20" s="1192"/>
      <c r="K20" s="1192"/>
      <c r="L20" s="1193"/>
      <c r="M20" s="325"/>
      <c r="N20" s="1147"/>
      <c r="O20" s="1147"/>
      <c r="P20" s="1148"/>
    </row>
    <row r="21" spans="1:16" ht="15.75" customHeight="1">
      <c r="A21" s="326" t="s">
        <v>766</v>
      </c>
      <c r="B21" s="1145"/>
      <c r="C21" s="1145"/>
      <c r="D21" s="1146"/>
      <c r="E21" s="326" t="s">
        <v>766</v>
      </c>
      <c r="F21" s="1145"/>
      <c r="G21" s="1145"/>
      <c r="H21" s="1145"/>
      <c r="I21" s="327" t="s">
        <v>766</v>
      </c>
      <c r="J21" s="1145"/>
      <c r="K21" s="1145"/>
      <c r="L21" s="1146"/>
      <c r="M21" s="325"/>
      <c r="N21" s="1147"/>
      <c r="O21" s="1147"/>
      <c r="P21" s="1148"/>
    </row>
    <row r="22" spans="1:16" ht="15.75" customHeight="1">
      <c r="A22" s="328" t="s">
        <v>767</v>
      </c>
      <c r="B22" s="327" t="s">
        <v>768</v>
      </c>
      <c r="C22" s="327" t="s">
        <v>769</v>
      </c>
      <c r="D22" s="329" t="s">
        <v>770</v>
      </c>
      <c r="E22" s="328" t="s">
        <v>767</v>
      </c>
      <c r="F22" s="327" t="s">
        <v>768</v>
      </c>
      <c r="G22" s="327" t="s">
        <v>769</v>
      </c>
      <c r="H22" s="327" t="s">
        <v>770</v>
      </c>
      <c r="I22" s="330" t="s">
        <v>767</v>
      </c>
      <c r="J22" s="327" t="s">
        <v>768</v>
      </c>
      <c r="K22" s="327" t="s">
        <v>769</v>
      </c>
      <c r="L22" s="329" t="s">
        <v>770</v>
      </c>
      <c r="M22" s="331"/>
      <c r="N22" s="312"/>
      <c r="O22" s="312"/>
      <c r="P22" s="332"/>
    </row>
    <row r="23" spans="1:16">
      <c r="A23" s="326"/>
      <c r="B23" s="333"/>
      <c r="C23" s="333"/>
      <c r="D23" s="334"/>
      <c r="E23" s="326"/>
      <c r="F23" s="333"/>
      <c r="G23" s="333"/>
      <c r="H23" s="333"/>
      <c r="I23" s="327"/>
      <c r="J23" s="333"/>
      <c r="K23" s="333"/>
      <c r="L23" s="334"/>
      <c r="M23" s="325"/>
      <c r="N23" s="335"/>
      <c r="O23" s="335"/>
      <c r="P23" s="336"/>
    </row>
    <row r="24" spans="1:16">
      <c r="A24" s="326" t="s">
        <v>771</v>
      </c>
      <c r="B24" s="333"/>
      <c r="C24" s="333"/>
      <c r="D24" s="334"/>
      <c r="E24" s="337"/>
      <c r="F24" s="333"/>
      <c r="G24" s="333"/>
      <c r="H24" s="333"/>
      <c r="I24" s="338"/>
      <c r="J24" s="333"/>
      <c r="K24" s="333"/>
      <c r="L24" s="334"/>
      <c r="M24" s="325"/>
      <c r="N24" s="335"/>
      <c r="O24" s="335"/>
      <c r="P24" s="336"/>
    </row>
    <row r="25" spans="1:16">
      <c r="A25" s="326" t="s">
        <v>772</v>
      </c>
      <c r="B25" s="333"/>
      <c r="C25" s="333"/>
      <c r="D25" s="334"/>
      <c r="E25" s="337"/>
      <c r="F25" s="333"/>
      <c r="G25" s="333"/>
      <c r="H25" s="333"/>
      <c r="I25" s="338"/>
      <c r="J25" s="333"/>
      <c r="K25" s="333"/>
      <c r="L25" s="334"/>
      <c r="M25" s="325"/>
      <c r="N25" s="335"/>
      <c r="O25" s="335"/>
      <c r="P25" s="336"/>
    </row>
    <row r="26" spans="1:16">
      <c r="A26" s="326" t="s">
        <v>773</v>
      </c>
      <c r="B26" s="333"/>
      <c r="C26" s="333"/>
      <c r="D26" s="334"/>
      <c r="E26" s="337"/>
      <c r="F26" s="333"/>
      <c r="G26" s="333"/>
      <c r="H26" s="333"/>
      <c r="I26" s="338"/>
      <c r="J26" s="333"/>
      <c r="K26" s="333"/>
      <c r="L26" s="334"/>
      <c r="M26" s="325"/>
      <c r="N26" s="335"/>
      <c r="O26" s="335"/>
      <c r="P26" s="336"/>
    </row>
    <row r="27" spans="1:16">
      <c r="A27" s="326" t="s">
        <v>774</v>
      </c>
      <c r="B27" s="333"/>
      <c r="C27" s="333"/>
      <c r="D27" s="334"/>
      <c r="E27" s="337"/>
      <c r="F27" s="333"/>
      <c r="G27" s="333"/>
      <c r="H27" s="333"/>
      <c r="I27" s="338"/>
      <c r="J27" s="333"/>
      <c r="K27" s="333"/>
      <c r="L27" s="334"/>
      <c r="M27" s="325"/>
      <c r="N27" s="335"/>
      <c r="O27" s="335"/>
      <c r="P27" s="336"/>
    </row>
    <row r="28" spans="1:16">
      <c r="A28" s="326" t="s">
        <v>775</v>
      </c>
      <c r="B28" s="333"/>
      <c r="C28" s="333"/>
      <c r="D28" s="334"/>
      <c r="E28" s="337"/>
      <c r="F28" s="333"/>
      <c r="G28" s="333"/>
      <c r="H28" s="333"/>
      <c r="I28" s="338"/>
      <c r="J28" s="333"/>
      <c r="K28" s="333"/>
      <c r="L28" s="334"/>
      <c r="M28" s="325"/>
      <c r="N28" s="335"/>
      <c r="O28" s="335"/>
      <c r="P28" s="336"/>
    </row>
    <row r="29" spans="1:16">
      <c r="A29" s="326" t="s">
        <v>776</v>
      </c>
      <c r="B29" s="333"/>
      <c r="C29" s="333"/>
      <c r="D29" s="334"/>
      <c r="E29" s="337"/>
      <c r="F29" s="333"/>
      <c r="G29" s="333"/>
      <c r="H29" s="333"/>
      <c r="I29" s="338"/>
      <c r="J29" s="333"/>
      <c r="K29" s="333"/>
      <c r="L29" s="334"/>
      <c r="M29" s="325"/>
      <c r="N29" s="335"/>
      <c r="O29" s="335"/>
      <c r="P29" s="336"/>
    </row>
    <row r="30" spans="1:16">
      <c r="A30" s="1149"/>
      <c r="B30" s="1150"/>
      <c r="C30" s="1150"/>
      <c r="D30" s="1151"/>
      <c r="E30" s="339"/>
      <c r="F30" s="340"/>
      <c r="G30" s="340"/>
      <c r="H30" s="340"/>
      <c r="I30" s="341"/>
      <c r="J30" s="340"/>
      <c r="K30" s="340"/>
      <c r="L30" s="342"/>
      <c r="M30" s="320"/>
      <c r="N30" s="343"/>
      <c r="O30" s="343"/>
      <c r="P30" s="344"/>
    </row>
    <row r="31" spans="1:16">
      <c r="A31" s="1152"/>
      <c r="B31" s="1153"/>
      <c r="C31" s="1153"/>
      <c r="D31" s="1154"/>
      <c r="E31" s="339"/>
      <c r="F31" s="340"/>
      <c r="G31" s="340"/>
      <c r="H31" s="340"/>
      <c r="I31" s="341"/>
      <c r="J31" s="340"/>
      <c r="K31" s="340"/>
      <c r="L31" s="342"/>
      <c r="M31" s="320"/>
      <c r="N31" s="343"/>
      <c r="O31" s="343"/>
      <c r="P31" s="344"/>
    </row>
    <row r="32" spans="1:16" ht="14.25" thickBot="1">
      <c r="A32" s="1155"/>
      <c r="B32" s="1156"/>
      <c r="C32" s="1156"/>
      <c r="D32" s="1157"/>
      <c r="E32" s="345"/>
      <c r="F32" s="346"/>
      <c r="G32" s="346"/>
      <c r="H32" s="346"/>
      <c r="I32" s="347"/>
      <c r="J32" s="346"/>
      <c r="K32" s="346"/>
      <c r="L32" s="348"/>
      <c r="M32" s="349"/>
      <c r="N32" s="350"/>
      <c r="O32" s="350"/>
      <c r="P32" s="351"/>
    </row>
  </sheetData>
  <mergeCells count="19">
    <mergeCell ref="A30:D32"/>
    <mergeCell ref="N20:P20"/>
    <mergeCell ref="A2:P2"/>
    <mergeCell ref="C4:F4"/>
    <mergeCell ref="C6:F6"/>
    <mergeCell ref="M6:O6"/>
    <mergeCell ref="A8:A12"/>
    <mergeCell ref="B8:L12"/>
    <mergeCell ref="M8:P9"/>
    <mergeCell ref="A13:A19"/>
    <mergeCell ref="B13:L19"/>
    <mergeCell ref="B20:D20"/>
    <mergeCell ref="F20:H20"/>
    <mergeCell ref="J20:L20"/>
    <mergeCell ref="R1:V5"/>
    <mergeCell ref="B21:D21"/>
    <mergeCell ref="F21:H21"/>
    <mergeCell ref="J21:L21"/>
    <mergeCell ref="N21:P21"/>
  </mergeCells>
  <phoneticPr fontId="3"/>
  <hyperlinks>
    <hyperlink ref="R1:V5" location="入力シート!A1" display="入力シート"/>
  </hyperlinks>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31_2">
    <tabColor theme="0"/>
    <pageSetUpPr fitToPage="1"/>
  </sheetPr>
  <dimension ref="A1:U41"/>
  <sheetViews>
    <sheetView showGridLines="0" zoomScaleNormal="100" zoomScaleSheetLayoutView="95" workbookViewId="0"/>
  </sheetViews>
  <sheetFormatPr defaultRowHeight="13.5"/>
  <cols>
    <col min="1" max="1" width="9" style="353"/>
    <col min="2" max="2" width="11.5" style="353" customWidth="1"/>
    <col min="3" max="3" width="20" style="353" customWidth="1"/>
    <col min="4" max="4" width="14.5" style="353" customWidth="1"/>
    <col min="5" max="5" width="12.125" style="353" customWidth="1"/>
    <col min="6" max="13" width="9" style="353"/>
    <col min="14" max="14" width="14.875" style="353" customWidth="1"/>
    <col min="15" max="15" width="4" style="353" customWidth="1"/>
    <col min="16" max="16" width="9" style="353"/>
    <col min="17" max="21" width="5" style="353" customWidth="1"/>
    <col min="22" max="257" width="9" style="353"/>
    <col min="258" max="258" width="11.5" style="353" customWidth="1"/>
    <col min="259" max="259" width="20" style="353" customWidth="1"/>
    <col min="260" max="260" width="14.5" style="353" customWidth="1"/>
    <col min="261" max="261" width="12.125" style="353" customWidth="1"/>
    <col min="262" max="269" width="9" style="353"/>
    <col min="270" max="270" width="14.875" style="353" customWidth="1"/>
    <col min="271" max="271" width="4" style="353" customWidth="1"/>
    <col min="272" max="513" width="9" style="353"/>
    <col min="514" max="514" width="11.5" style="353" customWidth="1"/>
    <col min="515" max="515" width="20" style="353" customWidth="1"/>
    <col min="516" max="516" width="14.5" style="353" customWidth="1"/>
    <col min="517" max="517" width="12.125" style="353" customWidth="1"/>
    <col min="518" max="525" width="9" style="353"/>
    <col min="526" max="526" width="14.875" style="353" customWidth="1"/>
    <col min="527" max="527" width="4" style="353" customWidth="1"/>
    <col min="528" max="769" width="9" style="353"/>
    <col min="770" max="770" width="11.5" style="353" customWidth="1"/>
    <col min="771" max="771" width="20" style="353" customWidth="1"/>
    <col min="772" max="772" width="14.5" style="353" customWidth="1"/>
    <col min="773" max="773" width="12.125" style="353" customWidth="1"/>
    <col min="774" max="781" width="9" style="353"/>
    <col min="782" max="782" width="14.875" style="353" customWidth="1"/>
    <col min="783" max="783" width="4" style="353" customWidth="1"/>
    <col min="784" max="1025" width="9" style="353"/>
    <col min="1026" max="1026" width="11.5" style="353" customWidth="1"/>
    <col min="1027" max="1027" width="20" style="353" customWidth="1"/>
    <col min="1028" max="1028" width="14.5" style="353" customWidth="1"/>
    <col min="1029" max="1029" width="12.125" style="353" customWidth="1"/>
    <col min="1030" max="1037" width="9" style="353"/>
    <col min="1038" max="1038" width="14.875" style="353" customWidth="1"/>
    <col min="1039" max="1039" width="4" style="353" customWidth="1"/>
    <col min="1040" max="1281" width="9" style="353"/>
    <col min="1282" max="1282" width="11.5" style="353" customWidth="1"/>
    <col min="1283" max="1283" width="20" style="353" customWidth="1"/>
    <col min="1284" max="1284" width="14.5" style="353" customWidth="1"/>
    <col min="1285" max="1285" width="12.125" style="353" customWidth="1"/>
    <col min="1286" max="1293" width="9" style="353"/>
    <col min="1294" max="1294" width="14.875" style="353" customWidth="1"/>
    <col min="1295" max="1295" width="4" style="353" customWidth="1"/>
    <col min="1296" max="1537" width="9" style="353"/>
    <col min="1538" max="1538" width="11.5" style="353" customWidth="1"/>
    <col min="1539" max="1539" width="20" style="353" customWidth="1"/>
    <col min="1540" max="1540" width="14.5" style="353" customWidth="1"/>
    <col min="1541" max="1541" width="12.125" style="353" customWidth="1"/>
    <col min="1542" max="1549" width="9" style="353"/>
    <col min="1550" max="1550" width="14.875" style="353" customWidth="1"/>
    <col min="1551" max="1551" width="4" style="353" customWidth="1"/>
    <col min="1552" max="1793" width="9" style="353"/>
    <col min="1794" max="1794" width="11.5" style="353" customWidth="1"/>
    <col min="1795" max="1795" width="20" style="353" customWidth="1"/>
    <col min="1796" max="1796" width="14.5" style="353" customWidth="1"/>
    <col min="1797" max="1797" width="12.125" style="353" customWidth="1"/>
    <col min="1798" max="1805" width="9" style="353"/>
    <col min="1806" max="1806" width="14.875" style="353" customWidth="1"/>
    <col min="1807" max="1807" width="4" style="353" customWidth="1"/>
    <col min="1808" max="2049" width="9" style="353"/>
    <col min="2050" max="2050" width="11.5" style="353" customWidth="1"/>
    <col min="2051" max="2051" width="20" style="353" customWidth="1"/>
    <col min="2052" max="2052" width="14.5" style="353" customWidth="1"/>
    <col min="2053" max="2053" width="12.125" style="353" customWidth="1"/>
    <col min="2054" max="2061" width="9" style="353"/>
    <col min="2062" max="2062" width="14.875" style="353" customWidth="1"/>
    <col min="2063" max="2063" width="4" style="353" customWidth="1"/>
    <col min="2064" max="2305" width="9" style="353"/>
    <col min="2306" max="2306" width="11.5" style="353" customWidth="1"/>
    <col min="2307" max="2307" width="20" style="353" customWidth="1"/>
    <col min="2308" max="2308" width="14.5" style="353" customWidth="1"/>
    <col min="2309" max="2309" width="12.125" style="353" customWidth="1"/>
    <col min="2310" max="2317" width="9" style="353"/>
    <col min="2318" max="2318" width="14.875" style="353" customWidth="1"/>
    <col min="2319" max="2319" width="4" style="353" customWidth="1"/>
    <col min="2320" max="2561" width="9" style="353"/>
    <col min="2562" max="2562" width="11.5" style="353" customWidth="1"/>
    <col min="2563" max="2563" width="20" style="353" customWidth="1"/>
    <col min="2564" max="2564" width="14.5" style="353" customWidth="1"/>
    <col min="2565" max="2565" width="12.125" style="353" customWidth="1"/>
    <col min="2566" max="2573" width="9" style="353"/>
    <col min="2574" max="2574" width="14.875" style="353" customWidth="1"/>
    <col min="2575" max="2575" width="4" style="353" customWidth="1"/>
    <col min="2576" max="2817" width="9" style="353"/>
    <col min="2818" max="2818" width="11.5" style="353" customWidth="1"/>
    <col min="2819" max="2819" width="20" style="353" customWidth="1"/>
    <col min="2820" max="2820" width="14.5" style="353" customWidth="1"/>
    <col min="2821" max="2821" width="12.125" style="353" customWidth="1"/>
    <col min="2822" max="2829" width="9" style="353"/>
    <col min="2830" max="2830" width="14.875" style="353" customWidth="1"/>
    <col min="2831" max="2831" width="4" style="353" customWidth="1"/>
    <col min="2832" max="3073" width="9" style="353"/>
    <col min="3074" max="3074" width="11.5" style="353" customWidth="1"/>
    <col min="3075" max="3075" width="20" style="353" customWidth="1"/>
    <col min="3076" max="3076" width="14.5" style="353" customWidth="1"/>
    <col min="3077" max="3077" width="12.125" style="353" customWidth="1"/>
    <col min="3078" max="3085" width="9" style="353"/>
    <col min="3086" max="3086" width="14.875" style="353" customWidth="1"/>
    <col min="3087" max="3087" width="4" style="353" customWidth="1"/>
    <col min="3088" max="3329" width="9" style="353"/>
    <col min="3330" max="3330" width="11.5" style="353" customWidth="1"/>
    <col min="3331" max="3331" width="20" style="353" customWidth="1"/>
    <col min="3332" max="3332" width="14.5" style="353" customWidth="1"/>
    <col min="3333" max="3333" width="12.125" style="353" customWidth="1"/>
    <col min="3334" max="3341" width="9" style="353"/>
    <col min="3342" max="3342" width="14.875" style="353" customWidth="1"/>
    <col min="3343" max="3343" width="4" style="353" customWidth="1"/>
    <col min="3344" max="3585" width="9" style="353"/>
    <col min="3586" max="3586" width="11.5" style="353" customWidth="1"/>
    <col min="3587" max="3587" width="20" style="353" customWidth="1"/>
    <col min="3588" max="3588" width="14.5" style="353" customWidth="1"/>
    <col min="3589" max="3589" width="12.125" style="353" customWidth="1"/>
    <col min="3590" max="3597" width="9" style="353"/>
    <col min="3598" max="3598" width="14.875" style="353" customWidth="1"/>
    <col min="3599" max="3599" width="4" style="353" customWidth="1"/>
    <col min="3600" max="3841" width="9" style="353"/>
    <col min="3842" max="3842" width="11.5" style="353" customWidth="1"/>
    <col min="3843" max="3843" width="20" style="353" customWidth="1"/>
    <col min="3844" max="3844" width="14.5" style="353" customWidth="1"/>
    <col min="3845" max="3845" width="12.125" style="353" customWidth="1"/>
    <col min="3846" max="3853" width="9" style="353"/>
    <col min="3854" max="3854" width="14.875" style="353" customWidth="1"/>
    <col min="3855" max="3855" width="4" style="353" customWidth="1"/>
    <col min="3856" max="4097" width="9" style="353"/>
    <col min="4098" max="4098" width="11.5" style="353" customWidth="1"/>
    <col min="4099" max="4099" width="20" style="353" customWidth="1"/>
    <col min="4100" max="4100" width="14.5" style="353" customWidth="1"/>
    <col min="4101" max="4101" width="12.125" style="353" customWidth="1"/>
    <col min="4102" max="4109" width="9" style="353"/>
    <col min="4110" max="4110" width="14.875" style="353" customWidth="1"/>
    <col min="4111" max="4111" width="4" style="353" customWidth="1"/>
    <col min="4112" max="4353" width="9" style="353"/>
    <col min="4354" max="4354" width="11.5" style="353" customWidth="1"/>
    <col min="4355" max="4355" width="20" style="353" customWidth="1"/>
    <col min="4356" max="4356" width="14.5" style="353" customWidth="1"/>
    <col min="4357" max="4357" width="12.125" style="353" customWidth="1"/>
    <col min="4358" max="4365" width="9" style="353"/>
    <col min="4366" max="4366" width="14.875" style="353" customWidth="1"/>
    <col min="4367" max="4367" width="4" style="353" customWidth="1"/>
    <col min="4368" max="4609" width="9" style="353"/>
    <col min="4610" max="4610" width="11.5" style="353" customWidth="1"/>
    <col min="4611" max="4611" width="20" style="353" customWidth="1"/>
    <col min="4612" max="4612" width="14.5" style="353" customWidth="1"/>
    <col min="4613" max="4613" width="12.125" style="353" customWidth="1"/>
    <col min="4614" max="4621" width="9" style="353"/>
    <col min="4622" max="4622" width="14.875" style="353" customWidth="1"/>
    <col min="4623" max="4623" width="4" style="353" customWidth="1"/>
    <col min="4624" max="4865" width="9" style="353"/>
    <col min="4866" max="4866" width="11.5" style="353" customWidth="1"/>
    <col min="4867" max="4867" width="20" style="353" customWidth="1"/>
    <col min="4868" max="4868" width="14.5" style="353" customWidth="1"/>
    <col min="4869" max="4869" width="12.125" style="353" customWidth="1"/>
    <col min="4870" max="4877" width="9" style="353"/>
    <col min="4878" max="4878" width="14.875" style="353" customWidth="1"/>
    <col min="4879" max="4879" width="4" style="353" customWidth="1"/>
    <col min="4880" max="5121" width="9" style="353"/>
    <col min="5122" max="5122" width="11.5" style="353" customWidth="1"/>
    <col min="5123" max="5123" width="20" style="353" customWidth="1"/>
    <col min="5124" max="5124" width="14.5" style="353" customWidth="1"/>
    <col min="5125" max="5125" width="12.125" style="353" customWidth="1"/>
    <col min="5126" max="5133" width="9" style="353"/>
    <col min="5134" max="5134" width="14.875" style="353" customWidth="1"/>
    <col min="5135" max="5135" width="4" style="353" customWidth="1"/>
    <col min="5136" max="5377" width="9" style="353"/>
    <col min="5378" max="5378" width="11.5" style="353" customWidth="1"/>
    <col min="5379" max="5379" width="20" style="353" customWidth="1"/>
    <col min="5380" max="5380" width="14.5" style="353" customWidth="1"/>
    <col min="5381" max="5381" width="12.125" style="353" customWidth="1"/>
    <col min="5382" max="5389" width="9" style="353"/>
    <col min="5390" max="5390" width="14.875" style="353" customWidth="1"/>
    <col min="5391" max="5391" width="4" style="353" customWidth="1"/>
    <col min="5392" max="5633" width="9" style="353"/>
    <col min="5634" max="5634" width="11.5" style="353" customWidth="1"/>
    <col min="5635" max="5635" width="20" style="353" customWidth="1"/>
    <col min="5636" max="5636" width="14.5" style="353" customWidth="1"/>
    <col min="5637" max="5637" width="12.125" style="353" customWidth="1"/>
    <col min="5638" max="5645" width="9" style="353"/>
    <col min="5646" max="5646" width="14.875" style="353" customWidth="1"/>
    <col min="5647" max="5647" width="4" style="353" customWidth="1"/>
    <col min="5648" max="5889" width="9" style="353"/>
    <col min="5890" max="5890" width="11.5" style="353" customWidth="1"/>
    <col min="5891" max="5891" width="20" style="353" customWidth="1"/>
    <col min="5892" max="5892" width="14.5" style="353" customWidth="1"/>
    <col min="5893" max="5893" width="12.125" style="353" customWidth="1"/>
    <col min="5894" max="5901" width="9" style="353"/>
    <col min="5902" max="5902" width="14.875" style="353" customWidth="1"/>
    <col min="5903" max="5903" width="4" style="353" customWidth="1"/>
    <col min="5904" max="6145" width="9" style="353"/>
    <col min="6146" max="6146" width="11.5" style="353" customWidth="1"/>
    <col min="6147" max="6147" width="20" style="353" customWidth="1"/>
    <col min="6148" max="6148" width="14.5" style="353" customWidth="1"/>
    <col min="6149" max="6149" width="12.125" style="353" customWidth="1"/>
    <col min="6150" max="6157" width="9" style="353"/>
    <col min="6158" max="6158" width="14.875" style="353" customWidth="1"/>
    <col min="6159" max="6159" width="4" style="353" customWidth="1"/>
    <col min="6160" max="6401" width="9" style="353"/>
    <col min="6402" max="6402" width="11.5" style="353" customWidth="1"/>
    <col min="6403" max="6403" width="20" style="353" customWidth="1"/>
    <col min="6404" max="6404" width="14.5" style="353" customWidth="1"/>
    <col min="6405" max="6405" width="12.125" style="353" customWidth="1"/>
    <col min="6406" max="6413" width="9" style="353"/>
    <col min="6414" max="6414" width="14.875" style="353" customWidth="1"/>
    <col min="6415" max="6415" width="4" style="353" customWidth="1"/>
    <col min="6416" max="6657" width="9" style="353"/>
    <col min="6658" max="6658" width="11.5" style="353" customWidth="1"/>
    <col min="6659" max="6659" width="20" style="353" customWidth="1"/>
    <col min="6660" max="6660" width="14.5" style="353" customWidth="1"/>
    <col min="6661" max="6661" width="12.125" style="353" customWidth="1"/>
    <col min="6662" max="6669" width="9" style="353"/>
    <col min="6670" max="6670" width="14.875" style="353" customWidth="1"/>
    <col min="6671" max="6671" width="4" style="353" customWidth="1"/>
    <col min="6672" max="6913" width="9" style="353"/>
    <col min="6914" max="6914" width="11.5" style="353" customWidth="1"/>
    <col min="6915" max="6915" width="20" style="353" customWidth="1"/>
    <col min="6916" max="6916" width="14.5" style="353" customWidth="1"/>
    <col min="6917" max="6917" width="12.125" style="353" customWidth="1"/>
    <col min="6918" max="6925" width="9" style="353"/>
    <col min="6926" max="6926" width="14.875" style="353" customWidth="1"/>
    <col min="6927" max="6927" width="4" style="353" customWidth="1"/>
    <col min="6928" max="7169" width="9" style="353"/>
    <col min="7170" max="7170" width="11.5" style="353" customWidth="1"/>
    <col min="7171" max="7171" width="20" style="353" customWidth="1"/>
    <col min="7172" max="7172" width="14.5" style="353" customWidth="1"/>
    <col min="7173" max="7173" width="12.125" style="353" customWidth="1"/>
    <col min="7174" max="7181" width="9" style="353"/>
    <col min="7182" max="7182" width="14.875" style="353" customWidth="1"/>
    <col min="7183" max="7183" width="4" style="353" customWidth="1"/>
    <col min="7184" max="7425" width="9" style="353"/>
    <col min="7426" max="7426" width="11.5" style="353" customWidth="1"/>
    <col min="7427" max="7427" width="20" style="353" customWidth="1"/>
    <col min="7428" max="7428" width="14.5" style="353" customWidth="1"/>
    <col min="7429" max="7429" width="12.125" style="353" customWidth="1"/>
    <col min="7430" max="7437" width="9" style="353"/>
    <col min="7438" max="7438" width="14.875" style="353" customWidth="1"/>
    <col min="7439" max="7439" width="4" style="353" customWidth="1"/>
    <col min="7440" max="7681" width="9" style="353"/>
    <col min="7682" max="7682" width="11.5" style="353" customWidth="1"/>
    <col min="7683" max="7683" width="20" style="353" customWidth="1"/>
    <col min="7684" max="7684" width="14.5" style="353" customWidth="1"/>
    <col min="7685" max="7685" width="12.125" style="353" customWidth="1"/>
    <col min="7686" max="7693" width="9" style="353"/>
    <col min="7694" max="7694" width="14.875" style="353" customWidth="1"/>
    <col min="7695" max="7695" width="4" style="353" customWidth="1"/>
    <col min="7696" max="7937" width="9" style="353"/>
    <col min="7938" max="7938" width="11.5" style="353" customWidth="1"/>
    <col min="7939" max="7939" width="20" style="353" customWidth="1"/>
    <col min="7940" max="7940" width="14.5" style="353" customWidth="1"/>
    <col min="7941" max="7941" width="12.125" style="353" customWidth="1"/>
    <col min="7942" max="7949" width="9" style="353"/>
    <col min="7950" max="7950" width="14.875" style="353" customWidth="1"/>
    <col min="7951" max="7951" width="4" style="353" customWidth="1"/>
    <col min="7952" max="8193" width="9" style="353"/>
    <col min="8194" max="8194" width="11.5" style="353" customWidth="1"/>
    <col min="8195" max="8195" width="20" style="353" customWidth="1"/>
    <col min="8196" max="8196" width="14.5" style="353" customWidth="1"/>
    <col min="8197" max="8197" width="12.125" style="353" customWidth="1"/>
    <col min="8198" max="8205" width="9" style="353"/>
    <col min="8206" max="8206" width="14.875" style="353" customWidth="1"/>
    <col min="8207" max="8207" width="4" style="353" customWidth="1"/>
    <col min="8208" max="8449" width="9" style="353"/>
    <col min="8450" max="8450" width="11.5" style="353" customWidth="1"/>
    <col min="8451" max="8451" width="20" style="353" customWidth="1"/>
    <col min="8452" max="8452" width="14.5" style="353" customWidth="1"/>
    <col min="8453" max="8453" width="12.125" style="353" customWidth="1"/>
    <col min="8454" max="8461" width="9" style="353"/>
    <col min="8462" max="8462" width="14.875" style="353" customWidth="1"/>
    <col min="8463" max="8463" width="4" style="353" customWidth="1"/>
    <col min="8464" max="8705" width="9" style="353"/>
    <col min="8706" max="8706" width="11.5" style="353" customWidth="1"/>
    <col min="8707" max="8707" width="20" style="353" customWidth="1"/>
    <col min="8708" max="8708" width="14.5" style="353" customWidth="1"/>
    <col min="8709" max="8709" width="12.125" style="353" customWidth="1"/>
    <col min="8710" max="8717" width="9" style="353"/>
    <col min="8718" max="8718" width="14.875" style="353" customWidth="1"/>
    <col min="8719" max="8719" width="4" style="353" customWidth="1"/>
    <col min="8720" max="8961" width="9" style="353"/>
    <col min="8962" max="8962" width="11.5" style="353" customWidth="1"/>
    <col min="8963" max="8963" width="20" style="353" customWidth="1"/>
    <col min="8964" max="8964" width="14.5" style="353" customWidth="1"/>
    <col min="8965" max="8965" width="12.125" style="353" customWidth="1"/>
    <col min="8966" max="8973" width="9" style="353"/>
    <col min="8974" max="8974" width="14.875" style="353" customWidth="1"/>
    <col min="8975" max="8975" width="4" style="353" customWidth="1"/>
    <col min="8976" max="9217" width="9" style="353"/>
    <col min="9218" max="9218" width="11.5" style="353" customWidth="1"/>
    <col min="9219" max="9219" width="20" style="353" customWidth="1"/>
    <col min="9220" max="9220" width="14.5" style="353" customWidth="1"/>
    <col min="9221" max="9221" width="12.125" style="353" customWidth="1"/>
    <col min="9222" max="9229" width="9" style="353"/>
    <col min="9230" max="9230" width="14.875" style="353" customWidth="1"/>
    <col min="9231" max="9231" width="4" style="353" customWidth="1"/>
    <col min="9232" max="9473" width="9" style="353"/>
    <col min="9474" max="9474" width="11.5" style="353" customWidth="1"/>
    <col min="9475" max="9475" width="20" style="353" customWidth="1"/>
    <col min="9476" max="9476" width="14.5" style="353" customWidth="1"/>
    <col min="9477" max="9477" width="12.125" style="353" customWidth="1"/>
    <col min="9478" max="9485" width="9" style="353"/>
    <col min="9486" max="9486" width="14.875" style="353" customWidth="1"/>
    <col min="9487" max="9487" width="4" style="353" customWidth="1"/>
    <col min="9488" max="9729" width="9" style="353"/>
    <col min="9730" max="9730" width="11.5" style="353" customWidth="1"/>
    <col min="9731" max="9731" width="20" style="353" customWidth="1"/>
    <col min="9732" max="9732" width="14.5" style="353" customWidth="1"/>
    <col min="9733" max="9733" width="12.125" style="353" customWidth="1"/>
    <col min="9734" max="9741" width="9" style="353"/>
    <col min="9742" max="9742" width="14.875" style="353" customWidth="1"/>
    <col min="9743" max="9743" width="4" style="353" customWidth="1"/>
    <col min="9744" max="9985" width="9" style="353"/>
    <col min="9986" max="9986" width="11.5" style="353" customWidth="1"/>
    <col min="9987" max="9987" width="20" style="353" customWidth="1"/>
    <col min="9988" max="9988" width="14.5" style="353" customWidth="1"/>
    <col min="9989" max="9989" width="12.125" style="353" customWidth="1"/>
    <col min="9990" max="9997" width="9" style="353"/>
    <col min="9998" max="9998" width="14.875" style="353" customWidth="1"/>
    <col min="9999" max="9999" width="4" style="353" customWidth="1"/>
    <col min="10000" max="10241" width="9" style="353"/>
    <col min="10242" max="10242" width="11.5" style="353" customWidth="1"/>
    <col min="10243" max="10243" width="20" style="353" customWidth="1"/>
    <col min="10244" max="10244" width="14.5" style="353" customWidth="1"/>
    <col min="10245" max="10245" width="12.125" style="353" customWidth="1"/>
    <col min="10246" max="10253" width="9" style="353"/>
    <col min="10254" max="10254" width="14.875" style="353" customWidth="1"/>
    <col min="10255" max="10255" width="4" style="353" customWidth="1"/>
    <col min="10256" max="10497" width="9" style="353"/>
    <col min="10498" max="10498" width="11.5" style="353" customWidth="1"/>
    <col min="10499" max="10499" width="20" style="353" customWidth="1"/>
    <col min="10500" max="10500" width="14.5" style="353" customWidth="1"/>
    <col min="10501" max="10501" width="12.125" style="353" customWidth="1"/>
    <col min="10502" max="10509" width="9" style="353"/>
    <col min="10510" max="10510" width="14.875" style="353" customWidth="1"/>
    <col min="10511" max="10511" width="4" style="353" customWidth="1"/>
    <col min="10512" max="10753" width="9" style="353"/>
    <col min="10754" max="10754" width="11.5" style="353" customWidth="1"/>
    <col min="10755" max="10755" width="20" style="353" customWidth="1"/>
    <col min="10756" max="10756" width="14.5" style="353" customWidth="1"/>
    <col min="10757" max="10757" width="12.125" style="353" customWidth="1"/>
    <col min="10758" max="10765" width="9" style="353"/>
    <col min="10766" max="10766" width="14.875" style="353" customWidth="1"/>
    <col min="10767" max="10767" width="4" style="353" customWidth="1"/>
    <col min="10768" max="11009" width="9" style="353"/>
    <col min="11010" max="11010" width="11.5" style="353" customWidth="1"/>
    <col min="11011" max="11011" width="20" style="353" customWidth="1"/>
    <col min="11012" max="11012" width="14.5" style="353" customWidth="1"/>
    <col min="11013" max="11013" width="12.125" style="353" customWidth="1"/>
    <col min="11014" max="11021" width="9" style="353"/>
    <col min="11022" max="11022" width="14.875" style="353" customWidth="1"/>
    <col min="11023" max="11023" width="4" style="353" customWidth="1"/>
    <col min="11024" max="11265" width="9" style="353"/>
    <col min="11266" max="11266" width="11.5" style="353" customWidth="1"/>
    <col min="11267" max="11267" width="20" style="353" customWidth="1"/>
    <col min="11268" max="11268" width="14.5" style="353" customWidth="1"/>
    <col min="11269" max="11269" width="12.125" style="353" customWidth="1"/>
    <col min="11270" max="11277" width="9" style="353"/>
    <col min="11278" max="11278" width="14.875" style="353" customWidth="1"/>
    <col min="11279" max="11279" width="4" style="353" customWidth="1"/>
    <col min="11280" max="11521" width="9" style="353"/>
    <col min="11522" max="11522" width="11.5" style="353" customWidth="1"/>
    <col min="11523" max="11523" width="20" style="353" customWidth="1"/>
    <col min="11524" max="11524" width="14.5" style="353" customWidth="1"/>
    <col min="11525" max="11525" width="12.125" style="353" customWidth="1"/>
    <col min="11526" max="11533" width="9" style="353"/>
    <col min="11534" max="11534" width="14.875" style="353" customWidth="1"/>
    <col min="11535" max="11535" width="4" style="353" customWidth="1"/>
    <col min="11536" max="11777" width="9" style="353"/>
    <col min="11778" max="11778" width="11.5" style="353" customWidth="1"/>
    <col min="11779" max="11779" width="20" style="353" customWidth="1"/>
    <col min="11780" max="11780" width="14.5" style="353" customWidth="1"/>
    <col min="11781" max="11781" width="12.125" style="353" customWidth="1"/>
    <col min="11782" max="11789" width="9" style="353"/>
    <col min="11790" max="11790" width="14.875" style="353" customWidth="1"/>
    <col min="11791" max="11791" width="4" style="353" customWidth="1"/>
    <col min="11792" max="12033" width="9" style="353"/>
    <col min="12034" max="12034" width="11.5" style="353" customWidth="1"/>
    <col min="12035" max="12035" width="20" style="353" customWidth="1"/>
    <col min="12036" max="12036" width="14.5" style="353" customWidth="1"/>
    <col min="12037" max="12037" width="12.125" style="353" customWidth="1"/>
    <col min="12038" max="12045" width="9" style="353"/>
    <col min="12046" max="12046" width="14.875" style="353" customWidth="1"/>
    <col min="12047" max="12047" width="4" style="353" customWidth="1"/>
    <col min="12048" max="12289" width="9" style="353"/>
    <col min="12290" max="12290" width="11.5" style="353" customWidth="1"/>
    <col min="12291" max="12291" width="20" style="353" customWidth="1"/>
    <col min="12292" max="12292" width="14.5" style="353" customWidth="1"/>
    <col min="12293" max="12293" width="12.125" style="353" customWidth="1"/>
    <col min="12294" max="12301" width="9" style="353"/>
    <col min="12302" max="12302" width="14.875" style="353" customWidth="1"/>
    <col min="12303" max="12303" width="4" style="353" customWidth="1"/>
    <col min="12304" max="12545" width="9" style="353"/>
    <col min="12546" max="12546" width="11.5" style="353" customWidth="1"/>
    <col min="12547" max="12547" width="20" style="353" customWidth="1"/>
    <col min="12548" max="12548" width="14.5" style="353" customWidth="1"/>
    <col min="12549" max="12549" width="12.125" style="353" customWidth="1"/>
    <col min="12550" max="12557" width="9" style="353"/>
    <col min="12558" max="12558" width="14.875" style="353" customWidth="1"/>
    <col min="12559" max="12559" width="4" style="353" customWidth="1"/>
    <col min="12560" max="12801" width="9" style="353"/>
    <col min="12802" max="12802" width="11.5" style="353" customWidth="1"/>
    <col min="12803" max="12803" width="20" style="353" customWidth="1"/>
    <col min="12804" max="12804" width="14.5" style="353" customWidth="1"/>
    <col min="12805" max="12805" width="12.125" style="353" customWidth="1"/>
    <col min="12806" max="12813" width="9" style="353"/>
    <col min="12814" max="12814" width="14.875" style="353" customWidth="1"/>
    <col min="12815" max="12815" width="4" style="353" customWidth="1"/>
    <col min="12816" max="13057" width="9" style="353"/>
    <col min="13058" max="13058" width="11.5" style="353" customWidth="1"/>
    <col min="13059" max="13059" width="20" style="353" customWidth="1"/>
    <col min="13060" max="13060" width="14.5" style="353" customWidth="1"/>
    <col min="13061" max="13061" width="12.125" style="353" customWidth="1"/>
    <col min="13062" max="13069" width="9" style="353"/>
    <col min="13070" max="13070" width="14.875" style="353" customWidth="1"/>
    <col min="13071" max="13071" width="4" style="353" customWidth="1"/>
    <col min="13072" max="13313" width="9" style="353"/>
    <col min="13314" max="13314" width="11.5" style="353" customWidth="1"/>
    <col min="13315" max="13315" width="20" style="353" customWidth="1"/>
    <col min="13316" max="13316" width="14.5" style="353" customWidth="1"/>
    <col min="13317" max="13317" width="12.125" style="353" customWidth="1"/>
    <col min="13318" max="13325" width="9" style="353"/>
    <col min="13326" max="13326" width="14.875" style="353" customWidth="1"/>
    <col min="13327" max="13327" width="4" style="353" customWidth="1"/>
    <col min="13328" max="13569" width="9" style="353"/>
    <col min="13570" max="13570" width="11.5" style="353" customWidth="1"/>
    <col min="13571" max="13571" width="20" style="353" customWidth="1"/>
    <col min="13572" max="13572" width="14.5" style="353" customWidth="1"/>
    <col min="13573" max="13573" width="12.125" style="353" customWidth="1"/>
    <col min="13574" max="13581" width="9" style="353"/>
    <col min="13582" max="13582" width="14.875" style="353" customWidth="1"/>
    <col min="13583" max="13583" width="4" style="353" customWidth="1"/>
    <col min="13584" max="13825" width="9" style="353"/>
    <col min="13826" max="13826" width="11.5" style="353" customWidth="1"/>
    <col min="13827" max="13827" width="20" style="353" customWidth="1"/>
    <col min="13828" max="13828" width="14.5" style="353" customWidth="1"/>
    <col min="13829" max="13829" width="12.125" style="353" customWidth="1"/>
    <col min="13830" max="13837" width="9" style="353"/>
    <col min="13838" max="13838" width="14.875" style="353" customWidth="1"/>
    <col min="13839" max="13839" width="4" style="353" customWidth="1"/>
    <col min="13840" max="14081" width="9" style="353"/>
    <col min="14082" max="14082" width="11.5" style="353" customWidth="1"/>
    <col min="14083" max="14083" width="20" style="353" customWidth="1"/>
    <col min="14084" max="14084" width="14.5" style="353" customWidth="1"/>
    <col min="14085" max="14085" width="12.125" style="353" customWidth="1"/>
    <col min="14086" max="14093" width="9" style="353"/>
    <col min="14094" max="14094" width="14.875" style="353" customWidth="1"/>
    <col min="14095" max="14095" width="4" style="353" customWidth="1"/>
    <col min="14096" max="14337" width="9" style="353"/>
    <col min="14338" max="14338" width="11.5" style="353" customWidth="1"/>
    <col min="14339" max="14339" width="20" style="353" customWidth="1"/>
    <col min="14340" max="14340" width="14.5" style="353" customWidth="1"/>
    <col min="14341" max="14341" width="12.125" style="353" customWidth="1"/>
    <col min="14342" max="14349" width="9" style="353"/>
    <col min="14350" max="14350" width="14.875" style="353" customWidth="1"/>
    <col min="14351" max="14351" width="4" style="353" customWidth="1"/>
    <col min="14352" max="14593" width="9" style="353"/>
    <col min="14594" max="14594" width="11.5" style="353" customWidth="1"/>
    <col min="14595" max="14595" width="20" style="353" customWidth="1"/>
    <col min="14596" max="14596" width="14.5" style="353" customWidth="1"/>
    <col min="14597" max="14597" width="12.125" style="353" customWidth="1"/>
    <col min="14598" max="14605" width="9" style="353"/>
    <col min="14606" max="14606" width="14.875" style="353" customWidth="1"/>
    <col min="14607" max="14607" width="4" style="353" customWidth="1"/>
    <col min="14608" max="14849" width="9" style="353"/>
    <col min="14850" max="14850" width="11.5" style="353" customWidth="1"/>
    <col min="14851" max="14851" width="20" style="353" customWidth="1"/>
    <col min="14852" max="14852" width="14.5" style="353" customWidth="1"/>
    <col min="14853" max="14853" width="12.125" style="353" customWidth="1"/>
    <col min="14854" max="14861" width="9" style="353"/>
    <col min="14862" max="14862" width="14.875" style="353" customWidth="1"/>
    <col min="14863" max="14863" width="4" style="353" customWidth="1"/>
    <col min="14864" max="15105" width="9" style="353"/>
    <col min="15106" max="15106" width="11.5" style="353" customWidth="1"/>
    <col min="15107" max="15107" width="20" style="353" customWidth="1"/>
    <col min="15108" max="15108" width="14.5" style="353" customWidth="1"/>
    <col min="15109" max="15109" width="12.125" style="353" customWidth="1"/>
    <col min="15110" max="15117" width="9" style="353"/>
    <col min="15118" max="15118" width="14.875" style="353" customWidth="1"/>
    <col min="15119" max="15119" width="4" style="353" customWidth="1"/>
    <col min="15120" max="15361" width="9" style="353"/>
    <col min="15362" max="15362" width="11.5" style="353" customWidth="1"/>
    <col min="15363" max="15363" width="20" style="353" customWidth="1"/>
    <col min="15364" max="15364" width="14.5" style="353" customWidth="1"/>
    <col min="15365" max="15365" width="12.125" style="353" customWidth="1"/>
    <col min="15366" max="15373" width="9" style="353"/>
    <col min="15374" max="15374" width="14.875" style="353" customWidth="1"/>
    <col min="15375" max="15375" width="4" style="353" customWidth="1"/>
    <col min="15376" max="15617" width="9" style="353"/>
    <col min="15618" max="15618" width="11.5" style="353" customWidth="1"/>
    <col min="15619" max="15619" width="20" style="353" customWidth="1"/>
    <col min="15620" max="15620" width="14.5" style="353" customWidth="1"/>
    <col min="15621" max="15621" width="12.125" style="353" customWidth="1"/>
    <col min="15622" max="15629" width="9" style="353"/>
    <col min="15630" max="15630" width="14.875" style="353" customWidth="1"/>
    <col min="15631" max="15631" width="4" style="353" customWidth="1"/>
    <col min="15632" max="15873" width="9" style="353"/>
    <col min="15874" max="15874" width="11.5" style="353" customWidth="1"/>
    <col min="15875" max="15875" width="20" style="353" customWidth="1"/>
    <col min="15876" max="15876" width="14.5" style="353" customWidth="1"/>
    <col min="15877" max="15877" width="12.125" style="353" customWidth="1"/>
    <col min="15878" max="15885" width="9" style="353"/>
    <col min="15886" max="15886" width="14.875" style="353" customWidth="1"/>
    <col min="15887" max="15887" width="4" style="353" customWidth="1"/>
    <col min="15888" max="16129" width="9" style="353"/>
    <col min="16130" max="16130" width="11.5" style="353" customWidth="1"/>
    <col min="16131" max="16131" width="20" style="353" customWidth="1"/>
    <col min="16132" max="16132" width="14.5" style="353" customWidth="1"/>
    <col min="16133" max="16133" width="12.125" style="353" customWidth="1"/>
    <col min="16134" max="16141" width="9" style="353"/>
    <col min="16142" max="16142" width="14.875" style="353" customWidth="1"/>
    <col min="16143" max="16143" width="4" style="353" customWidth="1"/>
    <col min="16144" max="16384" width="9" style="353"/>
  </cols>
  <sheetData>
    <row r="1" spans="1:21" ht="18.75">
      <c r="A1" s="352"/>
      <c r="B1" s="352"/>
      <c r="C1" s="352"/>
      <c r="D1" s="352"/>
      <c r="E1" s="352"/>
      <c r="F1" s="2"/>
      <c r="G1" s="352"/>
      <c r="H1" s="352"/>
      <c r="I1" s="352"/>
      <c r="J1" s="352"/>
      <c r="K1" s="352"/>
      <c r="L1" s="352"/>
      <c r="M1" s="352"/>
      <c r="N1" s="352"/>
      <c r="O1" s="2"/>
      <c r="Q1" s="538" t="s">
        <v>836</v>
      </c>
      <c r="R1" s="539"/>
      <c r="S1" s="539"/>
      <c r="T1" s="539"/>
      <c r="U1" s="540"/>
    </row>
    <row r="2" spans="1:21" ht="20.25">
      <c r="A2" s="1218" t="s">
        <v>777</v>
      </c>
      <c r="B2" s="1219"/>
      <c r="C2" s="1219"/>
      <c r="D2" s="1219"/>
      <c r="E2" s="1219"/>
      <c r="F2" s="1219"/>
      <c r="G2" s="1219"/>
      <c r="H2" s="1219"/>
      <c r="I2" s="1219"/>
      <c r="J2" s="354"/>
      <c r="K2" s="355"/>
      <c r="L2" s="356"/>
      <c r="M2" s="357"/>
      <c r="N2" s="357"/>
      <c r="O2" s="2"/>
      <c r="Q2" s="541"/>
      <c r="R2" s="542"/>
      <c r="S2" s="542"/>
      <c r="T2" s="542"/>
      <c r="U2" s="543"/>
    </row>
    <row r="3" spans="1:21" ht="18.75">
      <c r="A3" s="2"/>
      <c r="B3" s="2"/>
      <c r="C3" s="2"/>
      <c r="D3" s="2"/>
      <c r="E3" s="2"/>
      <c r="F3" s="352"/>
      <c r="G3" s="352"/>
      <c r="H3" s="352"/>
      <c r="I3" s="352"/>
      <c r="J3" s="352"/>
      <c r="K3" s="352"/>
      <c r="L3" s="352"/>
      <c r="M3" s="352"/>
      <c r="N3" s="352"/>
      <c r="O3" s="2"/>
      <c r="Q3" s="541"/>
      <c r="R3" s="542"/>
      <c r="S3" s="542"/>
      <c r="T3" s="542"/>
      <c r="U3" s="543"/>
    </row>
    <row r="4" spans="1:21" s="360" customFormat="1">
      <c r="A4" s="115"/>
      <c r="B4" s="358" t="s">
        <v>761</v>
      </c>
      <c r="C4" s="358"/>
      <c r="D4" s="358"/>
      <c r="E4" s="358"/>
      <c r="F4" s="1220"/>
      <c r="G4" s="1220"/>
      <c r="H4" s="1220"/>
      <c r="I4" s="1220"/>
      <c r="J4" s="115"/>
      <c r="K4" s="359" t="s">
        <v>778</v>
      </c>
      <c r="L4" s="359"/>
      <c r="M4" s="359"/>
      <c r="N4" s="359"/>
      <c r="O4" s="115"/>
      <c r="P4" s="115"/>
      <c r="Q4" s="541"/>
      <c r="R4" s="542"/>
      <c r="S4" s="542"/>
      <c r="T4" s="542"/>
      <c r="U4" s="543"/>
    </row>
    <row r="5" spans="1:21" s="360" customFormat="1" ht="19.5" thickBot="1">
      <c r="A5" s="115"/>
      <c r="B5" s="115"/>
      <c r="C5" s="115"/>
      <c r="D5" s="115"/>
      <c r="E5" s="115"/>
      <c r="F5" s="115"/>
      <c r="G5" s="115"/>
      <c r="H5" s="115"/>
      <c r="I5" s="115"/>
      <c r="J5" s="115"/>
      <c r="K5" s="115"/>
      <c r="L5" s="115"/>
      <c r="M5" s="115"/>
      <c r="N5" s="1"/>
      <c r="O5" s="1"/>
      <c r="P5" s="1"/>
      <c r="Q5" s="544"/>
      <c r="R5" s="545"/>
      <c r="S5" s="545"/>
      <c r="T5" s="545"/>
      <c r="U5" s="546"/>
    </row>
    <row r="6" spans="1:21" s="360" customFormat="1" ht="18.75">
      <c r="A6" s="115"/>
      <c r="B6" s="358" t="s">
        <v>762</v>
      </c>
      <c r="C6" s="358"/>
      <c r="D6" s="358"/>
      <c r="E6" s="358"/>
      <c r="F6" s="1220"/>
      <c r="G6" s="1220"/>
      <c r="H6" s="1220"/>
      <c r="I6" s="1220"/>
      <c r="J6" s="115"/>
      <c r="K6" s="359" t="s">
        <v>779</v>
      </c>
      <c r="L6" s="361"/>
      <c r="M6" s="362"/>
      <c r="N6" s="363"/>
      <c r="O6" s="1"/>
      <c r="P6" s="1"/>
    </row>
    <row r="7" spans="1:21" ht="18.75">
      <c r="A7" s="2"/>
      <c r="B7" s="2"/>
      <c r="C7" s="2"/>
      <c r="D7" s="2"/>
      <c r="E7" s="2"/>
      <c r="F7" s="2"/>
      <c r="G7" s="2"/>
      <c r="H7" s="2"/>
      <c r="I7" s="2"/>
      <c r="J7" s="2"/>
      <c r="K7" s="2"/>
      <c r="L7" s="2"/>
      <c r="M7" s="2"/>
      <c r="N7" s="2"/>
      <c r="O7" s="2"/>
    </row>
    <row r="8" spans="1:21" ht="18.75">
      <c r="A8" s="1221" t="s">
        <v>780</v>
      </c>
      <c r="B8" s="1222"/>
      <c r="C8" s="1222"/>
      <c r="D8" s="364"/>
      <c r="E8" s="365"/>
      <c r="F8" s="1203"/>
      <c r="G8" s="1227"/>
      <c r="H8" s="1228"/>
      <c r="I8" s="1228"/>
      <c r="J8" s="1228"/>
      <c r="K8" s="1228"/>
      <c r="L8" s="1228"/>
      <c r="M8" s="1228"/>
      <c r="N8" s="1228"/>
      <c r="O8" s="1229"/>
    </row>
    <row r="9" spans="1:21" ht="18.75">
      <c r="A9" s="1223"/>
      <c r="B9" s="1224"/>
      <c r="C9" s="1224"/>
      <c r="D9" s="366"/>
      <c r="E9" s="367"/>
      <c r="F9" s="1203"/>
      <c r="G9" s="1227"/>
      <c r="H9" s="1228"/>
      <c r="I9" s="1228"/>
      <c r="J9" s="1228"/>
      <c r="K9" s="1228"/>
      <c r="L9" s="1228"/>
      <c r="M9" s="1228"/>
      <c r="N9" s="1228"/>
      <c r="O9" s="1229"/>
    </row>
    <row r="10" spans="1:21" ht="18.75">
      <c r="A10" s="1223"/>
      <c r="B10" s="1224"/>
      <c r="C10" s="1224"/>
      <c r="D10" s="366" t="s">
        <v>781</v>
      </c>
      <c r="E10" s="367" t="s">
        <v>782</v>
      </c>
      <c r="F10" s="1203"/>
      <c r="G10" s="1227"/>
      <c r="H10" s="1228"/>
      <c r="I10" s="1228"/>
      <c r="J10" s="1228"/>
      <c r="K10" s="1228"/>
      <c r="L10" s="1228"/>
      <c r="M10" s="1228"/>
      <c r="N10" s="1228"/>
      <c r="O10" s="1229"/>
    </row>
    <row r="11" spans="1:21" ht="13.5" customHeight="1">
      <c r="A11" s="1223"/>
      <c r="B11" s="1224"/>
      <c r="C11" s="1224"/>
      <c r="D11" s="366"/>
      <c r="E11" s="367"/>
      <c r="F11" s="1203"/>
      <c r="G11" s="1227"/>
      <c r="H11" s="1228"/>
      <c r="I11" s="1228"/>
      <c r="J11" s="1228"/>
      <c r="K11" s="1228"/>
      <c r="L11" s="1228"/>
      <c r="M11" s="1228"/>
      <c r="N11" s="1228"/>
      <c r="O11" s="1229"/>
    </row>
    <row r="12" spans="1:21" ht="15.75" customHeight="1">
      <c r="A12" s="1225"/>
      <c r="B12" s="1226"/>
      <c r="C12" s="1226"/>
      <c r="D12" s="368"/>
      <c r="E12" s="369"/>
      <c r="F12" s="1203"/>
      <c r="G12" s="1227"/>
      <c r="H12" s="1228"/>
      <c r="I12" s="1228"/>
      <c r="J12" s="1228"/>
      <c r="K12" s="1228"/>
      <c r="L12" s="1228"/>
      <c r="M12" s="1228"/>
      <c r="N12" s="1228"/>
      <c r="O12" s="1229"/>
    </row>
    <row r="13" spans="1:21" ht="13.5" customHeight="1">
      <c r="A13" s="1194" t="s">
        <v>783</v>
      </c>
      <c r="B13" s="1195" t="s">
        <v>784</v>
      </c>
      <c r="C13" s="1197"/>
      <c r="D13" s="1197"/>
      <c r="E13" s="1215"/>
      <c r="F13" s="1203"/>
      <c r="G13" s="1206"/>
      <c r="H13" s="1207"/>
      <c r="I13" s="1207"/>
      <c r="J13" s="1207"/>
      <c r="K13" s="1207"/>
      <c r="L13" s="1207"/>
      <c r="M13" s="1207"/>
      <c r="N13" s="1207"/>
      <c r="O13" s="1208"/>
    </row>
    <row r="14" spans="1:21" ht="13.5" customHeight="1">
      <c r="A14" s="1194"/>
      <c r="B14" s="1196"/>
      <c r="C14" s="1198"/>
      <c r="D14" s="1198"/>
      <c r="E14" s="1216"/>
      <c r="F14" s="1203"/>
      <c r="G14" s="1209"/>
      <c r="H14" s="1210"/>
      <c r="I14" s="1210"/>
      <c r="J14" s="1210"/>
      <c r="K14" s="1210"/>
      <c r="L14" s="1210"/>
      <c r="M14" s="1210"/>
      <c r="N14" s="1210"/>
      <c r="O14" s="1211"/>
    </row>
    <row r="15" spans="1:21">
      <c r="A15" s="1194"/>
      <c r="B15" s="1200" t="s">
        <v>785</v>
      </c>
      <c r="C15" s="1201"/>
      <c r="D15" s="1197"/>
      <c r="E15" s="1215"/>
      <c r="F15" s="1203"/>
      <c r="G15" s="1209"/>
      <c r="H15" s="1210"/>
      <c r="I15" s="1210"/>
      <c r="J15" s="1210"/>
      <c r="K15" s="1210"/>
      <c r="L15" s="1210"/>
      <c r="M15" s="1210"/>
      <c r="N15" s="1210"/>
      <c r="O15" s="1211"/>
    </row>
    <row r="16" spans="1:21">
      <c r="A16" s="1194"/>
      <c r="B16" s="1200"/>
      <c r="C16" s="1202"/>
      <c r="D16" s="1198"/>
      <c r="E16" s="1216"/>
      <c r="F16" s="1203"/>
      <c r="G16" s="1209"/>
      <c r="H16" s="1210"/>
      <c r="I16" s="1210"/>
      <c r="J16" s="1210"/>
      <c r="K16" s="1210"/>
      <c r="L16" s="1210"/>
      <c r="M16" s="1210"/>
      <c r="N16" s="1210"/>
      <c r="O16" s="1211"/>
    </row>
    <row r="17" spans="1:15">
      <c r="A17" s="1194"/>
      <c r="B17" s="1200" t="s">
        <v>786</v>
      </c>
      <c r="C17" s="1201"/>
      <c r="D17" s="1197"/>
      <c r="E17" s="1215"/>
      <c r="F17" s="1203"/>
      <c r="G17" s="1209"/>
      <c r="H17" s="1210"/>
      <c r="I17" s="1210"/>
      <c r="J17" s="1210"/>
      <c r="K17" s="1210"/>
      <c r="L17" s="1210"/>
      <c r="M17" s="1210"/>
      <c r="N17" s="1210"/>
      <c r="O17" s="1211"/>
    </row>
    <row r="18" spans="1:15">
      <c r="A18" s="1194"/>
      <c r="B18" s="1200"/>
      <c r="C18" s="1202"/>
      <c r="D18" s="1198"/>
      <c r="E18" s="1216"/>
      <c r="F18" s="1203"/>
      <c r="G18" s="1209"/>
      <c r="H18" s="1210"/>
      <c r="I18" s="1210"/>
      <c r="J18" s="1210"/>
      <c r="K18" s="1210"/>
      <c r="L18" s="1210"/>
      <c r="M18" s="1210"/>
      <c r="N18" s="1210"/>
      <c r="O18" s="1211"/>
    </row>
    <row r="19" spans="1:15">
      <c r="A19" s="1194"/>
      <c r="B19" s="1200" t="s">
        <v>787</v>
      </c>
      <c r="C19" s="1202"/>
      <c r="D19" s="1202"/>
      <c r="E19" s="1217"/>
      <c r="F19" s="1203"/>
      <c r="G19" s="1209"/>
      <c r="H19" s="1210"/>
      <c r="I19" s="1210"/>
      <c r="J19" s="1210"/>
      <c r="K19" s="1210"/>
      <c r="L19" s="1210"/>
      <c r="M19" s="1210"/>
      <c r="N19" s="1210"/>
      <c r="O19" s="1211"/>
    </row>
    <row r="20" spans="1:15" ht="14.25" customHeight="1">
      <c r="A20" s="1194"/>
      <c r="B20" s="1200"/>
      <c r="C20" s="1202"/>
      <c r="D20" s="1202"/>
      <c r="E20" s="1217"/>
      <c r="F20" s="1203"/>
      <c r="G20" s="1209"/>
      <c r="H20" s="1210"/>
      <c r="I20" s="1210"/>
      <c r="J20" s="1210"/>
      <c r="K20" s="1210"/>
      <c r="L20" s="1210"/>
      <c r="M20" s="1210"/>
      <c r="N20" s="1210"/>
      <c r="O20" s="1211"/>
    </row>
    <row r="21" spans="1:15">
      <c r="A21" s="1194"/>
      <c r="B21" s="1200" t="s">
        <v>788</v>
      </c>
      <c r="C21" s="1202"/>
      <c r="D21" s="1202"/>
      <c r="E21" s="1217"/>
      <c r="F21" s="1203"/>
      <c r="G21" s="1209"/>
      <c r="H21" s="1210"/>
      <c r="I21" s="1210"/>
      <c r="J21" s="1210"/>
      <c r="K21" s="1210"/>
      <c r="L21" s="1210"/>
      <c r="M21" s="1210"/>
      <c r="N21" s="1210"/>
      <c r="O21" s="1211"/>
    </row>
    <row r="22" spans="1:15" ht="14.25" customHeight="1">
      <c r="A22" s="1194"/>
      <c r="B22" s="1200"/>
      <c r="C22" s="1202"/>
      <c r="D22" s="1202"/>
      <c r="E22" s="1217"/>
      <c r="F22" s="1203"/>
      <c r="G22" s="1209"/>
      <c r="H22" s="1210"/>
      <c r="I22" s="1210"/>
      <c r="J22" s="1210"/>
      <c r="K22" s="1210"/>
      <c r="L22" s="1210"/>
      <c r="M22" s="1210"/>
      <c r="N22" s="1210"/>
      <c r="O22" s="1211"/>
    </row>
    <row r="23" spans="1:15" ht="13.5" customHeight="1">
      <c r="A23" s="1194"/>
      <c r="B23" s="1195" t="s">
        <v>789</v>
      </c>
      <c r="C23" s="1205"/>
      <c r="D23" s="1205"/>
      <c r="E23" s="1215"/>
      <c r="F23" s="1203"/>
      <c r="G23" s="1209"/>
      <c r="H23" s="1210"/>
      <c r="I23" s="1210"/>
      <c r="J23" s="1210"/>
      <c r="K23" s="1210"/>
      <c r="L23" s="1210"/>
      <c r="M23" s="1210"/>
      <c r="N23" s="1210"/>
      <c r="O23" s="1211"/>
    </row>
    <row r="24" spans="1:15">
      <c r="A24" s="1194"/>
      <c r="B24" s="1204"/>
      <c r="C24" s="1198"/>
      <c r="D24" s="1198"/>
      <c r="E24" s="1216"/>
      <c r="F24" s="1203"/>
      <c r="G24" s="1209"/>
      <c r="H24" s="1210"/>
      <c r="I24" s="1210"/>
      <c r="J24" s="1210"/>
      <c r="K24" s="1210"/>
      <c r="L24" s="1210"/>
      <c r="M24" s="1210"/>
      <c r="N24" s="1210"/>
      <c r="O24" s="1211"/>
    </row>
    <row r="25" spans="1:15" ht="13.5" customHeight="1">
      <c r="A25" s="1194" t="s">
        <v>790</v>
      </c>
      <c r="B25" s="1195" t="s">
        <v>784</v>
      </c>
      <c r="C25" s="1197"/>
      <c r="D25" s="1197"/>
      <c r="E25" s="1199"/>
      <c r="F25" s="1203"/>
      <c r="G25" s="1209"/>
      <c r="H25" s="1210"/>
      <c r="I25" s="1210"/>
      <c r="J25" s="1210"/>
      <c r="K25" s="1210"/>
      <c r="L25" s="1210"/>
      <c r="M25" s="1210"/>
      <c r="N25" s="1210"/>
      <c r="O25" s="1211"/>
    </row>
    <row r="26" spans="1:15" ht="13.5" customHeight="1">
      <c r="A26" s="1194"/>
      <c r="B26" s="1196"/>
      <c r="C26" s="1198"/>
      <c r="D26" s="1198"/>
      <c r="E26" s="1199"/>
      <c r="F26" s="1203"/>
      <c r="G26" s="1209"/>
      <c r="H26" s="1210"/>
      <c r="I26" s="1210"/>
      <c r="J26" s="1210"/>
      <c r="K26" s="1210"/>
      <c r="L26" s="1210"/>
      <c r="M26" s="1210"/>
      <c r="N26" s="1210"/>
      <c r="O26" s="1211"/>
    </row>
    <row r="27" spans="1:15">
      <c r="A27" s="1194"/>
      <c r="B27" s="1200" t="s">
        <v>785</v>
      </c>
      <c r="C27" s="1201"/>
      <c r="D27" s="1197"/>
      <c r="E27" s="1199"/>
      <c r="F27" s="1203"/>
      <c r="G27" s="1209"/>
      <c r="H27" s="1210"/>
      <c r="I27" s="1210"/>
      <c r="J27" s="1210"/>
      <c r="K27" s="1210"/>
      <c r="L27" s="1210"/>
      <c r="M27" s="1210"/>
      <c r="N27" s="1210"/>
      <c r="O27" s="1211"/>
    </row>
    <row r="28" spans="1:15">
      <c r="A28" s="1194"/>
      <c r="B28" s="1200"/>
      <c r="C28" s="1202"/>
      <c r="D28" s="1198"/>
      <c r="E28" s="1199"/>
      <c r="F28" s="1203"/>
      <c r="G28" s="1209"/>
      <c r="H28" s="1210"/>
      <c r="I28" s="1210"/>
      <c r="J28" s="1210"/>
      <c r="K28" s="1210"/>
      <c r="L28" s="1210"/>
      <c r="M28" s="1210"/>
      <c r="N28" s="1210"/>
      <c r="O28" s="1211"/>
    </row>
    <row r="29" spans="1:15">
      <c r="A29" s="1194"/>
      <c r="B29" s="1200" t="s">
        <v>786</v>
      </c>
      <c r="C29" s="1201"/>
      <c r="D29" s="1197"/>
      <c r="E29" s="1199"/>
      <c r="F29" s="1203"/>
      <c r="G29" s="1209"/>
      <c r="H29" s="1210"/>
      <c r="I29" s="1210"/>
      <c r="J29" s="1210"/>
      <c r="K29" s="1210"/>
      <c r="L29" s="1210"/>
      <c r="M29" s="1210"/>
      <c r="N29" s="1210"/>
      <c r="O29" s="1211"/>
    </row>
    <row r="30" spans="1:15">
      <c r="A30" s="1194"/>
      <c r="B30" s="1200"/>
      <c r="C30" s="1202"/>
      <c r="D30" s="1198"/>
      <c r="E30" s="1199"/>
      <c r="F30" s="1203"/>
      <c r="G30" s="1209"/>
      <c r="H30" s="1210"/>
      <c r="I30" s="1210"/>
      <c r="J30" s="1210"/>
      <c r="K30" s="1210"/>
      <c r="L30" s="1210"/>
      <c r="M30" s="1210"/>
      <c r="N30" s="1210"/>
      <c r="O30" s="1211"/>
    </row>
    <row r="31" spans="1:15">
      <c r="A31" s="1194"/>
      <c r="B31" s="1200" t="s">
        <v>787</v>
      </c>
      <c r="C31" s="1202"/>
      <c r="D31" s="1202"/>
      <c r="E31" s="1199"/>
      <c r="F31" s="1203"/>
      <c r="G31" s="1209"/>
      <c r="H31" s="1210"/>
      <c r="I31" s="1210"/>
      <c r="J31" s="1210"/>
      <c r="K31" s="1210"/>
      <c r="L31" s="1210"/>
      <c r="M31" s="1210"/>
      <c r="N31" s="1210"/>
      <c r="O31" s="1211"/>
    </row>
    <row r="32" spans="1:15">
      <c r="A32" s="1194"/>
      <c r="B32" s="1200"/>
      <c r="C32" s="1202"/>
      <c r="D32" s="1202"/>
      <c r="E32" s="1199"/>
      <c r="F32" s="1203"/>
      <c r="G32" s="1209"/>
      <c r="H32" s="1210"/>
      <c r="I32" s="1210"/>
      <c r="J32" s="1210"/>
      <c r="K32" s="1210"/>
      <c r="L32" s="1210"/>
      <c r="M32" s="1210"/>
      <c r="N32" s="1210"/>
      <c r="O32" s="1211"/>
    </row>
    <row r="33" spans="1:15">
      <c r="A33" s="1194"/>
      <c r="B33" s="1200" t="s">
        <v>788</v>
      </c>
      <c r="C33" s="1202"/>
      <c r="D33" s="1202"/>
      <c r="E33" s="1199"/>
      <c r="F33" s="1203"/>
      <c r="G33" s="1209"/>
      <c r="H33" s="1210"/>
      <c r="I33" s="1210"/>
      <c r="J33" s="1210"/>
      <c r="K33" s="1210"/>
      <c r="L33" s="1210"/>
      <c r="M33" s="1210"/>
      <c r="N33" s="1210"/>
      <c r="O33" s="1211"/>
    </row>
    <row r="34" spans="1:15" ht="14.25" customHeight="1">
      <c r="A34" s="1194"/>
      <c r="B34" s="1200"/>
      <c r="C34" s="1202"/>
      <c r="D34" s="1202"/>
      <c r="E34" s="1199"/>
      <c r="F34" s="1203"/>
      <c r="G34" s="1209"/>
      <c r="H34" s="1210"/>
      <c r="I34" s="1210"/>
      <c r="J34" s="1210"/>
      <c r="K34" s="1210"/>
      <c r="L34" s="1210"/>
      <c r="M34" s="1210"/>
      <c r="N34" s="1210"/>
      <c r="O34" s="1211"/>
    </row>
    <row r="35" spans="1:15" ht="13.5" customHeight="1">
      <c r="A35" s="1194"/>
      <c r="B35" s="1195" t="s">
        <v>789</v>
      </c>
      <c r="C35" s="1205"/>
      <c r="D35" s="1205"/>
      <c r="E35" s="370"/>
      <c r="F35" s="1203"/>
      <c r="G35" s="1209"/>
      <c r="H35" s="1210"/>
      <c r="I35" s="1210"/>
      <c r="J35" s="1210"/>
      <c r="K35" s="1210"/>
      <c r="L35" s="1210"/>
      <c r="M35" s="1210"/>
      <c r="N35" s="1210"/>
      <c r="O35" s="1211"/>
    </row>
    <row r="36" spans="1:15">
      <c r="A36" s="1194"/>
      <c r="B36" s="1204"/>
      <c r="C36" s="1198"/>
      <c r="D36" s="1198"/>
      <c r="E36" s="371"/>
      <c r="F36" s="1203"/>
      <c r="G36" s="1212"/>
      <c r="H36" s="1213"/>
      <c r="I36" s="1213"/>
      <c r="J36" s="1213"/>
      <c r="K36" s="1213"/>
      <c r="L36" s="1213"/>
      <c r="M36" s="1213"/>
      <c r="N36" s="1213"/>
      <c r="O36" s="1214"/>
    </row>
    <row r="37" spans="1:15" ht="18.75">
      <c r="A37" s="2"/>
      <c r="B37" s="2"/>
      <c r="C37" s="2"/>
      <c r="D37" s="2"/>
      <c r="E37" s="2"/>
      <c r="F37" s="2"/>
      <c r="G37" s="2"/>
      <c r="H37" s="2"/>
      <c r="I37" s="2"/>
      <c r="J37" s="2"/>
      <c r="K37" s="2"/>
      <c r="L37" s="2"/>
      <c r="M37" s="2"/>
      <c r="N37" s="2"/>
      <c r="O37" s="2"/>
    </row>
    <row r="38" spans="1:15" ht="18.75">
      <c r="A38" s="372"/>
      <c r="B38" s="2"/>
      <c r="C38" s="2"/>
      <c r="D38" s="2"/>
      <c r="E38" s="2"/>
      <c r="F38" s="2"/>
      <c r="G38" s="2"/>
      <c r="H38" s="2"/>
      <c r="I38" s="2"/>
      <c r="J38" s="2"/>
      <c r="K38" s="2"/>
      <c r="L38" s="2"/>
      <c r="M38" s="2"/>
      <c r="N38" s="2"/>
      <c r="O38" s="2"/>
    </row>
    <row r="39" spans="1:15" ht="18.75">
      <c r="A39" s="2"/>
      <c r="B39" s="2"/>
      <c r="C39" s="2"/>
      <c r="D39" s="2"/>
      <c r="E39" s="2"/>
      <c r="F39" s="2"/>
      <c r="G39" s="2"/>
      <c r="H39" s="2"/>
      <c r="I39" s="2"/>
      <c r="J39" s="2"/>
      <c r="K39" s="2"/>
      <c r="L39" s="2"/>
      <c r="M39" s="2"/>
      <c r="N39" s="2"/>
      <c r="O39" s="2"/>
    </row>
    <row r="40" spans="1:15" ht="18.75">
      <c r="A40" s="2"/>
      <c r="B40" s="2"/>
      <c r="C40" s="2"/>
      <c r="D40" s="2"/>
      <c r="E40" s="2"/>
      <c r="F40" s="2"/>
      <c r="G40" s="2"/>
      <c r="H40" s="2"/>
      <c r="I40" s="2"/>
      <c r="J40" s="2"/>
      <c r="K40" s="2"/>
      <c r="L40" s="2"/>
      <c r="M40" s="2"/>
      <c r="N40" s="2"/>
      <c r="O40" s="2"/>
    </row>
    <row r="41" spans="1:15" ht="18.75">
      <c r="A41" s="2"/>
      <c r="B41" s="2"/>
      <c r="C41" s="2"/>
      <c r="D41" s="2"/>
      <c r="E41" s="2"/>
      <c r="F41" s="2"/>
      <c r="G41" s="2"/>
      <c r="H41" s="2"/>
      <c r="I41" s="2"/>
      <c r="J41" s="2"/>
      <c r="K41" s="2"/>
      <c r="L41" s="2"/>
      <c r="M41" s="2"/>
      <c r="N41" s="2"/>
      <c r="O41" s="2"/>
    </row>
  </sheetData>
  <mergeCells count="59">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D33:D34"/>
    <mergeCell ref="F25:F36"/>
    <mergeCell ref="B27:B28"/>
    <mergeCell ref="C27:C28"/>
    <mergeCell ref="D27:D28"/>
    <mergeCell ref="E27:E28"/>
    <mergeCell ref="E33:E34"/>
    <mergeCell ref="B35:B36"/>
    <mergeCell ref="C35:C36"/>
    <mergeCell ref="D35:D36"/>
    <mergeCell ref="Q1:U5"/>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s>
  <phoneticPr fontId="3"/>
  <hyperlinks>
    <hyperlink ref="Q1:U5" location="入力シート!A1" display="入力シート"/>
  </hyperlinks>
  <pageMargins left="0.7" right="0.7" top="0.75" bottom="0.75" header="0.3" footer="0.3"/>
  <pageSetup paperSize="9" scale="76"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32">
    <tabColor theme="0"/>
    <pageSetUpPr fitToPage="1"/>
  </sheetPr>
  <dimension ref="A1:V32"/>
  <sheetViews>
    <sheetView showGridLines="0" zoomScaleNormal="100" zoomScaleSheetLayoutView="100" workbookViewId="0"/>
  </sheetViews>
  <sheetFormatPr defaultRowHeight="13.5"/>
  <cols>
    <col min="1" max="1" width="13.875" style="310" customWidth="1"/>
    <col min="2" max="3" width="7.5" style="310" bestFit="1" customWidth="1"/>
    <col min="4" max="4" width="7.5" style="310" customWidth="1"/>
    <col min="5" max="5" width="13.875" style="310" customWidth="1"/>
    <col min="6" max="7" width="7.5" style="310" bestFit="1" customWidth="1"/>
    <col min="8" max="8" width="7.5" style="310" customWidth="1"/>
    <col min="9" max="9" width="13.875" style="310" customWidth="1"/>
    <col min="10" max="11" width="7.5" style="310" bestFit="1" customWidth="1"/>
    <col min="12" max="12" width="7.5" style="310" customWidth="1"/>
    <col min="13" max="13" width="13.875" style="310" customWidth="1"/>
    <col min="14" max="15" width="7.5" style="310" bestFit="1" customWidth="1"/>
    <col min="16" max="16" width="7.5" style="310" customWidth="1"/>
    <col min="17" max="17" width="9" style="310"/>
    <col min="18" max="22" width="4.75" style="310" customWidth="1"/>
    <col min="23" max="256" width="9" style="310"/>
    <col min="257" max="257" width="13.875" style="310" customWidth="1"/>
    <col min="258" max="259" width="7.5" style="310" bestFit="1" customWidth="1"/>
    <col min="260" max="260" width="7.5" style="310" customWidth="1"/>
    <col min="261" max="261" width="13.875" style="310" customWidth="1"/>
    <col min="262" max="263" width="7.5" style="310" bestFit="1" customWidth="1"/>
    <col min="264" max="264" width="7.5" style="310" customWidth="1"/>
    <col min="265" max="265" width="13.875" style="310" customWidth="1"/>
    <col min="266" max="267" width="7.5" style="310" bestFit="1" customWidth="1"/>
    <col min="268" max="268" width="7.5" style="310" customWidth="1"/>
    <col min="269" max="269" width="13.875" style="310" customWidth="1"/>
    <col min="270" max="271" width="7.5" style="310" bestFit="1" customWidth="1"/>
    <col min="272" max="272" width="7.5" style="310" customWidth="1"/>
    <col min="273" max="512" width="9" style="310"/>
    <col min="513" max="513" width="13.875" style="310" customWidth="1"/>
    <col min="514" max="515" width="7.5" style="310" bestFit="1" customWidth="1"/>
    <col min="516" max="516" width="7.5" style="310" customWidth="1"/>
    <col min="517" max="517" width="13.875" style="310" customWidth="1"/>
    <col min="518" max="519" width="7.5" style="310" bestFit="1" customWidth="1"/>
    <col min="520" max="520" width="7.5" style="310" customWidth="1"/>
    <col min="521" max="521" width="13.875" style="310" customWidth="1"/>
    <col min="522" max="523" width="7.5" style="310" bestFit="1" customWidth="1"/>
    <col min="524" max="524" width="7.5" style="310" customWidth="1"/>
    <col min="525" max="525" width="13.875" style="310" customWidth="1"/>
    <col min="526" max="527" width="7.5" style="310" bestFit="1" customWidth="1"/>
    <col min="528" max="528" width="7.5" style="310" customWidth="1"/>
    <col min="529" max="768" width="9" style="310"/>
    <col min="769" max="769" width="13.875" style="310" customWidth="1"/>
    <col min="770" max="771" width="7.5" style="310" bestFit="1" customWidth="1"/>
    <col min="772" max="772" width="7.5" style="310" customWidth="1"/>
    <col min="773" max="773" width="13.875" style="310" customWidth="1"/>
    <col min="774" max="775" width="7.5" style="310" bestFit="1" customWidth="1"/>
    <col min="776" max="776" width="7.5" style="310" customWidth="1"/>
    <col min="777" max="777" width="13.875" style="310" customWidth="1"/>
    <col min="778" max="779" width="7.5" style="310" bestFit="1" customWidth="1"/>
    <col min="780" max="780" width="7.5" style="310" customWidth="1"/>
    <col min="781" max="781" width="13.875" style="310" customWidth="1"/>
    <col min="782" max="783" width="7.5" style="310" bestFit="1" customWidth="1"/>
    <col min="784" max="784" width="7.5" style="310" customWidth="1"/>
    <col min="785" max="1024" width="9" style="310"/>
    <col min="1025" max="1025" width="13.875" style="310" customWidth="1"/>
    <col min="1026" max="1027" width="7.5" style="310" bestFit="1" customWidth="1"/>
    <col min="1028" max="1028" width="7.5" style="310" customWidth="1"/>
    <col min="1029" max="1029" width="13.875" style="310" customWidth="1"/>
    <col min="1030" max="1031" width="7.5" style="310" bestFit="1" customWidth="1"/>
    <col min="1032" max="1032" width="7.5" style="310" customWidth="1"/>
    <col min="1033" max="1033" width="13.875" style="310" customWidth="1"/>
    <col min="1034" max="1035" width="7.5" style="310" bestFit="1" customWidth="1"/>
    <col min="1036" max="1036" width="7.5" style="310" customWidth="1"/>
    <col min="1037" max="1037" width="13.875" style="310" customWidth="1"/>
    <col min="1038" max="1039" width="7.5" style="310" bestFit="1" customWidth="1"/>
    <col min="1040" max="1040" width="7.5" style="310" customWidth="1"/>
    <col min="1041" max="1280" width="9" style="310"/>
    <col min="1281" max="1281" width="13.875" style="310" customWidth="1"/>
    <col min="1282" max="1283" width="7.5" style="310" bestFit="1" customWidth="1"/>
    <col min="1284" max="1284" width="7.5" style="310" customWidth="1"/>
    <col min="1285" max="1285" width="13.875" style="310" customWidth="1"/>
    <col min="1286" max="1287" width="7.5" style="310" bestFit="1" customWidth="1"/>
    <col min="1288" max="1288" width="7.5" style="310" customWidth="1"/>
    <col min="1289" max="1289" width="13.875" style="310" customWidth="1"/>
    <col min="1290" max="1291" width="7.5" style="310" bestFit="1" customWidth="1"/>
    <col min="1292" max="1292" width="7.5" style="310" customWidth="1"/>
    <col min="1293" max="1293" width="13.875" style="310" customWidth="1"/>
    <col min="1294" max="1295" width="7.5" style="310" bestFit="1" customWidth="1"/>
    <col min="1296" max="1296" width="7.5" style="310" customWidth="1"/>
    <col min="1297" max="1536" width="9" style="310"/>
    <col min="1537" max="1537" width="13.875" style="310" customWidth="1"/>
    <col min="1538" max="1539" width="7.5" style="310" bestFit="1" customWidth="1"/>
    <col min="1540" max="1540" width="7.5" style="310" customWidth="1"/>
    <col min="1541" max="1541" width="13.875" style="310" customWidth="1"/>
    <col min="1542" max="1543" width="7.5" style="310" bestFit="1" customWidth="1"/>
    <col min="1544" max="1544" width="7.5" style="310" customWidth="1"/>
    <col min="1545" max="1545" width="13.875" style="310" customWidth="1"/>
    <col min="1546" max="1547" width="7.5" style="310" bestFit="1" customWidth="1"/>
    <col min="1548" max="1548" width="7.5" style="310" customWidth="1"/>
    <col min="1549" max="1549" width="13.875" style="310" customWidth="1"/>
    <col min="1550" max="1551" width="7.5" style="310" bestFit="1" customWidth="1"/>
    <col min="1552" max="1552" width="7.5" style="310" customWidth="1"/>
    <col min="1553" max="1792" width="9" style="310"/>
    <col min="1793" max="1793" width="13.875" style="310" customWidth="1"/>
    <col min="1794" max="1795" width="7.5" style="310" bestFit="1" customWidth="1"/>
    <col min="1796" max="1796" width="7.5" style="310" customWidth="1"/>
    <col min="1797" max="1797" width="13.875" style="310" customWidth="1"/>
    <col min="1798" max="1799" width="7.5" style="310" bestFit="1" customWidth="1"/>
    <col min="1800" max="1800" width="7.5" style="310" customWidth="1"/>
    <col min="1801" max="1801" width="13.875" style="310" customWidth="1"/>
    <col min="1802" max="1803" width="7.5" style="310" bestFit="1" customWidth="1"/>
    <col min="1804" max="1804" width="7.5" style="310" customWidth="1"/>
    <col min="1805" max="1805" width="13.875" style="310" customWidth="1"/>
    <col min="1806" max="1807" width="7.5" style="310" bestFit="1" customWidth="1"/>
    <col min="1808" max="1808" width="7.5" style="310" customWidth="1"/>
    <col min="1809" max="2048" width="9" style="310"/>
    <col min="2049" max="2049" width="13.875" style="310" customWidth="1"/>
    <col min="2050" max="2051" width="7.5" style="310" bestFit="1" customWidth="1"/>
    <col min="2052" max="2052" width="7.5" style="310" customWidth="1"/>
    <col min="2053" max="2053" width="13.875" style="310" customWidth="1"/>
    <col min="2054" max="2055" width="7.5" style="310" bestFit="1" customWidth="1"/>
    <col min="2056" max="2056" width="7.5" style="310" customWidth="1"/>
    <col min="2057" max="2057" width="13.875" style="310" customWidth="1"/>
    <col min="2058" max="2059" width="7.5" style="310" bestFit="1" customWidth="1"/>
    <col min="2060" max="2060" width="7.5" style="310" customWidth="1"/>
    <col min="2061" max="2061" width="13.875" style="310" customWidth="1"/>
    <col min="2062" max="2063" width="7.5" style="310" bestFit="1" customWidth="1"/>
    <col min="2064" max="2064" width="7.5" style="310" customWidth="1"/>
    <col min="2065" max="2304" width="9" style="310"/>
    <col min="2305" max="2305" width="13.875" style="310" customWidth="1"/>
    <col min="2306" max="2307" width="7.5" style="310" bestFit="1" customWidth="1"/>
    <col min="2308" max="2308" width="7.5" style="310" customWidth="1"/>
    <col min="2309" max="2309" width="13.875" style="310" customWidth="1"/>
    <col min="2310" max="2311" width="7.5" style="310" bestFit="1" customWidth="1"/>
    <col min="2312" max="2312" width="7.5" style="310" customWidth="1"/>
    <col min="2313" max="2313" width="13.875" style="310" customWidth="1"/>
    <col min="2314" max="2315" width="7.5" style="310" bestFit="1" customWidth="1"/>
    <col min="2316" max="2316" width="7.5" style="310" customWidth="1"/>
    <col min="2317" max="2317" width="13.875" style="310" customWidth="1"/>
    <col min="2318" max="2319" width="7.5" style="310" bestFit="1" customWidth="1"/>
    <col min="2320" max="2320" width="7.5" style="310" customWidth="1"/>
    <col min="2321" max="2560" width="9" style="310"/>
    <col min="2561" max="2561" width="13.875" style="310" customWidth="1"/>
    <col min="2562" max="2563" width="7.5" style="310" bestFit="1" customWidth="1"/>
    <col min="2564" max="2564" width="7.5" style="310" customWidth="1"/>
    <col min="2565" max="2565" width="13.875" style="310" customWidth="1"/>
    <col min="2566" max="2567" width="7.5" style="310" bestFit="1" customWidth="1"/>
    <col min="2568" max="2568" width="7.5" style="310" customWidth="1"/>
    <col min="2569" max="2569" width="13.875" style="310" customWidth="1"/>
    <col min="2570" max="2571" width="7.5" style="310" bestFit="1" customWidth="1"/>
    <col min="2572" max="2572" width="7.5" style="310" customWidth="1"/>
    <col min="2573" max="2573" width="13.875" style="310" customWidth="1"/>
    <col min="2574" max="2575" width="7.5" style="310" bestFit="1" customWidth="1"/>
    <col min="2576" max="2576" width="7.5" style="310" customWidth="1"/>
    <col min="2577" max="2816" width="9" style="310"/>
    <col min="2817" max="2817" width="13.875" style="310" customWidth="1"/>
    <col min="2818" max="2819" width="7.5" style="310" bestFit="1" customWidth="1"/>
    <col min="2820" max="2820" width="7.5" style="310" customWidth="1"/>
    <col min="2821" max="2821" width="13.875" style="310" customWidth="1"/>
    <col min="2822" max="2823" width="7.5" style="310" bestFit="1" customWidth="1"/>
    <col min="2824" max="2824" width="7.5" style="310" customWidth="1"/>
    <col min="2825" max="2825" width="13.875" style="310" customWidth="1"/>
    <col min="2826" max="2827" width="7.5" style="310" bestFit="1" customWidth="1"/>
    <col min="2828" max="2828" width="7.5" style="310" customWidth="1"/>
    <col min="2829" max="2829" width="13.875" style="310" customWidth="1"/>
    <col min="2830" max="2831" width="7.5" style="310" bestFit="1" customWidth="1"/>
    <col min="2832" max="2832" width="7.5" style="310" customWidth="1"/>
    <col min="2833" max="3072" width="9" style="310"/>
    <col min="3073" max="3073" width="13.875" style="310" customWidth="1"/>
    <col min="3074" max="3075" width="7.5" style="310" bestFit="1" customWidth="1"/>
    <col min="3076" max="3076" width="7.5" style="310" customWidth="1"/>
    <col min="3077" max="3077" width="13.875" style="310" customWidth="1"/>
    <col min="3078" max="3079" width="7.5" style="310" bestFit="1" customWidth="1"/>
    <col min="3080" max="3080" width="7.5" style="310" customWidth="1"/>
    <col min="3081" max="3081" width="13.875" style="310" customWidth="1"/>
    <col min="3082" max="3083" width="7.5" style="310" bestFit="1" customWidth="1"/>
    <col min="3084" max="3084" width="7.5" style="310" customWidth="1"/>
    <col min="3085" max="3085" width="13.875" style="310" customWidth="1"/>
    <col min="3086" max="3087" width="7.5" style="310" bestFit="1" customWidth="1"/>
    <col min="3088" max="3088" width="7.5" style="310" customWidth="1"/>
    <col min="3089" max="3328" width="9" style="310"/>
    <col min="3329" max="3329" width="13.875" style="310" customWidth="1"/>
    <col min="3330" max="3331" width="7.5" style="310" bestFit="1" customWidth="1"/>
    <col min="3332" max="3332" width="7.5" style="310" customWidth="1"/>
    <col min="3333" max="3333" width="13.875" style="310" customWidth="1"/>
    <col min="3334" max="3335" width="7.5" style="310" bestFit="1" customWidth="1"/>
    <col min="3336" max="3336" width="7.5" style="310" customWidth="1"/>
    <col min="3337" max="3337" width="13.875" style="310" customWidth="1"/>
    <col min="3338" max="3339" width="7.5" style="310" bestFit="1" customWidth="1"/>
    <col min="3340" max="3340" width="7.5" style="310" customWidth="1"/>
    <col min="3341" max="3341" width="13.875" style="310" customWidth="1"/>
    <col min="3342" max="3343" width="7.5" style="310" bestFit="1" customWidth="1"/>
    <col min="3344" max="3344" width="7.5" style="310" customWidth="1"/>
    <col min="3345" max="3584" width="9" style="310"/>
    <col min="3585" max="3585" width="13.875" style="310" customWidth="1"/>
    <col min="3586" max="3587" width="7.5" style="310" bestFit="1" customWidth="1"/>
    <col min="3588" max="3588" width="7.5" style="310" customWidth="1"/>
    <col min="3589" max="3589" width="13.875" style="310" customWidth="1"/>
    <col min="3590" max="3591" width="7.5" style="310" bestFit="1" customWidth="1"/>
    <col min="3592" max="3592" width="7.5" style="310" customWidth="1"/>
    <col min="3593" max="3593" width="13.875" style="310" customWidth="1"/>
    <col min="3594" max="3595" width="7.5" style="310" bestFit="1" customWidth="1"/>
    <col min="3596" max="3596" width="7.5" style="310" customWidth="1"/>
    <col min="3597" max="3597" width="13.875" style="310" customWidth="1"/>
    <col min="3598" max="3599" width="7.5" style="310" bestFit="1" customWidth="1"/>
    <col min="3600" max="3600" width="7.5" style="310" customWidth="1"/>
    <col min="3601" max="3840" width="9" style="310"/>
    <col min="3841" max="3841" width="13.875" style="310" customWidth="1"/>
    <col min="3842" max="3843" width="7.5" style="310" bestFit="1" customWidth="1"/>
    <col min="3844" max="3844" width="7.5" style="310" customWidth="1"/>
    <col min="3845" max="3845" width="13.875" style="310" customWidth="1"/>
    <col min="3846" max="3847" width="7.5" style="310" bestFit="1" customWidth="1"/>
    <col min="3848" max="3848" width="7.5" style="310" customWidth="1"/>
    <col min="3849" max="3849" width="13.875" style="310" customWidth="1"/>
    <col min="3850" max="3851" width="7.5" style="310" bestFit="1" customWidth="1"/>
    <col min="3852" max="3852" width="7.5" style="310" customWidth="1"/>
    <col min="3853" max="3853" width="13.875" style="310" customWidth="1"/>
    <col min="3854" max="3855" width="7.5" style="310" bestFit="1" customWidth="1"/>
    <col min="3856" max="3856" width="7.5" style="310" customWidth="1"/>
    <col min="3857" max="4096" width="9" style="310"/>
    <col min="4097" max="4097" width="13.875" style="310" customWidth="1"/>
    <col min="4098" max="4099" width="7.5" style="310" bestFit="1" customWidth="1"/>
    <col min="4100" max="4100" width="7.5" style="310" customWidth="1"/>
    <col min="4101" max="4101" width="13.875" style="310" customWidth="1"/>
    <col min="4102" max="4103" width="7.5" style="310" bestFit="1" customWidth="1"/>
    <col min="4104" max="4104" width="7.5" style="310" customWidth="1"/>
    <col min="4105" max="4105" width="13.875" style="310" customWidth="1"/>
    <col min="4106" max="4107" width="7.5" style="310" bestFit="1" customWidth="1"/>
    <col min="4108" max="4108" width="7.5" style="310" customWidth="1"/>
    <col min="4109" max="4109" width="13.875" style="310" customWidth="1"/>
    <col min="4110" max="4111" width="7.5" style="310" bestFit="1" customWidth="1"/>
    <col min="4112" max="4112" width="7.5" style="310" customWidth="1"/>
    <col min="4113" max="4352" width="9" style="310"/>
    <col min="4353" max="4353" width="13.875" style="310" customWidth="1"/>
    <col min="4354" max="4355" width="7.5" style="310" bestFit="1" customWidth="1"/>
    <col min="4356" max="4356" width="7.5" style="310" customWidth="1"/>
    <col min="4357" max="4357" width="13.875" style="310" customWidth="1"/>
    <col min="4358" max="4359" width="7.5" style="310" bestFit="1" customWidth="1"/>
    <col min="4360" max="4360" width="7.5" style="310" customWidth="1"/>
    <col min="4361" max="4361" width="13.875" style="310" customWidth="1"/>
    <col min="4362" max="4363" width="7.5" style="310" bestFit="1" customWidth="1"/>
    <col min="4364" max="4364" width="7.5" style="310" customWidth="1"/>
    <col min="4365" max="4365" width="13.875" style="310" customWidth="1"/>
    <col min="4366" max="4367" width="7.5" style="310" bestFit="1" customWidth="1"/>
    <col min="4368" max="4368" width="7.5" style="310" customWidth="1"/>
    <col min="4369" max="4608" width="9" style="310"/>
    <col min="4609" max="4609" width="13.875" style="310" customWidth="1"/>
    <col min="4610" max="4611" width="7.5" style="310" bestFit="1" customWidth="1"/>
    <col min="4612" max="4612" width="7.5" style="310" customWidth="1"/>
    <col min="4613" max="4613" width="13.875" style="310" customWidth="1"/>
    <col min="4614" max="4615" width="7.5" style="310" bestFit="1" customWidth="1"/>
    <col min="4616" max="4616" width="7.5" style="310" customWidth="1"/>
    <col min="4617" max="4617" width="13.875" style="310" customWidth="1"/>
    <col min="4618" max="4619" width="7.5" style="310" bestFit="1" customWidth="1"/>
    <col min="4620" max="4620" width="7.5" style="310" customWidth="1"/>
    <col min="4621" max="4621" width="13.875" style="310" customWidth="1"/>
    <col min="4622" max="4623" width="7.5" style="310" bestFit="1" customWidth="1"/>
    <col min="4624" max="4624" width="7.5" style="310" customWidth="1"/>
    <col min="4625" max="4864" width="9" style="310"/>
    <col min="4865" max="4865" width="13.875" style="310" customWidth="1"/>
    <col min="4866" max="4867" width="7.5" style="310" bestFit="1" customWidth="1"/>
    <col min="4868" max="4868" width="7.5" style="310" customWidth="1"/>
    <col min="4869" max="4869" width="13.875" style="310" customWidth="1"/>
    <col min="4870" max="4871" width="7.5" style="310" bestFit="1" customWidth="1"/>
    <col min="4872" max="4872" width="7.5" style="310" customWidth="1"/>
    <col min="4873" max="4873" width="13.875" style="310" customWidth="1"/>
    <col min="4874" max="4875" width="7.5" style="310" bestFit="1" customWidth="1"/>
    <col min="4876" max="4876" width="7.5" style="310" customWidth="1"/>
    <col min="4877" max="4877" width="13.875" style="310" customWidth="1"/>
    <col min="4878" max="4879" width="7.5" style="310" bestFit="1" customWidth="1"/>
    <col min="4880" max="4880" width="7.5" style="310" customWidth="1"/>
    <col min="4881" max="5120" width="9" style="310"/>
    <col min="5121" max="5121" width="13.875" style="310" customWidth="1"/>
    <col min="5122" max="5123" width="7.5" style="310" bestFit="1" customWidth="1"/>
    <col min="5124" max="5124" width="7.5" style="310" customWidth="1"/>
    <col min="5125" max="5125" width="13.875" style="310" customWidth="1"/>
    <col min="5126" max="5127" width="7.5" style="310" bestFit="1" customWidth="1"/>
    <col min="5128" max="5128" width="7.5" style="310" customWidth="1"/>
    <col min="5129" max="5129" width="13.875" style="310" customWidth="1"/>
    <col min="5130" max="5131" width="7.5" style="310" bestFit="1" customWidth="1"/>
    <col min="5132" max="5132" width="7.5" style="310" customWidth="1"/>
    <col min="5133" max="5133" width="13.875" style="310" customWidth="1"/>
    <col min="5134" max="5135" width="7.5" style="310" bestFit="1" customWidth="1"/>
    <col min="5136" max="5136" width="7.5" style="310" customWidth="1"/>
    <col min="5137" max="5376" width="9" style="310"/>
    <col min="5377" max="5377" width="13.875" style="310" customWidth="1"/>
    <col min="5378" max="5379" width="7.5" style="310" bestFit="1" customWidth="1"/>
    <col min="5380" max="5380" width="7.5" style="310" customWidth="1"/>
    <col min="5381" max="5381" width="13.875" style="310" customWidth="1"/>
    <col min="5382" max="5383" width="7.5" style="310" bestFit="1" customWidth="1"/>
    <col min="5384" max="5384" width="7.5" style="310" customWidth="1"/>
    <col min="5385" max="5385" width="13.875" style="310" customWidth="1"/>
    <col min="5386" max="5387" width="7.5" style="310" bestFit="1" customWidth="1"/>
    <col min="5388" max="5388" width="7.5" style="310" customWidth="1"/>
    <col min="5389" max="5389" width="13.875" style="310" customWidth="1"/>
    <col min="5390" max="5391" width="7.5" style="310" bestFit="1" customWidth="1"/>
    <col min="5392" max="5392" width="7.5" style="310" customWidth="1"/>
    <col min="5393" max="5632" width="9" style="310"/>
    <col min="5633" max="5633" width="13.875" style="310" customWidth="1"/>
    <col min="5634" max="5635" width="7.5" style="310" bestFit="1" customWidth="1"/>
    <col min="5636" max="5636" width="7.5" style="310" customWidth="1"/>
    <col min="5637" max="5637" width="13.875" style="310" customWidth="1"/>
    <col min="5638" max="5639" width="7.5" style="310" bestFit="1" customWidth="1"/>
    <col min="5640" max="5640" width="7.5" style="310" customWidth="1"/>
    <col min="5641" max="5641" width="13.875" style="310" customWidth="1"/>
    <col min="5642" max="5643" width="7.5" style="310" bestFit="1" customWidth="1"/>
    <col min="5644" max="5644" width="7.5" style="310" customWidth="1"/>
    <col min="5645" max="5645" width="13.875" style="310" customWidth="1"/>
    <col min="5646" max="5647" width="7.5" style="310" bestFit="1" customWidth="1"/>
    <col min="5648" max="5648" width="7.5" style="310" customWidth="1"/>
    <col min="5649" max="5888" width="9" style="310"/>
    <col min="5889" max="5889" width="13.875" style="310" customWidth="1"/>
    <col min="5890" max="5891" width="7.5" style="310" bestFit="1" customWidth="1"/>
    <col min="5892" max="5892" width="7.5" style="310" customWidth="1"/>
    <col min="5893" max="5893" width="13.875" style="310" customWidth="1"/>
    <col min="5894" max="5895" width="7.5" style="310" bestFit="1" customWidth="1"/>
    <col min="5896" max="5896" width="7.5" style="310" customWidth="1"/>
    <col min="5897" max="5897" width="13.875" style="310" customWidth="1"/>
    <col min="5898" max="5899" width="7.5" style="310" bestFit="1" customWidth="1"/>
    <col min="5900" max="5900" width="7.5" style="310" customWidth="1"/>
    <col min="5901" max="5901" width="13.875" style="310" customWidth="1"/>
    <col min="5902" max="5903" width="7.5" style="310" bestFit="1" customWidth="1"/>
    <col min="5904" max="5904" width="7.5" style="310" customWidth="1"/>
    <col min="5905" max="6144" width="9" style="310"/>
    <col min="6145" max="6145" width="13.875" style="310" customWidth="1"/>
    <col min="6146" max="6147" width="7.5" style="310" bestFit="1" customWidth="1"/>
    <col min="6148" max="6148" width="7.5" style="310" customWidth="1"/>
    <col min="6149" max="6149" width="13.875" style="310" customWidth="1"/>
    <col min="6150" max="6151" width="7.5" style="310" bestFit="1" customWidth="1"/>
    <col min="6152" max="6152" width="7.5" style="310" customWidth="1"/>
    <col min="6153" max="6153" width="13.875" style="310" customWidth="1"/>
    <col min="6154" max="6155" width="7.5" style="310" bestFit="1" customWidth="1"/>
    <col min="6156" max="6156" width="7.5" style="310" customWidth="1"/>
    <col min="6157" max="6157" width="13.875" style="310" customWidth="1"/>
    <col min="6158" max="6159" width="7.5" style="310" bestFit="1" customWidth="1"/>
    <col min="6160" max="6160" width="7.5" style="310" customWidth="1"/>
    <col min="6161" max="6400" width="9" style="310"/>
    <col min="6401" max="6401" width="13.875" style="310" customWidth="1"/>
    <col min="6402" max="6403" width="7.5" style="310" bestFit="1" customWidth="1"/>
    <col min="6404" max="6404" width="7.5" style="310" customWidth="1"/>
    <col min="6405" max="6405" width="13.875" style="310" customWidth="1"/>
    <col min="6406" max="6407" width="7.5" style="310" bestFit="1" customWidth="1"/>
    <col min="6408" max="6408" width="7.5" style="310" customWidth="1"/>
    <col min="6409" max="6409" width="13.875" style="310" customWidth="1"/>
    <col min="6410" max="6411" width="7.5" style="310" bestFit="1" customWidth="1"/>
    <col min="6412" max="6412" width="7.5" style="310" customWidth="1"/>
    <col min="6413" max="6413" width="13.875" style="310" customWidth="1"/>
    <col min="6414" max="6415" width="7.5" style="310" bestFit="1" customWidth="1"/>
    <col min="6416" max="6416" width="7.5" style="310" customWidth="1"/>
    <col min="6417" max="6656" width="9" style="310"/>
    <col min="6657" max="6657" width="13.875" style="310" customWidth="1"/>
    <col min="6658" max="6659" width="7.5" style="310" bestFit="1" customWidth="1"/>
    <col min="6660" max="6660" width="7.5" style="310" customWidth="1"/>
    <col min="6661" max="6661" width="13.875" style="310" customWidth="1"/>
    <col min="6662" max="6663" width="7.5" style="310" bestFit="1" customWidth="1"/>
    <col min="6664" max="6664" width="7.5" style="310" customWidth="1"/>
    <col min="6665" max="6665" width="13.875" style="310" customWidth="1"/>
    <col min="6666" max="6667" width="7.5" style="310" bestFit="1" customWidth="1"/>
    <col min="6668" max="6668" width="7.5" style="310" customWidth="1"/>
    <col min="6669" max="6669" width="13.875" style="310" customWidth="1"/>
    <col min="6670" max="6671" width="7.5" style="310" bestFit="1" customWidth="1"/>
    <col min="6672" max="6672" width="7.5" style="310" customWidth="1"/>
    <col min="6673" max="6912" width="9" style="310"/>
    <col min="6913" max="6913" width="13.875" style="310" customWidth="1"/>
    <col min="6914" max="6915" width="7.5" style="310" bestFit="1" customWidth="1"/>
    <col min="6916" max="6916" width="7.5" style="310" customWidth="1"/>
    <col min="6917" max="6917" width="13.875" style="310" customWidth="1"/>
    <col min="6918" max="6919" width="7.5" style="310" bestFit="1" customWidth="1"/>
    <col min="6920" max="6920" width="7.5" style="310" customWidth="1"/>
    <col min="6921" max="6921" width="13.875" style="310" customWidth="1"/>
    <col min="6922" max="6923" width="7.5" style="310" bestFit="1" customWidth="1"/>
    <col min="6924" max="6924" width="7.5" style="310" customWidth="1"/>
    <col min="6925" max="6925" width="13.875" style="310" customWidth="1"/>
    <col min="6926" max="6927" width="7.5" style="310" bestFit="1" customWidth="1"/>
    <col min="6928" max="6928" width="7.5" style="310" customWidth="1"/>
    <col min="6929" max="7168" width="9" style="310"/>
    <col min="7169" max="7169" width="13.875" style="310" customWidth="1"/>
    <col min="7170" max="7171" width="7.5" style="310" bestFit="1" customWidth="1"/>
    <col min="7172" max="7172" width="7.5" style="310" customWidth="1"/>
    <col min="7173" max="7173" width="13.875" style="310" customWidth="1"/>
    <col min="7174" max="7175" width="7.5" style="310" bestFit="1" customWidth="1"/>
    <col min="7176" max="7176" width="7.5" style="310" customWidth="1"/>
    <col min="7177" max="7177" width="13.875" style="310" customWidth="1"/>
    <col min="7178" max="7179" width="7.5" style="310" bestFit="1" customWidth="1"/>
    <col min="7180" max="7180" width="7.5" style="310" customWidth="1"/>
    <col min="7181" max="7181" width="13.875" style="310" customWidth="1"/>
    <col min="7182" max="7183" width="7.5" style="310" bestFit="1" customWidth="1"/>
    <col min="7184" max="7184" width="7.5" style="310" customWidth="1"/>
    <col min="7185" max="7424" width="9" style="310"/>
    <col min="7425" max="7425" width="13.875" style="310" customWidth="1"/>
    <col min="7426" max="7427" width="7.5" style="310" bestFit="1" customWidth="1"/>
    <col min="7428" max="7428" width="7.5" style="310" customWidth="1"/>
    <col min="7429" max="7429" width="13.875" style="310" customWidth="1"/>
    <col min="7430" max="7431" width="7.5" style="310" bestFit="1" customWidth="1"/>
    <col min="7432" max="7432" width="7.5" style="310" customWidth="1"/>
    <col min="7433" max="7433" width="13.875" style="310" customWidth="1"/>
    <col min="7434" max="7435" width="7.5" style="310" bestFit="1" customWidth="1"/>
    <col min="7436" max="7436" width="7.5" style="310" customWidth="1"/>
    <col min="7437" max="7437" width="13.875" style="310" customWidth="1"/>
    <col min="7438" max="7439" width="7.5" style="310" bestFit="1" customWidth="1"/>
    <col min="7440" max="7440" width="7.5" style="310" customWidth="1"/>
    <col min="7441" max="7680" width="9" style="310"/>
    <col min="7681" max="7681" width="13.875" style="310" customWidth="1"/>
    <col min="7682" max="7683" width="7.5" style="310" bestFit="1" customWidth="1"/>
    <col min="7684" max="7684" width="7.5" style="310" customWidth="1"/>
    <col min="7685" max="7685" width="13.875" style="310" customWidth="1"/>
    <col min="7686" max="7687" width="7.5" style="310" bestFit="1" customWidth="1"/>
    <col min="7688" max="7688" width="7.5" style="310" customWidth="1"/>
    <col min="7689" max="7689" width="13.875" style="310" customWidth="1"/>
    <col min="7690" max="7691" width="7.5" style="310" bestFit="1" customWidth="1"/>
    <col min="7692" max="7692" width="7.5" style="310" customWidth="1"/>
    <col min="7693" max="7693" width="13.875" style="310" customWidth="1"/>
    <col min="7694" max="7695" width="7.5" style="310" bestFit="1" customWidth="1"/>
    <col min="7696" max="7696" width="7.5" style="310" customWidth="1"/>
    <col min="7697" max="7936" width="9" style="310"/>
    <col min="7937" max="7937" width="13.875" style="310" customWidth="1"/>
    <col min="7938" max="7939" width="7.5" style="310" bestFit="1" customWidth="1"/>
    <col min="7940" max="7940" width="7.5" style="310" customWidth="1"/>
    <col min="7941" max="7941" width="13.875" style="310" customWidth="1"/>
    <col min="7942" max="7943" width="7.5" style="310" bestFit="1" customWidth="1"/>
    <col min="7944" max="7944" width="7.5" style="310" customWidth="1"/>
    <col min="7945" max="7945" width="13.875" style="310" customWidth="1"/>
    <col min="7946" max="7947" width="7.5" style="310" bestFit="1" customWidth="1"/>
    <col min="7948" max="7948" width="7.5" style="310" customWidth="1"/>
    <col min="7949" max="7949" width="13.875" style="310" customWidth="1"/>
    <col min="7950" max="7951" width="7.5" style="310" bestFit="1" customWidth="1"/>
    <col min="7952" max="7952" width="7.5" style="310" customWidth="1"/>
    <col min="7953" max="8192" width="9" style="310"/>
    <col min="8193" max="8193" width="13.875" style="310" customWidth="1"/>
    <col min="8194" max="8195" width="7.5" style="310" bestFit="1" customWidth="1"/>
    <col min="8196" max="8196" width="7.5" style="310" customWidth="1"/>
    <col min="8197" max="8197" width="13.875" style="310" customWidth="1"/>
    <col min="8198" max="8199" width="7.5" style="310" bestFit="1" customWidth="1"/>
    <col min="8200" max="8200" width="7.5" style="310" customWidth="1"/>
    <col min="8201" max="8201" width="13.875" style="310" customWidth="1"/>
    <col min="8202" max="8203" width="7.5" style="310" bestFit="1" customWidth="1"/>
    <col min="8204" max="8204" width="7.5" style="310" customWidth="1"/>
    <col min="8205" max="8205" width="13.875" style="310" customWidth="1"/>
    <col min="8206" max="8207" width="7.5" style="310" bestFit="1" customWidth="1"/>
    <col min="8208" max="8208" width="7.5" style="310" customWidth="1"/>
    <col min="8209" max="8448" width="9" style="310"/>
    <col min="8449" max="8449" width="13.875" style="310" customWidth="1"/>
    <col min="8450" max="8451" width="7.5" style="310" bestFit="1" customWidth="1"/>
    <col min="8452" max="8452" width="7.5" style="310" customWidth="1"/>
    <col min="8453" max="8453" width="13.875" style="310" customWidth="1"/>
    <col min="8454" max="8455" width="7.5" style="310" bestFit="1" customWidth="1"/>
    <col min="8456" max="8456" width="7.5" style="310" customWidth="1"/>
    <col min="8457" max="8457" width="13.875" style="310" customWidth="1"/>
    <col min="8458" max="8459" width="7.5" style="310" bestFit="1" customWidth="1"/>
    <col min="8460" max="8460" width="7.5" style="310" customWidth="1"/>
    <col min="8461" max="8461" width="13.875" style="310" customWidth="1"/>
    <col min="8462" max="8463" width="7.5" style="310" bestFit="1" customWidth="1"/>
    <col min="8464" max="8464" width="7.5" style="310" customWidth="1"/>
    <col min="8465" max="8704" width="9" style="310"/>
    <col min="8705" max="8705" width="13.875" style="310" customWidth="1"/>
    <col min="8706" max="8707" width="7.5" style="310" bestFit="1" customWidth="1"/>
    <col min="8708" max="8708" width="7.5" style="310" customWidth="1"/>
    <col min="8709" max="8709" width="13.875" style="310" customWidth="1"/>
    <col min="8710" max="8711" width="7.5" style="310" bestFit="1" customWidth="1"/>
    <col min="8712" max="8712" width="7.5" style="310" customWidth="1"/>
    <col min="8713" max="8713" width="13.875" style="310" customWidth="1"/>
    <col min="8714" max="8715" width="7.5" style="310" bestFit="1" customWidth="1"/>
    <col min="8716" max="8716" width="7.5" style="310" customWidth="1"/>
    <col min="8717" max="8717" width="13.875" style="310" customWidth="1"/>
    <col min="8718" max="8719" width="7.5" style="310" bestFit="1" customWidth="1"/>
    <col min="8720" max="8720" width="7.5" style="310" customWidth="1"/>
    <col min="8721" max="8960" width="9" style="310"/>
    <col min="8961" max="8961" width="13.875" style="310" customWidth="1"/>
    <col min="8962" max="8963" width="7.5" style="310" bestFit="1" customWidth="1"/>
    <col min="8964" max="8964" width="7.5" style="310" customWidth="1"/>
    <col min="8965" max="8965" width="13.875" style="310" customWidth="1"/>
    <col min="8966" max="8967" width="7.5" style="310" bestFit="1" customWidth="1"/>
    <col min="8968" max="8968" width="7.5" style="310" customWidth="1"/>
    <col min="8969" max="8969" width="13.875" style="310" customWidth="1"/>
    <col min="8970" max="8971" width="7.5" style="310" bestFit="1" customWidth="1"/>
    <col min="8972" max="8972" width="7.5" style="310" customWidth="1"/>
    <col min="8973" max="8973" width="13.875" style="310" customWidth="1"/>
    <col min="8974" max="8975" width="7.5" style="310" bestFit="1" customWidth="1"/>
    <col min="8976" max="8976" width="7.5" style="310" customWidth="1"/>
    <col min="8977" max="9216" width="9" style="310"/>
    <col min="9217" max="9217" width="13.875" style="310" customWidth="1"/>
    <col min="9218" max="9219" width="7.5" style="310" bestFit="1" customWidth="1"/>
    <col min="9220" max="9220" width="7.5" style="310" customWidth="1"/>
    <col min="9221" max="9221" width="13.875" style="310" customWidth="1"/>
    <col min="9222" max="9223" width="7.5" style="310" bestFit="1" customWidth="1"/>
    <col min="9224" max="9224" width="7.5" style="310" customWidth="1"/>
    <col min="9225" max="9225" width="13.875" style="310" customWidth="1"/>
    <col min="9226" max="9227" width="7.5" style="310" bestFit="1" customWidth="1"/>
    <col min="9228" max="9228" width="7.5" style="310" customWidth="1"/>
    <col min="9229" max="9229" width="13.875" style="310" customWidth="1"/>
    <col min="9230" max="9231" width="7.5" style="310" bestFit="1" customWidth="1"/>
    <col min="9232" max="9232" width="7.5" style="310" customWidth="1"/>
    <col min="9233" max="9472" width="9" style="310"/>
    <col min="9473" max="9473" width="13.875" style="310" customWidth="1"/>
    <col min="9474" max="9475" width="7.5" style="310" bestFit="1" customWidth="1"/>
    <col min="9476" max="9476" width="7.5" style="310" customWidth="1"/>
    <col min="9477" max="9477" width="13.875" style="310" customWidth="1"/>
    <col min="9478" max="9479" width="7.5" style="310" bestFit="1" customWidth="1"/>
    <col min="9480" max="9480" width="7.5" style="310" customWidth="1"/>
    <col min="9481" max="9481" width="13.875" style="310" customWidth="1"/>
    <col min="9482" max="9483" width="7.5" style="310" bestFit="1" customWidth="1"/>
    <col min="9484" max="9484" width="7.5" style="310" customWidth="1"/>
    <col min="9485" max="9485" width="13.875" style="310" customWidth="1"/>
    <col min="9486" max="9487" width="7.5" style="310" bestFit="1" customWidth="1"/>
    <col min="9488" max="9488" width="7.5" style="310" customWidth="1"/>
    <col min="9489" max="9728" width="9" style="310"/>
    <col min="9729" max="9729" width="13.875" style="310" customWidth="1"/>
    <col min="9730" max="9731" width="7.5" style="310" bestFit="1" customWidth="1"/>
    <col min="9732" max="9732" width="7.5" style="310" customWidth="1"/>
    <col min="9733" max="9733" width="13.875" style="310" customWidth="1"/>
    <col min="9734" max="9735" width="7.5" style="310" bestFit="1" customWidth="1"/>
    <col min="9736" max="9736" width="7.5" style="310" customWidth="1"/>
    <col min="9737" max="9737" width="13.875" style="310" customWidth="1"/>
    <col min="9738" max="9739" width="7.5" style="310" bestFit="1" customWidth="1"/>
    <col min="9740" max="9740" width="7.5" style="310" customWidth="1"/>
    <col min="9741" max="9741" width="13.875" style="310" customWidth="1"/>
    <col min="9742" max="9743" width="7.5" style="310" bestFit="1" customWidth="1"/>
    <col min="9744" max="9744" width="7.5" style="310" customWidth="1"/>
    <col min="9745" max="9984" width="9" style="310"/>
    <col min="9985" max="9985" width="13.875" style="310" customWidth="1"/>
    <col min="9986" max="9987" width="7.5" style="310" bestFit="1" customWidth="1"/>
    <col min="9988" max="9988" width="7.5" style="310" customWidth="1"/>
    <col min="9989" max="9989" width="13.875" style="310" customWidth="1"/>
    <col min="9990" max="9991" width="7.5" style="310" bestFit="1" customWidth="1"/>
    <col min="9992" max="9992" width="7.5" style="310" customWidth="1"/>
    <col min="9993" max="9993" width="13.875" style="310" customWidth="1"/>
    <col min="9994" max="9995" width="7.5" style="310" bestFit="1" customWidth="1"/>
    <col min="9996" max="9996" width="7.5" style="310" customWidth="1"/>
    <col min="9997" max="9997" width="13.875" style="310" customWidth="1"/>
    <col min="9998" max="9999" width="7.5" style="310" bestFit="1" customWidth="1"/>
    <col min="10000" max="10000" width="7.5" style="310" customWidth="1"/>
    <col min="10001" max="10240" width="9" style="310"/>
    <col min="10241" max="10241" width="13.875" style="310" customWidth="1"/>
    <col min="10242" max="10243" width="7.5" style="310" bestFit="1" customWidth="1"/>
    <col min="10244" max="10244" width="7.5" style="310" customWidth="1"/>
    <col min="10245" max="10245" width="13.875" style="310" customWidth="1"/>
    <col min="10246" max="10247" width="7.5" style="310" bestFit="1" customWidth="1"/>
    <col min="10248" max="10248" width="7.5" style="310" customWidth="1"/>
    <col min="10249" max="10249" width="13.875" style="310" customWidth="1"/>
    <col min="10250" max="10251" width="7.5" style="310" bestFit="1" customWidth="1"/>
    <col min="10252" max="10252" width="7.5" style="310" customWidth="1"/>
    <col min="10253" max="10253" width="13.875" style="310" customWidth="1"/>
    <col min="10254" max="10255" width="7.5" style="310" bestFit="1" customWidth="1"/>
    <col min="10256" max="10256" width="7.5" style="310" customWidth="1"/>
    <col min="10257" max="10496" width="9" style="310"/>
    <col min="10497" max="10497" width="13.875" style="310" customWidth="1"/>
    <col min="10498" max="10499" width="7.5" style="310" bestFit="1" customWidth="1"/>
    <col min="10500" max="10500" width="7.5" style="310" customWidth="1"/>
    <col min="10501" max="10501" width="13.875" style="310" customWidth="1"/>
    <col min="10502" max="10503" width="7.5" style="310" bestFit="1" customWidth="1"/>
    <col min="10504" max="10504" width="7.5" style="310" customWidth="1"/>
    <col min="10505" max="10505" width="13.875" style="310" customWidth="1"/>
    <col min="10506" max="10507" width="7.5" style="310" bestFit="1" customWidth="1"/>
    <col min="10508" max="10508" width="7.5" style="310" customWidth="1"/>
    <col min="10509" max="10509" width="13.875" style="310" customWidth="1"/>
    <col min="10510" max="10511" width="7.5" style="310" bestFit="1" customWidth="1"/>
    <col min="10512" max="10512" width="7.5" style="310" customWidth="1"/>
    <col min="10513" max="10752" width="9" style="310"/>
    <col min="10753" max="10753" width="13.875" style="310" customWidth="1"/>
    <col min="10754" max="10755" width="7.5" style="310" bestFit="1" customWidth="1"/>
    <col min="10756" max="10756" width="7.5" style="310" customWidth="1"/>
    <col min="10757" max="10757" width="13.875" style="310" customWidth="1"/>
    <col min="10758" max="10759" width="7.5" style="310" bestFit="1" customWidth="1"/>
    <col min="10760" max="10760" width="7.5" style="310" customWidth="1"/>
    <col min="10761" max="10761" width="13.875" style="310" customWidth="1"/>
    <col min="10762" max="10763" width="7.5" style="310" bestFit="1" customWidth="1"/>
    <col min="10764" max="10764" width="7.5" style="310" customWidth="1"/>
    <col min="10765" max="10765" width="13.875" style="310" customWidth="1"/>
    <col min="10766" max="10767" width="7.5" style="310" bestFit="1" customWidth="1"/>
    <col min="10768" max="10768" width="7.5" style="310" customWidth="1"/>
    <col min="10769" max="11008" width="9" style="310"/>
    <col min="11009" max="11009" width="13.875" style="310" customWidth="1"/>
    <col min="11010" max="11011" width="7.5" style="310" bestFit="1" customWidth="1"/>
    <col min="11012" max="11012" width="7.5" style="310" customWidth="1"/>
    <col min="11013" max="11013" width="13.875" style="310" customWidth="1"/>
    <col min="11014" max="11015" width="7.5" style="310" bestFit="1" customWidth="1"/>
    <col min="11016" max="11016" width="7.5" style="310" customWidth="1"/>
    <col min="11017" max="11017" width="13.875" style="310" customWidth="1"/>
    <col min="11018" max="11019" width="7.5" style="310" bestFit="1" customWidth="1"/>
    <col min="11020" max="11020" width="7.5" style="310" customWidth="1"/>
    <col min="11021" max="11021" width="13.875" style="310" customWidth="1"/>
    <col min="11022" max="11023" width="7.5" style="310" bestFit="1" customWidth="1"/>
    <col min="11024" max="11024" width="7.5" style="310" customWidth="1"/>
    <col min="11025" max="11264" width="9" style="310"/>
    <col min="11265" max="11265" width="13.875" style="310" customWidth="1"/>
    <col min="11266" max="11267" width="7.5" style="310" bestFit="1" customWidth="1"/>
    <col min="11268" max="11268" width="7.5" style="310" customWidth="1"/>
    <col min="11269" max="11269" width="13.875" style="310" customWidth="1"/>
    <col min="11270" max="11271" width="7.5" style="310" bestFit="1" customWidth="1"/>
    <col min="11272" max="11272" width="7.5" style="310" customWidth="1"/>
    <col min="11273" max="11273" width="13.875" style="310" customWidth="1"/>
    <col min="11274" max="11275" width="7.5" style="310" bestFit="1" customWidth="1"/>
    <col min="11276" max="11276" width="7.5" style="310" customWidth="1"/>
    <col min="11277" max="11277" width="13.875" style="310" customWidth="1"/>
    <col min="11278" max="11279" width="7.5" style="310" bestFit="1" customWidth="1"/>
    <col min="11280" max="11280" width="7.5" style="310" customWidth="1"/>
    <col min="11281" max="11520" width="9" style="310"/>
    <col min="11521" max="11521" width="13.875" style="310" customWidth="1"/>
    <col min="11522" max="11523" width="7.5" style="310" bestFit="1" customWidth="1"/>
    <col min="11524" max="11524" width="7.5" style="310" customWidth="1"/>
    <col min="11525" max="11525" width="13.875" style="310" customWidth="1"/>
    <col min="11526" max="11527" width="7.5" style="310" bestFit="1" customWidth="1"/>
    <col min="11528" max="11528" width="7.5" style="310" customWidth="1"/>
    <col min="11529" max="11529" width="13.875" style="310" customWidth="1"/>
    <col min="11530" max="11531" width="7.5" style="310" bestFit="1" customWidth="1"/>
    <col min="11532" max="11532" width="7.5" style="310" customWidth="1"/>
    <col min="11533" max="11533" width="13.875" style="310" customWidth="1"/>
    <col min="11534" max="11535" width="7.5" style="310" bestFit="1" customWidth="1"/>
    <col min="11536" max="11536" width="7.5" style="310" customWidth="1"/>
    <col min="11537" max="11776" width="9" style="310"/>
    <col min="11777" max="11777" width="13.875" style="310" customWidth="1"/>
    <col min="11778" max="11779" width="7.5" style="310" bestFit="1" customWidth="1"/>
    <col min="11780" max="11780" width="7.5" style="310" customWidth="1"/>
    <col min="11781" max="11781" width="13.875" style="310" customWidth="1"/>
    <col min="11782" max="11783" width="7.5" style="310" bestFit="1" customWidth="1"/>
    <col min="11784" max="11784" width="7.5" style="310" customWidth="1"/>
    <col min="11785" max="11785" width="13.875" style="310" customWidth="1"/>
    <col min="11786" max="11787" width="7.5" style="310" bestFit="1" customWidth="1"/>
    <col min="11788" max="11788" width="7.5" style="310" customWidth="1"/>
    <col min="11789" max="11789" width="13.875" style="310" customWidth="1"/>
    <col min="11790" max="11791" width="7.5" style="310" bestFit="1" customWidth="1"/>
    <col min="11792" max="11792" width="7.5" style="310" customWidth="1"/>
    <col min="11793" max="12032" width="9" style="310"/>
    <col min="12033" max="12033" width="13.875" style="310" customWidth="1"/>
    <col min="12034" max="12035" width="7.5" style="310" bestFit="1" customWidth="1"/>
    <col min="12036" max="12036" width="7.5" style="310" customWidth="1"/>
    <col min="12037" max="12037" width="13.875" style="310" customWidth="1"/>
    <col min="12038" max="12039" width="7.5" style="310" bestFit="1" customWidth="1"/>
    <col min="12040" max="12040" width="7.5" style="310" customWidth="1"/>
    <col min="12041" max="12041" width="13.875" style="310" customWidth="1"/>
    <col min="12042" max="12043" width="7.5" style="310" bestFit="1" customWidth="1"/>
    <col min="12044" max="12044" width="7.5" style="310" customWidth="1"/>
    <col min="12045" max="12045" width="13.875" style="310" customWidth="1"/>
    <col min="12046" max="12047" width="7.5" style="310" bestFit="1" customWidth="1"/>
    <col min="12048" max="12048" width="7.5" style="310" customWidth="1"/>
    <col min="12049" max="12288" width="9" style="310"/>
    <col min="12289" max="12289" width="13.875" style="310" customWidth="1"/>
    <col min="12290" max="12291" width="7.5" style="310" bestFit="1" customWidth="1"/>
    <col min="12292" max="12292" width="7.5" style="310" customWidth="1"/>
    <col min="12293" max="12293" width="13.875" style="310" customWidth="1"/>
    <col min="12294" max="12295" width="7.5" style="310" bestFit="1" customWidth="1"/>
    <col min="12296" max="12296" width="7.5" style="310" customWidth="1"/>
    <col min="12297" max="12297" width="13.875" style="310" customWidth="1"/>
    <col min="12298" max="12299" width="7.5" style="310" bestFit="1" customWidth="1"/>
    <col min="12300" max="12300" width="7.5" style="310" customWidth="1"/>
    <col min="12301" max="12301" width="13.875" style="310" customWidth="1"/>
    <col min="12302" max="12303" width="7.5" style="310" bestFit="1" customWidth="1"/>
    <col min="12304" max="12304" width="7.5" style="310" customWidth="1"/>
    <col min="12305" max="12544" width="9" style="310"/>
    <col min="12545" max="12545" width="13.875" style="310" customWidth="1"/>
    <col min="12546" max="12547" width="7.5" style="310" bestFit="1" customWidth="1"/>
    <col min="12548" max="12548" width="7.5" style="310" customWidth="1"/>
    <col min="12549" max="12549" width="13.875" style="310" customWidth="1"/>
    <col min="12550" max="12551" width="7.5" style="310" bestFit="1" customWidth="1"/>
    <col min="12552" max="12552" width="7.5" style="310" customWidth="1"/>
    <col min="12553" max="12553" width="13.875" style="310" customWidth="1"/>
    <col min="12554" max="12555" width="7.5" style="310" bestFit="1" customWidth="1"/>
    <col min="12556" max="12556" width="7.5" style="310" customWidth="1"/>
    <col min="12557" max="12557" width="13.875" style="310" customWidth="1"/>
    <col min="12558" max="12559" width="7.5" style="310" bestFit="1" customWidth="1"/>
    <col min="12560" max="12560" width="7.5" style="310" customWidth="1"/>
    <col min="12561" max="12800" width="9" style="310"/>
    <col min="12801" max="12801" width="13.875" style="310" customWidth="1"/>
    <col min="12802" max="12803" width="7.5" style="310" bestFit="1" customWidth="1"/>
    <col min="12804" max="12804" width="7.5" style="310" customWidth="1"/>
    <col min="12805" max="12805" width="13.875" style="310" customWidth="1"/>
    <col min="12806" max="12807" width="7.5" style="310" bestFit="1" customWidth="1"/>
    <col min="12808" max="12808" width="7.5" style="310" customWidth="1"/>
    <col min="12809" max="12809" width="13.875" style="310" customWidth="1"/>
    <col min="12810" max="12811" width="7.5" style="310" bestFit="1" customWidth="1"/>
    <col min="12812" max="12812" width="7.5" style="310" customWidth="1"/>
    <col min="12813" max="12813" width="13.875" style="310" customWidth="1"/>
    <col min="12814" max="12815" width="7.5" style="310" bestFit="1" customWidth="1"/>
    <col min="12816" max="12816" width="7.5" style="310" customWidth="1"/>
    <col min="12817" max="13056" width="9" style="310"/>
    <col min="13057" max="13057" width="13.875" style="310" customWidth="1"/>
    <col min="13058" max="13059" width="7.5" style="310" bestFit="1" customWidth="1"/>
    <col min="13060" max="13060" width="7.5" style="310" customWidth="1"/>
    <col min="13061" max="13061" width="13.875" style="310" customWidth="1"/>
    <col min="13062" max="13063" width="7.5" style="310" bestFit="1" customWidth="1"/>
    <col min="13064" max="13064" width="7.5" style="310" customWidth="1"/>
    <col min="13065" max="13065" width="13.875" style="310" customWidth="1"/>
    <col min="13066" max="13067" width="7.5" style="310" bestFit="1" customWidth="1"/>
    <col min="13068" max="13068" width="7.5" style="310" customWidth="1"/>
    <col min="13069" max="13069" width="13.875" style="310" customWidth="1"/>
    <col min="13070" max="13071" width="7.5" style="310" bestFit="1" customWidth="1"/>
    <col min="13072" max="13072" width="7.5" style="310" customWidth="1"/>
    <col min="13073" max="13312" width="9" style="310"/>
    <col min="13313" max="13313" width="13.875" style="310" customWidth="1"/>
    <col min="13314" max="13315" width="7.5" style="310" bestFit="1" customWidth="1"/>
    <col min="13316" max="13316" width="7.5" style="310" customWidth="1"/>
    <col min="13317" max="13317" width="13.875" style="310" customWidth="1"/>
    <col min="13318" max="13319" width="7.5" style="310" bestFit="1" customWidth="1"/>
    <col min="13320" max="13320" width="7.5" style="310" customWidth="1"/>
    <col min="13321" max="13321" width="13.875" style="310" customWidth="1"/>
    <col min="13322" max="13323" width="7.5" style="310" bestFit="1" customWidth="1"/>
    <col min="13324" max="13324" width="7.5" style="310" customWidth="1"/>
    <col min="13325" max="13325" width="13.875" style="310" customWidth="1"/>
    <col min="13326" max="13327" width="7.5" style="310" bestFit="1" customWidth="1"/>
    <col min="13328" max="13328" width="7.5" style="310" customWidth="1"/>
    <col min="13329" max="13568" width="9" style="310"/>
    <col min="13569" max="13569" width="13.875" style="310" customWidth="1"/>
    <col min="13570" max="13571" width="7.5" style="310" bestFit="1" customWidth="1"/>
    <col min="13572" max="13572" width="7.5" style="310" customWidth="1"/>
    <col min="13573" max="13573" width="13.875" style="310" customWidth="1"/>
    <col min="13574" max="13575" width="7.5" style="310" bestFit="1" customWidth="1"/>
    <col min="13576" max="13576" width="7.5" style="310" customWidth="1"/>
    <col min="13577" max="13577" width="13.875" style="310" customWidth="1"/>
    <col min="13578" max="13579" width="7.5" style="310" bestFit="1" customWidth="1"/>
    <col min="13580" max="13580" width="7.5" style="310" customWidth="1"/>
    <col min="13581" max="13581" width="13.875" style="310" customWidth="1"/>
    <col min="13582" max="13583" width="7.5" style="310" bestFit="1" customWidth="1"/>
    <col min="13584" max="13584" width="7.5" style="310" customWidth="1"/>
    <col min="13585" max="13824" width="9" style="310"/>
    <col min="13825" max="13825" width="13.875" style="310" customWidth="1"/>
    <col min="13826" max="13827" width="7.5" style="310" bestFit="1" customWidth="1"/>
    <col min="13828" max="13828" width="7.5" style="310" customWidth="1"/>
    <col min="13829" max="13829" width="13.875" style="310" customWidth="1"/>
    <col min="13830" max="13831" width="7.5" style="310" bestFit="1" customWidth="1"/>
    <col min="13832" max="13832" width="7.5" style="310" customWidth="1"/>
    <col min="13833" max="13833" width="13.875" style="310" customWidth="1"/>
    <col min="13834" max="13835" width="7.5" style="310" bestFit="1" customWidth="1"/>
    <col min="13836" max="13836" width="7.5" style="310" customWidth="1"/>
    <col min="13837" max="13837" width="13.875" style="310" customWidth="1"/>
    <col min="13838" max="13839" width="7.5" style="310" bestFit="1" customWidth="1"/>
    <col min="13840" max="13840" width="7.5" style="310" customWidth="1"/>
    <col min="13841" max="14080" width="9" style="310"/>
    <col min="14081" max="14081" width="13.875" style="310" customWidth="1"/>
    <col min="14082" max="14083" width="7.5" style="310" bestFit="1" customWidth="1"/>
    <col min="14084" max="14084" width="7.5" style="310" customWidth="1"/>
    <col min="14085" max="14085" width="13.875" style="310" customWidth="1"/>
    <col min="14086" max="14087" width="7.5" style="310" bestFit="1" customWidth="1"/>
    <col min="14088" max="14088" width="7.5" style="310" customWidth="1"/>
    <col min="14089" max="14089" width="13.875" style="310" customWidth="1"/>
    <col min="14090" max="14091" width="7.5" style="310" bestFit="1" customWidth="1"/>
    <col min="14092" max="14092" width="7.5" style="310" customWidth="1"/>
    <col min="14093" max="14093" width="13.875" style="310" customWidth="1"/>
    <col min="14094" max="14095" width="7.5" style="310" bestFit="1" customWidth="1"/>
    <col min="14096" max="14096" width="7.5" style="310" customWidth="1"/>
    <col min="14097" max="14336" width="9" style="310"/>
    <col min="14337" max="14337" width="13.875" style="310" customWidth="1"/>
    <col min="14338" max="14339" width="7.5" style="310" bestFit="1" customWidth="1"/>
    <col min="14340" max="14340" width="7.5" style="310" customWidth="1"/>
    <col min="14341" max="14341" width="13.875" style="310" customWidth="1"/>
    <col min="14342" max="14343" width="7.5" style="310" bestFit="1" customWidth="1"/>
    <col min="14344" max="14344" width="7.5" style="310" customWidth="1"/>
    <col min="14345" max="14345" width="13.875" style="310" customWidth="1"/>
    <col min="14346" max="14347" width="7.5" style="310" bestFit="1" customWidth="1"/>
    <col min="14348" max="14348" width="7.5" style="310" customWidth="1"/>
    <col min="14349" max="14349" width="13.875" style="310" customWidth="1"/>
    <col min="14350" max="14351" width="7.5" style="310" bestFit="1" customWidth="1"/>
    <col min="14352" max="14352" width="7.5" style="310" customWidth="1"/>
    <col min="14353" max="14592" width="9" style="310"/>
    <col min="14593" max="14593" width="13.875" style="310" customWidth="1"/>
    <col min="14594" max="14595" width="7.5" style="310" bestFit="1" customWidth="1"/>
    <col min="14596" max="14596" width="7.5" style="310" customWidth="1"/>
    <col min="14597" max="14597" width="13.875" style="310" customWidth="1"/>
    <col min="14598" max="14599" width="7.5" style="310" bestFit="1" customWidth="1"/>
    <col min="14600" max="14600" width="7.5" style="310" customWidth="1"/>
    <col min="14601" max="14601" width="13.875" style="310" customWidth="1"/>
    <col min="14602" max="14603" width="7.5" style="310" bestFit="1" customWidth="1"/>
    <col min="14604" max="14604" width="7.5" style="310" customWidth="1"/>
    <col min="14605" max="14605" width="13.875" style="310" customWidth="1"/>
    <col min="14606" max="14607" width="7.5" style="310" bestFit="1" customWidth="1"/>
    <col min="14608" max="14608" width="7.5" style="310" customWidth="1"/>
    <col min="14609" max="14848" width="9" style="310"/>
    <col min="14849" max="14849" width="13.875" style="310" customWidth="1"/>
    <col min="14850" max="14851" width="7.5" style="310" bestFit="1" customWidth="1"/>
    <col min="14852" max="14852" width="7.5" style="310" customWidth="1"/>
    <col min="14853" max="14853" width="13.875" style="310" customWidth="1"/>
    <col min="14854" max="14855" width="7.5" style="310" bestFit="1" customWidth="1"/>
    <col min="14856" max="14856" width="7.5" style="310" customWidth="1"/>
    <col min="14857" max="14857" width="13.875" style="310" customWidth="1"/>
    <col min="14858" max="14859" width="7.5" style="310" bestFit="1" customWidth="1"/>
    <col min="14860" max="14860" width="7.5" style="310" customWidth="1"/>
    <col min="14861" max="14861" width="13.875" style="310" customWidth="1"/>
    <col min="14862" max="14863" width="7.5" style="310" bestFit="1" customWidth="1"/>
    <col min="14864" max="14864" width="7.5" style="310" customWidth="1"/>
    <col min="14865" max="15104" width="9" style="310"/>
    <col min="15105" max="15105" width="13.875" style="310" customWidth="1"/>
    <col min="15106" max="15107" width="7.5" style="310" bestFit="1" customWidth="1"/>
    <col min="15108" max="15108" width="7.5" style="310" customWidth="1"/>
    <col min="15109" max="15109" width="13.875" style="310" customWidth="1"/>
    <col min="15110" max="15111" width="7.5" style="310" bestFit="1" customWidth="1"/>
    <col min="15112" max="15112" width="7.5" style="310" customWidth="1"/>
    <col min="15113" max="15113" width="13.875" style="310" customWidth="1"/>
    <col min="15114" max="15115" width="7.5" style="310" bestFit="1" customWidth="1"/>
    <col min="15116" max="15116" width="7.5" style="310" customWidth="1"/>
    <col min="15117" max="15117" width="13.875" style="310" customWidth="1"/>
    <col min="15118" max="15119" width="7.5" style="310" bestFit="1" customWidth="1"/>
    <col min="15120" max="15120" width="7.5" style="310" customWidth="1"/>
    <col min="15121" max="15360" width="9" style="310"/>
    <col min="15361" max="15361" width="13.875" style="310" customWidth="1"/>
    <col min="15362" max="15363" width="7.5" style="310" bestFit="1" customWidth="1"/>
    <col min="15364" max="15364" width="7.5" style="310" customWidth="1"/>
    <col min="15365" max="15365" width="13.875" style="310" customWidth="1"/>
    <col min="15366" max="15367" width="7.5" style="310" bestFit="1" customWidth="1"/>
    <col min="15368" max="15368" width="7.5" style="310" customWidth="1"/>
    <col min="15369" max="15369" width="13.875" style="310" customWidth="1"/>
    <col min="15370" max="15371" width="7.5" style="310" bestFit="1" customWidth="1"/>
    <col min="15372" max="15372" width="7.5" style="310" customWidth="1"/>
    <col min="15373" max="15373" width="13.875" style="310" customWidth="1"/>
    <col min="15374" max="15375" width="7.5" style="310" bestFit="1" customWidth="1"/>
    <col min="15376" max="15376" width="7.5" style="310" customWidth="1"/>
    <col min="15377" max="15616" width="9" style="310"/>
    <col min="15617" max="15617" width="13.875" style="310" customWidth="1"/>
    <col min="15618" max="15619" width="7.5" style="310" bestFit="1" customWidth="1"/>
    <col min="15620" max="15620" width="7.5" style="310" customWidth="1"/>
    <col min="15621" max="15621" width="13.875" style="310" customWidth="1"/>
    <col min="15622" max="15623" width="7.5" style="310" bestFit="1" customWidth="1"/>
    <col min="15624" max="15624" width="7.5" style="310" customWidth="1"/>
    <col min="15625" max="15625" width="13.875" style="310" customWidth="1"/>
    <col min="15626" max="15627" width="7.5" style="310" bestFit="1" customWidth="1"/>
    <col min="15628" max="15628" width="7.5" style="310" customWidth="1"/>
    <col min="15629" max="15629" width="13.875" style="310" customWidth="1"/>
    <col min="15630" max="15631" width="7.5" style="310" bestFit="1" customWidth="1"/>
    <col min="15632" max="15632" width="7.5" style="310" customWidth="1"/>
    <col min="15633" max="15872" width="9" style="310"/>
    <col min="15873" max="15873" width="13.875" style="310" customWidth="1"/>
    <col min="15874" max="15875" width="7.5" style="310" bestFit="1" customWidth="1"/>
    <col min="15876" max="15876" width="7.5" style="310" customWidth="1"/>
    <col min="15877" max="15877" width="13.875" style="310" customWidth="1"/>
    <col min="15878" max="15879" width="7.5" style="310" bestFit="1" customWidth="1"/>
    <col min="15880" max="15880" width="7.5" style="310" customWidth="1"/>
    <col min="15881" max="15881" width="13.875" style="310" customWidth="1"/>
    <col min="15882" max="15883" width="7.5" style="310" bestFit="1" customWidth="1"/>
    <col min="15884" max="15884" width="7.5" style="310" customWidth="1"/>
    <col min="15885" max="15885" width="13.875" style="310" customWidth="1"/>
    <col min="15886" max="15887" width="7.5" style="310" bestFit="1" customWidth="1"/>
    <col min="15888" max="15888" width="7.5" style="310" customWidth="1"/>
    <col min="15889" max="16128" width="9" style="310"/>
    <col min="16129" max="16129" width="13.875" style="310" customWidth="1"/>
    <col min="16130" max="16131" width="7.5" style="310" bestFit="1" customWidth="1"/>
    <col min="16132" max="16132" width="7.5" style="310" customWidth="1"/>
    <col min="16133" max="16133" width="13.875" style="310" customWidth="1"/>
    <col min="16134" max="16135" width="7.5" style="310" bestFit="1" customWidth="1"/>
    <col min="16136" max="16136" width="7.5" style="310" customWidth="1"/>
    <col min="16137" max="16137" width="13.875" style="310" customWidth="1"/>
    <col min="16138" max="16139" width="7.5" style="310" bestFit="1" customWidth="1"/>
    <col min="16140" max="16140" width="7.5" style="310" customWidth="1"/>
    <col min="16141" max="16141" width="13.875" style="310" customWidth="1"/>
    <col min="16142" max="16143" width="7.5" style="310" bestFit="1" customWidth="1"/>
    <col min="16144" max="16144" width="7.5" style="310" customWidth="1"/>
    <col min="16145" max="16384" width="9" style="310"/>
  </cols>
  <sheetData>
    <row r="1" spans="1:22">
      <c r="A1" s="225"/>
      <c r="B1" s="309"/>
      <c r="C1" s="309"/>
      <c r="D1" s="309"/>
      <c r="E1" s="309"/>
      <c r="F1" s="309"/>
      <c r="G1" s="309"/>
      <c r="H1" s="309"/>
      <c r="I1" s="309"/>
      <c r="J1" s="309"/>
      <c r="K1" s="309"/>
      <c r="L1" s="309"/>
      <c r="M1" s="309"/>
      <c r="N1" s="309"/>
      <c r="R1" s="538" t="s">
        <v>836</v>
      </c>
      <c r="S1" s="539"/>
      <c r="T1" s="539"/>
      <c r="U1" s="539"/>
      <c r="V1" s="540"/>
    </row>
    <row r="2" spans="1:22" ht="17.25">
      <c r="A2" s="1158" t="s">
        <v>791</v>
      </c>
      <c r="B2" s="1158"/>
      <c r="C2" s="1158"/>
      <c r="D2" s="1158"/>
      <c r="E2" s="1158"/>
      <c r="F2" s="1158"/>
      <c r="G2" s="1158"/>
      <c r="H2" s="1158"/>
      <c r="I2" s="1158"/>
      <c r="J2" s="1158"/>
      <c r="K2" s="1158"/>
      <c r="L2" s="1158"/>
      <c r="M2" s="1158"/>
      <c r="N2" s="1158"/>
      <c r="O2" s="1158"/>
      <c r="P2" s="1158"/>
      <c r="R2" s="541"/>
      <c r="S2" s="542"/>
      <c r="T2" s="542"/>
      <c r="U2" s="542"/>
      <c r="V2" s="543"/>
    </row>
    <row r="3" spans="1:22">
      <c r="A3" s="309"/>
      <c r="B3" s="309"/>
      <c r="C3" s="309"/>
      <c r="D3" s="309"/>
      <c r="E3" s="309"/>
      <c r="F3" s="309"/>
      <c r="G3" s="309"/>
      <c r="H3" s="309"/>
      <c r="I3" s="309"/>
      <c r="J3" s="309"/>
      <c r="K3" s="309"/>
      <c r="L3" s="309"/>
      <c r="M3" s="309"/>
      <c r="N3" s="309"/>
      <c r="R3" s="541"/>
      <c r="S3" s="542"/>
      <c r="T3" s="542"/>
      <c r="U3" s="542"/>
      <c r="V3" s="543"/>
    </row>
    <row r="4" spans="1:22">
      <c r="A4" s="309"/>
      <c r="B4" s="311" t="s">
        <v>761</v>
      </c>
      <c r="C4" s="1159"/>
      <c r="D4" s="1159"/>
      <c r="E4" s="1159"/>
      <c r="F4" s="1159"/>
      <c r="G4" s="309"/>
      <c r="H4" s="309"/>
      <c r="I4" s="309"/>
      <c r="J4" s="309"/>
      <c r="K4" s="309"/>
      <c r="L4" s="309"/>
      <c r="M4" s="309"/>
      <c r="N4" s="309"/>
      <c r="R4" s="541"/>
      <c r="S4" s="542"/>
      <c r="T4" s="542"/>
      <c r="U4" s="542"/>
      <c r="V4" s="543"/>
    </row>
    <row r="5" spans="1:22" ht="14.25" thickBot="1">
      <c r="A5" s="309"/>
      <c r="B5" s="312"/>
      <c r="C5" s="309"/>
      <c r="D5" s="309"/>
      <c r="E5" s="309"/>
      <c r="F5" s="313"/>
      <c r="G5" s="309"/>
      <c r="H5" s="309"/>
      <c r="I5" s="309"/>
      <c r="J5" s="309"/>
      <c r="K5" s="309"/>
      <c r="L5" s="309"/>
      <c r="M5" s="309"/>
      <c r="N5" s="309"/>
      <c r="R5" s="544"/>
      <c r="S5" s="545"/>
      <c r="T5" s="545"/>
      <c r="U5" s="545"/>
      <c r="V5" s="546"/>
    </row>
    <row r="6" spans="1:22">
      <c r="A6" s="309"/>
      <c r="B6" s="311" t="s">
        <v>762</v>
      </c>
      <c r="C6" s="1159"/>
      <c r="D6" s="1159"/>
      <c r="E6" s="1159"/>
      <c r="F6" s="1159"/>
      <c r="G6" s="309"/>
      <c r="H6" s="309"/>
      <c r="L6" s="311" t="s">
        <v>763</v>
      </c>
      <c r="M6" s="1159"/>
      <c r="N6" s="1159"/>
      <c r="O6" s="1159"/>
      <c r="P6" s="311"/>
    </row>
    <row r="7" spans="1:22" ht="14.25" thickBot="1"/>
    <row r="8" spans="1:22">
      <c r="A8" s="1160"/>
      <c r="B8" s="1230"/>
      <c r="C8" s="1231"/>
      <c r="D8" s="1231"/>
      <c r="E8" s="1231"/>
      <c r="F8" s="1231"/>
      <c r="G8" s="1231"/>
      <c r="H8" s="1231"/>
      <c r="I8" s="1231"/>
      <c r="J8" s="1231"/>
      <c r="K8" s="1231"/>
      <c r="L8" s="1232"/>
      <c r="M8" s="1172" t="s">
        <v>764</v>
      </c>
      <c r="N8" s="1173"/>
      <c r="O8" s="1173"/>
      <c r="P8" s="1174"/>
    </row>
    <row r="9" spans="1:22">
      <c r="A9" s="1161"/>
      <c r="B9" s="1233"/>
      <c r="C9" s="1234"/>
      <c r="D9" s="1234"/>
      <c r="E9" s="1234"/>
      <c r="F9" s="1234"/>
      <c r="G9" s="1234"/>
      <c r="H9" s="1234"/>
      <c r="I9" s="1234"/>
      <c r="J9" s="1234"/>
      <c r="K9" s="1234"/>
      <c r="L9" s="1235"/>
      <c r="M9" s="1175"/>
      <c r="N9" s="1176"/>
      <c r="O9" s="1176"/>
      <c r="P9" s="1177"/>
    </row>
    <row r="10" spans="1:22">
      <c r="A10" s="1161"/>
      <c r="B10" s="1233"/>
      <c r="C10" s="1234"/>
      <c r="D10" s="1234"/>
      <c r="E10" s="1234"/>
      <c r="F10" s="1234"/>
      <c r="G10" s="1234"/>
      <c r="H10" s="1234"/>
      <c r="I10" s="1234"/>
      <c r="J10" s="1234"/>
      <c r="K10" s="1234"/>
      <c r="L10" s="1235"/>
      <c r="M10" s="314"/>
      <c r="N10" s="315"/>
      <c r="O10" s="315"/>
      <c r="P10" s="316"/>
    </row>
    <row r="11" spans="1:22">
      <c r="A11" s="1161"/>
      <c r="B11" s="1233"/>
      <c r="C11" s="1234"/>
      <c r="D11" s="1234"/>
      <c r="E11" s="1234"/>
      <c r="F11" s="1234"/>
      <c r="G11" s="1234"/>
      <c r="H11" s="1234"/>
      <c r="I11" s="1234"/>
      <c r="J11" s="1234"/>
      <c r="K11" s="1234"/>
      <c r="L11" s="1235"/>
      <c r="M11" s="317"/>
      <c r="N11" s="318"/>
      <c r="O11" s="318"/>
      <c r="P11" s="319"/>
    </row>
    <row r="12" spans="1:22" ht="27" customHeight="1" thickBot="1">
      <c r="A12" s="1162"/>
      <c r="B12" s="1236"/>
      <c r="C12" s="1237"/>
      <c r="D12" s="1237"/>
      <c r="E12" s="1237"/>
      <c r="F12" s="1237"/>
      <c r="G12" s="1237"/>
      <c r="H12" s="1237"/>
      <c r="I12" s="1237"/>
      <c r="J12" s="1237"/>
      <c r="K12" s="1237"/>
      <c r="L12" s="1238"/>
      <c r="M12" s="317"/>
      <c r="N12" s="318"/>
      <c r="O12" s="318"/>
      <c r="P12" s="319"/>
    </row>
    <row r="13" spans="1:22">
      <c r="A13" s="1178"/>
      <c r="B13" s="1239"/>
      <c r="C13" s="1240"/>
      <c r="D13" s="1240"/>
      <c r="E13" s="1240"/>
      <c r="F13" s="1240"/>
      <c r="G13" s="1240"/>
      <c r="H13" s="1240"/>
      <c r="I13" s="1240"/>
      <c r="J13" s="1240"/>
      <c r="K13" s="1240"/>
      <c r="L13" s="1241"/>
      <c r="M13" s="320"/>
      <c r="P13" s="321"/>
    </row>
    <row r="14" spans="1:22">
      <c r="A14" s="1179"/>
      <c r="B14" s="1242"/>
      <c r="C14" s="1153"/>
      <c r="D14" s="1153"/>
      <c r="E14" s="1153"/>
      <c r="F14" s="1153"/>
      <c r="G14" s="1153"/>
      <c r="H14" s="1153"/>
      <c r="I14" s="1153"/>
      <c r="J14" s="1153"/>
      <c r="K14" s="1153"/>
      <c r="L14" s="1154"/>
      <c r="M14" s="320"/>
      <c r="P14" s="321"/>
    </row>
    <row r="15" spans="1:22">
      <c r="A15" s="1179"/>
      <c r="B15" s="1242"/>
      <c r="C15" s="1153"/>
      <c r="D15" s="1153"/>
      <c r="E15" s="1153"/>
      <c r="F15" s="1153"/>
      <c r="G15" s="1153"/>
      <c r="H15" s="1153"/>
      <c r="I15" s="1153"/>
      <c r="J15" s="1153"/>
      <c r="K15" s="1153"/>
      <c r="L15" s="1154"/>
      <c r="M15" s="320"/>
      <c r="P15" s="321"/>
    </row>
    <row r="16" spans="1:22">
      <c r="A16" s="1179"/>
      <c r="B16" s="1242"/>
      <c r="C16" s="1153"/>
      <c r="D16" s="1153"/>
      <c r="E16" s="1153"/>
      <c r="F16" s="1153"/>
      <c r="G16" s="1153"/>
      <c r="H16" s="1153"/>
      <c r="I16" s="1153"/>
      <c r="J16" s="1153"/>
      <c r="K16" s="1153"/>
      <c r="L16" s="1154"/>
      <c r="M16" s="320"/>
      <c r="P16" s="321"/>
    </row>
    <row r="17" spans="1:16">
      <c r="A17" s="1179"/>
      <c r="B17" s="1242"/>
      <c r="C17" s="1153"/>
      <c r="D17" s="1153"/>
      <c r="E17" s="1153"/>
      <c r="F17" s="1153"/>
      <c r="G17" s="1153"/>
      <c r="H17" s="1153"/>
      <c r="I17" s="1153"/>
      <c r="J17" s="1153"/>
      <c r="K17" s="1153"/>
      <c r="L17" s="1154"/>
      <c r="M17" s="320"/>
      <c r="P17" s="321"/>
    </row>
    <row r="18" spans="1:16">
      <c r="A18" s="1179"/>
      <c r="B18" s="1242"/>
      <c r="C18" s="1153"/>
      <c r="D18" s="1153"/>
      <c r="E18" s="1153"/>
      <c r="F18" s="1153"/>
      <c r="G18" s="1153"/>
      <c r="H18" s="1153"/>
      <c r="I18" s="1153"/>
      <c r="J18" s="1153"/>
      <c r="K18" s="1153"/>
      <c r="L18" s="1154"/>
      <c r="M18" s="320"/>
      <c r="P18" s="321"/>
    </row>
    <row r="19" spans="1:16" ht="14.25" thickBot="1">
      <c r="A19" s="1180"/>
      <c r="B19" s="1243"/>
      <c r="C19" s="1156"/>
      <c r="D19" s="1156"/>
      <c r="E19" s="1156"/>
      <c r="F19" s="1156"/>
      <c r="G19" s="1156"/>
      <c r="H19" s="1156"/>
      <c r="I19" s="1156"/>
      <c r="J19" s="1156"/>
      <c r="K19" s="1156"/>
      <c r="L19" s="1157"/>
      <c r="M19" s="320"/>
      <c r="P19" s="321"/>
    </row>
    <row r="20" spans="1:16" ht="15.75" customHeight="1">
      <c r="A20" s="323" t="s">
        <v>765</v>
      </c>
      <c r="B20" s="1192"/>
      <c r="C20" s="1192"/>
      <c r="D20" s="1193"/>
      <c r="E20" s="323" t="s">
        <v>765</v>
      </c>
      <c r="F20" s="1192"/>
      <c r="G20" s="1192"/>
      <c r="H20" s="1192"/>
      <c r="I20" s="324" t="s">
        <v>765</v>
      </c>
      <c r="J20" s="1192"/>
      <c r="K20" s="1192"/>
      <c r="L20" s="1193"/>
      <c r="M20" s="325"/>
      <c r="N20" s="1147"/>
      <c r="O20" s="1147"/>
      <c r="P20" s="1148"/>
    </row>
    <row r="21" spans="1:16" ht="15.75" customHeight="1">
      <c r="A21" s="326" t="s">
        <v>766</v>
      </c>
      <c r="B21" s="1145"/>
      <c r="C21" s="1145"/>
      <c r="D21" s="1146"/>
      <c r="E21" s="326" t="s">
        <v>766</v>
      </c>
      <c r="F21" s="1145"/>
      <c r="G21" s="1145"/>
      <c r="H21" s="1145"/>
      <c r="I21" s="327" t="s">
        <v>766</v>
      </c>
      <c r="J21" s="1145"/>
      <c r="K21" s="1145"/>
      <c r="L21" s="1146"/>
      <c r="M21" s="325"/>
      <c r="N21" s="1147"/>
      <c r="O21" s="1147"/>
      <c r="P21" s="1148"/>
    </row>
    <row r="22" spans="1:16" ht="15.75" customHeight="1">
      <c r="A22" s="328" t="s">
        <v>767</v>
      </c>
      <c r="B22" s="327" t="s">
        <v>768</v>
      </c>
      <c r="C22" s="327" t="s">
        <v>769</v>
      </c>
      <c r="D22" s="329" t="s">
        <v>770</v>
      </c>
      <c r="E22" s="328" t="s">
        <v>767</v>
      </c>
      <c r="F22" s="327" t="s">
        <v>768</v>
      </c>
      <c r="G22" s="327" t="s">
        <v>769</v>
      </c>
      <c r="H22" s="327" t="s">
        <v>770</v>
      </c>
      <c r="I22" s="330" t="s">
        <v>767</v>
      </c>
      <c r="J22" s="327" t="s">
        <v>768</v>
      </c>
      <c r="K22" s="327" t="s">
        <v>769</v>
      </c>
      <c r="L22" s="329" t="s">
        <v>770</v>
      </c>
      <c r="M22" s="331"/>
      <c r="N22" s="312"/>
      <c r="O22" s="312"/>
      <c r="P22" s="332"/>
    </row>
    <row r="23" spans="1:16">
      <c r="A23" s="326"/>
      <c r="B23" s="333"/>
      <c r="C23" s="333"/>
      <c r="D23" s="334"/>
      <c r="E23" s="326"/>
      <c r="F23" s="333"/>
      <c r="G23" s="333"/>
      <c r="H23" s="333"/>
      <c r="I23" s="327"/>
      <c r="J23" s="333"/>
      <c r="K23" s="333"/>
      <c r="L23" s="334"/>
      <c r="M23" s="325"/>
      <c r="N23" s="335"/>
      <c r="O23" s="335"/>
      <c r="P23" s="336"/>
    </row>
    <row r="24" spans="1:16">
      <c r="A24" s="326" t="s">
        <v>771</v>
      </c>
      <c r="B24" s="333"/>
      <c r="C24" s="333"/>
      <c r="D24" s="334"/>
      <c r="E24" s="337"/>
      <c r="F24" s="333"/>
      <c r="G24" s="333"/>
      <c r="H24" s="333"/>
      <c r="I24" s="338"/>
      <c r="J24" s="333"/>
      <c r="K24" s="333"/>
      <c r="L24" s="334"/>
      <c r="M24" s="325"/>
      <c r="N24" s="335"/>
      <c r="O24" s="335"/>
      <c r="P24" s="336"/>
    </row>
    <row r="25" spans="1:16">
      <c r="A25" s="326" t="s">
        <v>772</v>
      </c>
      <c r="B25" s="333"/>
      <c r="C25" s="333"/>
      <c r="D25" s="334"/>
      <c r="E25" s="337"/>
      <c r="F25" s="333"/>
      <c r="G25" s="333"/>
      <c r="H25" s="333"/>
      <c r="I25" s="338"/>
      <c r="J25" s="333"/>
      <c r="K25" s="333"/>
      <c r="L25" s="334"/>
      <c r="M25" s="325"/>
      <c r="N25" s="335"/>
      <c r="O25" s="335"/>
      <c r="P25" s="336"/>
    </row>
    <row r="26" spans="1:16">
      <c r="A26" s="326" t="s">
        <v>773</v>
      </c>
      <c r="B26" s="333"/>
      <c r="C26" s="333"/>
      <c r="D26" s="334"/>
      <c r="E26" s="337"/>
      <c r="F26" s="333"/>
      <c r="G26" s="333"/>
      <c r="H26" s="333"/>
      <c r="I26" s="338"/>
      <c r="J26" s="333"/>
      <c r="K26" s="333"/>
      <c r="L26" s="334"/>
      <c r="M26" s="325"/>
      <c r="N26" s="335"/>
      <c r="O26" s="335"/>
      <c r="P26" s="336"/>
    </row>
    <row r="27" spans="1:16">
      <c r="A27" s="326" t="s">
        <v>774</v>
      </c>
      <c r="B27" s="333"/>
      <c r="C27" s="333"/>
      <c r="D27" s="334"/>
      <c r="E27" s="337"/>
      <c r="F27" s="333"/>
      <c r="G27" s="333"/>
      <c r="H27" s="333"/>
      <c r="I27" s="338"/>
      <c r="J27" s="333"/>
      <c r="K27" s="333"/>
      <c r="L27" s="334"/>
      <c r="M27" s="325"/>
      <c r="N27" s="335"/>
      <c r="O27" s="335"/>
      <c r="P27" s="336"/>
    </row>
    <row r="28" spans="1:16">
      <c r="A28" s="326" t="s">
        <v>775</v>
      </c>
      <c r="B28" s="333"/>
      <c r="C28" s="333"/>
      <c r="D28" s="334"/>
      <c r="E28" s="337"/>
      <c r="F28" s="333"/>
      <c r="G28" s="333"/>
      <c r="H28" s="333"/>
      <c r="I28" s="338"/>
      <c r="J28" s="333"/>
      <c r="K28" s="333"/>
      <c r="L28" s="334"/>
      <c r="M28" s="325"/>
      <c r="N28" s="335"/>
      <c r="O28" s="335"/>
      <c r="P28" s="336"/>
    </row>
    <row r="29" spans="1:16">
      <c r="A29" s="326" t="s">
        <v>776</v>
      </c>
      <c r="B29" s="333"/>
      <c r="C29" s="333"/>
      <c r="D29" s="334"/>
      <c r="E29" s="337"/>
      <c r="F29" s="333"/>
      <c r="G29" s="333"/>
      <c r="H29" s="333"/>
      <c r="I29" s="338"/>
      <c r="J29" s="333"/>
      <c r="K29" s="333"/>
      <c r="L29" s="334"/>
      <c r="M29" s="325"/>
      <c r="N29" s="335"/>
      <c r="O29" s="335"/>
      <c r="P29" s="336"/>
    </row>
    <row r="30" spans="1:16">
      <c r="A30" s="1149"/>
      <c r="B30" s="1150"/>
      <c r="C30" s="1150"/>
      <c r="D30" s="1151"/>
      <c r="E30" s="339"/>
      <c r="F30" s="340"/>
      <c r="G30" s="340"/>
      <c r="H30" s="340"/>
      <c r="I30" s="341"/>
      <c r="J30" s="340"/>
      <c r="K30" s="340"/>
      <c r="L30" s="342"/>
      <c r="M30" s="320"/>
      <c r="N30" s="343"/>
      <c r="O30" s="343"/>
      <c r="P30" s="344"/>
    </row>
    <row r="31" spans="1:16">
      <c r="A31" s="1152"/>
      <c r="B31" s="1153"/>
      <c r="C31" s="1153"/>
      <c r="D31" s="1154"/>
      <c r="E31" s="339"/>
      <c r="F31" s="340"/>
      <c r="G31" s="340"/>
      <c r="H31" s="340"/>
      <c r="I31" s="341"/>
      <c r="J31" s="340"/>
      <c r="K31" s="340"/>
      <c r="L31" s="342"/>
      <c r="M31" s="320"/>
      <c r="N31" s="343"/>
      <c r="O31" s="343"/>
      <c r="P31" s="344"/>
    </row>
    <row r="32" spans="1:16" ht="14.25" thickBot="1">
      <c r="A32" s="1155"/>
      <c r="B32" s="1156"/>
      <c r="C32" s="1156"/>
      <c r="D32" s="1157"/>
      <c r="E32" s="345"/>
      <c r="F32" s="346"/>
      <c r="G32" s="346"/>
      <c r="H32" s="346"/>
      <c r="I32" s="347"/>
      <c r="J32" s="346"/>
      <c r="K32" s="346"/>
      <c r="L32" s="348"/>
      <c r="M32" s="349"/>
      <c r="N32" s="350"/>
      <c r="O32" s="350"/>
      <c r="P32" s="351"/>
    </row>
  </sheetData>
  <mergeCells count="19">
    <mergeCell ref="A30:D32"/>
    <mergeCell ref="N20:P20"/>
    <mergeCell ref="A2:P2"/>
    <mergeCell ref="C4:F4"/>
    <mergeCell ref="C6:F6"/>
    <mergeCell ref="M6:O6"/>
    <mergeCell ref="A8:A12"/>
    <mergeCell ref="B8:L12"/>
    <mergeCell ref="M8:P9"/>
    <mergeCell ref="A13:A19"/>
    <mergeCell ref="B13:L19"/>
    <mergeCell ref="B20:D20"/>
    <mergeCell ref="F20:H20"/>
    <mergeCell ref="J20:L20"/>
    <mergeCell ref="R1:V5"/>
    <mergeCell ref="B21:D21"/>
    <mergeCell ref="F21:H21"/>
    <mergeCell ref="J21:L21"/>
    <mergeCell ref="N21:P21"/>
  </mergeCells>
  <phoneticPr fontId="3"/>
  <hyperlinks>
    <hyperlink ref="R1:V5" location="入力シート!A1" display="入力シート"/>
  </hyperlinks>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34_1">
    <tabColor theme="0"/>
  </sheetPr>
  <dimension ref="A1:K41"/>
  <sheetViews>
    <sheetView showGridLines="0" zoomScaleNormal="100" zoomScaleSheetLayoutView="100" workbookViewId="0"/>
  </sheetViews>
  <sheetFormatPr defaultColWidth="10" defaultRowHeight="13.5"/>
  <cols>
    <col min="1" max="1" width="16.625" style="373" customWidth="1"/>
    <col min="2" max="2" width="17.875" style="373" bestFit="1" customWidth="1"/>
    <col min="3" max="4" width="10" style="373"/>
    <col min="5" max="5" width="40.5" style="373" customWidth="1"/>
    <col min="6" max="6" width="10" style="373"/>
    <col min="7" max="12" width="4.125" style="373" customWidth="1"/>
    <col min="13" max="16384" width="10" style="373"/>
  </cols>
  <sheetData>
    <row r="1" spans="1:11">
      <c r="A1" s="149"/>
      <c r="G1" s="538" t="s">
        <v>836</v>
      </c>
      <c r="H1" s="539"/>
      <c r="I1" s="539"/>
      <c r="J1" s="539"/>
      <c r="K1" s="540"/>
    </row>
    <row r="2" spans="1:11" ht="17.25">
      <c r="A2" s="1257" t="s">
        <v>792</v>
      </c>
      <c r="B2" s="1257"/>
      <c r="C2" s="1257"/>
      <c r="D2" s="1257"/>
      <c r="E2" s="1257"/>
      <c r="G2" s="541"/>
      <c r="H2" s="542"/>
      <c r="I2" s="542"/>
      <c r="J2" s="542"/>
      <c r="K2" s="543"/>
    </row>
    <row r="3" spans="1:11">
      <c r="G3" s="541"/>
      <c r="H3" s="542"/>
      <c r="I3" s="542"/>
      <c r="J3" s="542"/>
      <c r="K3" s="543"/>
    </row>
    <row r="4" spans="1:11" ht="20.25" customHeight="1">
      <c r="A4" s="374" t="s">
        <v>793</v>
      </c>
      <c r="B4" s="1258" t="str">
        <f>入力シート!C8</f>
        <v>本庁管内　〇〇工事（第〇号）</v>
      </c>
      <c r="C4" s="1258"/>
      <c r="D4" s="396" t="s">
        <v>794</v>
      </c>
      <c r="E4" s="445" t="str">
        <f>入力シート!C25</f>
        <v>〇〇建設株式会社</v>
      </c>
      <c r="G4" s="541"/>
      <c r="H4" s="542"/>
      <c r="I4" s="542"/>
      <c r="J4" s="542"/>
      <c r="K4" s="543"/>
    </row>
    <row r="5" spans="1:11" ht="20.25" customHeight="1" thickBot="1">
      <c r="A5" s="375" t="s">
        <v>795</v>
      </c>
      <c r="B5" s="375" t="s">
        <v>796</v>
      </c>
      <c r="C5" s="1259" t="s">
        <v>797</v>
      </c>
      <c r="D5" s="1259"/>
      <c r="E5" s="1259"/>
      <c r="G5" s="544"/>
      <c r="H5" s="545"/>
      <c r="I5" s="545"/>
      <c r="J5" s="545"/>
      <c r="K5" s="546"/>
    </row>
    <row r="6" spans="1:11">
      <c r="A6" s="376"/>
      <c r="B6" s="377"/>
      <c r="C6" s="1245"/>
      <c r="D6" s="1245"/>
      <c r="E6" s="1246"/>
    </row>
    <row r="7" spans="1:11">
      <c r="A7" s="376" t="s">
        <v>798</v>
      </c>
      <c r="B7" s="376" t="s">
        <v>799</v>
      </c>
      <c r="C7" s="1245" t="s">
        <v>800</v>
      </c>
      <c r="D7" s="1245"/>
      <c r="E7" s="1246"/>
    </row>
    <row r="8" spans="1:11">
      <c r="A8" s="376"/>
      <c r="B8" s="376"/>
      <c r="C8" s="1245" t="s">
        <v>801</v>
      </c>
      <c r="D8" s="1245"/>
      <c r="E8" s="1246"/>
    </row>
    <row r="9" spans="1:11">
      <c r="A9" s="376"/>
      <c r="B9" s="376"/>
      <c r="C9" s="1245" t="s">
        <v>802</v>
      </c>
      <c r="D9" s="1245"/>
      <c r="E9" s="1246"/>
    </row>
    <row r="10" spans="1:11">
      <c r="A10" s="1260" t="s">
        <v>803</v>
      </c>
      <c r="B10" s="376"/>
      <c r="C10" s="1245" t="s">
        <v>804</v>
      </c>
      <c r="D10" s="1245"/>
      <c r="E10" s="1246"/>
    </row>
    <row r="11" spans="1:11">
      <c r="A11" s="1260"/>
      <c r="B11" s="376"/>
      <c r="C11" s="1245" t="s">
        <v>805</v>
      </c>
      <c r="D11" s="1245"/>
      <c r="E11" s="1246"/>
    </row>
    <row r="12" spans="1:11">
      <c r="A12" s="1260"/>
      <c r="B12" s="376"/>
      <c r="C12" s="1245" t="s">
        <v>806</v>
      </c>
      <c r="D12" s="1245"/>
      <c r="E12" s="1246"/>
    </row>
    <row r="13" spans="1:11">
      <c r="A13" s="376"/>
      <c r="B13" s="378"/>
      <c r="C13" s="1255"/>
      <c r="D13" s="1255"/>
      <c r="E13" s="1256"/>
    </row>
    <row r="14" spans="1:11">
      <c r="A14" s="376"/>
      <c r="B14" s="378"/>
      <c r="C14" s="1255"/>
      <c r="D14" s="1255"/>
      <c r="E14" s="1256"/>
    </row>
    <row r="15" spans="1:11">
      <c r="A15" s="376"/>
      <c r="B15" s="377"/>
      <c r="C15" s="1251"/>
      <c r="D15" s="1251"/>
      <c r="E15" s="1252"/>
    </row>
    <row r="16" spans="1:11">
      <c r="A16" s="376"/>
      <c r="B16" s="376" t="s">
        <v>807</v>
      </c>
      <c r="C16" s="1245" t="s">
        <v>808</v>
      </c>
      <c r="D16" s="1245"/>
      <c r="E16" s="1246"/>
    </row>
    <row r="17" spans="1:5">
      <c r="A17" s="376"/>
      <c r="B17" s="376"/>
      <c r="C17" s="1245" t="s">
        <v>809</v>
      </c>
      <c r="D17" s="1245"/>
      <c r="E17" s="1246"/>
    </row>
    <row r="18" spans="1:5">
      <c r="A18" s="378"/>
      <c r="B18" s="376"/>
      <c r="C18" s="1245" t="s">
        <v>810</v>
      </c>
      <c r="D18" s="1245"/>
      <c r="E18" s="1246"/>
    </row>
    <row r="19" spans="1:5">
      <c r="A19" s="378"/>
      <c r="B19" s="376"/>
      <c r="C19" s="1245" t="s">
        <v>811</v>
      </c>
      <c r="D19" s="1245"/>
      <c r="E19" s="1246"/>
    </row>
    <row r="20" spans="1:5">
      <c r="A20" s="378"/>
      <c r="B20" s="376"/>
      <c r="C20" s="1245" t="s">
        <v>812</v>
      </c>
      <c r="D20" s="1245"/>
      <c r="E20" s="1246"/>
    </row>
    <row r="21" spans="1:5">
      <c r="A21" s="378"/>
      <c r="B21" s="376"/>
      <c r="C21" s="1255"/>
      <c r="D21" s="1255"/>
      <c r="E21" s="1256"/>
    </row>
    <row r="22" spans="1:5">
      <c r="A22" s="378"/>
      <c r="B22" s="379"/>
      <c r="C22" s="1247"/>
      <c r="D22" s="1247"/>
      <c r="E22" s="1248"/>
    </row>
    <row r="23" spans="1:5">
      <c r="A23" s="378"/>
      <c r="B23" s="376"/>
      <c r="C23" s="1245"/>
      <c r="D23" s="1245"/>
      <c r="E23" s="1246"/>
    </row>
    <row r="24" spans="1:5">
      <c r="A24" s="378"/>
      <c r="B24" s="376" t="s">
        <v>813</v>
      </c>
      <c r="C24" s="1245" t="s">
        <v>814</v>
      </c>
      <c r="D24" s="1245"/>
      <c r="E24" s="1246"/>
    </row>
    <row r="25" spans="1:5">
      <c r="A25" s="378"/>
      <c r="B25" s="376"/>
      <c r="C25" s="1245" t="s">
        <v>815</v>
      </c>
      <c r="D25" s="1245"/>
      <c r="E25" s="1246"/>
    </row>
    <row r="26" spans="1:5">
      <c r="A26" s="378"/>
      <c r="B26" s="376"/>
      <c r="C26" s="1245" t="s">
        <v>816</v>
      </c>
      <c r="D26" s="1245"/>
      <c r="E26" s="1246"/>
    </row>
    <row r="27" spans="1:5">
      <c r="A27" s="378"/>
      <c r="B27" s="376"/>
      <c r="C27" s="1245" t="s">
        <v>817</v>
      </c>
      <c r="D27" s="1245"/>
      <c r="E27" s="1246"/>
    </row>
    <row r="28" spans="1:5">
      <c r="A28" s="378"/>
      <c r="B28" s="376"/>
      <c r="C28" s="1249"/>
      <c r="D28" s="1249"/>
      <c r="E28" s="1250"/>
    </row>
    <row r="29" spans="1:5">
      <c r="A29" s="378"/>
      <c r="B29" s="377"/>
      <c r="C29" s="1251"/>
      <c r="D29" s="1251"/>
      <c r="E29" s="1252"/>
    </row>
    <row r="30" spans="1:5">
      <c r="A30" s="378"/>
      <c r="B30" s="376" t="s">
        <v>818</v>
      </c>
      <c r="C30" s="1245" t="s">
        <v>819</v>
      </c>
      <c r="D30" s="1245"/>
      <c r="E30" s="1246"/>
    </row>
    <row r="31" spans="1:5">
      <c r="A31" s="378"/>
      <c r="B31" s="376"/>
      <c r="C31" s="1245" t="s">
        <v>820</v>
      </c>
      <c r="D31" s="1245"/>
      <c r="E31" s="1246"/>
    </row>
    <row r="32" spans="1:5">
      <c r="A32" s="378"/>
      <c r="B32" s="376"/>
      <c r="C32" s="1245" t="s">
        <v>821</v>
      </c>
      <c r="D32" s="1245"/>
      <c r="E32" s="1246"/>
    </row>
    <row r="33" spans="1:5">
      <c r="A33" s="378"/>
      <c r="B33" s="376"/>
      <c r="C33" s="1245" t="s">
        <v>822</v>
      </c>
      <c r="D33" s="1245"/>
      <c r="E33" s="1246"/>
    </row>
    <row r="34" spans="1:5">
      <c r="A34" s="378"/>
      <c r="B34" s="379"/>
      <c r="C34" s="1253" t="s">
        <v>823</v>
      </c>
      <c r="D34" s="1253"/>
      <c r="E34" s="1254"/>
    </row>
    <row r="35" spans="1:5">
      <c r="A35" s="377"/>
      <c r="B35" s="376"/>
      <c r="C35" s="1245"/>
      <c r="D35" s="1245"/>
      <c r="E35" s="1246"/>
    </row>
    <row r="36" spans="1:5">
      <c r="A36" s="376" t="s">
        <v>824</v>
      </c>
      <c r="B36" s="376" t="s">
        <v>825</v>
      </c>
      <c r="C36" s="1245" t="s">
        <v>826</v>
      </c>
      <c r="D36" s="1245"/>
      <c r="E36" s="1246"/>
    </row>
    <row r="37" spans="1:5">
      <c r="A37" s="376"/>
      <c r="B37" s="376"/>
      <c r="C37" s="1245" t="s">
        <v>827</v>
      </c>
      <c r="D37" s="1245"/>
      <c r="E37" s="1246"/>
    </row>
    <row r="38" spans="1:5">
      <c r="A38" s="1244" t="s">
        <v>828</v>
      </c>
      <c r="B38" s="376"/>
      <c r="C38" s="1245" t="s">
        <v>829</v>
      </c>
      <c r="D38" s="1245"/>
      <c r="E38" s="1246"/>
    </row>
    <row r="39" spans="1:5">
      <c r="A39" s="1244"/>
      <c r="B39" s="376"/>
      <c r="C39" s="1245" t="s">
        <v>830</v>
      </c>
      <c r="D39" s="1245"/>
      <c r="E39" s="1246"/>
    </row>
    <row r="40" spans="1:5">
      <c r="A40" s="1244"/>
      <c r="B40" s="376"/>
      <c r="C40" s="1245"/>
      <c r="D40" s="1245"/>
      <c r="E40" s="1246"/>
    </row>
    <row r="41" spans="1:5">
      <c r="A41" s="380"/>
      <c r="B41" s="379"/>
      <c r="C41" s="1247"/>
      <c r="D41" s="1247"/>
      <c r="E41" s="1248"/>
    </row>
  </sheetData>
  <mergeCells count="42">
    <mergeCell ref="C24:E24"/>
    <mergeCell ref="C13:E13"/>
    <mergeCell ref="A2:E2"/>
    <mergeCell ref="B4:C4"/>
    <mergeCell ref="C5:E5"/>
    <mergeCell ref="C6:E6"/>
    <mergeCell ref="C7:E7"/>
    <mergeCell ref="C8:E8"/>
    <mergeCell ref="C9:E9"/>
    <mergeCell ref="A10:A12"/>
    <mergeCell ref="C10:E10"/>
    <mergeCell ref="C11:E11"/>
    <mergeCell ref="C12:E12"/>
    <mergeCell ref="C41:E41"/>
    <mergeCell ref="C37:E37"/>
    <mergeCell ref="C26:E26"/>
    <mergeCell ref="C27:E27"/>
    <mergeCell ref="C28:E28"/>
    <mergeCell ref="C29:E29"/>
    <mergeCell ref="C30:E30"/>
    <mergeCell ref="C31:E31"/>
    <mergeCell ref="C32:E32"/>
    <mergeCell ref="C33:E33"/>
    <mergeCell ref="C34:E34"/>
    <mergeCell ref="C35:E35"/>
    <mergeCell ref="C36:E36"/>
    <mergeCell ref="G1:K5"/>
    <mergeCell ref="A38:A40"/>
    <mergeCell ref="C38:E38"/>
    <mergeCell ref="C39:E39"/>
    <mergeCell ref="C40:E40"/>
    <mergeCell ref="C25:E25"/>
    <mergeCell ref="C14:E14"/>
    <mergeCell ref="C15:E15"/>
    <mergeCell ref="C16:E16"/>
    <mergeCell ref="C17:E17"/>
    <mergeCell ref="C18:E18"/>
    <mergeCell ref="C19:E19"/>
    <mergeCell ref="C20:E20"/>
    <mergeCell ref="C21:E21"/>
    <mergeCell ref="C22:E22"/>
    <mergeCell ref="C23:E23"/>
  </mergeCells>
  <phoneticPr fontId="3"/>
  <hyperlinks>
    <hyperlink ref="G1:K5" location="入力シート!A1" display="入力シート"/>
  </hyperlinks>
  <pageMargins left="0.7" right="0.7" top="0.75" bottom="0.75" header="0.3" footer="0.3"/>
  <pageSetup paperSize="9" scale="8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34_2"/>
  <dimension ref="A1:K46"/>
  <sheetViews>
    <sheetView showGridLines="0" zoomScaleNormal="100" zoomScaleSheetLayoutView="100" workbookViewId="0">
      <selection activeCell="G1" sqref="G1:K5"/>
    </sheetView>
  </sheetViews>
  <sheetFormatPr defaultColWidth="10" defaultRowHeight="13.5"/>
  <cols>
    <col min="1" max="1" width="25.125" style="382" customWidth="1"/>
    <col min="2" max="5" width="17.75" style="382" customWidth="1"/>
    <col min="6" max="6" width="10" style="382"/>
    <col min="7" max="11" width="5.25" style="382" customWidth="1"/>
    <col min="12" max="16384" width="10" style="382"/>
  </cols>
  <sheetData>
    <row r="1" spans="1:11">
      <c r="A1" s="381"/>
      <c r="G1" s="538" t="s">
        <v>836</v>
      </c>
      <c r="H1" s="539"/>
      <c r="I1" s="539"/>
      <c r="J1" s="539"/>
      <c r="K1" s="540"/>
    </row>
    <row r="2" spans="1:11" ht="17.25">
      <c r="A2" s="1257" t="s">
        <v>792</v>
      </c>
      <c r="B2" s="1257"/>
      <c r="C2" s="1257"/>
      <c r="D2" s="1257"/>
      <c r="E2" s="1257"/>
      <c r="G2" s="541"/>
      <c r="H2" s="542"/>
      <c r="I2" s="542"/>
      <c r="J2" s="542"/>
      <c r="K2" s="543"/>
    </row>
    <row r="3" spans="1:11">
      <c r="G3" s="541"/>
      <c r="H3" s="542"/>
      <c r="I3" s="542"/>
      <c r="J3" s="542"/>
      <c r="K3" s="543"/>
    </row>
    <row r="4" spans="1:11" ht="13.5" customHeight="1">
      <c r="A4" s="375" t="s">
        <v>831</v>
      </c>
      <c r="B4" s="1275" t="str">
        <f>入力シート!C8</f>
        <v>本庁管内　〇〇工事（第〇号）</v>
      </c>
      <c r="C4" s="1276"/>
      <c r="D4" s="1276"/>
      <c r="E4" s="1277"/>
      <c r="G4" s="541"/>
      <c r="H4" s="542"/>
      <c r="I4" s="542"/>
      <c r="J4" s="542"/>
      <c r="K4" s="543"/>
    </row>
    <row r="5" spans="1:11" ht="14.25" thickBot="1">
      <c r="A5" s="375" t="s">
        <v>795</v>
      </c>
      <c r="B5" s="375"/>
      <c r="C5" s="375" t="s">
        <v>796</v>
      </c>
      <c r="D5" s="1270"/>
      <c r="E5" s="1271"/>
      <c r="G5" s="544"/>
      <c r="H5" s="545"/>
      <c r="I5" s="545"/>
      <c r="J5" s="545"/>
      <c r="K5" s="546"/>
    </row>
    <row r="6" spans="1:11">
      <c r="A6" s="383" t="s">
        <v>832</v>
      </c>
      <c r="B6" s="1272"/>
      <c r="C6" s="1273"/>
      <c r="D6" s="1273"/>
      <c r="E6" s="1274"/>
    </row>
    <row r="7" spans="1:11">
      <c r="A7" s="1261" t="s">
        <v>833</v>
      </c>
      <c r="B7" s="1262"/>
      <c r="C7" s="1262"/>
      <c r="D7" s="1262"/>
      <c r="E7" s="1263"/>
    </row>
    <row r="8" spans="1:11">
      <c r="A8" s="1264"/>
      <c r="B8" s="1265"/>
      <c r="C8" s="1265"/>
      <c r="D8" s="1265"/>
      <c r="E8" s="1266"/>
    </row>
    <row r="9" spans="1:11">
      <c r="A9" s="1264"/>
      <c r="B9" s="1265"/>
      <c r="C9" s="1265"/>
      <c r="D9" s="1265"/>
      <c r="E9" s="1266"/>
    </row>
    <row r="10" spans="1:11">
      <c r="A10" s="1264"/>
      <c r="B10" s="1265"/>
      <c r="C10" s="1265"/>
      <c r="D10" s="1265"/>
      <c r="E10" s="1266"/>
    </row>
    <row r="11" spans="1:11">
      <c r="A11" s="1264"/>
      <c r="B11" s="1265"/>
      <c r="C11" s="1265"/>
      <c r="D11" s="1265"/>
      <c r="E11" s="1266"/>
    </row>
    <row r="12" spans="1:11">
      <c r="A12" s="1264"/>
      <c r="B12" s="1265"/>
      <c r="C12" s="1265"/>
      <c r="D12" s="1265"/>
      <c r="E12" s="1266"/>
    </row>
    <row r="13" spans="1:11">
      <c r="A13" s="1264"/>
      <c r="B13" s="1265"/>
      <c r="C13" s="1265"/>
      <c r="D13" s="1265"/>
      <c r="E13" s="1266"/>
    </row>
    <row r="14" spans="1:11">
      <c r="A14" s="1267"/>
      <c r="B14" s="1268"/>
      <c r="C14" s="1268"/>
      <c r="D14" s="1268"/>
      <c r="E14" s="1269"/>
    </row>
    <row r="15" spans="1:11">
      <c r="A15" s="1261" t="s">
        <v>834</v>
      </c>
      <c r="B15" s="1262"/>
      <c r="C15" s="1262"/>
      <c r="D15" s="1262"/>
      <c r="E15" s="1263"/>
    </row>
    <row r="16" spans="1:11">
      <c r="A16" s="1264"/>
      <c r="B16" s="1265"/>
      <c r="C16" s="1265"/>
      <c r="D16" s="1265"/>
      <c r="E16" s="1266"/>
    </row>
    <row r="17" spans="1:5">
      <c r="A17" s="1264"/>
      <c r="B17" s="1265"/>
      <c r="C17" s="1265"/>
      <c r="D17" s="1265"/>
      <c r="E17" s="1266"/>
    </row>
    <row r="18" spans="1:5">
      <c r="A18" s="1264"/>
      <c r="B18" s="1265"/>
      <c r="C18" s="1265"/>
      <c r="D18" s="1265"/>
      <c r="E18" s="1266"/>
    </row>
    <row r="19" spans="1:5">
      <c r="A19" s="1264"/>
      <c r="B19" s="1265"/>
      <c r="C19" s="1265"/>
      <c r="D19" s="1265"/>
      <c r="E19" s="1266"/>
    </row>
    <row r="20" spans="1:5">
      <c r="A20" s="1264"/>
      <c r="B20" s="1265"/>
      <c r="C20" s="1265"/>
      <c r="D20" s="1265"/>
      <c r="E20" s="1266"/>
    </row>
    <row r="21" spans="1:5">
      <c r="A21" s="1264"/>
      <c r="B21" s="1265"/>
      <c r="C21" s="1265"/>
      <c r="D21" s="1265"/>
      <c r="E21" s="1266"/>
    </row>
    <row r="22" spans="1:5">
      <c r="A22" s="1264"/>
      <c r="B22" s="1265"/>
      <c r="C22" s="1265"/>
      <c r="D22" s="1265"/>
      <c r="E22" s="1266"/>
    </row>
    <row r="23" spans="1:5">
      <c r="A23" s="1264"/>
      <c r="B23" s="1265"/>
      <c r="C23" s="1265"/>
      <c r="D23" s="1265"/>
      <c r="E23" s="1266"/>
    </row>
    <row r="24" spans="1:5">
      <c r="A24" s="1264"/>
      <c r="B24" s="1265"/>
      <c r="C24" s="1265"/>
      <c r="D24" s="1265"/>
      <c r="E24" s="1266"/>
    </row>
    <row r="25" spans="1:5">
      <c r="A25" s="1264"/>
      <c r="B25" s="1265"/>
      <c r="C25" s="1265"/>
      <c r="D25" s="1265"/>
      <c r="E25" s="1266"/>
    </row>
    <row r="26" spans="1:5">
      <c r="A26" s="1264"/>
      <c r="B26" s="1265"/>
      <c r="C26" s="1265"/>
      <c r="D26" s="1265"/>
      <c r="E26" s="1266"/>
    </row>
    <row r="27" spans="1:5">
      <c r="A27" s="1264"/>
      <c r="B27" s="1265"/>
      <c r="C27" s="1265"/>
      <c r="D27" s="1265"/>
      <c r="E27" s="1266"/>
    </row>
    <row r="28" spans="1:5">
      <c r="A28" s="1264"/>
      <c r="B28" s="1265"/>
      <c r="C28" s="1265"/>
      <c r="D28" s="1265"/>
      <c r="E28" s="1266"/>
    </row>
    <row r="29" spans="1:5">
      <c r="A29" s="1264"/>
      <c r="B29" s="1265"/>
      <c r="C29" s="1265"/>
      <c r="D29" s="1265"/>
      <c r="E29" s="1266"/>
    </row>
    <row r="30" spans="1:5">
      <c r="A30" s="1264"/>
      <c r="B30" s="1265"/>
      <c r="C30" s="1265"/>
      <c r="D30" s="1265"/>
      <c r="E30" s="1266"/>
    </row>
    <row r="31" spans="1:5">
      <c r="A31" s="1264"/>
      <c r="B31" s="1265"/>
      <c r="C31" s="1265"/>
      <c r="D31" s="1265"/>
      <c r="E31" s="1266"/>
    </row>
    <row r="32" spans="1:5">
      <c r="A32" s="1264"/>
      <c r="B32" s="1265"/>
      <c r="C32" s="1265"/>
      <c r="D32" s="1265"/>
      <c r="E32" s="1266"/>
    </row>
    <row r="33" spans="1:5">
      <c r="A33" s="1264"/>
      <c r="B33" s="1265"/>
      <c r="C33" s="1265"/>
      <c r="D33" s="1265"/>
      <c r="E33" s="1266"/>
    </row>
    <row r="34" spans="1:5">
      <c r="A34" s="1264"/>
      <c r="B34" s="1265"/>
      <c r="C34" s="1265"/>
      <c r="D34" s="1265"/>
      <c r="E34" s="1266"/>
    </row>
    <row r="35" spans="1:5">
      <c r="A35" s="1264"/>
      <c r="B35" s="1265"/>
      <c r="C35" s="1265"/>
      <c r="D35" s="1265"/>
      <c r="E35" s="1266"/>
    </row>
    <row r="36" spans="1:5">
      <c r="A36" s="1264"/>
      <c r="B36" s="1265"/>
      <c r="C36" s="1265"/>
      <c r="D36" s="1265"/>
      <c r="E36" s="1266"/>
    </row>
    <row r="37" spans="1:5">
      <c r="A37" s="1264"/>
      <c r="B37" s="1265"/>
      <c r="C37" s="1265"/>
      <c r="D37" s="1265"/>
      <c r="E37" s="1266"/>
    </row>
    <row r="38" spans="1:5">
      <c r="A38" s="1264"/>
      <c r="B38" s="1265"/>
      <c r="C38" s="1265"/>
      <c r="D38" s="1265"/>
      <c r="E38" s="1266"/>
    </row>
    <row r="39" spans="1:5">
      <c r="A39" s="1264"/>
      <c r="B39" s="1265"/>
      <c r="C39" s="1265"/>
      <c r="D39" s="1265"/>
      <c r="E39" s="1266"/>
    </row>
    <row r="40" spans="1:5">
      <c r="A40" s="1264"/>
      <c r="B40" s="1265"/>
      <c r="C40" s="1265"/>
      <c r="D40" s="1265"/>
      <c r="E40" s="1266"/>
    </row>
    <row r="41" spans="1:5">
      <c r="A41" s="1264"/>
      <c r="B41" s="1265"/>
      <c r="C41" s="1265"/>
      <c r="D41" s="1265"/>
      <c r="E41" s="1266"/>
    </row>
    <row r="42" spans="1:5">
      <c r="A42" s="1264"/>
      <c r="B42" s="1265"/>
      <c r="C42" s="1265"/>
      <c r="D42" s="1265"/>
      <c r="E42" s="1266"/>
    </row>
    <row r="43" spans="1:5">
      <c r="A43" s="1264"/>
      <c r="B43" s="1265"/>
      <c r="C43" s="1265"/>
      <c r="D43" s="1265"/>
      <c r="E43" s="1266"/>
    </row>
    <row r="44" spans="1:5">
      <c r="A44" s="1264"/>
      <c r="B44" s="1265"/>
      <c r="C44" s="1265"/>
      <c r="D44" s="1265"/>
      <c r="E44" s="1266"/>
    </row>
    <row r="45" spans="1:5">
      <c r="A45" s="1267"/>
      <c r="B45" s="1268"/>
      <c r="C45" s="1268"/>
      <c r="D45" s="1268"/>
      <c r="E45" s="1269"/>
    </row>
    <row r="46" spans="1:5">
      <c r="A46" s="384" t="s">
        <v>835</v>
      </c>
    </row>
  </sheetData>
  <mergeCells count="7">
    <mergeCell ref="G1:K5"/>
    <mergeCell ref="A15:E45"/>
    <mergeCell ref="A2:E2"/>
    <mergeCell ref="D5:E5"/>
    <mergeCell ref="B6:E6"/>
    <mergeCell ref="A7:E14"/>
    <mergeCell ref="B4:E4"/>
  </mergeCells>
  <phoneticPr fontId="3"/>
  <hyperlinks>
    <hyperlink ref="G1:K5" location="入力シート!A1" display="入力シート"/>
  </hyperlink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1_3">
    <tabColor theme="0"/>
    <pageSetUpPr fitToPage="1"/>
  </sheetPr>
  <dimension ref="A1:Q52"/>
  <sheetViews>
    <sheetView showGridLines="0" zoomScaleNormal="100" zoomScaleSheetLayoutView="100" workbookViewId="0"/>
  </sheetViews>
  <sheetFormatPr defaultColWidth="10" defaultRowHeight="13.5"/>
  <cols>
    <col min="1" max="1" width="10" style="7"/>
    <col min="2" max="2" width="12.25" style="7" customWidth="1"/>
    <col min="3" max="3" width="14" style="7" customWidth="1"/>
    <col min="4" max="4" width="12.25" style="7" customWidth="1"/>
    <col min="5" max="6" width="10" style="7"/>
    <col min="7" max="7" width="10.625" style="7" customWidth="1"/>
    <col min="8" max="8" width="6" style="7" customWidth="1"/>
    <col min="9" max="9" width="15.25" style="7" customWidth="1"/>
    <col min="10" max="10" width="1.75" style="7" customWidth="1"/>
    <col min="11" max="11" width="1.875" style="7" hidden="1" customWidth="1"/>
    <col min="12" max="12" width="1.875" style="7" customWidth="1"/>
    <col min="13" max="17" width="3.125" style="7" customWidth="1"/>
    <col min="18" max="16384" width="10" style="7"/>
  </cols>
  <sheetData>
    <row r="1" spans="1:17" ht="13.5" customHeight="1">
      <c r="M1" s="538" t="s">
        <v>836</v>
      </c>
      <c r="N1" s="539"/>
      <c r="O1" s="539"/>
      <c r="P1" s="539"/>
      <c r="Q1" s="540"/>
    </row>
    <row r="2" spans="1:17" ht="13.5" customHeight="1">
      <c r="M2" s="541"/>
      <c r="N2" s="542"/>
      <c r="O2" s="542"/>
      <c r="P2" s="542"/>
      <c r="Q2" s="543"/>
    </row>
    <row r="3" spans="1:17" ht="13.5" customHeight="1">
      <c r="A3" s="456"/>
      <c r="B3" s="456"/>
      <c r="C3" s="456"/>
      <c r="D3" s="456"/>
      <c r="E3" s="456"/>
      <c r="F3" s="456" t="s">
        <v>152</v>
      </c>
      <c r="G3" s="552"/>
      <c r="H3" s="552"/>
      <c r="I3" s="552"/>
      <c r="J3" s="552"/>
      <c r="K3" s="552"/>
      <c r="L3" s="536"/>
      <c r="M3" s="541"/>
      <c r="N3" s="542"/>
      <c r="O3" s="542"/>
      <c r="P3" s="542"/>
      <c r="Q3" s="543"/>
    </row>
    <row r="4" spans="1:17" ht="13.5" customHeight="1">
      <c r="M4" s="541"/>
      <c r="N4" s="542"/>
      <c r="O4" s="542"/>
      <c r="P4" s="542"/>
      <c r="Q4" s="543"/>
    </row>
    <row r="5" spans="1:17" ht="14.25" customHeight="1" thickBot="1">
      <c r="M5" s="544"/>
      <c r="N5" s="545"/>
      <c r="O5" s="545"/>
      <c r="P5" s="545"/>
      <c r="Q5" s="546"/>
    </row>
    <row r="6" spans="1:17">
      <c r="B6" s="576" t="str">
        <f>入力シート!C6</f>
        <v>前橋市長</v>
      </c>
      <c r="C6" s="576"/>
      <c r="D6" s="457" t="s">
        <v>142</v>
      </c>
    </row>
    <row r="7" spans="1:17">
      <c r="A7" s="456"/>
      <c r="B7" s="456"/>
      <c r="C7" s="456"/>
      <c r="D7" s="456"/>
      <c r="G7" s="456"/>
      <c r="H7" s="456"/>
      <c r="I7" s="456"/>
      <c r="K7" s="456"/>
      <c r="L7" s="456"/>
      <c r="M7" s="456"/>
    </row>
    <row r="8" spans="1:17" ht="13.5" customHeight="1">
      <c r="A8" s="456"/>
      <c r="B8" s="456"/>
      <c r="C8" s="456"/>
      <c r="D8" s="456"/>
      <c r="E8" s="456" t="s">
        <v>153</v>
      </c>
      <c r="F8" s="579" t="str">
        <f>入力シート!C25</f>
        <v>〇〇建設株式会社</v>
      </c>
      <c r="G8" s="579"/>
      <c r="H8" s="579"/>
      <c r="I8" s="579"/>
      <c r="J8" s="456"/>
      <c r="K8" s="456"/>
      <c r="L8" s="456"/>
      <c r="M8" s="456"/>
    </row>
    <row r="9" spans="1:17">
      <c r="F9" s="579" t="str">
        <f>入力シート!C26</f>
        <v>代表取締役　妙義　四郎</v>
      </c>
      <c r="G9" s="579"/>
      <c r="H9" s="579"/>
      <c r="I9" s="579"/>
    </row>
    <row r="11" spans="1:17" ht="18.75">
      <c r="A11" s="577" t="s">
        <v>154</v>
      </c>
      <c r="B11" s="577"/>
      <c r="C11" s="577"/>
      <c r="D11" s="577"/>
      <c r="E11" s="577"/>
      <c r="F11" s="577"/>
      <c r="G11" s="577"/>
      <c r="H11" s="577"/>
      <c r="I11" s="577"/>
      <c r="J11" s="577"/>
      <c r="K11" s="458"/>
      <c r="L11" s="458"/>
      <c r="M11" s="458"/>
    </row>
    <row r="14" spans="1:17">
      <c r="A14" s="7" t="s">
        <v>155</v>
      </c>
      <c r="B14" s="578" t="str">
        <f>入力シート!C8</f>
        <v>本庁管内　〇〇工事（第〇号）</v>
      </c>
      <c r="C14" s="578"/>
      <c r="D14" s="578"/>
      <c r="E14" s="578"/>
      <c r="F14" s="578"/>
      <c r="G14" s="578"/>
      <c r="H14" s="578"/>
      <c r="I14" s="448"/>
    </row>
    <row r="15" spans="1:17">
      <c r="B15" s="459"/>
      <c r="C15" s="459"/>
      <c r="D15" s="459"/>
      <c r="E15" s="459"/>
      <c r="F15" s="459"/>
      <c r="G15" s="459"/>
      <c r="H15" s="459"/>
      <c r="I15" s="459"/>
    </row>
    <row r="17" spans="1:13">
      <c r="A17" s="575">
        <f>入力シート!C11</f>
        <v>46113</v>
      </c>
      <c r="B17" s="575"/>
      <c r="C17" s="7" t="s">
        <v>156</v>
      </c>
    </row>
    <row r="19" spans="1:13">
      <c r="A19" s="7" t="s">
        <v>157</v>
      </c>
    </row>
    <row r="21" spans="1:13">
      <c r="A21" s="458" t="s">
        <v>144</v>
      </c>
      <c r="B21" s="458"/>
      <c r="C21" s="458"/>
      <c r="D21" s="458"/>
      <c r="E21" s="458"/>
      <c r="F21" s="458"/>
      <c r="G21" s="458"/>
      <c r="H21" s="458"/>
      <c r="I21" s="458"/>
      <c r="J21" s="458"/>
      <c r="K21" s="458"/>
      <c r="L21" s="458"/>
      <c r="M21" s="458"/>
    </row>
    <row r="22" spans="1:13">
      <c r="A22" s="456"/>
      <c r="B22" s="456"/>
      <c r="C22" s="456"/>
      <c r="D22" s="456"/>
      <c r="E22" s="456"/>
      <c r="F22" s="456"/>
      <c r="G22" s="456"/>
      <c r="H22" s="456"/>
      <c r="I22" s="456"/>
      <c r="J22" s="456"/>
      <c r="K22" s="458"/>
      <c r="L22" s="458"/>
      <c r="M22" s="458"/>
    </row>
    <row r="24" spans="1:13" ht="30" customHeight="1">
      <c r="A24" s="560" t="s">
        <v>158</v>
      </c>
      <c r="B24" s="561"/>
      <c r="C24" s="562"/>
      <c r="D24" s="572"/>
      <c r="E24" s="573"/>
      <c r="F24" s="573"/>
      <c r="G24" s="573"/>
      <c r="H24" s="573"/>
      <c r="I24" s="573"/>
      <c r="J24" s="574"/>
    </row>
    <row r="25" spans="1:13" ht="30" customHeight="1">
      <c r="A25" s="560" t="s">
        <v>159</v>
      </c>
      <c r="B25" s="561"/>
      <c r="C25" s="562"/>
      <c r="D25" s="557"/>
      <c r="E25" s="558"/>
      <c r="F25" s="558"/>
      <c r="G25" s="558"/>
      <c r="H25" s="558"/>
      <c r="I25" s="558"/>
      <c r="J25" s="559"/>
    </row>
    <row r="26" spans="1:13" ht="22.5" customHeight="1"/>
    <row r="27" spans="1:13" ht="30" customHeight="1">
      <c r="A27" s="560" t="s">
        <v>160</v>
      </c>
      <c r="B27" s="561"/>
      <c r="C27" s="562"/>
      <c r="D27" s="560" t="s">
        <v>161</v>
      </c>
      <c r="E27" s="561"/>
      <c r="F27" s="561"/>
      <c r="G27" s="561"/>
      <c r="H27" s="561"/>
      <c r="I27" s="561"/>
      <c r="J27" s="562"/>
    </row>
    <row r="28" spans="1:13" ht="30" customHeight="1">
      <c r="A28" s="557"/>
      <c r="B28" s="558"/>
      <c r="C28" s="559"/>
      <c r="D28" s="557"/>
      <c r="E28" s="558"/>
      <c r="F28" s="558"/>
      <c r="G28" s="558"/>
      <c r="H28" s="558"/>
      <c r="I28" s="558"/>
      <c r="J28" s="559"/>
    </row>
    <row r="29" spans="1:13" ht="30" customHeight="1">
      <c r="A29" s="560" t="s">
        <v>162</v>
      </c>
      <c r="B29" s="561"/>
      <c r="C29" s="561"/>
      <c r="D29" s="561"/>
      <c r="E29" s="561"/>
      <c r="F29" s="561"/>
      <c r="G29" s="561"/>
      <c r="H29" s="561"/>
      <c r="I29" s="561"/>
      <c r="J29" s="562"/>
    </row>
    <row r="30" spans="1:13" ht="30" customHeight="1">
      <c r="A30" s="563"/>
      <c r="B30" s="564"/>
      <c r="C30" s="564"/>
      <c r="D30" s="564"/>
      <c r="E30" s="564"/>
      <c r="F30" s="564"/>
      <c r="G30" s="564"/>
      <c r="H30" s="564"/>
      <c r="I30" s="564"/>
      <c r="J30" s="565"/>
    </row>
    <row r="31" spans="1:13" ht="30" customHeight="1">
      <c r="A31" s="566"/>
      <c r="B31" s="567"/>
      <c r="C31" s="567"/>
      <c r="D31" s="567"/>
      <c r="E31" s="567"/>
      <c r="F31" s="567"/>
      <c r="G31" s="567"/>
      <c r="H31" s="567"/>
      <c r="I31" s="567"/>
      <c r="J31" s="568"/>
    </row>
    <row r="32" spans="1:13" ht="30" customHeight="1">
      <c r="A32" s="566"/>
      <c r="B32" s="567"/>
      <c r="C32" s="567"/>
      <c r="D32" s="567"/>
      <c r="E32" s="567"/>
      <c r="F32" s="567"/>
      <c r="G32" s="567"/>
      <c r="H32" s="567"/>
      <c r="I32" s="567"/>
      <c r="J32" s="568"/>
    </row>
    <row r="33" spans="1:10" ht="30" customHeight="1">
      <c r="A33" s="569"/>
      <c r="B33" s="570"/>
      <c r="C33" s="570"/>
      <c r="D33" s="570"/>
      <c r="E33" s="570"/>
      <c r="F33" s="570"/>
      <c r="G33" s="570"/>
      <c r="H33" s="570"/>
      <c r="I33" s="570"/>
      <c r="J33" s="571"/>
    </row>
    <row r="34" spans="1:10" ht="30" customHeight="1">
      <c r="A34" s="3" t="s">
        <v>163</v>
      </c>
      <c r="C34" s="460"/>
    </row>
    <row r="35" spans="1:10">
      <c r="A35" s="461"/>
      <c r="B35" s="461"/>
      <c r="C35" s="461"/>
      <c r="D35" s="461"/>
      <c r="E35" s="461"/>
      <c r="F35" s="461"/>
      <c r="G35" s="461"/>
      <c r="H35" s="461"/>
      <c r="I35" s="461"/>
      <c r="J35" s="461"/>
    </row>
    <row r="37" spans="1:10">
      <c r="A37" s="8" t="s">
        <v>164</v>
      </c>
      <c r="B37" s="7" t="s">
        <v>165</v>
      </c>
    </row>
    <row r="38" spans="1:10">
      <c r="A38" s="8"/>
    </row>
    <row r="39" spans="1:10">
      <c r="A39" s="9" t="s">
        <v>166</v>
      </c>
      <c r="B39" s="7" t="s">
        <v>167</v>
      </c>
    </row>
    <row r="40" spans="1:10">
      <c r="C40" s="7" t="s">
        <v>168</v>
      </c>
    </row>
    <row r="41" spans="1:10">
      <c r="C41" s="7" t="s">
        <v>169</v>
      </c>
    </row>
    <row r="42" spans="1:10">
      <c r="C42" s="7" t="s">
        <v>170</v>
      </c>
    </row>
    <row r="43" spans="1:10">
      <c r="C43" s="7" t="s">
        <v>171</v>
      </c>
    </row>
    <row r="44" spans="1:10">
      <c r="C44" s="7" t="s">
        <v>172</v>
      </c>
    </row>
    <row r="45" spans="1:10">
      <c r="C45" s="513" t="s">
        <v>173</v>
      </c>
    </row>
    <row r="49" spans="2:7" ht="14.25" thickBot="1"/>
    <row r="50" spans="2:7" ht="15.6" customHeight="1">
      <c r="B50" s="473" t="s">
        <v>151</v>
      </c>
      <c r="C50" s="482"/>
      <c r="D50" s="482"/>
      <c r="E50" s="482"/>
      <c r="F50" s="482"/>
      <c r="G50" s="483"/>
    </row>
    <row r="51" spans="2:7" ht="15.6" customHeight="1">
      <c r="B51" s="476" t="str">
        <f>"・発行責任者　　"&amp;入力シート!C29</f>
        <v>・発行責任者　　妙義　四郎</v>
      </c>
      <c r="C51" s="460"/>
      <c r="D51" s="460"/>
      <c r="E51" s="460" t="str">
        <f>"（電話番号）"&amp;入力シート!C30</f>
        <v>（電話番号）027-898-5945</v>
      </c>
      <c r="F51" s="460"/>
      <c r="G51" s="484"/>
    </row>
    <row r="52" spans="2:7" ht="15.6" customHeight="1" thickBot="1">
      <c r="B52" s="479" t="str">
        <f>"・担　当　者　　"&amp;入力シート!C30</f>
        <v>・担　当　者　　027-898-5945</v>
      </c>
      <c r="C52" s="485"/>
      <c r="D52" s="485"/>
      <c r="E52" s="485" t="str">
        <f>"（電話番号）"&amp;入力シート!C32</f>
        <v>（電話番号）027-898-5945</v>
      </c>
      <c r="F52" s="485"/>
      <c r="G52" s="486"/>
    </row>
  </sheetData>
  <mergeCells count="18">
    <mergeCell ref="F8:I8"/>
    <mergeCell ref="F9:I9"/>
    <mergeCell ref="M1:Q5"/>
    <mergeCell ref="A28:C28"/>
    <mergeCell ref="D28:J28"/>
    <mergeCell ref="A29:J29"/>
    <mergeCell ref="A30:J33"/>
    <mergeCell ref="A24:C24"/>
    <mergeCell ref="D24:J24"/>
    <mergeCell ref="A25:C25"/>
    <mergeCell ref="D25:J25"/>
    <mergeCell ref="A27:C27"/>
    <mergeCell ref="D27:J27"/>
    <mergeCell ref="G3:K3"/>
    <mergeCell ref="A17:B17"/>
    <mergeCell ref="B6:C6"/>
    <mergeCell ref="A11:J11"/>
    <mergeCell ref="B14:H14"/>
  </mergeCells>
  <phoneticPr fontId="3"/>
  <conditionalFormatting sqref="A28:J28">
    <cfRule type="expression" dxfId="32" priority="2">
      <formula>LEN(A28)&gt;0</formula>
    </cfRule>
  </conditionalFormatting>
  <conditionalFormatting sqref="A30:J33">
    <cfRule type="expression" dxfId="31" priority="6">
      <formula>LEN(A30)&gt;0</formula>
    </cfRule>
  </conditionalFormatting>
  <conditionalFormatting sqref="D24:J25">
    <cfRule type="expression" dxfId="30" priority="4">
      <formula>LEN(D24)&gt;0</formula>
    </cfRule>
  </conditionalFormatting>
  <conditionalFormatting sqref="G3:L3">
    <cfRule type="expression" dxfId="29" priority="1">
      <formula>LEN(G3)&gt;0</formula>
    </cfRule>
  </conditionalFormatting>
  <dataValidations count="1">
    <dataValidation type="list" allowBlank="1" showInputMessage="1" showErrorMessage="1" sqref="D25:J25">
      <formula1>"現場代理人,主任技術者,監理技術者,監理技術者補佐,専門技術者"</formula1>
    </dataValidation>
  </dataValidations>
  <hyperlinks>
    <hyperlink ref="M1:Q5" location="入力シート!A1" display="入力シート"/>
  </hyperlinks>
  <printOptions gridLinesSet="0"/>
  <pageMargins left="0.9055118110236221" right="0.78740157480314965" top="0.98425196850393704" bottom="0.98425196850393704" header="0.51181102362204722" footer="0.51181102362204722"/>
  <pageSetup paperSize="9" scale="75"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2">
    <tabColor theme="0"/>
    <pageSetUpPr fitToPage="1"/>
  </sheetPr>
  <dimension ref="A1:BM44"/>
  <sheetViews>
    <sheetView showGridLines="0" zoomScaleNormal="100" zoomScaleSheetLayoutView="100" workbookViewId="0"/>
  </sheetViews>
  <sheetFormatPr defaultColWidth="3.5" defaultRowHeight="13.5"/>
  <cols>
    <col min="1" max="7" width="3.5" style="4"/>
    <col min="8" max="8" width="3.5" style="4" customWidth="1"/>
    <col min="9" max="14" width="2.125" style="4" customWidth="1"/>
    <col min="15" max="18" width="3.5" style="4"/>
    <col min="19" max="19" width="3.5" style="4" customWidth="1"/>
    <col min="20" max="20" width="3.5" style="4"/>
    <col min="21" max="21" width="3.5" style="4" customWidth="1"/>
    <col min="22" max="23" width="3.5" style="4"/>
    <col min="24" max="24" width="16" style="4" customWidth="1"/>
    <col min="25" max="48" width="3.5" style="4"/>
    <col min="49" max="54" width="2.125" style="4" customWidth="1"/>
    <col min="55" max="63" width="3.5" style="4"/>
    <col min="64" max="64" width="16" style="4" customWidth="1"/>
    <col min="65" max="16384" width="3.5" style="4"/>
  </cols>
  <sheetData>
    <row r="1" spans="1:64" ht="13.5" customHeight="1">
      <c r="Z1" s="538" t="s">
        <v>836</v>
      </c>
      <c r="AA1" s="539"/>
      <c r="AB1" s="539"/>
      <c r="AC1" s="539"/>
      <c r="AD1" s="540"/>
      <c r="AO1" s="4" t="s">
        <v>174</v>
      </c>
    </row>
    <row r="2" spans="1:64" ht="13.5" customHeight="1">
      <c r="Q2" s="5" t="s">
        <v>141</v>
      </c>
      <c r="R2" s="552"/>
      <c r="S2" s="552"/>
      <c r="T2" s="552"/>
      <c r="U2" s="552"/>
      <c r="V2" s="552"/>
      <c r="W2" s="552"/>
      <c r="X2" s="552"/>
      <c r="Z2" s="541"/>
      <c r="AA2" s="542"/>
      <c r="AB2" s="542"/>
      <c r="AC2" s="542"/>
      <c r="AD2" s="543"/>
      <c r="BE2" s="5" t="s">
        <v>141</v>
      </c>
      <c r="BF2" s="592">
        <v>45861</v>
      </c>
      <c r="BG2" s="592"/>
      <c r="BH2" s="592"/>
      <c r="BI2" s="592"/>
      <c r="BJ2" s="592"/>
      <c r="BK2" s="592"/>
      <c r="BL2" s="592"/>
    </row>
    <row r="3" spans="1:64" ht="18.75" customHeight="1">
      <c r="A3" s="576" t="str">
        <f>入力シート!C6</f>
        <v>前橋市長</v>
      </c>
      <c r="B3" s="576"/>
      <c r="C3" s="576"/>
      <c r="D3" s="576"/>
      <c r="E3" s="576"/>
      <c r="F3" s="576"/>
      <c r="G3" s="576"/>
      <c r="H3" s="4" t="s">
        <v>175</v>
      </c>
      <c r="Z3" s="541"/>
      <c r="AA3" s="542"/>
      <c r="AB3" s="542"/>
      <c r="AC3" s="542"/>
      <c r="AD3" s="543"/>
      <c r="AO3" s="576" t="str">
        <f>入力シート!C6</f>
        <v>前橋市長</v>
      </c>
      <c r="AP3" s="576"/>
      <c r="AQ3" s="576"/>
      <c r="AR3" s="576"/>
      <c r="AS3" s="576"/>
      <c r="AT3" s="576"/>
      <c r="AU3" s="576"/>
      <c r="AV3" s="4" t="s">
        <v>175</v>
      </c>
    </row>
    <row r="4" spans="1:64" ht="13.5" customHeight="1">
      <c r="Z4" s="541"/>
      <c r="AA4" s="542"/>
      <c r="AB4" s="542"/>
      <c r="AC4" s="542"/>
      <c r="AD4" s="543"/>
    </row>
    <row r="5" spans="1:64" ht="14.25" customHeight="1" thickBot="1">
      <c r="L5" s="5"/>
      <c r="M5" s="593"/>
      <c r="N5" s="593"/>
      <c r="O5" s="593"/>
      <c r="P5" s="593"/>
      <c r="Q5" s="593"/>
      <c r="R5" s="593"/>
      <c r="S5" s="593"/>
      <c r="T5" s="593"/>
      <c r="U5" s="593"/>
      <c r="V5" s="593"/>
      <c r="W5" s="593"/>
      <c r="Z5" s="544"/>
      <c r="AA5" s="545"/>
      <c r="AB5" s="545"/>
      <c r="AC5" s="545"/>
      <c r="AD5" s="546"/>
      <c r="AZ5" s="5"/>
      <c r="BA5" s="593"/>
      <c r="BB5" s="593"/>
      <c r="BC5" s="593"/>
      <c r="BD5" s="593"/>
      <c r="BE5" s="593"/>
      <c r="BF5" s="593"/>
      <c r="BG5" s="593"/>
      <c r="BH5" s="593"/>
      <c r="BI5" s="593"/>
      <c r="BJ5" s="593"/>
      <c r="BK5" s="593"/>
    </row>
    <row r="6" spans="1:64">
      <c r="M6" s="593"/>
      <c r="N6" s="593"/>
      <c r="O6" s="593"/>
      <c r="P6" s="593"/>
      <c r="Q6" s="593"/>
      <c r="R6" s="593"/>
      <c r="S6" s="593"/>
      <c r="T6" s="593"/>
      <c r="U6" s="593"/>
      <c r="V6" s="593"/>
      <c r="W6" s="593"/>
      <c r="BA6" s="593"/>
      <c r="BB6" s="593"/>
      <c r="BC6" s="593"/>
      <c r="BD6" s="593"/>
      <c r="BE6" s="593"/>
      <c r="BF6" s="593"/>
      <c r="BG6" s="593"/>
      <c r="BH6" s="593"/>
      <c r="BI6" s="593"/>
      <c r="BJ6" s="593"/>
      <c r="BK6" s="593"/>
    </row>
    <row r="7" spans="1:64" ht="13.5" customHeight="1">
      <c r="L7" s="5"/>
      <c r="N7" s="4" t="s">
        <v>143</v>
      </c>
      <c r="Q7" s="594" t="str">
        <f>入力シート!C25</f>
        <v>〇〇建設株式会社</v>
      </c>
      <c r="R7" s="594"/>
      <c r="S7" s="594"/>
      <c r="T7" s="594"/>
      <c r="U7" s="594"/>
      <c r="V7" s="594"/>
      <c r="W7" s="594"/>
      <c r="X7" s="594"/>
      <c r="AZ7" s="5"/>
      <c r="BB7" s="4" t="s">
        <v>143</v>
      </c>
      <c r="BE7" s="594" t="str">
        <f>入力シート!C25</f>
        <v>〇〇建設株式会社</v>
      </c>
      <c r="BF7" s="594"/>
      <c r="BG7" s="594"/>
      <c r="BH7" s="594"/>
      <c r="BI7" s="594"/>
      <c r="BJ7" s="594"/>
      <c r="BK7" s="594"/>
      <c r="BL7" s="594"/>
    </row>
    <row r="8" spans="1:64">
      <c r="Q8" s="594" t="str">
        <f>入力シート!C26</f>
        <v>代表取締役　妙義　四郎</v>
      </c>
      <c r="R8" s="594"/>
      <c r="S8" s="594"/>
      <c r="T8" s="594"/>
      <c r="U8" s="594"/>
      <c r="V8" s="594"/>
      <c r="W8" s="594"/>
      <c r="X8" s="594"/>
      <c r="BE8" s="594" t="str">
        <f>入力シート!C26</f>
        <v>代表取締役　妙義　四郎</v>
      </c>
      <c r="BF8" s="594"/>
      <c r="BG8" s="594"/>
      <c r="BH8" s="594"/>
      <c r="BI8" s="594"/>
      <c r="BJ8" s="594"/>
      <c r="BK8" s="594"/>
      <c r="BL8" s="594"/>
    </row>
    <row r="9" spans="1:64" ht="26.1" customHeight="1">
      <c r="A9" s="595" t="s">
        <v>176</v>
      </c>
      <c r="B9" s="595"/>
      <c r="C9" s="595"/>
      <c r="D9" s="595"/>
      <c r="E9" s="595"/>
      <c r="F9" s="595"/>
      <c r="G9" s="595"/>
      <c r="H9" s="595"/>
      <c r="I9" s="595"/>
      <c r="J9" s="595"/>
      <c r="K9" s="595"/>
      <c r="L9" s="595"/>
      <c r="M9" s="595"/>
      <c r="N9" s="595"/>
      <c r="O9" s="595"/>
      <c r="P9" s="595"/>
      <c r="Q9" s="595"/>
      <c r="R9" s="595"/>
      <c r="S9" s="595"/>
      <c r="T9" s="595"/>
      <c r="U9" s="595"/>
      <c r="V9" s="595"/>
      <c r="W9" s="595"/>
      <c r="X9" s="595"/>
      <c r="AO9" s="595" t="s">
        <v>176</v>
      </c>
      <c r="AP9" s="595"/>
      <c r="AQ9" s="595"/>
      <c r="AR9" s="595"/>
      <c r="AS9" s="595"/>
      <c r="AT9" s="595"/>
      <c r="AU9" s="595"/>
      <c r="AV9" s="595"/>
      <c r="AW9" s="595"/>
      <c r="AX9" s="595"/>
      <c r="AY9" s="595"/>
      <c r="AZ9" s="595"/>
      <c r="BA9" s="595"/>
      <c r="BB9" s="595"/>
      <c r="BC9" s="595"/>
      <c r="BD9" s="595"/>
      <c r="BE9" s="595"/>
      <c r="BF9" s="595"/>
      <c r="BG9" s="595"/>
      <c r="BH9" s="595"/>
      <c r="BI9" s="595"/>
      <c r="BJ9" s="595"/>
      <c r="BK9" s="595"/>
      <c r="BL9" s="595"/>
    </row>
    <row r="11" spans="1:64" ht="16.5" customHeight="1">
      <c r="A11" s="589" t="s">
        <v>177</v>
      </c>
      <c r="B11" s="589"/>
      <c r="C11" s="589"/>
      <c r="D11" s="599" t="str">
        <f>入力シート!C8</f>
        <v>本庁管内　〇〇工事（第〇号）</v>
      </c>
      <c r="E11" s="599"/>
      <c r="F11" s="599"/>
      <c r="G11" s="599"/>
      <c r="H11" s="599"/>
      <c r="I11" s="599"/>
      <c r="J11" s="599"/>
      <c r="K11" s="599"/>
      <c r="L11" s="599"/>
      <c r="M11" s="599"/>
      <c r="N11" s="599"/>
      <c r="O11" s="599"/>
      <c r="P11" s="599"/>
      <c r="Q11" s="599"/>
      <c r="R11" s="599"/>
      <c r="S11" s="599"/>
      <c r="T11" s="599"/>
      <c r="U11" s="599"/>
      <c r="V11" s="599"/>
      <c r="W11" s="599"/>
      <c r="AO11" s="589" t="s">
        <v>177</v>
      </c>
      <c r="AP11" s="589"/>
      <c r="AQ11" s="589"/>
      <c r="AR11" s="596" t="str">
        <f>入力シート!C8</f>
        <v>本庁管内　〇〇工事（第〇号）</v>
      </c>
      <c r="AS11" s="596"/>
      <c r="AT11" s="596"/>
      <c r="AU11" s="596"/>
      <c r="AV11" s="596"/>
      <c r="AW11" s="596"/>
      <c r="AX11" s="596"/>
      <c r="AY11" s="596"/>
      <c r="AZ11" s="596"/>
      <c r="BA11" s="596"/>
      <c r="BB11" s="596"/>
      <c r="BC11" s="596"/>
      <c r="BD11" s="596"/>
      <c r="BE11" s="596"/>
      <c r="BF11" s="596"/>
      <c r="BG11" s="596"/>
      <c r="BH11" s="596"/>
      <c r="BI11" s="596"/>
      <c r="BJ11" s="596"/>
      <c r="BK11" s="596"/>
    </row>
    <row r="12" spans="1:64" ht="16.5" customHeight="1">
      <c r="A12" s="589" t="s">
        <v>178</v>
      </c>
      <c r="B12" s="589"/>
      <c r="C12" s="589"/>
      <c r="D12" s="590">
        <f>入力シート!C11</f>
        <v>46113</v>
      </c>
      <c r="E12" s="590"/>
      <c r="F12" s="590"/>
      <c r="G12" s="590"/>
      <c r="H12" s="590"/>
      <c r="I12" s="590"/>
      <c r="J12" s="590"/>
      <c r="K12" s="590"/>
      <c r="L12" s="590"/>
      <c r="M12" s="590"/>
      <c r="AO12" s="589" t="s">
        <v>178</v>
      </c>
      <c r="AP12" s="589"/>
      <c r="AQ12" s="589"/>
      <c r="AR12" s="590">
        <f>入力シート!C11</f>
        <v>46113</v>
      </c>
      <c r="AS12" s="590"/>
      <c r="AT12" s="590"/>
      <c r="AU12" s="590"/>
      <c r="AV12" s="590"/>
      <c r="AW12" s="590"/>
      <c r="AX12" s="590"/>
      <c r="AY12" s="590"/>
      <c r="AZ12" s="590"/>
      <c r="BA12" s="590"/>
    </row>
    <row r="13" spans="1:64" ht="16.5" customHeight="1">
      <c r="A13" s="589" t="s">
        <v>179</v>
      </c>
      <c r="B13" s="589"/>
      <c r="C13" s="589"/>
      <c r="D13" s="600">
        <f>入力シート!C12</f>
        <v>46114</v>
      </c>
      <c r="E13" s="600"/>
      <c r="F13" s="600"/>
      <c r="G13" s="600"/>
      <c r="H13" s="600"/>
      <c r="I13" s="600"/>
      <c r="J13" s="600"/>
      <c r="K13" s="590" t="s">
        <v>180</v>
      </c>
      <c r="L13" s="590"/>
      <c r="M13" s="590"/>
      <c r="O13" s="600">
        <f>入力シート!C13</f>
        <v>46325</v>
      </c>
      <c r="P13" s="600"/>
      <c r="Q13" s="600"/>
      <c r="R13" s="600"/>
      <c r="S13" s="600"/>
      <c r="T13" s="600"/>
      <c r="U13" s="600"/>
      <c r="V13" s="17" t="s">
        <v>181</v>
      </c>
      <c r="W13" s="17"/>
      <c r="AO13" s="589" t="s">
        <v>179</v>
      </c>
      <c r="AP13" s="589"/>
      <c r="AQ13" s="589"/>
      <c r="AR13" s="590">
        <f>入力シート!C12</f>
        <v>46114</v>
      </c>
      <c r="AS13" s="590"/>
      <c r="AT13" s="590"/>
      <c r="AU13" s="590"/>
      <c r="AV13" s="590"/>
      <c r="AW13" s="590"/>
      <c r="AX13" s="590"/>
      <c r="AY13" s="590"/>
      <c r="AZ13" s="590"/>
      <c r="BA13" s="590"/>
      <c r="BB13" s="590">
        <f>入力シート!C13</f>
        <v>46325</v>
      </c>
      <c r="BC13" s="590"/>
      <c r="BD13" s="590"/>
      <c r="BE13" s="590"/>
      <c r="BF13" s="590"/>
      <c r="BG13" s="590"/>
      <c r="BH13" s="590"/>
      <c r="BI13" s="590"/>
      <c r="BJ13" s="590"/>
      <c r="BK13" s="590"/>
      <c r="BL13" s="4" t="s">
        <v>182</v>
      </c>
    </row>
    <row r="15" spans="1:64" ht="27" customHeight="1">
      <c r="A15" s="591" t="s">
        <v>183</v>
      </c>
      <c r="B15" s="591"/>
      <c r="C15" s="591"/>
      <c r="D15" s="591" t="s">
        <v>184</v>
      </c>
      <c r="E15" s="591"/>
      <c r="F15" s="591"/>
      <c r="G15" s="591"/>
      <c r="H15" s="591"/>
      <c r="I15" s="591" t="s">
        <v>185</v>
      </c>
      <c r="J15" s="591"/>
      <c r="K15" s="591" t="s">
        <v>186</v>
      </c>
      <c r="L15" s="591"/>
      <c r="M15" s="591" t="s">
        <v>187</v>
      </c>
      <c r="N15" s="591"/>
      <c r="O15" s="591" t="s">
        <v>188</v>
      </c>
      <c r="P15" s="591"/>
      <c r="Q15" s="591" t="s">
        <v>189</v>
      </c>
      <c r="R15" s="591"/>
      <c r="S15" s="591"/>
      <c r="T15" s="591" t="s">
        <v>190</v>
      </c>
      <c r="U15" s="591"/>
      <c r="V15" s="591" t="s">
        <v>191</v>
      </c>
      <c r="W15" s="591"/>
      <c r="X15" s="591"/>
      <c r="AO15" s="591" t="s">
        <v>183</v>
      </c>
      <c r="AP15" s="591"/>
      <c r="AQ15" s="591"/>
      <c r="AR15" s="591" t="s">
        <v>184</v>
      </c>
      <c r="AS15" s="591"/>
      <c r="AT15" s="591"/>
      <c r="AU15" s="591"/>
      <c r="AV15" s="591"/>
      <c r="AW15" s="591" t="s">
        <v>185</v>
      </c>
      <c r="AX15" s="591"/>
      <c r="AY15" s="591" t="s">
        <v>186</v>
      </c>
      <c r="AZ15" s="591"/>
      <c r="BA15" s="591" t="s">
        <v>187</v>
      </c>
      <c r="BB15" s="591"/>
      <c r="BC15" s="591" t="s">
        <v>188</v>
      </c>
      <c r="BD15" s="591"/>
      <c r="BE15" s="591" t="s">
        <v>189</v>
      </c>
      <c r="BF15" s="591"/>
      <c r="BG15" s="591"/>
      <c r="BH15" s="591" t="s">
        <v>190</v>
      </c>
      <c r="BI15" s="591"/>
      <c r="BJ15" s="591" t="s">
        <v>191</v>
      </c>
      <c r="BK15" s="591"/>
      <c r="BL15" s="591"/>
    </row>
    <row r="16" spans="1:64" ht="27" customHeight="1">
      <c r="A16" s="598"/>
      <c r="B16" s="598"/>
      <c r="C16" s="598"/>
      <c r="D16" s="598"/>
      <c r="E16" s="598"/>
      <c r="F16" s="598"/>
      <c r="G16" s="598"/>
      <c r="H16" s="598"/>
      <c r="I16" s="597"/>
      <c r="J16" s="597"/>
      <c r="K16" s="597"/>
      <c r="L16" s="597"/>
      <c r="M16" s="597"/>
      <c r="N16" s="597"/>
      <c r="O16" s="597"/>
      <c r="P16" s="597"/>
      <c r="Q16" s="597"/>
      <c r="R16" s="597"/>
      <c r="S16" s="597"/>
      <c r="T16" s="597"/>
      <c r="U16" s="597"/>
      <c r="V16" s="597"/>
      <c r="W16" s="597"/>
      <c r="X16" s="597"/>
      <c r="AO16" s="582" t="s">
        <v>192</v>
      </c>
      <c r="AP16" s="582"/>
      <c r="AQ16" s="582"/>
      <c r="AR16" s="580"/>
      <c r="AS16" s="580"/>
      <c r="AT16" s="580"/>
      <c r="AU16" s="580"/>
      <c r="AV16" s="580"/>
      <c r="AW16" s="580"/>
      <c r="AX16" s="580"/>
      <c r="AY16" s="580"/>
      <c r="AZ16" s="580"/>
      <c r="BA16" s="580"/>
      <c r="BB16" s="580"/>
      <c r="BC16" s="580"/>
      <c r="BD16" s="580"/>
      <c r="BE16" s="580"/>
      <c r="BF16" s="580"/>
      <c r="BG16" s="580"/>
      <c r="BH16" s="580"/>
      <c r="BI16" s="580"/>
      <c r="BJ16" s="581"/>
      <c r="BK16" s="581"/>
      <c r="BL16" s="581"/>
    </row>
    <row r="17" spans="1:64" ht="27" customHeight="1">
      <c r="A17" s="598"/>
      <c r="B17" s="598"/>
      <c r="C17" s="598"/>
      <c r="D17" s="598"/>
      <c r="E17" s="598"/>
      <c r="F17" s="598"/>
      <c r="G17" s="598"/>
      <c r="H17" s="598"/>
      <c r="I17" s="597"/>
      <c r="J17" s="597"/>
      <c r="K17" s="597"/>
      <c r="L17" s="597"/>
      <c r="M17" s="597"/>
      <c r="N17" s="597"/>
      <c r="O17" s="597"/>
      <c r="P17" s="597"/>
      <c r="Q17" s="597"/>
      <c r="R17" s="597"/>
      <c r="S17" s="597"/>
      <c r="T17" s="597"/>
      <c r="U17" s="597"/>
      <c r="V17" s="597"/>
      <c r="W17" s="597"/>
      <c r="X17" s="597"/>
      <c r="AO17" s="582"/>
      <c r="AP17" s="582"/>
      <c r="AQ17" s="582"/>
      <c r="AR17" s="580" t="s">
        <v>193</v>
      </c>
      <c r="AS17" s="580"/>
      <c r="AT17" s="580"/>
      <c r="AU17" s="580"/>
      <c r="AV17" s="580"/>
      <c r="AW17" s="580"/>
      <c r="AX17" s="580"/>
      <c r="AY17" s="580"/>
      <c r="AZ17" s="580"/>
      <c r="BA17" s="580"/>
      <c r="BB17" s="580"/>
      <c r="BC17" s="580" t="s">
        <v>194</v>
      </c>
      <c r="BD17" s="580"/>
      <c r="BE17" s="580">
        <v>1</v>
      </c>
      <c r="BF17" s="580"/>
      <c r="BG17" s="580"/>
      <c r="BH17" s="580"/>
      <c r="BI17" s="580"/>
      <c r="BJ17" s="581">
        <v>777000</v>
      </c>
      <c r="BK17" s="581"/>
      <c r="BL17" s="581"/>
    </row>
    <row r="18" spans="1:64" ht="27" customHeight="1">
      <c r="A18" s="598"/>
      <c r="B18" s="598"/>
      <c r="C18" s="598"/>
      <c r="D18" s="598"/>
      <c r="E18" s="598"/>
      <c r="F18" s="598"/>
      <c r="G18" s="598"/>
      <c r="H18" s="598"/>
      <c r="I18" s="597"/>
      <c r="J18" s="597"/>
      <c r="K18" s="597"/>
      <c r="L18" s="597"/>
      <c r="M18" s="597"/>
      <c r="N18" s="597"/>
      <c r="O18" s="597"/>
      <c r="P18" s="597"/>
      <c r="Q18" s="597"/>
      <c r="R18" s="597"/>
      <c r="S18" s="597"/>
      <c r="T18" s="597"/>
      <c r="U18" s="597"/>
      <c r="V18" s="597"/>
      <c r="W18" s="597"/>
      <c r="X18" s="597"/>
      <c r="AO18" s="582"/>
      <c r="AP18" s="582"/>
      <c r="AQ18" s="582"/>
      <c r="AR18" s="580" t="s">
        <v>195</v>
      </c>
      <c r="AS18" s="580"/>
      <c r="AT18" s="580"/>
      <c r="AU18" s="580"/>
      <c r="AV18" s="580"/>
      <c r="AW18" s="580"/>
      <c r="AX18" s="580"/>
      <c r="AY18" s="580"/>
      <c r="AZ18" s="580"/>
      <c r="BA18" s="580"/>
      <c r="BB18" s="580"/>
      <c r="BC18" s="580" t="s">
        <v>194</v>
      </c>
      <c r="BD18" s="580"/>
      <c r="BE18" s="580">
        <v>1</v>
      </c>
      <c r="BF18" s="580"/>
      <c r="BG18" s="580"/>
      <c r="BH18" s="580"/>
      <c r="BI18" s="580"/>
      <c r="BJ18" s="581">
        <v>185000</v>
      </c>
      <c r="BK18" s="581"/>
      <c r="BL18" s="581"/>
    </row>
    <row r="19" spans="1:64" ht="27" customHeight="1">
      <c r="A19" s="598"/>
      <c r="B19" s="598"/>
      <c r="C19" s="598"/>
      <c r="D19" s="598"/>
      <c r="E19" s="598"/>
      <c r="F19" s="598"/>
      <c r="G19" s="598"/>
      <c r="H19" s="598"/>
      <c r="I19" s="597"/>
      <c r="J19" s="597"/>
      <c r="K19" s="597"/>
      <c r="L19" s="597"/>
      <c r="M19" s="597"/>
      <c r="N19" s="597"/>
      <c r="O19" s="597"/>
      <c r="P19" s="597"/>
      <c r="Q19" s="597"/>
      <c r="R19" s="597"/>
      <c r="S19" s="597"/>
      <c r="T19" s="597"/>
      <c r="U19" s="597"/>
      <c r="V19" s="597"/>
      <c r="W19" s="597"/>
      <c r="X19" s="597"/>
      <c r="AO19" s="582"/>
      <c r="AP19" s="582"/>
      <c r="AQ19" s="582"/>
      <c r="AR19" s="580" t="s">
        <v>196</v>
      </c>
      <c r="AS19" s="580"/>
      <c r="AT19" s="580"/>
      <c r="AU19" s="580"/>
      <c r="AV19" s="580"/>
      <c r="AW19" s="580"/>
      <c r="AX19" s="580"/>
      <c r="AY19" s="580"/>
      <c r="AZ19" s="580"/>
      <c r="BA19" s="580"/>
      <c r="BB19" s="580"/>
      <c r="BC19" s="580" t="s">
        <v>194</v>
      </c>
      <c r="BD19" s="580"/>
      <c r="BE19" s="580">
        <v>1</v>
      </c>
      <c r="BF19" s="580"/>
      <c r="BG19" s="580"/>
      <c r="BH19" s="580"/>
      <c r="BI19" s="580"/>
      <c r="BJ19" s="581">
        <v>4000000</v>
      </c>
      <c r="BK19" s="581"/>
      <c r="BL19" s="581"/>
    </row>
    <row r="20" spans="1:64" ht="27" customHeight="1">
      <c r="A20" s="598"/>
      <c r="B20" s="598"/>
      <c r="C20" s="598"/>
      <c r="D20" s="598"/>
      <c r="E20" s="598"/>
      <c r="F20" s="598"/>
      <c r="G20" s="598"/>
      <c r="H20" s="598"/>
      <c r="I20" s="597"/>
      <c r="J20" s="597"/>
      <c r="K20" s="597"/>
      <c r="L20" s="597"/>
      <c r="M20" s="597"/>
      <c r="N20" s="597"/>
      <c r="O20" s="597"/>
      <c r="P20" s="597"/>
      <c r="Q20" s="597"/>
      <c r="R20" s="597"/>
      <c r="S20" s="597"/>
      <c r="T20" s="597"/>
      <c r="U20" s="597"/>
      <c r="V20" s="597"/>
      <c r="W20" s="597"/>
      <c r="X20" s="597"/>
      <c r="AO20" s="583" t="s">
        <v>197</v>
      </c>
      <c r="AP20" s="584"/>
      <c r="AQ20" s="585"/>
      <c r="AR20" s="586"/>
      <c r="AS20" s="587"/>
      <c r="AT20" s="587"/>
      <c r="AU20" s="587"/>
      <c r="AV20" s="588"/>
      <c r="AW20" s="580"/>
      <c r="AX20" s="580"/>
      <c r="AY20" s="580"/>
      <c r="AZ20" s="580"/>
      <c r="BA20" s="580"/>
      <c r="BB20" s="580"/>
      <c r="BC20" s="580"/>
      <c r="BD20" s="580"/>
      <c r="BE20" s="580"/>
      <c r="BF20" s="580"/>
      <c r="BG20" s="580"/>
      <c r="BH20" s="580"/>
      <c r="BI20" s="580"/>
      <c r="BJ20" s="581"/>
      <c r="BK20" s="581"/>
      <c r="BL20" s="581"/>
    </row>
    <row r="21" spans="1:64" ht="27" customHeight="1">
      <c r="A21" s="598"/>
      <c r="B21" s="598"/>
      <c r="C21" s="598"/>
      <c r="D21" s="598"/>
      <c r="E21" s="598"/>
      <c r="F21" s="598"/>
      <c r="G21" s="598"/>
      <c r="H21" s="598"/>
      <c r="I21" s="597"/>
      <c r="J21" s="597"/>
      <c r="K21" s="597"/>
      <c r="L21" s="597"/>
      <c r="M21" s="597"/>
      <c r="N21" s="597"/>
      <c r="O21" s="597"/>
      <c r="P21" s="597"/>
      <c r="Q21" s="597"/>
      <c r="R21" s="597"/>
      <c r="S21" s="597"/>
      <c r="T21" s="597"/>
      <c r="U21" s="597"/>
      <c r="V21" s="597"/>
      <c r="W21" s="597"/>
      <c r="X21" s="597"/>
      <c r="AO21" s="583"/>
      <c r="AP21" s="584"/>
      <c r="AQ21" s="585"/>
      <c r="AR21" s="586" t="s">
        <v>198</v>
      </c>
      <c r="AS21" s="587"/>
      <c r="AT21" s="587"/>
      <c r="AU21" s="587"/>
      <c r="AV21" s="588"/>
      <c r="AW21" s="580"/>
      <c r="AX21" s="580"/>
      <c r="AY21" s="580"/>
      <c r="AZ21" s="580"/>
      <c r="BA21" s="580"/>
      <c r="BB21" s="580"/>
      <c r="BC21" s="580" t="s">
        <v>194</v>
      </c>
      <c r="BD21" s="580"/>
      <c r="BE21" s="580">
        <v>1</v>
      </c>
      <c r="BF21" s="580"/>
      <c r="BG21" s="580"/>
      <c r="BH21" s="580"/>
      <c r="BI21" s="580"/>
      <c r="BJ21" s="581">
        <v>10000000</v>
      </c>
      <c r="BK21" s="581"/>
      <c r="BL21" s="581"/>
    </row>
    <row r="22" spans="1:64" ht="27" customHeight="1">
      <c r="A22" s="598"/>
      <c r="B22" s="598"/>
      <c r="C22" s="598"/>
      <c r="D22" s="598"/>
      <c r="E22" s="598"/>
      <c r="F22" s="598"/>
      <c r="G22" s="598"/>
      <c r="H22" s="598"/>
      <c r="I22" s="597"/>
      <c r="J22" s="597"/>
      <c r="K22" s="597"/>
      <c r="L22" s="597"/>
      <c r="M22" s="597"/>
      <c r="N22" s="597"/>
      <c r="O22" s="597"/>
      <c r="P22" s="597"/>
      <c r="Q22" s="597"/>
      <c r="R22" s="597"/>
      <c r="S22" s="597"/>
      <c r="T22" s="597"/>
      <c r="U22" s="597"/>
      <c r="V22" s="597"/>
      <c r="W22" s="597"/>
      <c r="X22" s="597"/>
      <c r="AO22" s="583"/>
      <c r="AP22" s="584"/>
      <c r="AQ22" s="585"/>
      <c r="AR22" s="586" t="s">
        <v>199</v>
      </c>
      <c r="AS22" s="587"/>
      <c r="AT22" s="587"/>
      <c r="AU22" s="587"/>
      <c r="AV22" s="588"/>
      <c r="AW22" s="580"/>
      <c r="AX22" s="580"/>
      <c r="AY22" s="580"/>
      <c r="AZ22" s="580"/>
      <c r="BA22" s="580"/>
      <c r="BB22" s="580"/>
      <c r="BC22" s="580" t="s">
        <v>194</v>
      </c>
      <c r="BD22" s="580"/>
      <c r="BE22" s="580">
        <v>1</v>
      </c>
      <c r="BF22" s="580"/>
      <c r="BG22" s="580"/>
      <c r="BH22" s="580"/>
      <c r="BI22" s="580"/>
      <c r="BJ22" s="581">
        <v>200000</v>
      </c>
      <c r="BK22" s="581"/>
      <c r="BL22" s="581"/>
    </row>
    <row r="23" spans="1:64" ht="27" customHeight="1">
      <c r="A23" s="598"/>
      <c r="B23" s="598"/>
      <c r="C23" s="598"/>
      <c r="D23" s="598"/>
      <c r="E23" s="598"/>
      <c r="F23" s="598"/>
      <c r="G23" s="598"/>
      <c r="H23" s="598"/>
      <c r="I23" s="597"/>
      <c r="J23" s="597"/>
      <c r="K23" s="597"/>
      <c r="L23" s="597"/>
      <c r="M23" s="597"/>
      <c r="N23" s="597"/>
      <c r="O23" s="597"/>
      <c r="P23" s="597"/>
      <c r="Q23" s="597"/>
      <c r="R23" s="597"/>
      <c r="S23" s="597"/>
      <c r="T23" s="597"/>
      <c r="U23" s="597"/>
      <c r="V23" s="597"/>
      <c r="W23" s="597"/>
      <c r="X23" s="597"/>
      <c r="AO23" s="583"/>
      <c r="AP23" s="584"/>
      <c r="AQ23" s="585"/>
      <c r="AR23" s="586" t="s">
        <v>200</v>
      </c>
      <c r="AS23" s="587"/>
      <c r="AT23" s="587"/>
      <c r="AU23" s="587"/>
      <c r="AV23" s="588"/>
      <c r="AW23" s="580"/>
      <c r="AX23" s="580"/>
      <c r="AY23" s="580"/>
      <c r="AZ23" s="580"/>
      <c r="BA23" s="580"/>
      <c r="BB23" s="580"/>
      <c r="BC23" s="580" t="s">
        <v>194</v>
      </c>
      <c r="BD23" s="580"/>
      <c r="BE23" s="580">
        <v>1</v>
      </c>
      <c r="BF23" s="580"/>
      <c r="BG23" s="580"/>
      <c r="BH23" s="580"/>
      <c r="BI23" s="580"/>
      <c r="BJ23" s="581">
        <v>2000000</v>
      </c>
      <c r="BK23" s="581"/>
      <c r="BL23" s="581"/>
    </row>
    <row r="24" spans="1:64" ht="27" customHeight="1">
      <c r="A24" s="598"/>
      <c r="B24" s="598"/>
      <c r="C24" s="598"/>
      <c r="D24" s="598"/>
      <c r="E24" s="598"/>
      <c r="F24" s="598"/>
      <c r="G24" s="598"/>
      <c r="H24" s="598"/>
      <c r="I24" s="597"/>
      <c r="J24" s="597"/>
      <c r="K24" s="597"/>
      <c r="L24" s="597"/>
      <c r="M24" s="597"/>
      <c r="N24" s="597"/>
      <c r="O24" s="597"/>
      <c r="P24" s="597"/>
      <c r="Q24" s="597"/>
      <c r="R24" s="597"/>
      <c r="S24" s="597"/>
      <c r="T24" s="597"/>
      <c r="U24" s="597"/>
      <c r="V24" s="597"/>
      <c r="W24" s="597"/>
      <c r="X24" s="597"/>
      <c r="AO24" s="583" t="s">
        <v>201</v>
      </c>
      <c r="AP24" s="584"/>
      <c r="AQ24" s="585"/>
      <c r="AR24" s="586"/>
      <c r="AS24" s="587"/>
      <c r="AT24" s="587"/>
      <c r="AU24" s="587"/>
      <c r="AV24" s="588"/>
      <c r="AW24" s="580"/>
      <c r="AX24" s="580"/>
      <c r="AY24" s="580"/>
      <c r="AZ24" s="580"/>
      <c r="BA24" s="580"/>
      <c r="BB24" s="580"/>
      <c r="BC24" s="580"/>
      <c r="BD24" s="580"/>
      <c r="BE24" s="580"/>
      <c r="BF24" s="580"/>
      <c r="BG24" s="580"/>
      <c r="BH24" s="580"/>
      <c r="BI24" s="580"/>
      <c r="BJ24" s="581">
        <f>SUM(BJ17:BL23)</f>
        <v>17162000</v>
      </c>
      <c r="BK24" s="581"/>
      <c r="BL24" s="581"/>
    </row>
    <row r="25" spans="1:64" ht="27" customHeight="1">
      <c r="A25" s="598"/>
      <c r="B25" s="598"/>
      <c r="C25" s="598"/>
      <c r="D25" s="598"/>
      <c r="E25" s="598"/>
      <c r="F25" s="598"/>
      <c r="G25" s="598"/>
      <c r="H25" s="598"/>
      <c r="I25" s="597"/>
      <c r="J25" s="597"/>
      <c r="K25" s="597"/>
      <c r="L25" s="597"/>
      <c r="M25" s="597"/>
      <c r="N25" s="597"/>
      <c r="O25" s="597"/>
      <c r="P25" s="597"/>
      <c r="Q25" s="597"/>
      <c r="R25" s="597"/>
      <c r="S25" s="597"/>
      <c r="T25" s="597"/>
      <c r="U25" s="597"/>
      <c r="V25" s="597"/>
      <c r="W25" s="597"/>
      <c r="X25" s="597"/>
      <c r="AO25" s="583"/>
      <c r="AP25" s="584"/>
      <c r="AQ25" s="585"/>
      <c r="AR25" s="586" t="s">
        <v>202</v>
      </c>
      <c r="AS25" s="587"/>
      <c r="AT25" s="587"/>
      <c r="AU25" s="587"/>
      <c r="AV25" s="588"/>
      <c r="AW25" s="580"/>
      <c r="AX25" s="580"/>
      <c r="AY25" s="580"/>
      <c r="AZ25" s="580"/>
      <c r="BA25" s="580"/>
      <c r="BB25" s="580"/>
      <c r="BC25" s="580" t="s">
        <v>194</v>
      </c>
      <c r="BD25" s="580"/>
      <c r="BE25" s="580">
        <v>1</v>
      </c>
      <c r="BF25" s="580"/>
      <c r="BG25" s="580"/>
      <c r="BH25" s="580"/>
      <c r="BI25" s="580"/>
      <c r="BJ25" s="581">
        <v>2500000</v>
      </c>
      <c r="BK25" s="581"/>
      <c r="BL25" s="581"/>
    </row>
    <row r="26" spans="1:64" ht="27" customHeight="1">
      <c r="A26" s="598"/>
      <c r="B26" s="598"/>
      <c r="C26" s="598"/>
      <c r="D26" s="598"/>
      <c r="E26" s="598"/>
      <c r="F26" s="598"/>
      <c r="G26" s="598"/>
      <c r="H26" s="598"/>
      <c r="I26" s="597"/>
      <c r="J26" s="597"/>
      <c r="K26" s="597"/>
      <c r="L26" s="597"/>
      <c r="M26" s="597"/>
      <c r="N26" s="597"/>
      <c r="O26" s="597"/>
      <c r="P26" s="597"/>
      <c r="Q26" s="597"/>
      <c r="R26" s="597"/>
      <c r="S26" s="597"/>
      <c r="T26" s="597"/>
      <c r="U26" s="597"/>
      <c r="V26" s="597"/>
      <c r="W26" s="597"/>
      <c r="X26" s="597"/>
      <c r="AO26" s="583" t="s">
        <v>203</v>
      </c>
      <c r="AP26" s="584"/>
      <c r="AQ26" s="585"/>
      <c r="AR26" s="586"/>
      <c r="AS26" s="587"/>
      <c r="AT26" s="587"/>
      <c r="AU26" s="587"/>
      <c r="AV26" s="588"/>
      <c r="AW26" s="580"/>
      <c r="AX26" s="580"/>
      <c r="AY26" s="580"/>
      <c r="AZ26" s="580"/>
      <c r="BA26" s="580"/>
      <c r="BB26" s="580"/>
      <c r="BC26" s="580"/>
      <c r="BD26" s="580"/>
      <c r="BE26" s="580"/>
      <c r="BF26" s="580"/>
      <c r="BG26" s="580"/>
      <c r="BH26" s="580"/>
      <c r="BI26" s="580"/>
      <c r="BJ26" s="581">
        <f>BJ24+BJ25</f>
        <v>19662000</v>
      </c>
      <c r="BK26" s="581"/>
      <c r="BL26" s="581"/>
    </row>
    <row r="27" spans="1:64" ht="27" customHeight="1">
      <c r="A27" s="598"/>
      <c r="B27" s="598"/>
      <c r="C27" s="598"/>
      <c r="D27" s="598"/>
      <c r="E27" s="598"/>
      <c r="F27" s="598"/>
      <c r="G27" s="598"/>
      <c r="H27" s="598"/>
      <c r="I27" s="597"/>
      <c r="J27" s="597"/>
      <c r="K27" s="597"/>
      <c r="L27" s="597"/>
      <c r="M27" s="597"/>
      <c r="N27" s="597"/>
      <c r="O27" s="597"/>
      <c r="P27" s="597"/>
      <c r="Q27" s="597"/>
      <c r="R27" s="597"/>
      <c r="S27" s="597"/>
      <c r="T27" s="597"/>
      <c r="U27" s="597"/>
      <c r="V27" s="597"/>
      <c r="W27" s="597"/>
      <c r="X27" s="597"/>
      <c r="AO27" s="583"/>
      <c r="AP27" s="584"/>
      <c r="AQ27" s="585"/>
      <c r="AR27" s="586" t="s">
        <v>204</v>
      </c>
      <c r="AS27" s="587"/>
      <c r="AT27" s="587"/>
      <c r="AU27" s="587"/>
      <c r="AV27" s="588"/>
      <c r="AW27" s="580"/>
      <c r="AX27" s="580"/>
      <c r="AY27" s="580"/>
      <c r="AZ27" s="580"/>
      <c r="BA27" s="580"/>
      <c r="BB27" s="580"/>
      <c r="BC27" s="580" t="s">
        <v>194</v>
      </c>
      <c r="BD27" s="580"/>
      <c r="BE27" s="580">
        <v>1</v>
      </c>
      <c r="BF27" s="580"/>
      <c r="BG27" s="580"/>
      <c r="BH27" s="580"/>
      <c r="BI27" s="580"/>
      <c r="BJ27" s="581">
        <v>5000000</v>
      </c>
      <c r="BK27" s="581"/>
      <c r="BL27" s="581"/>
    </row>
    <row r="28" spans="1:64" ht="27" customHeight="1">
      <c r="A28" s="598"/>
      <c r="B28" s="598"/>
      <c r="C28" s="598"/>
      <c r="D28" s="598"/>
      <c r="E28" s="598"/>
      <c r="F28" s="598"/>
      <c r="G28" s="598"/>
      <c r="H28" s="598"/>
      <c r="I28" s="597"/>
      <c r="J28" s="597"/>
      <c r="K28" s="597"/>
      <c r="L28" s="597"/>
      <c r="M28" s="597"/>
      <c r="N28" s="597"/>
      <c r="O28" s="597"/>
      <c r="P28" s="597"/>
      <c r="Q28" s="597"/>
      <c r="R28" s="597"/>
      <c r="S28" s="597"/>
      <c r="T28" s="597"/>
      <c r="U28" s="597"/>
      <c r="V28" s="597"/>
      <c r="W28" s="597"/>
      <c r="X28" s="597"/>
      <c r="AO28" s="582" t="s">
        <v>205</v>
      </c>
      <c r="AP28" s="582"/>
      <c r="AQ28" s="582"/>
      <c r="AR28" s="580"/>
      <c r="AS28" s="580"/>
      <c r="AT28" s="580"/>
      <c r="AU28" s="580"/>
      <c r="AV28" s="580"/>
      <c r="AW28" s="580"/>
      <c r="AX28" s="580"/>
      <c r="AY28" s="580"/>
      <c r="AZ28" s="580"/>
      <c r="BA28" s="580"/>
      <c r="BB28" s="580"/>
      <c r="BC28" s="580"/>
      <c r="BD28" s="580"/>
      <c r="BE28" s="580"/>
      <c r="BF28" s="580"/>
      <c r="BG28" s="580"/>
      <c r="BH28" s="580"/>
      <c r="BI28" s="580"/>
      <c r="BJ28" s="581">
        <f>BJ26+BJ27</f>
        <v>24662000</v>
      </c>
      <c r="BK28" s="581"/>
      <c r="BL28" s="581"/>
    </row>
    <row r="29" spans="1:64" ht="27" customHeight="1">
      <c r="A29" s="598"/>
      <c r="B29" s="598"/>
      <c r="C29" s="598"/>
      <c r="D29" s="598"/>
      <c r="E29" s="598"/>
      <c r="F29" s="598"/>
      <c r="G29" s="598"/>
      <c r="H29" s="598"/>
      <c r="I29" s="597"/>
      <c r="J29" s="597"/>
      <c r="K29" s="597"/>
      <c r="L29" s="597"/>
      <c r="M29" s="597"/>
      <c r="N29" s="597"/>
      <c r="O29" s="597"/>
      <c r="P29" s="597"/>
      <c r="Q29" s="597"/>
      <c r="R29" s="597"/>
      <c r="S29" s="597"/>
      <c r="T29" s="597"/>
      <c r="U29" s="597"/>
      <c r="V29" s="597"/>
      <c r="W29" s="597"/>
      <c r="X29" s="597"/>
      <c r="AO29" s="582"/>
      <c r="AP29" s="582"/>
      <c r="AQ29" s="582"/>
      <c r="AR29" s="580" t="s">
        <v>206</v>
      </c>
      <c r="AS29" s="580"/>
      <c r="AT29" s="580"/>
      <c r="AU29" s="580"/>
      <c r="AV29" s="580"/>
      <c r="AW29" s="580"/>
      <c r="AX29" s="580"/>
      <c r="AY29" s="580"/>
      <c r="AZ29" s="580"/>
      <c r="BA29" s="580"/>
      <c r="BB29" s="580"/>
      <c r="BC29" s="580" t="s">
        <v>194</v>
      </c>
      <c r="BD29" s="580"/>
      <c r="BE29" s="580">
        <v>1</v>
      </c>
      <c r="BF29" s="580"/>
      <c r="BG29" s="580"/>
      <c r="BH29" s="580"/>
      <c r="BI29" s="580"/>
      <c r="BJ29" s="581">
        <v>3000000</v>
      </c>
      <c r="BK29" s="581"/>
      <c r="BL29" s="581"/>
    </row>
    <row r="30" spans="1:64" ht="27" customHeight="1">
      <c r="A30" s="598"/>
      <c r="B30" s="598"/>
      <c r="C30" s="598"/>
      <c r="D30" s="598"/>
      <c r="E30" s="598"/>
      <c r="F30" s="598"/>
      <c r="G30" s="598"/>
      <c r="H30" s="598"/>
      <c r="I30" s="597"/>
      <c r="J30" s="597"/>
      <c r="K30" s="597"/>
      <c r="L30" s="597"/>
      <c r="M30" s="597"/>
      <c r="N30" s="597"/>
      <c r="O30" s="597"/>
      <c r="P30" s="597"/>
      <c r="Q30" s="597"/>
      <c r="R30" s="597"/>
      <c r="S30" s="597"/>
      <c r="T30" s="597"/>
      <c r="U30" s="597"/>
      <c r="V30" s="597"/>
      <c r="W30" s="597"/>
      <c r="X30" s="597"/>
      <c r="AO30" s="582" t="s">
        <v>207</v>
      </c>
      <c r="AP30" s="582"/>
      <c r="AQ30" s="582"/>
      <c r="AR30" s="580"/>
      <c r="AS30" s="580"/>
      <c r="AT30" s="580"/>
      <c r="AU30" s="580"/>
      <c r="AV30" s="580"/>
      <c r="AW30" s="580"/>
      <c r="AX30" s="580"/>
      <c r="AY30" s="580"/>
      <c r="AZ30" s="580"/>
      <c r="BA30" s="580"/>
      <c r="BB30" s="580"/>
      <c r="BC30" s="580"/>
      <c r="BD30" s="580"/>
      <c r="BE30" s="580"/>
      <c r="BF30" s="580"/>
      <c r="BG30" s="580"/>
      <c r="BH30" s="580"/>
      <c r="BI30" s="580"/>
      <c r="BJ30" s="581">
        <f>BJ28+BJ29</f>
        <v>27662000</v>
      </c>
      <c r="BK30" s="581"/>
      <c r="BL30" s="581"/>
    </row>
    <row r="31" spans="1:64" ht="27" customHeight="1">
      <c r="A31" s="598"/>
      <c r="B31" s="598"/>
      <c r="C31" s="598"/>
      <c r="D31" s="598"/>
      <c r="E31" s="598"/>
      <c r="F31" s="598"/>
      <c r="G31" s="598"/>
      <c r="H31" s="598"/>
      <c r="I31" s="597"/>
      <c r="J31" s="597"/>
      <c r="K31" s="597"/>
      <c r="L31" s="597"/>
      <c r="M31" s="597"/>
      <c r="N31" s="597"/>
      <c r="O31" s="597"/>
      <c r="P31" s="597"/>
      <c r="Q31" s="597"/>
      <c r="R31" s="597"/>
      <c r="S31" s="597"/>
      <c r="T31" s="597"/>
      <c r="U31" s="597"/>
      <c r="V31" s="597"/>
      <c r="W31" s="597"/>
      <c r="X31" s="597"/>
      <c r="AO31" s="582" t="s">
        <v>208</v>
      </c>
      <c r="AP31" s="582"/>
      <c r="AQ31" s="582"/>
      <c r="AR31" s="580"/>
      <c r="AS31" s="580"/>
      <c r="AT31" s="580"/>
      <c r="AU31" s="580"/>
      <c r="AV31" s="580"/>
      <c r="AW31" s="580"/>
      <c r="AX31" s="580"/>
      <c r="AY31" s="580"/>
      <c r="AZ31" s="580"/>
      <c r="BA31" s="580"/>
      <c r="BB31" s="580"/>
      <c r="BC31" s="580"/>
      <c r="BD31" s="580"/>
      <c r="BE31" s="580"/>
      <c r="BF31" s="580"/>
      <c r="BG31" s="580"/>
      <c r="BH31" s="580"/>
      <c r="BI31" s="580"/>
      <c r="BJ31" s="581">
        <f>BJ30*0.1</f>
        <v>2766200</v>
      </c>
      <c r="BK31" s="581"/>
      <c r="BL31" s="581"/>
    </row>
    <row r="32" spans="1:64" ht="27" customHeight="1">
      <c r="A32" s="598"/>
      <c r="B32" s="598"/>
      <c r="C32" s="598"/>
      <c r="D32" s="598"/>
      <c r="E32" s="598"/>
      <c r="F32" s="598"/>
      <c r="G32" s="598"/>
      <c r="H32" s="598"/>
      <c r="I32" s="597"/>
      <c r="J32" s="597"/>
      <c r="K32" s="597"/>
      <c r="L32" s="597"/>
      <c r="M32" s="597"/>
      <c r="N32" s="597"/>
      <c r="O32" s="597"/>
      <c r="P32" s="597"/>
      <c r="Q32" s="597"/>
      <c r="R32" s="597"/>
      <c r="S32" s="597"/>
      <c r="T32" s="597"/>
      <c r="U32" s="597"/>
      <c r="V32" s="597"/>
      <c r="W32" s="597"/>
      <c r="X32" s="597"/>
      <c r="AO32" s="582" t="s">
        <v>209</v>
      </c>
      <c r="AP32" s="582"/>
      <c r="AQ32" s="582"/>
      <c r="AR32" s="580"/>
      <c r="AS32" s="580"/>
      <c r="AT32" s="580"/>
      <c r="AU32" s="580"/>
      <c r="AV32" s="580"/>
      <c r="AW32" s="580"/>
      <c r="AX32" s="580"/>
      <c r="AY32" s="580"/>
      <c r="AZ32" s="580"/>
      <c r="BA32" s="580"/>
      <c r="BB32" s="580"/>
      <c r="BC32" s="580"/>
      <c r="BD32" s="580"/>
      <c r="BE32" s="580"/>
      <c r="BF32" s="580"/>
      <c r="BG32" s="580"/>
      <c r="BH32" s="580"/>
      <c r="BI32" s="580"/>
      <c r="BJ32" s="581">
        <f>BJ30+BJ31</f>
        <v>30428200</v>
      </c>
      <c r="BK32" s="581"/>
      <c r="BL32" s="581"/>
    </row>
    <row r="33" spans="1:65" ht="27" customHeight="1">
      <c r="A33" s="598"/>
      <c r="B33" s="598"/>
      <c r="C33" s="598"/>
      <c r="D33" s="598"/>
      <c r="E33" s="598"/>
      <c r="F33" s="598"/>
      <c r="G33" s="598"/>
      <c r="H33" s="598"/>
      <c r="I33" s="597"/>
      <c r="J33" s="597"/>
      <c r="K33" s="597"/>
      <c r="L33" s="597"/>
      <c r="M33" s="597"/>
      <c r="N33" s="597"/>
      <c r="O33" s="597"/>
      <c r="P33" s="597"/>
      <c r="Q33" s="597"/>
      <c r="R33" s="597"/>
      <c r="S33" s="597"/>
      <c r="T33" s="597"/>
      <c r="U33" s="597"/>
      <c r="V33" s="597"/>
      <c r="W33" s="597"/>
      <c r="X33" s="597"/>
      <c r="AO33" s="580"/>
      <c r="AP33" s="580"/>
      <c r="AQ33" s="580"/>
      <c r="AR33" s="580"/>
      <c r="AS33" s="580"/>
      <c r="AT33" s="580"/>
      <c r="AU33" s="580"/>
      <c r="AV33" s="580"/>
      <c r="AW33" s="580"/>
      <c r="AX33" s="580"/>
      <c r="AY33" s="580"/>
      <c r="AZ33" s="580"/>
      <c r="BA33" s="580"/>
      <c r="BB33" s="580"/>
      <c r="BC33" s="580"/>
      <c r="BD33" s="580"/>
      <c r="BE33" s="580"/>
      <c r="BF33" s="580"/>
      <c r="BG33" s="580"/>
      <c r="BH33" s="580"/>
      <c r="BI33" s="580"/>
      <c r="BJ33" s="581"/>
      <c r="BK33" s="581"/>
      <c r="BL33" s="581"/>
    </row>
    <row r="34" spans="1:65" ht="16.5" customHeight="1">
      <c r="A34" s="605" t="s">
        <v>210</v>
      </c>
      <c r="B34" s="605"/>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AO34" s="603" t="s">
        <v>211</v>
      </c>
      <c r="AP34" s="603"/>
      <c r="AQ34" s="603"/>
      <c r="AR34" s="603"/>
      <c r="AS34" s="603"/>
      <c r="AT34" s="603"/>
      <c r="AU34" s="603"/>
      <c r="AV34" s="603"/>
      <c r="AW34" s="603"/>
      <c r="AX34" s="603"/>
      <c r="AY34" s="603"/>
      <c r="AZ34" s="603"/>
      <c r="BA34" s="603"/>
      <c r="BB34" s="603"/>
      <c r="BC34" s="603"/>
      <c r="BD34" s="603"/>
      <c r="BE34" s="603"/>
      <c r="BF34" s="603"/>
      <c r="BG34" s="603"/>
      <c r="BH34" s="603"/>
      <c r="BI34" s="603"/>
      <c r="BJ34" s="603"/>
      <c r="BK34" s="603"/>
      <c r="BL34" s="603"/>
      <c r="BM34" s="603"/>
    </row>
    <row r="35" spans="1:65" ht="13.5" customHeight="1">
      <c r="A35" s="601" t="s">
        <v>212</v>
      </c>
      <c r="B35" s="601"/>
      <c r="C35" s="601"/>
      <c r="D35" s="601"/>
      <c r="E35" s="601"/>
      <c r="F35" s="601"/>
      <c r="G35" s="601"/>
      <c r="H35" s="601"/>
      <c r="I35" s="601"/>
      <c r="J35" s="601"/>
      <c r="K35" s="601"/>
      <c r="L35" s="601"/>
      <c r="M35" s="601"/>
      <c r="N35" s="601"/>
      <c r="O35" s="601"/>
      <c r="P35" s="601"/>
      <c r="Q35" s="601"/>
      <c r="R35" s="601"/>
      <c r="S35" s="601"/>
      <c r="T35" s="601"/>
      <c r="U35" s="601"/>
      <c r="V35" s="601"/>
      <c r="W35" s="601"/>
      <c r="X35" s="601"/>
      <c r="Y35" s="601"/>
      <c r="AO35" s="604" t="s">
        <v>213</v>
      </c>
      <c r="AP35" s="604"/>
      <c r="AQ35" s="604"/>
      <c r="AR35" s="604"/>
      <c r="AS35" s="604"/>
      <c r="AT35" s="604"/>
      <c r="AU35" s="604"/>
      <c r="AV35" s="604"/>
      <c r="AW35" s="604"/>
      <c r="AX35" s="604"/>
      <c r="AY35" s="604"/>
      <c r="AZ35" s="604"/>
      <c r="BA35" s="604"/>
      <c r="BB35" s="604"/>
      <c r="BC35" s="604"/>
      <c r="BD35" s="604"/>
      <c r="BE35" s="604"/>
      <c r="BF35" s="604"/>
      <c r="BG35" s="604"/>
      <c r="BH35" s="604"/>
      <c r="BI35" s="604"/>
      <c r="BJ35" s="604"/>
      <c r="BK35" s="604"/>
      <c r="BL35" s="604"/>
      <c r="BM35" s="604"/>
    </row>
    <row r="36" spans="1:65" ht="13.5" customHeight="1">
      <c r="A36" s="601" t="s">
        <v>214</v>
      </c>
      <c r="B36" s="601"/>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AO36" s="604" t="s">
        <v>215</v>
      </c>
      <c r="AP36" s="604"/>
      <c r="AQ36" s="604"/>
      <c r="AR36" s="604"/>
      <c r="AS36" s="604"/>
      <c r="AT36" s="604"/>
      <c r="AU36" s="604"/>
      <c r="AV36" s="604"/>
      <c r="AW36" s="604"/>
      <c r="AX36" s="604"/>
      <c r="AY36" s="604"/>
      <c r="AZ36" s="604"/>
      <c r="BA36" s="604"/>
      <c r="BB36" s="604"/>
      <c r="BC36" s="604"/>
      <c r="BD36" s="604"/>
      <c r="BE36" s="604"/>
      <c r="BF36" s="604"/>
      <c r="BG36" s="604"/>
      <c r="BH36" s="604"/>
      <c r="BI36" s="604"/>
      <c r="BJ36" s="604"/>
      <c r="BK36" s="604"/>
      <c r="BL36" s="604"/>
      <c r="BM36" s="604"/>
    </row>
    <row r="37" spans="1:65">
      <c r="A37" s="601" t="s">
        <v>216</v>
      </c>
      <c r="B37" s="601"/>
      <c r="C37" s="601"/>
      <c r="D37" s="601"/>
      <c r="E37" s="601"/>
      <c r="F37" s="601"/>
      <c r="G37" s="601"/>
      <c r="H37" s="601"/>
      <c r="I37" s="601"/>
      <c r="J37" s="601"/>
      <c r="K37" s="601"/>
      <c r="L37" s="601"/>
      <c r="M37" s="601"/>
      <c r="N37" s="601"/>
      <c r="O37" s="601"/>
      <c r="P37" s="601"/>
      <c r="Q37" s="601"/>
      <c r="R37" s="601"/>
      <c r="S37" s="601"/>
      <c r="T37" s="601"/>
      <c r="U37" s="601"/>
      <c r="V37" s="601"/>
      <c r="W37" s="601"/>
      <c r="X37" s="601"/>
      <c r="Y37" s="601"/>
      <c r="AO37" s="604" t="s">
        <v>217</v>
      </c>
      <c r="AP37" s="604"/>
      <c r="AQ37" s="604"/>
      <c r="AR37" s="604"/>
      <c r="AS37" s="604"/>
      <c r="AT37" s="604"/>
      <c r="AU37" s="604"/>
      <c r="AV37" s="604"/>
      <c r="AW37" s="604"/>
      <c r="AX37" s="604"/>
      <c r="AY37" s="604"/>
      <c r="AZ37" s="604"/>
      <c r="BA37" s="604"/>
      <c r="BB37" s="604"/>
      <c r="BC37" s="604"/>
      <c r="BD37" s="604"/>
      <c r="BE37" s="604"/>
      <c r="BF37" s="604"/>
      <c r="BG37" s="604"/>
      <c r="BH37" s="604"/>
      <c r="BI37" s="604"/>
      <c r="BJ37" s="604"/>
      <c r="BK37" s="604"/>
      <c r="BL37" s="604"/>
      <c r="BM37" s="604"/>
    </row>
    <row r="38" spans="1:65">
      <c r="A38" s="601" t="s">
        <v>218</v>
      </c>
      <c r="B38" s="601"/>
      <c r="C38" s="601"/>
      <c r="D38" s="601"/>
      <c r="E38" s="601"/>
      <c r="F38" s="601"/>
      <c r="G38" s="601"/>
      <c r="H38" s="601"/>
      <c r="I38" s="601"/>
      <c r="J38" s="601"/>
      <c r="K38" s="601"/>
      <c r="L38" s="601"/>
      <c r="M38" s="601"/>
      <c r="N38" s="601"/>
      <c r="O38" s="601"/>
      <c r="P38" s="601"/>
      <c r="Q38" s="601"/>
      <c r="R38" s="601"/>
      <c r="S38" s="601"/>
      <c r="T38" s="601"/>
      <c r="U38" s="601"/>
      <c r="V38" s="601"/>
      <c r="W38" s="601"/>
      <c r="X38" s="601"/>
      <c r="Y38" s="601"/>
      <c r="AO38" s="604" t="s">
        <v>219</v>
      </c>
      <c r="AP38" s="604"/>
      <c r="AQ38" s="604"/>
      <c r="AR38" s="604"/>
      <c r="AS38" s="604"/>
      <c r="AT38" s="604"/>
      <c r="AU38" s="604"/>
      <c r="AV38" s="604"/>
      <c r="AW38" s="604"/>
      <c r="AX38" s="604"/>
      <c r="AY38" s="604"/>
      <c r="AZ38" s="604"/>
      <c r="BA38" s="604"/>
      <c r="BB38" s="604"/>
      <c r="BC38" s="604"/>
      <c r="BD38" s="604"/>
      <c r="BE38" s="604"/>
      <c r="BF38" s="604"/>
      <c r="BG38" s="604"/>
      <c r="BH38" s="604"/>
      <c r="BI38" s="604"/>
      <c r="BJ38" s="604"/>
      <c r="BK38" s="604"/>
      <c r="BL38" s="604"/>
      <c r="BM38" s="604"/>
    </row>
    <row r="39" spans="1:65" ht="29.25" customHeight="1">
      <c r="A39" s="601" t="s">
        <v>220</v>
      </c>
      <c r="B39" s="601"/>
      <c r="C39" s="601"/>
      <c r="D39" s="601"/>
      <c r="E39" s="601"/>
      <c r="F39" s="601"/>
      <c r="G39" s="601"/>
      <c r="H39" s="601"/>
      <c r="I39" s="601"/>
      <c r="J39" s="601"/>
      <c r="K39" s="601"/>
      <c r="L39" s="601"/>
      <c r="M39" s="601"/>
      <c r="N39" s="601"/>
      <c r="O39" s="601"/>
      <c r="P39" s="601"/>
      <c r="Q39" s="601"/>
      <c r="R39" s="601"/>
      <c r="S39" s="601"/>
      <c r="T39" s="601"/>
      <c r="U39" s="601"/>
      <c r="V39" s="601"/>
      <c r="W39" s="601"/>
      <c r="X39" s="601"/>
      <c r="Y39" s="447"/>
      <c r="AO39" s="604" t="s">
        <v>220</v>
      </c>
      <c r="AP39" s="604"/>
      <c r="AQ39" s="604"/>
      <c r="AR39" s="604"/>
      <c r="AS39" s="604"/>
      <c r="AT39" s="604"/>
      <c r="AU39" s="604"/>
      <c r="AV39" s="604"/>
      <c r="AW39" s="604"/>
      <c r="AX39" s="604"/>
      <c r="AY39" s="604"/>
      <c r="AZ39" s="604"/>
      <c r="BA39" s="604"/>
      <c r="BB39" s="604"/>
      <c r="BC39" s="604"/>
      <c r="BD39" s="604"/>
      <c r="BE39" s="604"/>
      <c r="BF39" s="604"/>
      <c r="BG39" s="604"/>
      <c r="BH39" s="604"/>
      <c r="BI39" s="604"/>
      <c r="BJ39" s="604"/>
      <c r="BK39" s="604"/>
      <c r="BL39" s="604"/>
      <c r="BM39" s="604"/>
    </row>
    <row r="40" spans="1:65">
      <c r="A40" s="602"/>
      <c r="B40" s="602"/>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AO40" s="602"/>
      <c r="AP40" s="602"/>
      <c r="AQ40" s="602"/>
      <c r="AR40" s="602"/>
      <c r="AS40" s="602"/>
      <c r="AT40" s="602"/>
      <c r="AU40" s="602"/>
      <c r="AV40" s="602"/>
      <c r="AW40" s="602"/>
      <c r="AX40" s="602"/>
      <c r="AY40" s="602"/>
      <c r="AZ40" s="602"/>
      <c r="BA40" s="602"/>
      <c r="BB40" s="602"/>
      <c r="BC40" s="602"/>
      <c r="BD40" s="602"/>
      <c r="BE40" s="602"/>
      <c r="BF40" s="602"/>
      <c r="BG40" s="602"/>
      <c r="BH40" s="602"/>
      <c r="BI40" s="602"/>
      <c r="BJ40" s="602"/>
      <c r="BK40" s="602"/>
      <c r="BL40" s="602"/>
      <c r="BM40" s="602"/>
    </row>
    <row r="41" spans="1:65" ht="14.25" thickBot="1">
      <c r="A41" s="602"/>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AO41" s="602"/>
      <c r="AP41" s="602"/>
      <c r="AQ41" s="602"/>
      <c r="AR41" s="602"/>
      <c r="AS41" s="602"/>
      <c r="AT41" s="602"/>
      <c r="AU41" s="602"/>
      <c r="AV41" s="602"/>
      <c r="AW41" s="602"/>
      <c r="AX41" s="602"/>
      <c r="AY41" s="602"/>
      <c r="AZ41" s="602"/>
      <c r="BA41" s="602"/>
      <c r="BB41" s="602"/>
      <c r="BC41" s="602"/>
      <c r="BD41" s="602"/>
      <c r="BE41" s="602"/>
      <c r="BF41" s="602"/>
      <c r="BG41" s="602"/>
      <c r="BH41" s="602"/>
      <c r="BI41" s="602"/>
      <c r="BJ41" s="602"/>
      <c r="BK41" s="602"/>
      <c r="BL41" s="602"/>
      <c r="BM41" s="602"/>
    </row>
    <row r="42" spans="1:65" ht="15.6" customHeight="1">
      <c r="D42" s="473" t="s">
        <v>151</v>
      </c>
      <c r="E42" s="487"/>
      <c r="F42" s="487"/>
      <c r="G42" s="487"/>
      <c r="H42" s="487"/>
      <c r="I42" s="487"/>
      <c r="J42" s="487"/>
      <c r="K42" s="487"/>
      <c r="L42" s="487"/>
      <c r="M42" s="487"/>
      <c r="N42" s="487"/>
      <c r="O42" s="487"/>
      <c r="P42" s="487"/>
      <c r="Q42" s="487"/>
      <c r="R42" s="487"/>
      <c r="S42" s="487"/>
      <c r="T42" s="487"/>
      <c r="U42" s="487"/>
      <c r="V42" s="487"/>
      <c r="W42" s="488"/>
    </row>
    <row r="43" spans="1:65" ht="15.6" customHeight="1">
      <c r="D43" s="476" t="str">
        <f>"・発行責任者　　"&amp;入力シート!C29</f>
        <v>・発行責任者　　妙義　四郎</v>
      </c>
      <c r="P43" s="477" t="str">
        <f>"（電話番号）"&amp;入力シート!C30</f>
        <v>（電話番号）027-898-5945</v>
      </c>
      <c r="W43" s="489"/>
    </row>
    <row r="44" spans="1:65" ht="15.6" customHeight="1" thickBot="1">
      <c r="D44" s="479" t="str">
        <f>"・担　当　者　　"&amp;入力シート!C31</f>
        <v>・担　当　者　　赤城　次郎</v>
      </c>
      <c r="E44" s="490"/>
      <c r="F44" s="490"/>
      <c r="G44" s="490"/>
      <c r="H44" s="490"/>
      <c r="I44" s="490"/>
      <c r="J44" s="490"/>
      <c r="K44" s="490"/>
      <c r="L44" s="490"/>
      <c r="M44" s="490"/>
      <c r="N44" s="490"/>
      <c r="O44" s="490"/>
      <c r="P44" s="480" t="str">
        <f>"（電話番号）"&amp;入力シート!C32</f>
        <v>（電話番号）027-898-5945</v>
      </c>
      <c r="Q44" s="490"/>
      <c r="R44" s="490"/>
      <c r="S44" s="490"/>
      <c r="T44" s="490"/>
      <c r="U44" s="490"/>
      <c r="V44" s="490"/>
      <c r="W44" s="491"/>
    </row>
  </sheetData>
  <mergeCells count="384">
    <mergeCell ref="A35:Y35"/>
    <mergeCell ref="A36:Y36"/>
    <mergeCell ref="A37:Y37"/>
    <mergeCell ref="A38:Y38"/>
    <mergeCell ref="A40:Y41"/>
    <mergeCell ref="AO34:BM34"/>
    <mergeCell ref="AO35:BM35"/>
    <mergeCell ref="AO36:BM36"/>
    <mergeCell ref="AO37:BM37"/>
    <mergeCell ref="AO38:BM38"/>
    <mergeCell ref="AO39:BM39"/>
    <mergeCell ref="AO40:BM41"/>
    <mergeCell ref="A39:X39"/>
    <mergeCell ref="A34:Y34"/>
    <mergeCell ref="R2:X2"/>
    <mergeCell ref="M5:W6"/>
    <mergeCell ref="A9:X9"/>
    <mergeCell ref="A11:C11"/>
    <mergeCell ref="D11:W11"/>
    <mergeCell ref="A12:C12"/>
    <mergeCell ref="D12:M12"/>
    <mergeCell ref="A13:C13"/>
    <mergeCell ref="Q7:X7"/>
    <mergeCell ref="Q8:X8"/>
    <mergeCell ref="A3:G3"/>
    <mergeCell ref="D13:J13"/>
    <mergeCell ref="K13:M13"/>
    <mergeCell ref="O13:U13"/>
    <mergeCell ref="A15:C15"/>
    <mergeCell ref="D15:H15"/>
    <mergeCell ref="I15:J15"/>
    <mergeCell ref="K15:L15"/>
    <mergeCell ref="M15:N15"/>
    <mergeCell ref="O15:P15"/>
    <mergeCell ref="Q15:S15"/>
    <mergeCell ref="T15:U15"/>
    <mergeCell ref="V15:X15"/>
    <mergeCell ref="A16:C16"/>
    <mergeCell ref="D16:H16"/>
    <mergeCell ref="I16:J16"/>
    <mergeCell ref="K16:L16"/>
    <mergeCell ref="M16:N16"/>
    <mergeCell ref="O16:P16"/>
    <mergeCell ref="Q16:S16"/>
    <mergeCell ref="T16:U16"/>
    <mergeCell ref="V16:X16"/>
    <mergeCell ref="A17:C17"/>
    <mergeCell ref="D17:H17"/>
    <mergeCell ref="I17:J17"/>
    <mergeCell ref="K17:L17"/>
    <mergeCell ref="M17:N17"/>
    <mergeCell ref="O17:P17"/>
    <mergeCell ref="Q17:S17"/>
    <mergeCell ref="T17:U17"/>
    <mergeCell ref="V17:X17"/>
    <mergeCell ref="A18:C18"/>
    <mergeCell ref="D18:H18"/>
    <mergeCell ref="I18:J18"/>
    <mergeCell ref="K18:L18"/>
    <mergeCell ref="M18:N18"/>
    <mergeCell ref="O18:P18"/>
    <mergeCell ref="Q18:S18"/>
    <mergeCell ref="T18:U18"/>
    <mergeCell ref="V18:X18"/>
    <mergeCell ref="A19:C19"/>
    <mergeCell ref="D19:H19"/>
    <mergeCell ref="I19:J19"/>
    <mergeCell ref="K19:L19"/>
    <mergeCell ref="M19:N19"/>
    <mergeCell ref="O19:P19"/>
    <mergeCell ref="Q19:S19"/>
    <mergeCell ref="T19:U19"/>
    <mergeCell ref="V19:X19"/>
    <mergeCell ref="Q20:S20"/>
    <mergeCell ref="T20:U20"/>
    <mergeCell ref="V20:X20"/>
    <mergeCell ref="A21:C21"/>
    <mergeCell ref="D21:H21"/>
    <mergeCell ref="I21:J21"/>
    <mergeCell ref="K21:L21"/>
    <mergeCell ref="M21:N21"/>
    <mergeCell ref="O21:P21"/>
    <mergeCell ref="Q21:S21"/>
    <mergeCell ref="A20:C20"/>
    <mergeCell ref="D20:H20"/>
    <mergeCell ref="I20:J20"/>
    <mergeCell ref="K20:L20"/>
    <mergeCell ref="M20:N20"/>
    <mergeCell ref="O20:P20"/>
    <mergeCell ref="T21:U21"/>
    <mergeCell ref="V21:X21"/>
    <mergeCell ref="A22:C22"/>
    <mergeCell ref="D22:H22"/>
    <mergeCell ref="I22:J22"/>
    <mergeCell ref="K22:L22"/>
    <mergeCell ref="M22:N22"/>
    <mergeCell ref="O22:P22"/>
    <mergeCell ref="Q22:S22"/>
    <mergeCell ref="T22:U22"/>
    <mergeCell ref="V22:X22"/>
    <mergeCell ref="A23:C23"/>
    <mergeCell ref="D23:H23"/>
    <mergeCell ref="I23:J23"/>
    <mergeCell ref="K23:L23"/>
    <mergeCell ref="M23:N23"/>
    <mergeCell ref="O23:P23"/>
    <mergeCell ref="Q23:S23"/>
    <mergeCell ref="T23:U23"/>
    <mergeCell ref="V23:X23"/>
    <mergeCell ref="Q24:S24"/>
    <mergeCell ref="T24:U24"/>
    <mergeCell ref="V24:X24"/>
    <mergeCell ref="A25:C25"/>
    <mergeCell ref="D25:H25"/>
    <mergeCell ref="I25:J25"/>
    <mergeCell ref="K25:L25"/>
    <mergeCell ref="M25:N25"/>
    <mergeCell ref="O25:P25"/>
    <mergeCell ref="Q25:S25"/>
    <mergeCell ref="A24:C24"/>
    <mergeCell ref="D24:H24"/>
    <mergeCell ref="I24:J24"/>
    <mergeCell ref="K24:L24"/>
    <mergeCell ref="M24:N24"/>
    <mergeCell ref="O24:P24"/>
    <mergeCell ref="T25:U25"/>
    <mergeCell ref="V25:X25"/>
    <mergeCell ref="A26:C26"/>
    <mergeCell ref="D26:H26"/>
    <mergeCell ref="I26:J26"/>
    <mergeCell ref="K26:L26"/>
    <mergeCell ref="M26:N26"/>
    <mergeCell ref="O26:P26"/>
    <mergeCell ref="Q26:S26"/>
    <mergeCell ref="T26:U26"/>
    <mergeCell ref="V26:X26"/>
    <mergeCell ref="A27:C27"/>
    <mergeCell ref="D27:H27"/>
    <mergeCell ref="I27:J27"/>
    <mergeCell ref="K27:L27"/>
    <mergeCell ref="M27:N27"/>
    <mergeCell ref="O27:P27"/>
    <mergeCell ref="Q27:S27"/>
    <mergeCell ref="T27:U27"/>
    <mergeCell ref="V27:X27"/>
    <mergeCell ref="Q28:S28"/>
    <mergeCell ref="T28:U28"/>
    <mergeCell ref="V28:X28"/>
    <mergeCell ref="A29:C29"/>
    <mergeCell ref="D29:H29"/>
    <mergeCell ref="I29:J29"/>
    <mergeCell ref="K29:L29"/>
    <mergeCell ref="M29:N29"/>
    <mergeCell ref="O29:P29"/>
    <mergeCell ref="Q29:S29"/>
    <mergeCell ref="A28:C28"/>
    <mergeCell ref="D28:H28"/>
    <mergeCell ref="I28:J28"/>
    <mergeCell ref="K28:L28"/>
    <mergeCell ref="M28:N28"/>
    <mergeCell ref="O28:P28"/>
    <mergeCell ref="T29:U29"/>
    <mergeCell ref="V29:X29"/>
    <mergeCell ref="A30:C30"/>
    <mergeCell ref="D30:H30"/>
    <mergeCell ref="I30:J30"/>
    <mergeCell ref="K30:L30"/>
    <mergeCell ref="M30:N30"/>
    <mergeCell ref="O30:P30"/>
    <mergeCell ref="Q30:S30"/>
    <mergeCell ref="T30:U30"/>
    <mergeCell ref="V30:X30"/>
    <mergeCell ref="A31:C31"/>
    <mergeCell ref="D31:H31"/>
    <mergeCell ref="I31:J31"/>
    <mergeCell ref="K31:L31"/>
    <mergeCell ref="M31:N31"/>
    <mergeCell ref="O31:P31"/>
    <mergeCell ref="Q31:S31"/>
    <mergeCell ref="T31:U31"/>
    <mergeCell ref="V31:X31"/>
    <mergeCell ref="T33:U33"/>
    <mergeCell ref="V33:X33"/>
    <mergeCell ref="Q32:S32"/>
    <mergeCell ref="T32:U32"/>
    <mergeCell ref="V32:X32"/>
    <mergeCell ref="A33:C33"/>
    <mergeCell ref="D33:H33"/>
    <mergeCell ref="I33:J33"/>
    <mergeCell ref="K33:L33"/>
    <mergeCell ref="M33:N33"/>
    <mergeCell ref="O33:P33"/>
    <mergeCell ref="Q33:S33"/>
    <mergeCell ref="A32:C32"/>
    <mergeCell ref="D32:H32"/>
    <mergeCell ref="I32:J32"/>
    <mergeCell ref="K32:L32"/>
    <mergeCell ref="M32:N32"/>
    <mergeCell ref="O32:P32"/>
    <mergeCell ref="BF2:BL2"/>
    <mergeCell ref="AO3:AU3"/>
    <mergeCell ref="BA5:BK6"/>
    <mergeCell ref="BE7:BL7"/>
    <mergeCell ref="BE8:BL8"/>
    <mergeCell ref="AO9:BL9"/>
    <mergeCell ref="AO11:AQ11"/>
    <mergeCell ref="AR11:BK11"/>
    <mergeCell ref="AO12:AQ12"/>
    <mergeCell ref="AR12:BA12"/>
    <mergeCell ref="AO13:AQ13"/>
    <mergeCell ref="AR13:BA13"/>
    <mergeCell ref="BB13:BK13"/>
    <mergeCell ref="AO15:AQ15"/>
    <mergeCell ref="AR15:AV15"/>
    <mergeCell ref="AW15:AX15"/>
    <mergeCell ref="AY15:AZ15"/>
    <mergeCell ref="BA15:BB15"/>
    <mergeCell ref="BC15:BD15"/>
    <mergeCell ref="BE15:BG15"/>
    <mergeCell ref="BH15:BI15"/>
    <mergeCell ref="BJ15:BL15"/>
    <mergeCell ref="AO16:AQ16"/>
    <mergeCell ref="AR16:AV16"/>
    <mergeCell ref="AW16:AX16"/>
    <mergeCell ref="AY16:AZ16"/>
    <mergeCell ref="BA16:BB16"/>
    <mergeCell ref="BC16:BD16"/>
    <mergeCell ref="BE16:BG16"/>
    <mergeCell ref="BH16:BI16"/>
    <mergeCell ref="BJ16:BL16"/>
    <mergeCell ref="AO17:AQ17"/>
    <mergeCell ref="AR17:AV17"/>
    <mergeCell ref="AW17:AX17"/>
    <mergeCell ref="AY17:AZ17"/>
    <mergeCell ref="BA17:BB17"/>
    <mergeCell ref="BC17:BD17"/>
    <mergeCell ref="BE17:BG17"/>
    <mergeCell ref="BH17:BI17"/>
    <mergeCell ref="BJ17:BL17"/>
    <mergeCell ref="AO18:AQ18"/>
    <mergeCell ref="AR18:AV18"/>
    <mergeCell ref="AW18:AX18"/>
    <mergeCell ref="AY18:AZ18"/>
    <mergeCell ref="BA18:BB18"/>
    <mergeCell ref="BC18:BD18"/>
    <mergeCell ref="BE18:BG18"/>
    <mergeCell ref="BH18:BI18"/>
    <mergeCell ref="BJ18:BL18"/>
    <mergeCell ref="AO19:AQ19"/>
    <mergeCell ref="AR19:AV19"/>
    <mergeCell ref="AW19:AX19"/>
    <mergeCell ref="AY19:AZ19"/>
    <mergeCell ref="BA19:BB19"/>
    <mergeCell ref="BC19:BD19"/>
    <mergeCell ref="BE19:BG19"/>
    <mergeCell ref="BH19:BI19"/>
    <mergeCell ref="BJ19:BL19"/>
    <mergeCell ref="AO20:AQ20"/>
    <mergeCell ref="AR20:AV20"/>
    <mergeCell ref="AW20:AX20"/>
    <mergeCell ref="AY20:AZ20"/>
    <mergeCell ref="BA20:BB20"/>
    <mergeCell ref="BC20:BD20"/>
    <mergeCell ref="BE20:BG20"/>
    <mergeCell ref="BH20:BI20"/>
    <mergeCell ref="BJ20:BL20"/>
    <mergeCell ref="AO21:AQ21"/>
    <mergeCell ref="AR21:AV21"/>
    <mergeCell ref="AW21:AX21"/>
    <mergeCell ref="AY21:AZ21"/>
    <mergeCell ref="BA21:BB21"/>
    <mergeCell ref="BC21:BD21"/>
    <mergeCell ref="BE21:BG21"/>
    <mergeCell ref="BH21:BI21"/>
    <mergeCell ref="BJ21:BL21"/>
    <mergeCell ref="AO22:AQ22"/>
    <mergeCell ref="AR22:AV22"/>
    <mergeCell ref="AW22:AX22"/>
    <mergeCell ref="AY22:AZ22"/>
    <mergeCell ref="BA22:BB22"/>
    <mergeCell ref="BC22:BD22"/>
    <mergeCell ref="BE22:BG22"/>
    <mergeCell ref="BH22:BI22"/>
    <mergeCell ref="BJ22:BL22"/>
    <mergeCell ref="AO23:AQ23"/>
    <mergeCell ref="AR23:AV23"/>
    <mergeCell ref="AW23:AX23"/>
    <mergeCell ref="AY23:AZ23"/>
    <mergeCell ref="BA23:BB23"/>
    <mergeCell ref="BC23:BD23"/>
    <mergeCell ref="BE23:BG23"/>
    <mergeCell ref="BH23:BI23"/>
    <mergeCell ref="BJ23:BL23"/>
    <mergeCell ref="AO24:AQ24"/>
    <mergeCell ref="AR24:AV24"/>
    <mergeCell ref="AW24:AX24"/>
    <mergeCell ref="AY24:AZ24"/>
    <mergeCell ref="BA24:BB24"/>
    <mergeCell ref="BC24:BD24"/>
    <mergeCell ref="BE24:BG24"/>
    <mergeCell ref="BH24:BI24"/>
    <mergeCell ref="BJ24:BL24"/>
    <mergeCell ref="AO25:AQ25"/>
    <mergeCell ref="AR25:AV25"/>
    <mergeCell ref="AW25:AX25"/>
    <mergeCell ref="AY25:AZ25"/>
    <mergeCell ref="BA25:BB25"/>
    <mergeCell ref="BC25:BD25"/>
    <mergeCell ref="BE25:BG25"/>
    <mergeCell ref="BH25:BI25"/>
    <mergeCell ref="BJ25:BL25"/>
    <mergeCell ref="AO26:AQ26"/>
    <mergeCell ref="AR26:AV26"/>
    <mergeCell ref="AW26:AX26"/>
    <mergeCell ref="AY26:AZ26"/>
    <mergeCell ref="BA26:BB26"/>
    <mergeCell ref="BC26:BD26"/>
    <mergeCell ref="BE26:BG26"/>
    <mergeCell ref="BH26:BI26"/>
    <mergeCell ref="BJ26:BL26"/>
    <mergeCell ref="AO27:AQ27"/>
    <mergeCell ref="AR27:AV27"/>
    <mergeCell ref="AW27:AX27"/>
    <mergeCell ref="AY27:AZ27"/>
    <mergeCell ref="BA27:BB27"/>
    <mergeCell ref="BC27:BD27"/>
    <mergeCell ref="BE27:BG27"/>
    <mergeCell ref="BH27:BI27"/>
    <mergeCell ref="BJ27:BL27"/>
    <mergeCell ref="BH29:BI29"/>
    <mergeCell ref="BJ29:BL29"/>
    <mergeCell ref="AO28:AQ28"/>
    <mergeCell ref="AR28:AV28"/>
    <mergeCell ref="AW28:AX28"/>
    <mergeCell ref="AY28:AZ28"/>
    <mergeCell ref="BA28:BB28"/>
    <mergeCell ref="BC28:BD28"/>
    <mergeCell ref="BE28:BG28"/>
    <mergeCell ref="BH28:BI28"/>
    <mergeCell ref="BJ28:BL28"/>
    <mergeCell ref="BJ31:BL31"/>
    <mergeCell ref="AO30:AQ30"/>
    <mergeCell ref="AR30:AV30"/>
    <mergeCell ref="AW30:AX30"/>
    <mergeCell ref="AY30:AZ30"/>
    <mergeCell ref="BA30:BB30"/>
    <mergeCell ref="BC30:BD30"/>
    <mergeCell ref="BE30:BG30"/>
    <mergeCell ref="BH30:BI30"/>
    <mergeCell ref="BJ30:BL30"/>
    <mergeCell ref="BJ33:BL33"/>
    <mergeCell ref="AO32:AQ32"/>
    <mergeCell ref="AR32:AV32"/>
    <mergeCell ref="AW32:AX32"/>
    <mergeCell ref="AY32:AZ32"/>
    <mergeCell ref="BA32:BB32"/>
    <mergeCell ref="BC32:BD32"/>
    <mergeCell ref="BE32:BG32"/>
    <mergeCell ref="BH32:BI32"/>
    <mergeCell ref="BJ32:BL32"/>
    <mergeCell ref="Z1:AD5"/>
    <mergeCell ref="AO33:AQ33"/>
    <mergeCell ref="AR33:AV33"/>
    <mergeCell ref="AW33:AX33"/>
    <mergeCell ref="AY33:AZ33"/>
    <mergeCell ref="BA33:BB33"/>
    <mergeCell ref="BC33:BD33"/>
    <mergeCell ref="BE33:BG33"/>
    <mergeCell ref="BH33:BI33"/>
    <mergeCell ref="AO31:AQ31"/>
    <mergeCell ref="AR31:AV31"/>
    <mergeCell ref="AW31:AX31"/>
    <mergeCell ref="AY31:AZ31"/>
    <mergeCell ref="BA31:BB31"/>
    <mergeCell ref="BC31:BD31"/>
    <mergeCell ref="BE31:BG31"/>
    <mergeCell ref="BH31:BI31"/>
    <mergeCell ref="AO29:AQ29"/>
    <mergeCell ref="AR29:AV29"/>
    <mergeCell ref="AW29:AX29"/>
    <mergeCell ref="AY29:AZ29"/>
    <mergeCell ref="BA29:BB29"/>
    <mergeCell ref="BC29:BD29"/>
    <mergeCell ref="BE29:BG29"/>
  </mergeCells>
  <phoneticPr fontId="3"/>
  <conditionalFormatting sqref="R2:X2">
    <cfRule type="expression" dxfId="28" priority="2">
      <formula>LEN(R2)&gt;0</formula>
    </cfRule>
  </conditionalFormatting>
  <conditionalFormatting sqref="BF2:BL2">
    <cfRule type="expression" dxfId="27" priority="1">
      <formula>LEN(BF2)&gt;0</formula>
    </cfRule>
  </conditionalFormatting>
  <hyperlinks>
    <hyperlink ref="Z1:AD5" location="入力シート!A1" display="入力シート"/>
  </hyperlinks>
  <pageMargins left="0.78740157480314965" right="0.78740157480314965" top="0.98425196850393704" bottom="0.98425196850393704" header="0.51181102362204722" footer="0.51181102362204722"/>
  <pageSetup paperSize="9" scale="77" fitToWidth="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3_1">
    <tabColor theme="0"/>
    <pageSetUpPr fitToPage="1"/>
  </sheetPr>
  <dimension ref="A1:AY39"/>
  <sheetViews>
    <sheetView showGridLines="0" zoomScaleNormal="100" zoomScaleSheetLayoutView="100" workbookViewId="0">
      <selection activeCell="B1" sqref="B1"/>
    </sheetView>
  </sheetViews>
  <sheetFormatPr defaultColWidth="2.625" defaultRowHeight="12"/>
  <cols>
    <col min="1" max="9" width="2.625" style="12" customWidth="1"/>
    <col min="10" max="51" width="3.25" style="12" customWidth="1"/>
    <col min="52" max="16384" width="2.625" style="12"/>
  </cols>
  <sheetData>
    <row r="1" spans="1:51" ht="13.5" customHeight="1">
      <c r="AU1" s="538" t="s">
        <v>836</v>
      </c>
      <c r="AV1" s="539"/>
      <c r="AW1" s="539"/>
      <c r="AX1" s="539"/>
      <c r="AY1" s="540"/>
    </row>
    <row r="2" spans="1:51" ht="26.1" customHeight="1">
      <c r="A2" s="595" t="s">
        <v>221</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13"/>
      <c r="AU2" s="541"/>
      <c r="AV2" s="542"/>
      <c r="AW2" s="542"/>
      <c r="AX2" s="542"/>
      <c r="AY2" s="543"/>
    </row>
    <row r="3" spans="1:51" ht="13.5" customHeight="1">
      <c r="AJ3" s="4"/>
      <c r="AK3" s="4"/>
      <c r="AL3" s="5" t="s">
        <v>141</v>
      </c>
      <c r="AM3" s="552"/>
      <c r="AN3" s="552"/>
      <c r="AO3" s="552"/>
      <c r="AP3" s="552"/>
      <c r="AQ3" s="552"/>
      <c r="AR3" s="552"/>
      <c r="AS3" s="552"/>
      <c r="AU3" s="541"/>
      <c r="AV3" s="542"/>
      <c r="AW3" s="542"/>
      <c r="AX3" s="542"/>
      <c r="AY3" s="543"/>
    </row>
    <row r="4" spans="1:51" ht="13.5" customHeight="1">
      <c r="D4" s="628" t="str">
        <f>入力シート!C6</f>
        <v>前橋市長</v>
      </c>
      <c r="E4" s="628"/>
      <c r="F4" s="628"/>
      <c r="G4" s="628"/>
      <c r="H4" s="628"/>
      <c r="I4" s="628"/>
      <c r="J4" s="628"/>
      <c r="K4" s="628"/>
      <c r="L4" s="628"/>
      <c r="M4" s="385" t="s">
        <v>222</v>
      </c>
      <c r="AU4" s="541"/>
      <c r="AV4" s="542"/>
      <c r="AW4" s="542"/>
      <c r="AX4" s="542"/>
      <c r="AY4" s="543"/>
    </row>
    <row r="5" spans="1:51" ht="13.5" customHeight="1" thickBot="1">
      <c r="AU5" s="544"/>
      <c r="AV5" s="545"/>
      <c r="AW5" s="545"/>
      <c r="AX5" s="545"/>
      <c r="AY5" s="546"/>
    </row>
    <row r="6" spans="1:51" ht="13.5" customHeight="1">
      <c r="AC6" s="14"/>
      <c r="AE6" s="16"/>
      <c r="AF6" s="16"/>
      <c r="AG6" s="627"/>
      <c r="AH6" s="627"/>
      <c r="AI6" s="627"/>
      <c r="AJ6" s="627"/>
      <c r="AK6" s="627"/>
      <c r="AL6" s="627"/>
      <c r="AM6" s="627"/>
      <c r="AN6" s="627"/>
      <c r="AO6" s="627"/>
      <c r="AP6" s="627"/>
      <c r="AQ6" s="627"/>
      <c r="AR6" s="627"/>
      <c r="AS6" s="627"/>
    </row>
    <row r="7" spans="1:51" ht="13.5" customHeight="1">
      <c r="A7" s="589" t="s">
        <v>223</v>
      </c>
      <c r="B7" s="589"/>
      <c r="C7" s="589"/>
      <c r="D7" s="630" t="str">
        <f>入力シート!C8</f>
        <v>本庁管内　〇〇工事（第〇号）</v>
      </c>
      <c r="E7" s="630"/>
      <c r="F7" s="630"/>
      <c r="G7" s="630"/>
      <c r="H7" s="630"/>
      <c r="I7" s="630"/>
      <c r="J7" s="630"/>
      <c r="K7" s="630"/>
      <c r="L7" s="630"/>
      <c r="M7" s="630"/>
      <c r="N7" s="630"/>
      <c r="O7" s="630"/>
      <c r="P7" s="630"/>
      <c r="Q7" s="630"/>
      <c r="R7" s="630"/>
      <c r="S7" s="630"/>
      <c r="T7" s="630"/>
      <c r="U7" s="630"/>
      <c r="V7" s="630"/>
      <c r="W7" s="630"/>
      <c r="X7" s="630"/>
      <c r="Y7" s="630"/>
      <c r="Z7" s="630"/>
      <c r="AA7" s="630"/>
      <c r="AG7" s="627"/>
      <c r="AH7" s="627"/>
      <c r="AI7" s="627"/>
      <c r="AJ7" s="627"/>
      <c r="AK7" s="627"/>
      <c r="AL7" s="627"/>
      <c r="AM7" s="627"/>
      <c r="AN7" s="627"/>
      <c r="AO7" s="627"/>
      <c r="AP7" s="627"/>
      <c r="AQ7" s="627"/>
      <c r="AR7" s="627"/>
      <c r="AS7" s="627"/>
    </row>
    <row r="8" spans="1:51" ht="13.5" customHeight="1">
      <c r="A8" s="589" t="s">
        <v>179</v>
      </c>
      <c r="B8" s="589"/>
      <c r="C8" s="589"/>
      <c r="D8" s="4"/>
      <c r="E8" s="600">
        <f>入力シート!C12</f>
        <v>46114</v>
      </c>
      <c r="F8" s="600"/>
      <c r="G8" s="600"/>
      <c r="H8" s="600"/>
      <c r="I8" s="600"/>
      <c r="J8" s="600"/>
      <c r="K8" s="600"/>
      <c r="L8" s="12" t="s">
        <v>180</v>
      </c>
      <c r="O8" s="600">
        <f>入力シート!C13</f>
        <v>46325</v>
      </c>
      <c r="P8" s="600"/>
      <c r="Q8" s="600"/>
      <c r="R8" s="600"/>
      <c r="S8" s="600"/>
      <c r="T8" s="600"/>
      <c r="U8" s="12" t="s">
        <v>181</v>
      </c>
      <c r="AE8" s="11"/>
      <c r="AF8" s="11" t="s">
        <v>143</v>
      </c>
      <c r="AG8" s="462"/>
      <c r="AH8" s="629" t="str">
        <f>入力シート!C25</f>
        <v>〇〇建設株式会社</v>
      </c>
      <c r="AI8" s="629"/>
      <c r="AJ8" s="629"/>
      <c r="AK8" s="629"/>
      <c r="AL8" s="629"/>
      <c r="AM8" s="629"/>
      <c r="AN8" s="629"/>
      <c r="AO8" s="629"/>
      <c r="AP8" s="629"/>
      <c r="AQ8" s="629"/>
      <c r="AR8" s="629"/>
      <c r="AS8" s="18"/>
    </row>
    <row r="9" spans="1:51" ht="13.5" customHeight="1">
      <c r="AE9" s="4"/>
      <c r="AF9" s="4"/>
      <c r="AG9" s="4"/>
      <c r="AH9" s="629" t="str">
        <f>入力シート!C26</f>
        <v>代表取締役　妙義　四郎</v>
      </c>
      <c r="AI9" s="629"/>
      <c r="AJ9" s="629"/>
      <c r="AK9" s="629"/>
      <c r="AL9" s="629"/>
      <c r="AM9" s="629"/>
      <c r="AN9" s="629"/>
      <c r="AO9" s="629"/>
      <c r="AP9" s="629"/>
      <c r="AQ9" s="629"/>
      <c r="AR9" s="629"/>
    </row>
    <row r="10" spans="1:51" ht="13.5" customHeight="1">
      <c r="AH10" s="440"/>
      <c r="AI10" s="440"/>
      <c r="AJ10" s="440"/>
      <c r="AK10" s="440"/>
      <c r="AL10" s="440"/>
      <c r="AM10" s="440"/>
      <c r="AN10" s="440"/>
      <c r="AO10" s="440"/>
      <c r="AP10" s="440"/>
      <c r="AQ10" s="440"/>
    </row>
    <row r="11" spans="1:51" ht="13.5" customHeight="1">
      <c r="A11" s="19"/>
      <c r="B11" s="20"/>
      <c r="C11" s="20"/>
      <c r="D11" s="20"/>
      <c r="E11" s="20"/>
      <c r="F11" s="20"/>
      <c r="G11" s="20"/>
      <c r="H11" s="624" t="s">
        <v>224</v>
      </c>
      <c r="I11" s="612"/>
      <c r="J11" s="614"/>
      <c r="K11" s="615"/>
      <c r="L11" s="615"/>
      <c r="M11" s="615"/>
      <c r="N11" s="616"/>
      <c r="O11" s="612" t="s">
        <v>224</v>
      </c>
      <c r="P11" s="614"/>
      <c r="Q11" s="615"/>
      <c r="R11" s="615"/>
      <c r="S11" s="615"/>
      <c r="T11" s="616"/>
      <c r="U11" s="612" t="s">
        <v>224</v>
      </c>
      <c r="V11" s="614"/>
      <c r="W11" s="615"/>
      <c r="X11" s="615"/>
      <c r="Y11" s="615"/>
      <c r="Z11" s="616"/>
      <c r="AA11" s="612" t="s">
        <v>224</v>
      </c>
      <c r="AB11" s="614"/>
      <c r="AC11" s="615"/>
      <c r="AD11" s="615"/>
      <c r="AE11" s="615"/>
      <c r="AF11" s="616"/>
      <c r="AG11" s="612" t="s">
        <v>224</v>
      </c>
      <c r="AH11" s="614"/>
      <c r="AI11" s="615"/>
      <c r="AJ11" s="615"/>
      <c r="AK11" s="615"/>
      <c r="AL11" s="616"/>
      <c r="AM11" s="612" t="s">
        <v>224</v>
      </c>
      <c r="AN11" s="614"/>
      <c r="AO11" s="615"/>
      <c r="AP11" s="615"/>
      <c r="AQ11" s="615"/>
      <c r="AR11" s="616"/>
      <c r="AS11" s="612" t="s">
        <v>224</v>
      </c>
    </row>
    <row r="12" spans="1:51" ht="13.5" customHeight="1">
      <c r="A12" s="21"/>
      <c r="H12" s="625"/>
      <c r="I12" s="626"/>
      <c r="J12" s="617"/>
      <c r="K12" s="618"/>
      <c r="L12" s="618"/>
      <c r="M12" s="618"/>
      <c r="N12" s="619"/>
      <c r="O12" s="613"/>
      <c r="P12" s="617"/>
      <c r="Q12" s="618"/>
      <c r="R12" s="618"/>
      <c r="S12" s="618"/>
      <c r="T12" s="619"/>
      <c r="U12" s="613"/>
      <c r="V12" s="617"/>
      <c r="W12" s="618"/>
      <c r="X12" s="618"/>
      <c r="Y12" s="618"/>
      <c r="Z12" s="619"/>
      <c r="AA12" s="613"/>
      <c r="AB12" s="617"/>
      <c r="AC12" s="618"/>
      <c r="AD12" s="618"/>
      <c r="AE12" s="618"/>
      <c r="AF12" s="619"/>
      <c r="AG12" s="613"/>
      <c r="AH12" s="617"/>
      <c r="AI12" s="618"/>
      <c r="AJ12" s="618"/>
      <c r="AK12" s="618"/>
      <c r="AL12" s="619"/>
      <c r="AM12" s="613"/>
      <c r="AN12" s="617"/>
      <c r="AO12" s="618"/>
      <c r="AP12" s="618"/>
      <c r="AQ12" s="618"/>
      <c r="AR12" s="619"/>
      <c r="AS12" s="613"/>
    </row>
    <row r="13" spans="1:51" ht="13.5" customHeight="1">
      <c r="A13" s="21"/>
      <c r="H13" s="620" t="s">
        <v>225</v>
      </c>
      <c r="I13" s="621"/>
      <c r="J13" s="611">
        <v>1</v>
      </c>
      <c r="K13" s="611"/>
      <c r="L13" s="611">
        <v>11</v>
      </c>
      <c r="M13" s="611"/>
      <c r="N13" s="611">
        <v>21</v>
      </c>
      <c r="O13" s="611"/>
      <c r="P13" s="611">
        <v>1</v>
      </c>
      <c r="Q13" s="611"/>
      <c r="R13" s="611">
        <v>11</v>
      </c>
      <c r="S13" s="611"/>
      <c r="T13" s="611">
        <v>21</v>
      </c>
      <c r="U13" s="611"/>
      <c r="V13" s="611">
        <v>1</v>
      </c>
      <c r="W13" s="611"/>
      <c r="X13" s="611">
        <v>11</v>
      </c>
      <c r="Y13" s="611"/>
      <c r="Z13" s="611">
        <v>21</v>
      </c>
      <c r="AA13" s="611"/>
      <c r="AB13" s="611">
        <v>1</v>
      </c>
      <c r="AC13" s="611"/>
      <c r="AD13" s="611">
        <v>11</v>
      </c>
      <c r="AE13" s="611"/>
      <c r="AF13" s="611">
        <v>21</v>
      </c>
      <c r="AG13" s="611"/>
      <c r="AH13" s="611">
        <v>1</v>
      </c>
      <c r="AI13" s="611"/>
      <c r="AJ13" s="611">
        <v>11</v>
      </c>
      <c r="AK13" s="611"/>
      <c r="AL13" s="611">
        <v>21</v>
      </c>
      <c r="AM13" s="611"/>
      <c r="AN13" s="611">
        <v>1</v>
      </c>
      <c r="AO13" s="611"/>
      <c r="AP13" s="611">
        <v>11</v>
      </c>
      <c r="AQ13" s="611"/>
      <c r="AR13" s="611">
        <v>21</v>
      </c>
      <c r="AS13" s="611"/>
    </row>
    <row r="14" spans="1:51" ht="13.5" customHeight="1">
      <c r="A14" s="22"/>
      <c r="B14" s="23" t="s">
        <v>184</v>
      </c>
      <c r="C14" s="23"/>
      <c r="D14" s="23"/>
      <c r="E14" s="23"/>
      <c r="F14" s="23"/>
      <c r="G14" s="23"/>
      <c r="H14" s="622"/>
      <c r="I14" s="623"/>
      <c r="J14" s="611"/>
      <c r="K14" s="611"/>
      <c r="L14" s="611"/>
      <c r="M14" s="611"/>
      <c r="N14" s="611"/>
      <c r="O14" s="611"/>
      <c r="P14" s="611"/>
      <c r="Q14" s="611"/>
      <c r="R14" s="611"/>
      <c r="S14" s="611"/>
      <c r="T14" s="611"/>
      <c r="U14" s="611"/>
      <c r="V14" s="611"/>
      <c r="W14" s="611"/>
      <c r="X14" s="611"/>
      <c r="Y14" s="611"/>
      <c r="Z14" s="611"/>
      <c r="AA14" s="611"/>
      <c r="AB14" s="611"/>
      <c r="AC14" s="611"/>
      <c r="AD14" s="611"/>
      <c r="AE14" s="611"/>
      <c r="AF14" s="611"/>
      <c r="AG14" s="611"/>
      <c r="AH14" s="611"/>
      <c r="AI14" s="611"/>
      <c r="AJ14" s="611"/>
      <c r="AK14" s="611"/>
      <c r="AL14" s="611"/>
      <c r="AM14" s="611"/>
      <c r="AN14" s="611"/>
      <c r="AO14" s="611"/>
      <c r="AP14" s="611"/>
      <c r="AQ14" s="611"/>
      <c r="AR14" s="611"/>
      <c r="AS14" s="611"/>
    </row>
    <row r="15" spans="1:51" ht="13.5" customHeight="1">
      <c r="A15" s="608"/>
      <c r="B15" s="609"/>
      <c r="C15" s="609"/>
      <c r="D15" s="609"/>
      <c r="E15" s="609"/>
      <c r="F15" s="609"/>
      <c r="G15" s="609"/>
      <c r="H15" s="609"/>
      <c r="I15" s="610"/>
      <c r="J15" s="607"/>
      <c r="K15" s="607"/>
      <c r="L15" s="607"/>
      <c r="M15" s="607"/>
      <c r="N15" s="607"/>
      <c r="O15" s="607"/>
      <c r="P15" s="607"/>
      <c r="Q15" s="607"/>
      <c r="R15" s="607"/>
      <c r="S15" s="607"/>
      <c r="T15" s="607"/>
      <c r="U15" s="607"/>
      <c r="V15" s="607"/>
      <c r="W15" s="607"/>
      <c r="X15" s="607"/>
      <c r="Y15" s="607"/>
      <c r="Z15" s="607"/>
      <c r="AA15" s="607"/>
      <c r="AB15" s="607"/>
      <c r="AC15" s="607"/>
      <c r="AD15" s="607"/>
      <c r="AE15" s="607"/>
      <c r="AF15" s="607"/>
      <c r="AG15" s="607"/>
      <c r="AH15" s="607"/>
      <c r="AI15" s="607"/>
      <c r="AJ15" s="607"/>
      <c r="AK15" s="607"/>
      <c r="AL15" s="607"/>
      <c r="AM15" s="607"/>
      <c r="AN15" s="607"/>
      <c r="AO15" s="607"/>
      <c r="AP15" s="607"/>
      <c r="AQ15" s="607"/>
      <c r="AR15" s="607"/>
      <c r="AS15" s="607"/>
    </row>
    <row r="16" spans="1:51" ht="13.5" customHeight="1">
      <c r="A16" s="608"/>
      <c r="B16" s="609"/>
      <c r="C16" s="609"/>
      <c r="D16" s="609"/>
      <c r="E16" s="609"/>
      <c r="F16" s="609"/>
      <c r="G16" s="609"/>
      <c r="H16" s="609"/>
      <c r="I16" s="610"/>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607"/>
      <c r="AI16" s="607"/>
      <c r="AJ16" s="607"/>
      <c r="AK16" s="607"/>
      <c r="AL16" s="607"/>
      <c r="AM16" s="607"/>
      <c r="AN16" s="607"/>
      <c r="AO16" s="607"/>
      <c r="AP16" s="607"/>
      <c r="AQ16" s="607"/>
      <c r="AR16" s="607"/>
      <c r="AS16" s="607"/>
    </row>
    <row r="17" spans="1:45" ht="13.5" customHeight="1">
      <c r="A17" s="608"/>
      <c r="B17" s="609"/>
      <c r="C17" s="609"/>
      <c r="D17" s="609"/>
      <c r="E17" s="609"/>
      <c r="F17" s="609"/>
      <c r="G17" s="609"/>
      <c r="H17" s="609"/>
      <c r="I17" s="610"/>
      <c r="J17" s="607"/>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607"/>
      <c r="AH17" s="607"/>
      <c r="AI17" s="607"/>
      <c r="AJ17" s="607"/>
      <c r="AK17" s="607"/>
      <c r="AL17" s="607"/>
      <c r="AM17" s="607"/>
      <c r="AN17" s="607"/>
      <c r="AO17" s="607"/>
      <c r="AP17" s="607"/>
      <c r="AQ17" s="607"/>
      <c r="AR17" s="607"/>
      <c r="AS17" s="607"/>
    </row>
    <row r="18" spans="1:45" ht="13.5" customHeight="1">
      <c r="A18" s="608"/>
      <c r="B18" s="609"/>
      <c r="C18" s="609"/>
      <c r="D18" s="609"/>
      <c r="E18" s="609"/>
      <c r="F18" s="609"/>
      <c r="G18" s="609"/>
      <c r="H18" s="609"/>
      <c r="I18" s="610"/>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c r="AK18" s="607"/>
      <c r="AL18" s="607"/>
      <c r="AM18" s="607"/>
      <c r="AN18" s="607"/>
      <c r="AO18" s="607"/>
      <c r="AP18" s="607"/>
      <c r="AQ18" s="607"/>
      <c r="AR18" s="607"/>
      <c r="AS18" s="607"/>
    </row>
    <row r="19" spans="1:45" ht="13.5" customHeight="1">
      <c r="A19" s="608"/>
      <c r="B19" s="609"/>
      <c r="C19" s="609"/>
      <c r="D19" s="609"/>
      <c r="E19" s="609"/>
      <c r="F19" s="609"/>
      <c r="G19" s="609"/>
      <c r="H19" s="609"/>
      <c r="I19" s="610"/>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7"/>
      <c r="AM19" s="607"/>
      <c r="AN19" s="607"/>
      <c r="AO19" s="607"/>
      <c r="AP19" s="607"/>
      <c r="AQ19" s="607"/>
      <c r="AR19" s="607"/>
      <c r="AS19" s="607"/>
    </row>
    <row r="20" spans="1:45" ht="13.5" customHeight="1">
      <c r="A20" s="608"/>
      <c r="B20" s="609"/>
      <c r="C20" s="609"/>
      <c r="D20" s="609"/>
      <c r="E20" s="609"/>
      <c r="F20" s="609"/>
      <c r="G20" s="609"/>
      <c r="H20" s="609"/>
      <c r="I20" s="610"/>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R20" s="607"/>
      <c r="AS20" s="607"/>
    </row>
    <row r="21" spans="1:45" ht="13.5" customHeight="1">
      <c r="A21" s="608"/>
      <c r="B21" s="609"/>
      <c r="C21" s="609"/>
      <c r="D21" s="609"/>
      <c r="E21" s="609"/>
      <c r="F21" s="609"/>
      <c r="G21" s="609"/>
      <c r="H21" s="609"/>
      <c r="I21" s="610"/>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R21" s="607"/>
      <c r="AS21" s="607"/>
    </row>
    <row r="22" spans="1:45" ht="13.5" customHeight="1">
      <c r="A22" s="608"/>
      <c r="B22" s="609"/>
      <c r="C22" s="609"/>
      <c r="D22" s="609"/>
      <c r="E22" s="609"/>
      <c r="F22" s="609"/>
      <c r="G22" s="609"/>
      <c r="H22" s="609"/>
      <c r="I22" s="610"/>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607"/>
      <c r="AR22" s="607"/>
      <c r="AS22" s="607"/>
    </row>
    <row r="23" spans="1:45" ht="13.5" customHeight="1">
      <c r="A23" s="608"/>
      <c r="B23" s="609"/>
      <c r="C23" s="609"/>
      <c r="D23" s="609"/>
      <c r="E23" s="609"/>
      <c r="F23" s="609"/>
      <c r="G23" s="609"/>
      <c r="H23" s="609"/>
      <c r="I23" s="610"/>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7"/>
      <c r="AH23" s="607"/>
      <c r="AI23" s="607"/>
      <c r="AJ23" s="607"/>
      <c r="AK23" s="607"/>
      <c r="AL23" s="607"/>
      <c r="AM23" s="607"/>
      <c r="AN23" s="607"/>
      <c r="AO23" s="607"/>
      <c r="AP23" s="607"/>
      <c r="AQ23" s="607"/>
      <c r="AR23" s="607"/>
      <c r="AS23" s="607"/>
    </row>
    <row r="24" spans="1:45" ht="13.5" customHeight="1">
      <c r="A24" s="608"/>
      <c r="B24" s="609"/>
      <c r="C24" s="609"/>
      <c r="D24" s="609"/>
      <c r="E24" s="609"/>
      <c r="F24" s="609"/>
      <c r="G24" s="609"/>
      <c r="H24" s="609"/>
      <c r="I24" s="610"/>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c r="AR24" s="607"/>
      <c r="AS24" s="607"/>
    </row>
    <row r="25" spans="1:45" ht="13.5" customHeight="1">
      <c r="A25" s="608"/>
      <c r="B25" s="609"/>
      <c r="C25" s="609"/>
      <c r="D25" s="609"/>
      <c r="E25" s="609"/>
      <c r="F25" s="609"/>
      <c r="G25" s="609"/>
      <c r="H25" s="609"/>
      <c r="I25" s="610"/>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7"/>
      <c r="AP25" s="607"/>
      <c r="AQ25" s="607"/>
      <c r="AR25" s="607"/>
      <c r="AS25" s="607"/>
    </row>
    <row r="26" spans="1:45" ht="13.5" customHeight="1">
      <c r="A26" s="608"/>
      <c r="B26" s="609"/>
      <c r="C26" s="609"/>
      <c r="D26" s="609"/>
      <c r="E26" s="609"/>
      <c r="F26" s="609"/>
      <c r="G26" s="609"/>
      <c r="H26" s="609"/>
      <c r="I26" s="610"/>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7"/>
      <c r="AM26" s="607"/>
      <c r="AN26" s="607"/>
      <c r="AO26" s="607"/>
      <c r="AP26" s="607"/>
      <c r="AQ26" s="607"/>
      <c r="AR26" s="607"/>
      <c r="AS26" s="607"/>
    </row>
    <row r="27" spans="1:45" ht="13.5" customHeight="1">
      <c r="A27" s="608"/>
      <c r="B27" s="609"/>
      <c r="C27" s="609"/>
      <c r="D27" s="609"/>
      <c r="E27" s="609"/>
      <c r="F27" s="609"/>
      <c r="G27" s="609"/>
      <c r="H27" s="609"/>
      <c r="I27" s="610"/>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7"/>
      <c r="AH27" s="607"/>
      <c r="AI27" s="607"/>
      <c r="AJ27" s="607"/>
      <c r="AK27" s="607"/>
      <c r="AL27" s="607"/>
      <c r="AM27" s="607"/>
      <c r="AN27" s="607"/>
      <c r="AO27" s="607"/>
      <c r="AP27" s="607"/>
      <c r="AQ27" s="607"/>
      <c r="AR27" s="607"/>
      <c r="AS27" s="607"/>
    </row>
    <row r="28" spans="1:45" ht="13.5" customHeight="1">
      <c r="A28" s="608"/>
      <c r="B28" s="609"/>
      <c r="C28" s="609"/>
      <c r="D28" s="609"/>
      <c r="E28" s="609"/>
      <c r="F28" s="609"/>
      <c r="G28" s="609"/>
      <c r="H28" s="609"/>
      <c r="I28" s="610"/>
      <c r="J28" s="607"/>
      <c r="K28" s="607"/>
      <c r="L28" s="607"/>
      <c r="M28" s="607"/>
      <c r="N28" s="607"/>
      <c r="O28" s="607"/>
      <c r="P28" s="607"/>
      <c r="Q28" s="607"/>
      <c r="R28" s="607"/>
      <c r="S28" s="607"/>
      <c r="T28" s="607"/>
      <c r="U28" s="607"/>
      <c r="V28" s="607"/>
      <c r="W28" s="607"/>
      <c r="X28" s="607"/>
      <c r="Y28" s="607"/>
      <c r="Z28" s="607"/>
      <c r="AA28" s="607"/>
      <c r="AB28" s="607"/>
      <c r="AC28" s="607"/>
      <c r="AD28" s="607"/>
      <c r="AE28" s="607"/>
      <c r="AF28" s="607"/>
      <c r="AG28" s="607"/>
      <c r="AH28" s="607"/>
      <c r="AI28" s="607"/>
      <c r="AJ28" s="607"/>
      <c r="AK28" s="607"/>
      <c r="AL28" s="607"/>
      <c r="AM28" s="607"/>
      <c r="AN28" s="607"/>
      <c r="AO28" s="607"/>
      <c r="AP28" s="607"/>
      <c r="AQ28" s="607"/>
      <c r="AR28" s="607"/>
      <c r="AS28" s="607"/>
    </row>
    <row r="29" spans="1:45" ht="13.5" customHeight="1">
      <c r="A29" s="608"/>
      <c r="B29" s="609"/>
      <c r="C29" s="609"/>
      <c r="D29" s="609"/>
      <c r="E29" s="609"/>
      <c r="F29" s="609"/>
      <c r="G29" s="609"/>
      <c r="H29" s="609"/>
      <c r="I29" s="610"/>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7"/>
      <c r="AL29" s="607"/>
      <c r="AM29" s="607"/>
      <c r="AN29" s="607"/>
      <c r="AO29" s="607"/>
      <c r="AP29" s="607"/>
      <c r="AQ29" s="607"/>
      <c r="AR29" s="607"/>
      <c r="AS29" s="607"/>
    </row>
    <row r="30" spans="1:45" ht="13.5" customHeight="1">
      <c r="A30" s="608"/>
      <c r="B30" s="609"/>
      <c r="C30" s="609"/>
      <c r="D30" s="609"/>
      <c r="E30" s="609"/>
      <c r="F30" s="609"/>
      <c r="G30" s="609"/>
      <c r="H30" s="609"/>
      <c r="I30" s="610"/>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c r="AG30" s="607"/>
      <c r="AH30" s="607"/>
      <c r="AI30" s="607"/>
      <c r="AJ30" s="607"/>
      <c r="AK30" s="607"/>
      <c r="AL30" s="607"/>
      <c r="AM30" s="607"/>
      <c r="AN30" s="607"/>
      <c r="AO30" s="607"/>
      <c r="AP30" s="607"/>
      <c r="AQ30" s="607"/>
      <c r="AR30" s="607"/>
      <c r="AS30" s="607"/>
    </row>
    <row r="31" spans="1:45" ht="13.5" customHeight="1">
      <c r="A31" s="608"/>
      <c r="B31" s="609"/>
      <c r="C31" s="609"/>
      <c r="D31" s="609"/>
      <c r="E31" s="609"/>
      <c r="F31" s="609"/>
      <c r="G31" s="609"/>
      <c r="H31" s="609"/>
      <c r="I31" s="610"/>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7"/>
      <c r="AM31" s="607"/>
      <c r="AN31" s="607"/>
      <c r="AO31" s="607"/>
      <c r="AP31" s="607"/>
      <c r="AQ31" s="607"/>
      <c r="AR31" s="607"/>
      <c r="AS31" s="607"/>
    </row>
    <row r="32" spans="1:45" ht="13.5" customHeight="1">
      <c r="A32" s="608"/>
      <c r="B32" s="609"/>
      <c r="C32" s="609"/>
      <c r="D32" s="609"/>
      <c r="E32" s="609"/>
      <c r="F32" s="609"/>
      <c r="G32" s="609"/>
      <c r="H32" s="609"/>
      <c r="I32" s="610"/>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7"/>
      <c r="AH32" s="607"/>
      <c r="AI32" s="607"/>
      <c r="AJ32" s="607"/>
      <c r="AK32" s="607"/>
      <c r="AL32" s="607"/>
      <c r="AM32" s="607"/>
      <c r="AN32" s="607"/>
      <c r="AO32" s="607"/>
      <c r="AP32" s="607"/>
      <c r="AQ32" s="607"/>
      <c r="AR32" s="607"/>
      <c r="AS32" s="607"/>
    </row>
    <row r="33" spans="1:29" ht="13.5" customHeight="1">
      <c r="A33" s="606" t="s">
        <v>226</v>
      </c>
      <c r="B33" s="606"/>
      <c r="C33" s="606"/>
      <c r="D33" s="606"/>
      <c r="E33" s="4" t="s">
        <v>227</v>
      </c>
      <c r="F33" s="4"/>
      <c r="G33" s="4"/>
      <c r="H33" s="4"/>
      <c r="I33" s="4"/>
      <c r="J33" s="4"/>
      <c r="K33" s="4"/>
      <c r="L33" s="4"/>
      <c r="M33" s="4"/>
      <c r="N33" s="4"/>
      <c r="O33" s="4"/>
      <c r="P33" s="4"/>
      <c r="Q33" s="4"/>
      <c r="R33" s="4"/>
      <c r="S33" s="4"/>
      <c r="T33" s="4"/>
      <c r="U33" s="4"/>
      <c r="V33" s="4"/>
      <c r="W33" s="4"/>
      <c r="X33" s="4"/>
      <c r="Y33" s="4"/>
      <c r="Z33" s="4"/>
      <c r="AA33" s="4"/>
      <c r="AB33" s="4"/>
      <c r="AC33" s="4"/>
    </row>
    <row r="34" spans="1:29" ht="13.5" customHeight="1">
      <c r="A34" s="4"/>
      <c r="B34" s="4"/>
      <c r="C34" s="4"/>
      <c r="D34" s="4"/>
      <c r="E34" s="4" t="s">
        <v>228</v>
      </c>
      <c r="F34" s="4"/>
      <c r="G34" s="4"/>
      <c r="H34" s="4"/>
      <c r="I34" s="4"/>
      <c r="J34" s="4"/>
      <c r="K34" s="4"/>
      <c r="L34" s="4"/>
      <c r="M34" s="4"/>
      <c r="N34" s="4"/>
      <c r="O34" s="4"/>
      <c r="P34" s="4"/>
      <c r="Q34" s="4"/>
      <c r="R34" s="4"/>
      <c r="S34" s="4"/>
      <c r="T34" s="4"/>
      <c r="U34" s="4"/>
      <c r="V34" s="4"/>
      <c r="W34" s="4"/>
      <c r="X34" s="4"/>
      <c r="Y34" s="4"/>
      <c r="Z34" s="4"/>
      <c r="AA34" s="4"/>
      <c r="AB34" s="4"/>
      <c r="AC34" s="4"/>
    </row>
    <row r="35" spans="1:29" ht="13.5" customHeight="1" thickBot="1"/>
    <row r="36" spans="1:29" s="4" customFormat="1" ht="15.6" customHeight="1">
      <c r="J36" s="473" t="s">
        <v>151</v>
      </c>
      <c r="K36" s="487"/>
      <c r="L36" s="487"/>
      <c r="M36" s="487"/>
      <c r="N36" s="487"/>
      <c r="O36" s="487"/>
      <c r="P36" s="487"/>
      <c r="Q36" s="487"/>
      <c r="R36" s="487"/>
      <c r="S36" s="487"/>
      <c r="T36" s="487"/>
      <c r="U36" s="487"/>
      <c r="V36" s="487"/>
      <c r="W36" s="487"/>
      <c r="X36" s="487"/>
      <c r="Y36" s="487"/>
      <c r="Z36" s="487"/>
      <c r="AA36" s="487"/>
      <c r="AB36" s="488"/>
    </row>
    <row r="37" spans="1:29" s="4" customFormat="1" ht="15.6" customHeight="1">
      <c r="J37" s="476" t="str">
        <f>"・発行責任者　　"&amp;入力シート!C29</f>
        <v>・発行責任者　　妙義　四郎</v>
      </c>
      <c r="T37" s="477" t="str">
        <f>"（電話番号）"&amp;入力シート!C30</f>
        <v>（電話番号）027-898-5945</v>
      </c>
      <c r="AB37" s="489"/>
    </row>
    <row r="38" spans="1:29" s="4" customFormat="1" ht="15.6" customHeight="1" thickBot="1">
      <c r="J38" s="479" t="str">
        <f>"・担　当　者　　"&amp;入力シート!C31</f>
        <v>・担　当　者　　赤城　次郎</v>
      </c>
      <c r="K38" s="490"/>
      <c r="L38" s="490"/>
      <c r="M38" s="490"/>
      <c r="N38" s="490"/>
      <c r="O38" s="490"/>
      <c r="P38" s="490"/>
      <c r="Q38" s="490"/>
      <c r="R38" s="490"/>
      <c r="S38" s="490"/>
      <c r="T38" s="480" t="str">
        <f>"（電話番号）"&amp;入力シート!C32</f>
        <v>（電話番号）027-898-5945</v>
      </c>
      <c r="U38" s="490"/>
      <c r="V38" s="490"/>
      <c r="W38" s="490"/>
      <c r="X38" s="490"/>
      <c r="Y38" s="490"/>
      <c r="Z38" s="490"/>
      <c r="AA38" s="490"/>
      <c r="AB38" s="491"/>
    </row>
    <row r="39" spans="1:29" ht="12" customHeight="1"/>
  </sheetData>
  <mergeCells count="216">
    <mergeCell ref="A8:C8"/>
    <mergeCell ref="E8:K8"/>
    <mergeCell ref="O8:T8"/>
    <mergeCell ref="H11:I12"/>
    <mergeCell ref="J11:N12"/>
    <mergeCell ref="O11:O12"/>
    <mergeCell ref="P11:T12"/>
    <mergeCell ref="A2:AS2"/>
    <mergeCell ref="AM3:AS3"/>
    <mergeCell ref="AG6:AS7"/>
    <mergeCell ref="A7:C7"/>
    <mergeCell ref="D4:L4"/>
    <mergeCell ref="AH8:AR8"/>
    <mergeCell ref="AH9:AR9"/>
    <mergeCell ref="D7:AA7"/>
    <mergeCell ref="H13:I14"/>
    <mergeCell ref="J13:K14"/>
    <mergeCell ref="L13:M14"/>
    <mergeCell ref="N13:O14"/>
    <mergeCell ref="P13:Q14"/>
    <mergeCell ref="R13:S14"/>
    <mergeCell ref="T13:U14"/>
    <mergeCell ref="U11:U12"/>
    <mergeCell ref="V11:Z12"/>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L15:M16"/>
    <mergeCell ref="N15:O16"/>
    <mergeCell ref="P15:Q16"/>
    <mergeCell ref="R15:S16"/>
    <mergeCell ref="AH13:AI14"/>
    <mergeCell ref="AJ13:AK14"/>
    <mergeCell ref="AL13:AM14"/>
    <mergeCell ref="AN13:AO14"/>
    <mergeCell ref="AP13:AQ14"/>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V29:W30"/>
    <mergeCell ref="X29:Y30"/>
    <mergeCell ref="AU1:AY5"/>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N31:O32"/>
    <mergeCell ref="P31:Q32"/>
    <mergeCell ref="R31:S32"/>
  </mergeCells>
  <phoneticPr fontId="3"/>
  <conditionalFormatting sqref="AM3:AS3">
    <cfRule type="expression" dxfId="26" priority="1">
      <formula>LEN(AM3)&gt;0</formula>
    </cfRule>
  </conditionalFormatting>
  <hyperlinks>
    <hyperlink ref="AU1:AY5" location="入力シート!A1" display="入力シート"/>
  </hyperlinks>
  <pageMargins left="0.78740157480314965" right="0.78740157480314965" top="0.98425196850393704" bottom="0.98425196850393704" header="0.51181102362204722" footer="0.51181102362204722"/>
  <pageSetup paperSize="9" scale="8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3_2">
    <tabColor theme="0"/>
    <pageSetUpPr fitToPage="1"/>
  </sheetPr>
  <dimension ref="A1:AY38"/>
  <sheetViews>
    <sheetView showGridLines="0" zoomScaleNormal="100" zoomScaleSheetLayoutView="100" workbookViewId="0">
      <selection activeCell="B1" sqref="B1"/>
    </sheetView>
  </sheetViews>
  <sheetFormatPr defaultColWidth="2.625" defaultRowHeight="12"/>
  <cols>
    <col min="1" max="9" width="2.625" style="12" customWidth="1"/>
    <col min="10" max="51" width="3.25" style="12" customWidth="1"/>
    <col min="52" max="16384" width="2.625" style="12"/>
  </cols>
  <sheetData>
    <row r="1" spans="1:51" ht="13.5" customHeight="1">
      <c r="AU1" s="538" t="s">
        <v>836</v>
      </c>
      <c r="AV1" s="539"/>
      <c r="AW1" s="539"/>
      <c r="AX1" s="539"/>
      <c r="AY1" s="540"/>
    </row>
    <row r="2" spans="1:51" ht="26.1" customHeight="1">
      <c r="A2" s="595" t="s">
        <v>229</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437"/>
      <c r="AU2" s="541"/>
      <c r="AV2" s="542"/>
      <c r="AW2" s="542"/>
      <c r="AX2" s="542"/>
      <c r="AY2" s="543"/>
    </row>
    <row r="3" spans="1:51" ht="13.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5" t="s">
        <v>141</v>
      </c>
      <c r="AM3" s="552"/>
      <c r="AN3" s="552"/>
      <c r="AO3" s="552"/>
      <c r="AP3" s="552"/>
      <c r="AQ3" s="552"/>
      <c r="AR3" s="552"/>
      <c r="AS3" s="552"/>
      <c r="AT3" s="536"/>
      <c r="AU3" s="541"/>
      <c r="AV3" s="542"/>
      <c r="AW3" s="542"/>
      <c r="AX3" s="542"/>
      <c r="AY3" s="543"/>
    </row>
    <row r="4" spans="1:51" ht="13.5" customHeight="1">
      <c r="A4" s="4"/>
      <c r="B4" s="4"/>
      <c r="C4" s="4"/>
      <c r="D4" s="628" t="str">
        <f>入力シート!C6</f>
        <v>前橋市長</v>
      </c>
      <c r="E4" s="628"/>
      <c r="F4" s="628"/>
      <c r="G4" s="628"/>
      <c r="H4" s="628"/>
      <c r="I4" s="628"/>
      <c r="J4" s="628"/>
      <c r="K4" s="628"/>
      <c r="L4" s="628"/>
      <c r="M4" s="385" t="s">
        <v>222</v>
      </c>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U4" s="541"/>
      <c r="AV4" s="542"/>
      <c r="AW4" s="542"/>
      <c r="AX4" s="542"/>
      <c r="AY4" s="543"/>
    </row>
    <row r="5" spans="1:51" ht="13.5" customHeight="1" thickBo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U5" s="544"/>
      <c r="AV5" s="545"/>
      <c r="AW5" s="545"/>
      <c r="AX5" s="545"/>
      <c r="AY5" s="546"/>
    </row>
    <row r="6" spans="1:51" ht="13.5" customHeight="1">
      <c r="A6" s="4"/>
      <c r="B6" s="4"/>
      <c r="C6" s="4"/>
      <c r="D6" s="4"/>
      <c r="E6" s="4"/>
      <c r="F6" s="4"/>
      <c r="G6" s="4"/>
      <c r="H6" s="4"/>
      <c r="I6" s="4"/>
      <c r="J6" s="4"/>
      <c r="K6" s="4"/>
      <c r="L6" s="4"/>
      <c r="M6" s="4"/>
      <c r="N6" s="4"/>
      <c r="O6" s="4"/>
      <c r="P6" s="4"/>
      <c r="Q6" s="4"/>
      <c r="R6" s="4"/>
      <c r="S6" s="4"/>
      <c r="T6" s="4"/>
      <c r="U6" s="4"/>
      <c r="V6" s="4"/>
      <c r="W6" s="4"/>
      <c r="X6" s="4"/>
      <c r="Y6" s="4"/>
      <c r="Z6" s="4"/>
      <c r="AA6" s="4"/>
      <c r="AB6" s="4"/>
      <c r="AC6" s="5"/>
      <c r="AD6" s="4"/>
      <c r="AE6" s="11"/>
      <c r="AF6" s="11"/>
      <c r="AG6" s="632"/>
      <c r="AH6" s="632"/>
      <c r="AI6" s="632"/>
      <c r="AJ6" s="632"/>
      <c r="AK6" s="632"/>
      <c r="AL6" s="632"/>
      <c r="AM6" s="632"/>
      <c r="AN6" s="632"/>
      <c r="AO6" s="632"/>
      <c r="AP6" s="632"/>
      <c r="AQ6" s="632"/>
      <c r="AR6" s="632"/>
      <c r="AS6" s="632"/>
      <c r="AT6" s="438"/>
      <c r="AU6" s="438"/>
    </row>
    <row r="7" spans="1:51" ht="13.5" customHeight="1">
      <c r="A7" s="589" t="s">
        <v>223</v>
      </c>
      <c r="B7" s="589"/>
      <c r="C7" s="589"/>
      <c r="D7" s="630" t="str">
        <f>入力シート!C8</f>
        <v>本庁管内　〇〇工事（第〇号）</v>
      </c>
      <c r="E7" s="630"/>
      <c r="F7" s="630"/>
      <c r="G7" s="630"/>
      <c r="H7" s="630"/>
      <c r="I7" s="630"/>
      <c r="J7" s="630"/>
      <c r="K7" s="630"/>
      <c r="L7" s="630"/>
      <c r="M7" s="630"/>
      <c r="N7" s="630"/>
      <c r="O7" s="630"/>
      <c r="P7" s="630"/>
      <c r="Q7" s="630"/>
      <c r="R7" s="630"/>
      <c r="S7" s="630"/>
      <c r="T7" s="630"/>
      <c r="U7" s="630"/>
      <c r="V7" s="630"/>
      <c r="W7" s="630"/>
      <c r="X7" s="630"/>
      <c r="Y7" s="630"/>
      <c r="Z7" s="630"/>
      <c r="AA7" s="630"/>
      <c r="AB7" s="4"/>
      <c r="AC7" s="4"/>
      <c r="AD7" s="4"/>
      <c r="AE7" s="4"/>
      <c r="AF7" s="4"/>
      <c r="AG7" s="632"/>
      <c r="AH7" s="632"/>
      <c r="AI7" s="632"/>
      <c r="AJ7" s="632"/>
      <c r="AK7" s="632"/>
      <c r="AL7" s="632"/>
      <c r="AM7" s="632"/>
      <c r="AN7" s="632"/>
      <c r="AO7" s="632"/>
      <c r="AP7" s="632"/>
      <c r="AQ7" s="632"/>
      <c r="AR7" s="632"/>
      <c r="AS7" s="632"/>
      <c r="AT7" s="438"/>
      <c r="AU7" s="438"/>
    </row>
    <row r="8" spans="1:51" ht="13.5" customHeight="1">
      <c r="A8" s="589" t="s">
        <v>179</v>
      </c>
      <c r="B8" s="589"/>
      <c r="C8" s="589"/>
      <c r="D8" s="4"/>
      <c r="E8" s="600">
        <f>入力シート!C12</f>
        <v>46114</v>
      </c>
      <c r="F8" s="600"/>
      <c r="G8" s="600"/>
      <c r="H8" s="600"/>
      <c r="I8" s="600"/>
      <c r="J8" s="600"/>
      <c r="K8" s="600"/>
      <c r="L8" s="4" t="s">
        <v>180</v>
      </c>
      <c r="M8" s="4"/>
      <c r="N8" s="600">
        <f>入力シート!C13</f>
        <v>46325</v>
      </c>
      <c r="O8" s="600"/>
      <c r="P8" s="600"/>
      <c r="Q8" s="600"/>
      <c r="R8" s="600"/>
      <c r="S8" s="600"/>
      <c r="T8" s="17" t="s">
        <v>181</v>
      </c>
      <c r="U8" s="4"/>
      <c r="V8" s="4"/>
      <c r="W8" s="4"/>
      <c r="X8" s="4"/>
      <c r="Y8" s="4"/>
      <c r="Z8" s="4"/>
      <c r="AA8" s="4"/>
      <c r="AB8" s="4"/>
      <c r="AC8" s="4"/>
      <c r="AD8" s="4"/>
      <c r="AE8" s="11"/>
      <c r="AF8" s="11" t="s">
        <v>143</v>
      </c>
      <c r="AG8" s="462"/>
      <c r="AH8" s="594" t="str">
        <f>入力シート!C25</f>
        <v>〇〇建設株式会社</v>
      </c>
      <c r="AI8" s="594"/>
      <c r="AJ8" s="594"/>
      <c r="AK8" s="594"/>
      <c r="AL8" s="594"/>
      <c r="AM8" s="594"/>
      <c r="AN8" s="594"/>
      <c r="AO8" s="594"/>
      <c r="AP8" s="594"/>
      <c r="AQ8" s="594"/>
      <c r="AR8" s="594"/>
      <c r="AS8" s="462"/>
      <c r="AT8" s="18"/>
      <c r="AU8" s="18"/>
    </row>
    <row r="9" spans="1:51" ht="13.5" customHeight="1">
      <c r="A9" s="589" t="s">
        <v>230</v>
      </c>
      <c r="B9" s="589"/>
      <c r="C9" s="589"/>
      <c r="D9" s="4"/>
      <c r="E9" s="631"/>
      <c r="F9" s="631"/>
      <c r="G9" s="631"/>
      <c r="H9" s="631"/>
      <c r="I9" s="631"/>
      <c r="J9" s="631"/>
      <c r="K9" s="631"/>
      <c r="L9" s="4" t="s">
        <v>180</v>
      </c>
      <c r="M9" s="4"/>
      <c r="N9" s="631"/>
      <c r="O9" s="631"/>
      <c r="P9" s="631"/>
      <c r="Q9" s="631"/>
      <c r="R9" s="631"/>
      <c r="S9" s="631"/>
      <c r="T9" s="17" t="s">
        <v>181</v>
      </c>
      <c r="U9" s="4"/>
      <c r="V9" s="4"/>
      <c r="W9" s="4"/>
      <c r="X9" s="4"/>
      <c r="Y9" s="4"/>
      <c r="Z9" s="4"/>
      <c r="AA9" s="4"/>
      <c r="AB9" s="4"/>
      <c r="AC9" s="4"/>
      <c r="AD9" s="4"/>
      <c r="AE9" s="11"/>
      <c r="AF9" s="11"/>
      <c r="AG9" s="462"/>
      <c r="AH9" s="594" t="str">
        <f>入力シート!C26</f>
        <v>代表取締役　妙義　四郎</v>
      </c>
      <c r="AI9" s="594"/>
      <c r="AJ9" s="594"/>
      <c r="AK9" s="594"/>
      <c r="AL9" s="594"/>
      <c r="AM9" s="594"/>
      <c r="AN9" s="594"/>
      <c r="AO9" s="594"/>
      <c r="AP9" s="594"/>
      <c r="AQ9" s="594"/>
      <c r="AR9" s="594"/>
      <c r="AS9" s="462"/>
      <c r="AT9" s="18"/>
      <c r="AU9" s="18"/>
    </row>
    <row r="10" spans="1:51" ht="13.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row>
    <row r="11" spans="1:51" ht="13.5" customHeight="1">
      <c r="A11" s="19"/>
      <c r="B11" s="20"/>
      <c r="C11" s="20"/>
      <c r="D11" s="20"/>
      <c r="E11" s="20"/>
      <c r="F11" s="20"/>
      <c r="G11" s="20"/>
      <c r="H11" s="624" t="s">
        <v>224</v>
      </c>
      <c r="I11" s="612"/>
      <c r="J11" s="614"/>
      <c r="K11" s="615"/>
      <c r="L11" s="615"/>
      <c r="M11" s="615"/>
      <c r="N11" s="616"/>
      <c r="O11" s="612" t="s">
        <v>224</v>
      </c>
      <c r="P11" s="614"/>
      <c r="Q11" s="615"/>
      <c r="R11" s="615"/>
      <c r="S11" s="615"/>
      <c r="T11" s="616"/>
      <c r="U11" s="612" t="s">
        <v>224</v>
      </c>
      <c r="V11" s="614"/>
      <c r="W11" s="615"/>
      <c r="X11" s="615"/>
      <c r="Y11" s="615"/>
      <c r="Z11" s="616"/>
      <c r="AA11" s="612" t="s">
        <v>224</v>
      </c>
      <c r="AB11" s="614"/>
      <c r="AC11" s="615"/>
      <c r="AD11" s="615"/>
      <c r="AE11" s="615"/>
      <c r="AF11" s="616"/>
      <c r="AG11" s="612" t="s">
        <v>224</v>
      </c>
      <c r="AH11" s="614"/>
      <c r="AI11" s="615"/>
      <c r="AJ11" s="615"/>
      <c r="AK11" s="615"/>
      <c r="AL11" s="616"/>
      <c r="AM11" s="612" t="s">
        <v>224</v>
      </c>
      <c r="AN11" s="614"/>
      <c r="AO11" s="615"/>
      <c r="AP11" s="615"/>
      <c r="AQ11" s="615"/>
      <c r="AR11" s="616"/>
      <c r="AS11" s="612" t="s">
        <v>224</v>
      </c>
      <c r="AT11" s="16"/>
      <c r="AU11" s="16"/>
    </row>
    <row r="12" spans="1:51" ht="13.5" customHeight="1">
      <c r="A12" s="21"/>
      <c r="H12" s="625"/>
      <c r="I12" s="626"/>
      <c r="J12" s="617"/>
      <c r="K12" s="618"/>
      <c r="L12" s="618"/>
      <c r="M12" s="618"/>
      <c r="N12" s="619"/>
      <c r="O12" s="613"/>
      <c r="P12" s="617"/>
      <c r="Q12" s="618"/>
      <c r="R12" s="618"/>
      <c r="S12" s="618"/>
      <c r="T12" s="619"/>
      <c r="U12" s="613"/>
      <c r="V12" s="617"/>
      <c r="W12" s="618"/>
      <c r="X12" s="618"/>
      <c r="Y12" s="618"/>
      <c r="Z12" s="619"/>
      <c r="AA12" s="613"/>
      <c r="AB12" s="617"/>
      <c r="AC12" s="618"/>
      <c r="AD12" s="618"/>
      <c r="AE12" s="618"/>
      <c r="AF12" s="619"/>
      <c r="AG12" s="613"/>
      <c r="AH12" s="617"/>
      <c r="AI12" s="618"/>
      <c r="AJ12" s="618"/>
      <c r="AK12" s="618"/>
      <c r="AL12" s="619"/>
      <c r="AM12" s="613"/>
      <c r="AN12" s="617"/>
      <c r="AO12" s="618"/>
      <c r="AP12" s="618"/>
      <c r="AQ12" s="618"/>
      <c r="AR12" s="619"/>
      <c r="AS12" s="613"/>
      <c r="AT12" s="16"/>
      <c r="AU12" s="16"/>
    </row>
    <row r="13" spans="1:51" ht="13.5" customHeight="1">
      <c r="A13" s="21"/>
      <c r="H13" s="620" t="s">
        <v>225</v>
      </c>
      <c r="I13" s="621"/>
      <c r="J13" s="611">
        <v>1</v>
      </c>
      <c r="K13" s="611"/>
      <c r="L13" s="611">
        <v>11</v>
      </c>
      <c r="M13" s="611"/>
      <c r="N13" s="611">
        <v>21</v>
      </c>
      <c r="O13" s="611"/>
      <c r="P13" s="611">
        <v>1</v>
      </c>
      <c r="Q13" s="611"/>
      <c r="R13" s="611">
        <v>11</v>
      </c>
      <c r="S13" s="611"/>
      <c r="T13" s="611">
        <v>21</v>
      </c>
      <c r="U13" s="611"/>
      <c r="V13" s="611">
        <v>1</v>
      </c>
      <c r="W13" s="611"/>
      <c r="X13" s="611">
        <v>11</v>
      </c>
      <c r="Y13" s="611"/>
      <c r="Z13" s="611">
        <v>21</v>
      </c>
      <c r="AA13" s="611"/>
      <c r="AB13" s="611">
        <v>1</v>
      </c>
      <c r="AC13" s="611"/>
      <c r="AD13" s="611">
        <v>11</v>
      </c>
      <c r="AE13" s="611"/>
      <c r="AF13" s="611">
        <v>21</v>
      </c>
      <c r="AG13" s="611"/>
      <c r="AH13" s="611">
        <v>1</v>
      </c>
      <c r="AI13" s="611"/>
      <c r="AJ13" s="611">
        <v>11</v>
      </c>
      <c r="AK13" s="611"/>
      <c r="AL13" s="611">
        <v>21</v>
      </c>
      <c r="AM13" s="611"/>
      <c r="AN13" s="611">
        <v>1</v>
      </c>
      <c r="AO13" s="611"/>
      <c r="AP13" s="611">
        <v>11</v>
      </c>
      <c r="AQ13" s="611"/>
      <c r="AR13" s="611">
        <v>21</v>
      </c>
      <c r="AS13" s="611"/>
      <c r="AT13" s="446"/>
      <c r="AU13" s="446"/>
    </row>
    <row r="14" spans="1:51" ht="13.5" customHeight="1">
      <c r="A14" s="22"/>
      <c r="B14" s="23" t="s">
        <v>184</v>
      </c>
      <c r="C14" s="23"/>
      <c r="D14" s="23"/>
      <c r="E14" s="23"/>
      <c r="F14" s="23"/>
      <c r="G14" s="23"/>
      <c r="H14" s="622"/>
      <c r="I14" s="623"/>
      <c r="J14" s="611"/>
      <c r="K14" s="611"/>
      <c r="L14" s="611"/>
      <c r="M14" s="611"/>
      <c r="N14" s="611"/>
      <c r="O14" s="611"/>
      <c r="P14" s="611"/>
      <c r="Q14" s="611"/>
      <c r="R14" s="611"/>
      <c r="S14" s="611"/>
      <c r="T14" s="611"/>
      <c r="U14" s="611"/>
      <c r="V14" s="611"/>
      <c r="W14" s="611"/>
      <c r="X14" s="611"/>
      <c r="Y14" s="611"/>
      <c r="Z14" s="611"/>
      <c r="AA14" s="611"/>
      <c r="AB14" s="611"/>
      <c r="AC14" s="611"/>
      <c r="AD14" s="611"/>
      <c r="AE14" s="611"/>
      <c r="AF14" s="611"/>
      <c r="AG14" s="611"/>
      <c r="AH14" s="611"/>
      <c r="AI14" s="611"/>
      <c r="AJ14" s="611"/>
      <c r="AK14" s="611"/>
      <c r="AL14" s="611"/>
      <c r="AM14" s="611"/>
      <c r="AN14" s="611"/>
      <c r="AO14" s="611"/>
      <c r="AP14" s="611"/>
      <c r="AQ14" s="611"/>
      <c r="AR14" s="611"/>
      <c r="AS14" s="611"/>
      <c r="AT14" s="446"/>
      <c r="AU14" s="446"/>
    </row>
    <row r="15" spans="1:51" ht="13.5" customHeight="1">
      <c r="A15" s="608"/>
      <c r="B15" s="609"/>
      <c r="C15" s="609"/>
      <c r="D15" s="609"/>
      <c r="E15" s="609"/>
      <c r="F15" s="609"/>
      <c r="G15" s="609"/>
      <c r="H15" s="609"/>
      <c r="I15" s="610"/>
      <c r="J15" s="607"/>
      <c r="K15" s="607"/>
      <c r="L15" s="607"/>
      <c r="M15" s="607"/>
      <c r="N15" s="607"/>
      <c r="O15" s="607"/>
      <c r="P15" s="607"/>
      <c r="Q15" s="607"/>
      <c r="R15" s="607"/>
      <c r="S15" s="607"/>
      <c r="T15" s="607"/>
      <c r="U15" s="607"/>
      <c r="V15" s="607"/>
      <c r="W15" s="607"/>
      <c r="X15" s="607"/>
      <c r="Y15" s="607"/>
      <c r="Z15" s="607"/>
      <c r="AA15" s="607"/>
      <c r="AB15" s="607"/>
      <c r="AC15" s="607"/>
      <c r="AD15" s="607"/>
      <c r="AE15" s="607"/>
      <c r="AF15" s="607"/>
      <c r="AG15" s="607"/>
      <c r="AH15" s="607"/>
      <c r="AI15" s="607"/>
      <c r="AJ15" s="607"/>
      <c r="AK15" s="607"/>
      <c r="AL15" s="607"/>
      <c r="AM15" s="607"/>
      <c r="AN15" s="607"/>
      <c r="AO15" s="607"/>
      <c r="AP15" s="607"/>
      <c r="AQ15" s="607"/>
      <c r="AR15" s="607"/>
      <c r="AS15" s="607"/>
      <c r="AT15" s="18"/>
      <c r="AU15" s="18"/>
    </row>
    <row r="16" spans="1:51" ht="13.5" customHeight="1">
      <c r="A16" s="608"/>
      <c r="B16" s="609"/>
      <c r="C16" s="609"/>
      <c r="D16" s="609"/>
      <c r="E16" s="609"/>
      <c r="F16" s="609"/>
      <c r="G16" s="609"/>
      <c r="H16" s="609"/>
      <c r="I16" s="610"/>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607"/>
      <c r="AI16" s="607"/>
      <c r="AJ16" s="607"/>
      <c r="AK16" s="607"/>
      <c r="AL16" s="607"/>
      <c r="AM16" s="607"/>
      <c r="AN16" s="607"/>
      <c r="AO16" s="607"/>
      <c r="AP16" s="607"/>
      <c r="AQ16" s="607"/>
      <c r="AR16" s="607"/>
      <c r="AS16" s="607"/>
      <c r="AT16" s="18"/>
      <c r="AU16" s="18"/>
    </row>
    <row r="17" spans="1:47" ht="13.5" customHeight="1">
      <c r="A17" s="608"/>
      <c r="B17" s="609"/>
      <c r="C17" s="609"/>
      <c r="D17" s="609"/>
      <c r="E17" s="609"/>
      <c r="F17" s="609"/>
      <c r="G17" s="609"/>
      <c r="H17" s="609"/>
      <c r="I17" s="610"/>
      <c r="J17" s="607"/>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607"/>
      <c r="AH17" s="607"/>
      <c r="AI17" s="607"/>
      <c r="AJ17" s="607"/>
      <c r="AK17" s="607"/>
      <c r="AL17" s="607"/>
      <c r="AM17" s="607"/>
      <c r="AN17" s="607"/>
      <c r="AO17" s="607"/>
      <c r="AP17" s="607"/>
      <c r="AQ17" s="607"/>
      <c r="AR17" s="607"/>
      <c r="AS17" s="607"/>
      <c r="AT17" s="18"/>
      <c r="AU17" s="18"/>
    </row>
    <row r="18" spans="1:47" ht="13.5" customHeight="1">
      <c r="A18" s="608"/>
      <c r="B18" s="609"/>
      <c r="C18" s="609"/>
      <c r="D18" s="609"/>
      <c r="E18" s="609"/>
      <c r="F18" s="609"/>
      <c r="G18" s="609"/>
      <c r="H18" s="609"/>
      <c r="I18" s="610"/>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c r="AK18" s="607"/>
      <c r="AL18" s="607"/>
      <c r="AM18" s="607"/>
      <c r="AN18" s="607"/>
      <c r="AO18" s="607"/>
      <c r="AP18" s="607"/>
      <c r="AQ18" s="607"/>
      <c r="AR18" s="607"/>
      <c r="AS18" s="607"/>
      <c r="AT18" s="18"/>
      <c r="AU18" s="18"/>
    </row>
    <row r="19" spans="1:47" ht="13.5" customHeight="1">
      <c r="A19" s="608"/>
      <c r="B19" s="609"/>
      <c r="C19" s="609"/>
      <c r="D19" s="609"/>
      <c r="E19" s="609"/>
      <c r="F19" s="609"/>
      <c r="G19" s="609"/>
      <c r="H19" s="609"/>
      <c r="I19" s="610"/>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7"/>
      <c r="AM19" s="607"/>
      <c r="AN19" s="607"/>
      <c r="AO19" s="607"/>
      <c r="AP19" s="607"/>
      <c r="AQ19" s="607"/>
      <c r="AR19" s="607"/>
      <c r="AS19" s="607"/>
      <c r="AT19" s="18"/>
      <c r="AU19" s="18"/>
    </row>
    <row r="20" spans="1:47" ht="13.5" customHeight="1">
      <c r="A20" s="608"/>
      <c r="B20" s="609"/>
      <c r="C20" s="609"/>
      <c r="D20" s="609"/>
      <c r="E20" s="609"/>
      <c r="F20" s="609"/>
      <c r="G20" s="609"/>
      <c r="H20" s="609"/>
      <c r="I20" s="610"/>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R20" s="607"/>
      <c r="AS20" s="607"/>
      <c r="AT20" s="18"/>
      <c r="AU20" s="18"/>
    </row>
    <row r="21" spans="1:47" ht="13.5" customHeight="1">
      <c r="A21" s="608"/>
      <c r="B21" s="609"/>
      <c r="C21" s="609"/>
      <c r="D21" s="609"/>
      <c r="E21" s="609"/>
      <c r="F21" s="609"/>
      <c r="G21" s="609"/>
      <c r="H21" s="609"/>
      <c r="I21" s="610"/>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R21" s="607"/>
      <c r="AS21" s="607"/>
      <c r="AT21" s="18"/>
      <c r="AU21" s="18"/>
    </row>
    <row r="22" spans="1:47" ht="13.5" customHeight="1">
      <c r="A22" s="608"/>
      <c r="B22" s="609"/>
      <c r="C22" s="609"/>
      <c r="D22" s="609"/>
      <c r="E22" s="609"/>
      <c r="F22" s="609"/>
      <c r="G22" s="609"/>
      <c r="H22" s="609"/>
      <c r="I22" s="610"/>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607"/>
      <c r="AR22" s="607"/>
      <c r="AS22" s="607"/>
      <c r="AT22" s="18"/>
      <c r="AU22" s="18"/>
    </row>
    <row r="23" spans="1:47" ht="13.5" customHeight="1">
      <c r="A23" s="608"/>
      <c r="B23" s="609"/>
      <c r="C23" s="609"/>
      <c r="D23" s="609"/>
      <c r="E23" s="609"/>
      <c r="F23" s="609"/>
      <c r="G23" s="609"/>
      <c r="H23" s="609"/>
      <c r="I23" s="610"/>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7"/>
      <c r="AH23" s="607"/>
      <c r="AI23" s="607"/>
      <c r="AJ23" s="607"/>
      <c r="AK23" s="607"/>
      <c r="AL23" s="607"/>
      <c r="AM23" s="607"/>
      <c r="AN23" s="607"/>
      <c r="AO23" s="607"/>
      <c r="AP23" s="607"/>
      <c r="AQ23" s="607"/>
      <c r="AR23" s="607"/>
      <c r="AS23" s="607"/>
      <c r="AT23" s="18"/>
      <c r="AU23" s="18"/>
    </row>
    <row r="24" spans="1:47" ht="13.5" customHeight="1">
      <c r="A24" s="608"/>
      <c r="B24" s="609"/>
      <c r="C24" s="609"/>
      <c r="D24" s="609"/>
      <c r="E24" s="609"/>
      <c r="F24" s="609"/>
      <c r="G24" s="609"/>
      <c r="H24" s="609"/>
      <c r="I24" s="610"/>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c r="AR24" s="607"/>
      <c r="AS24" s="607"/>
      <c r="AT24" s="18"/>
      <c r="AU24" s="18"/>
    </row>
    <row r="25" spans="1:47" ht="13.5" customHeight="1">
      <c r="A25" s="608"/>
      <c r="B25" s="609"/>
      <c r="C25" s="609"/>
      <c r="D25" s="609"/>
      <c r="E25" s="609"/>
      <c r="F25" s="609"/>
      <c r="G25" s="609"/>
      <c r="H25" s="609"/>
      <c r="I25" s="610"/>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7"/>
      <c r="AP25" s="607"/>
      <c r="AQ25" s="607"/>
      <c r="AR25" s="607"/>
      <c r="AS25" s="607"/>
      <c r="AT25" s="18"/>
      <c r="AU25" s="18"/>
    </row>
    <row r="26" spans="1:47" ht="13.5" customHeight="1">
      <c r="A26" s="608"/>
      <c r="B26" s="609"/>
      <c r="C26" s="609"/>
      <c r="D26" s="609"/>
      <c r="E26" s="609"/>
      <c r="F26" s="609"/>
      <c r="G26" s="609"/>
      <c r="H26" s="609"/>
      <c r="I26" s="610"/>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7"/>
      <c r="AM26" s="607"/>
      <c r="AN26" s="607"/>
      <c r="AO26" s="607"/>
      <c r="AP26" s="607"/>
      <c r="AQ26" s="607"/>
      <c r="AR26" s="607"/>
      <c r="AS26" s="607"/>
      <c r="AT26" s="18"/>
      <c r="AU26" s="18"/>
    </row>
    <row r="27" spans="1:47" ht="13.5" customHeight="1">
      <c r="A27" s="608"/>
      <c r="B27" s="609"/>
      <c r="C27" s="609"/>
      <c r="D27" s="609"/>
      <c r="E27" s="609"/>
      <c r="F27" s="609"/>
      <c r="G27" s="609"/>
      <c r="H27" s="609"/>
      <c r="I27" s="610"/>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7"/>
      <c r="AH27" s="607"/>
      <c r="AI27" s="607"/>
      <c r="AJ27" s="607"/>
      <c r="AK27" s="607"/>
      <c r="AL27" s="607"/>
      <c r="AM27" s="607"/>
      <c r="AN27" s="607"/>
      <c r="AO27" s="607"/>
      <c r="AP27" s="607"/>
      <c r="AQ27" s="607"/>
      <c r="AR27" s="607"/>
      <c r="AS27" s="607"/>
      <c r="AT27" s="18"/>
      <c r="AU27" s="18"/>
    </row>
    <row r="28" spans="1:47" ht="13.5" customHeight="1">
      <c r="A28" s="608"/>
      <c r="B28" s="609"/>
      <c r="C28" s="609"/>
      <c r="D28" s="609"/>
      <c r="E28" s="609"/>
      <c r="F28" s="609"/>
      <c r="G28" s="609"/>
      <c r="H28" s="609"/>
      <c r="I28" s="610"/>
      <c r="J28" s="607"/>
      <c r="K28" s="607"/>
      <c r="L28" s="607"/>
      <c r="M28" s="607"/>
      <c r="N28" s="607"/>
      <c r="O28" s="607"/>
      <c r="P28" s="607"/>
      <c r="Q28" s="607"/>
      <c r="R28" s="607"/>
      <c r="S28" s="607"/>
      <c r="T28" s="607"/>
      <c r="U28" s="607"/>
      <c r="V28" s="607"/>
      <c r="W28" s="607"/>
      <c r="X28" s="607"/>
      <c r="Y28" s="607"/>
      <c r="Z28" s="607"/>
      <c r="AA28" s="607"/>
      <c r="AB28" s="607"/>
      <c r="AC28" s="607"/>
      <c r="AD28" s="607"/>
      <c r="AE28" s="607"/>
      <c r="AF28" s="607"/>
      <c r="AG28" s="607"/>
      <c r="AH28" s="607"/>
      <c r="AI28" s="607"/>
      <c r="AJ28" s="607"/>
      <c r="AK28" s="607"/>
      <c r="AL28" s="607"/>
      <c r="AM28" s="607"/>
      <c r="AN28" s="607"/>
      <c r="AO28" s="607"/>
      <c r="AP28" s="607"/>
      <c r="AQ28" s="607"/>
      <c r="AR28" s="607"/>
      <c r="AS28" s="607"/>
      <c r="AT28" s="18"/>
      <c r="AU28" s="18"/>
    </row>
    <row r="29" spans="1:47" ht="13.5" customHeight="1">
      <c r="A29" s="608"/>
      <c r="B29" s="609"/>
      <c r="C29" s="609"/>
      <c r="D29" s="609"/>
      <c r="E29" s="609"/>
      <c r="F29" s="609"/>
      <c r="G29" s="609"/>
      <c r="H29" s="609"/>
      <c r="I29" s="610"/>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7"/>
      <c r="AL29" s="607"/>
      <c r="AM29" s="607"/>
      <c r="AN29" s="607"/>
      <c r="AO29" s="607"/>
      <c r="AP29" s="607"/>
      <c r="AQ29" s="607"/>
      <c r="AR29" s="607"/>
      <c r="AS29" s="607"/>
      <c r="AT29" s="18"/>
      <c r="AU29" s="18"/>
    </row>
    <row r="30" spans="1:47" ht="13.5" customHeight="1">
      <c r="A30" s="608"/>
      <c r="B30" s="609"/>
      <c r="C30" s="609"/>
      <c r="D30" s="609"/>
      <c r="E30" s="609"/>
      <c r="F30" s="609"/>
      <c r="G30" s="609"/>
      <c r="H30" s="609"/>
      <c r="I30" s="610"/>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c r="AG30" s="607"/>
      <c r="AH30" s="607"/>
      <c r="AI30" s="607"/>
      <c r="AJ30" s="607"/>
      <c r="AK30" s="607"/>
      <c r="AL30" s="607"/>
      <c r="AM30" s="607"/>
      <c r="AN30" s="607"/>
      <c r="AO30" s="607"/>
      <c r="AP30" s="607"/>
      <c r="AQ30" s="607"/>
      <c r="AR30" s="607"/>
      <c r="AS30" s="607"/>
      <c r="AT30" s="18"/>
      <c r="AU30" s="18"/>
    </row>
    <row r="31" spans="1:47" ht="13.5" customHeight="1">
      <c r="A31" s="608"/>
      <c r="B31" s="609"/>
      <c r="C31" s="609"/>
      <c r="D31" s="609"/>
      <c r="E31" s="609"/>
      <c r="F31" s="609"/>
      <c r="G31" s="609"/>
      <c r="H31" s="609"/>
      <c r="I31" s="610"/>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7"/>
      <c r="AM31" s="607"/>
      <c r="AN31" s="607"/>
      <c r="AO31" s="607"/>
      <c r="AP31" s="607"/>
      <c r="AQ31" s="607"/>
      <c r="AR31" s="607"/>
      <c r="AS31" s="607"/>
      <c r="AT31" s="18"/>
      <c r="AU31" s="18"/>
    </row>
    <row r="32" spans="1:47" ht="13.5" customHeight="1">
      <c r="A32" s="608"/>
      <c r="B32" s="609"/>
      <c r="C32" s="609"/>
      <c r="D32" s="609"/>
      <c r="E32" s="609"/>
      <c r="F32" s="609"/>
      <c r="G32" s="609"/>
      <c r="H32" s="609"/>
      <c r="I32" s="610"/>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7"/>
      <c r="AH32" s="607"/>
      <c r="AI32" s="607"/>
      <c r="AJ32" s="607"/>
      <c r="AK32" s="607"/>
      <c r="AL32" s="607"/>
      <c r="AM32" s="607"/>
      <c r="AN32" s="607"/>
      <c r="AO32" s="607"/>
      <c r="AP32" s="607"/>
      <c r="AQ32" s="607"/>
      <c r="AR32" s="607"/>
      <c r="AS32" s="607"/>
      <c r="AT32" s="18"/>
      <c r="AU32" s="18"/>
    </row>
    <row r="33" spans="1:38" ht="13.5" customHeight="1">
      <c r="A33" s="606" t="s">
        <v>226</v>
      </c>
      <c r="B33" s="606"/>
      <c r="C33" s="606"/>
      <c r="D33" s="606"/>
      <c r="E33" s="4" t="s">
        <v>227</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row r="34" spans="1:38" ht="13.5" customHeight="1">
      <c r="A34" s="4"/>
      <c r="B34" s="4"/>
      <c r="C34" s="4"/>
      <c r="D34" s="4"/>
      <c r="E34" s="4" t="s">
        <v>231</v>
      </c>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row>
    <row r="35" spans="1:38" ht="12" customHeight="1" thickBot="1"/>
    <row r="36" spans="1:38" ht="15.6" customHeight="1">
      <c r="J36" s="473" t="s">
        <v>151</v>
      </c>
      <c r="K36" s="487"/>
      <c r="L36" s="487"/>
      <c r="M36" s="487"/>
      <c r="N36" s="487"/>
      <c r="O36" s="487"/>
      <c r="P36" s="487"/>
      <c r="Q36" s="487"/>
      <c r="R36" s="487"/>
      <c r="S36" s="487"/>
      <c r="T36" s="487"/>
      <c r="U36" s="487"/>
      <c r="V36" s="487"/>
      <c r="W36" s="487"/>
      <c r="X36" s="487"/>
      <c r="Y36" s="487"/>
      <c r="Z36" s="487"/>
      <c r="AA36" s="487"/>
      <c r="AB36" s="488"/>
    </row>
    <row r="37" spans="1:38" ht="15.6" customHeight="1">
      <c r="J37" s="476" t="str">
        <f>"・発行責任者　　"&amp;入力シート!C29</f>
        <v>・発行責任者　　妙義　四郎</v>
      </c>
      <c r="K37" s="4"/>
      <c r="L37" s="4"/>
      <c r="M37" s="4"/>
      <c r="N37" s="4"/>
      <c r="O37" s="4"/>
      <c r="P37" s="4"/>
      <c r="Q37" s="4"/>
      <c r="R37" s="4"/>
      <c r="S37" s="4"/>
      <c r="T37" s="477" t="str">
        <f>"（電話番号）"&amp;入力シート!C30</f>
        <v>（電話番号）027-898-5945</v>
      </c>
      <c r="U37" s="4"/>
      <c r="V37" s="4"/>
      <c r="W37" s="4"/>
      <c r="X37" s="4"/>
      <c r="Y37" s="4"/>
      <c r="Z37" s="4"/>
      <c r="AA37" s="4"/>
      <c r="AB37" s="489"/>
    </row>
    <row r="38" spans="1:38" ht="15.6" customHeight="1" thickBot="1">
      <c r="J38" s="479" t="str">
        <f>"・担　当　者　　"&amp;入力シート!C31</f>
        <v>・担　当　者　　赤城　次郎</v>
      </c>
      <c r="K38" s="490"/>
      <c r="L38" s="490"/>
      <c r="M38" s="490"/>
      <c r="N38" s="490"/>
      <c r="O38" s="490"/>
      <c r="P38" s="490"/>
      <c r="Q38" s="490"/>
      <c r="R38" s="490"/>
      <c r="S38" s="490"/>
      <c r="T38" s="480" t="str">
        <f>"（電話番号）"&amp;入力シート!C32</f>
        <v>（電話番号）027-898-5945</v>
      </c>
      <c r="U38" s="490"/>
      <c r="V38" s="490"/>
      <c r="W38" s="490"/>
      <c r="X38" s="490"/>
      <c r="Y38" s="490"/>
      <c r="Z38" s="490"/>
      <c r="AA38" s="490"/>
      <c r="AB38" s="491"/>
    </row>
  </sheetData>
  <mergeCells count="219">
    <mergeCell ref="A8:C8"/>
    <mergeCell ref="E8:K8"/>
    <mergeCell ref="N8:S8"/>
    <mergeCell ref="A9:C9"/>
    <mergeCell ref="E9:K9"/>
    <mergeCell ref="N9:S9"/>
    <mergeCell ref="A2:AS2"/>
    <mergeCell ref="AG6:AS7"/>
    <mergeCell ref="A7:C7"/>
    <mergeCell ref="D4:L4"/>
    <mergeCell ref="D7:AA7"/>
    <mergeCell ref="AH8:AR8"/>
    <mergeCell ref="AH9:AR9"/>
    <mergeCell ref="AM3:AS3"/>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17:I18"/>
    <mergeCell ref="J17:K18"/>
    <mergeCell ref="L17:M18"/>
    <mergeCell ref="N17:O18"/>
    <mergeCell ref="P17:Q18"/>
    <mergeCell ref="R17:S18"/>
    <mergeCell ref="T17:U18"/>
    <mergeCell ref="V17:W18"/>
    <mergeCell ref="X17:Y18"/>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21:I22"/>
    <mergeCell ref="J21:K22"/>
    <mergeCell ref="L21:M22"/>
    <mergeCell ref="N21:O22"/>
    <mergeCell ref="P21:Q22"/>
    <mergeCell ref="R21:S22"/>
    <mergeCell ref="T21:U22"/>
    <mergeCell ref="V21:W22"/>
    <mergeCell ref="X21:Y22"/>
    <mergeCell ref="AN19:AO20"/>
    <mergeCell ref="AP19:AQ20"/>
    <mergeCell ref="T19:U20"/>
    <mergeCell ref="V19:W20"/>
    <mergeCell ref="X19:Y20"/>
    <mergeCell ref="Z19:AA20"/>
    <mergeCell ref="AB19:AC20"/>
    <mergeCell ref="AD19:AE20"/>
    <mergeCell ref="AL21:AM22"/>
    <mergeCell ref="AN21:AO22"/>
    <mergeCell ref="AP21:AQ22"/>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25:I26"/>
    <mergeCell ref="J25:K26"/>
    <mergeCell ref="L25:M26"/>
    <mergeCell ref="N25:O26"/>
    <mergeCell ref="P25:Q26"/>
    <mergeCell ref="R25:S26"/>
    <mergeCell ref="T25:U26"/>
    <mergeCell ref="V25:W26"/>
    <mergeCell ref="X25:Y26"/>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F29:AG30"/>
    <mergeCell ref="AH29:AI30"/>
    <mergeCell ref="AJ29:AK30"/>
    <mergeCell ref="AR31:AS32"/>
    <mergeCell ref="A29:I30"/>
    <mergeCell ref="J29:K30"/>
    <mergeCell ref="L29:M30"/>
    <mergeCell ref="N29:O30"/>
    <mergeCell ref="P29:Q30"/>
    <mergeCell ref="R29:S30"/>
    <mergeCell ref="AU1:AY5"/>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R29:AS30"/>
    <mergeCell ref="A31:I32"/>
    <mergeCell ref="J31:K32"/>
    <mergeCell ref="L31:M32"/>
    <mergeCell ref="N31:O32"/>
    <mergeCell ref="P31:Q32"/>
    <mergeCell ref="R31:S32"/>
    <mergeCell ref="Z29:AA30"/>
    <mergeCell ref="AB29:AC30"/>
    <mergeCell ref="AD29:AE30"/>
  </mergeCells>
  <phoneticPr fontId="3"/>
  <conditionalFormatting sqref="E9:K9">
    <cfRule type="expression" dxfId="25" priority="3">
      <formula>LEN(E9)&gt;0</formula>
    </cfRule>
  </conditionalFormatting>
  <conditionalFormatting sqref="N9:S9">
    <cfRule type="expression" dxfId="24" priority="2">
      <formula>LEN(N9)&gt;0</formula>
    </cfRule>
  </conditionalFormatting>
  <conditionalFormatting sqref="AM3:AT3">
    <cfRule type="expression" dxfId="23" priority="1">
      <formula>LEN(AM3)&gt;0</formula>
    </cfRule>
  </conditionalFormatting>
  <hyperlinks>
    <hyperlink ref="AU1:AY5" location="入力シート!A1" display="入力シート"/>
  </hyperlinks>
  <pageMargins left="0.78740157480314965" right="0.78740157480314965" top="0.98425196850393704" bottom="0.98425196850393704" header="0.51181102362204722" footer="0.51181102362204722"/>
  <pageSetup paperSize="9" scale="84" fitToWidth="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4_1">
    <tabColor theme="0"/>
    <pageSetUpPr fitToPage="1"/>
  </sheetPr>
  <dimension ref="C1:AO64"/>
  <sheetViews>
    <sheetView showGridLines="0" zoomScaleNormal="100" zoomScaleSheetLayoutView="70" workbookViewId="0"/>
  </sheetViews>
  <sheetFormatPr defaultColWidth="10" defaultRowHeight="18.75"/>
  <cols>
    <col min="1" max="1" width="10" style="26" customWidth="1"/>
    <col min="2" max="2" width="2.125" style="26" customWidth="1"/>
    <col min="3" max="3" width="2.625" style="26" customWidth="1"/>
    <col min="4" max="10" width="3.5" style="26" customWidth="1"/>
    <col min="11" max="13" width="3.75" style="26" customWidth="1"/>
    <col min="14" max="27" width="4" style="26" customWidth="1"/>
    <col min="28" max="28" width="7.125" style="26" customWidth="1"/>
    <col min="29" max="32" width="3.75" style="26" customWidth="1"/>
    <col min="33" max="33" width="1.875" style="26" customWidth="1"/>
    <col min="34" max="46" width="3.75" style="26" customWidth="1"/>
    <col min="47" max="16384" width="10" style="26"/>
  </cols>
  <sheetData>
    <row r="1" spans="3:37">
      <c r="AG1" s="538" t="s">
        <v>836</v>
      </c>
      <c r="AH1" s="539"/>
      <c r="AI1" s="539"/>
      <c r="AJ1" s="539"/>
      <c r="AK1" s="540"/>
    </row>
    <row r="2" spans="3:37" ht="13.5" customHeight="1">
      <c r="C2" s="15" t="s">
        <v>232</v>
      </c>
      <c r="D2" s="24"/>
      <c r="E2" s="24"/>
      <c r="F2" s="24"/>
      <c r="G2" s="24"/>
      <c r="H2" s="24"/>
      <c r="I2" s="24"/>
      <c r="J2" s="657" t="s">
        <v>15</v>
      </c>
      <c r="K2" s="657"/>
      <c r="L2" s="657"/>
      <c r="M2" s="657"/>
      <c r="N2" s="657"/>
      <c r="O2" s="657"/>
      <c r="P2" s="657"/>
      <c r="Q2" s="657"/>
      <c r="R2" s="657"/>
      <c r="S2" s="657"/>
      <c r="T2" s="657"/>
      <c r="U2" s="657"/>
      <c r="V2" s="24"/>
      <c r="W2" s="24"/>
      <c r="X2" s="24"/>
      <c r="Y2" s="24"/>
      <c r="Z2" s="24"/>
      <c r="AA2" s="24"/>
      <c r="AB2" s="25"/>
      <c r="AG2" s="541"/>
      <c r="AH2" s="542"/>
      <c r="AI2" s="542"/>
      <c r="AJ2" s="542"/>
      <c r="AK2" s="543"/>
    </row>
    <row r="3" spans="3:37" ht="13.5" customHeight="1">
      <c r="D3" s="24"/>
      <c r="E3" s="24"/>
      <c r="F3" s="24"/>
      <c r="G3" s="24"/>
      <c r="H3" s="24"/>
      <c r="I3" s="24"/>
      <c r="J3" s="657"/>
      <c r="K3" s="657"/>
      <c r="L3" s="657"/>
      <c r="M3" s="657"/>
      <c r="N3" s="657"/>
      <c r="O3" s="657"/>
      <c r="P3" s="657"/>
      <c r="Q3" s="657"/>
      <c r="R3" s="657"/>
      <c r="S3" s="657"/>
      <c r="T3" s="657"/>
      <c r="U3" s="657"/>
      <c r="V3" s="24"/>
      <c r="W3" s="24"/>
      <c r="X3" s="24"/>
      <c r="Y3" s="24"/>
      <c r="Z3" s="24"/>
      <c r="AA3" s="24"/>
      <c r="AB3" s="25"/>
      <c r="AG3" s="541"/>
      <c r="AH3" s="542"/>
      <c r="AI3" s="542"/>
      <c r="AJ3" s="542"/>
      <c r="AK3" s="543"/>
    </row>
    <row r="4" spans="3:37">
      <c r="D4" s="639" t="s">
        <v>233</v>
      </c>
      <c r="E4" s="639"/>
      <c r="F4" s="639"/>
      <c r="G4" s="639"/>
      <c r="H4" s="639"/>
      <c r="I4" s="639"/>
      <c r="J4" s="639"/>
      <c r="K4" s="639"/>
      <c r="L4" s="639"/>
      <c r="M4" s="639"/>
      <c r="N4" s="639"/>
      <c r="O4" s="639"/>
      <c r="P4" s="639"/>
      <c r="Q4" s="639"/>
      <c r="R4" s="639"/>
      <c r="S4" s="639"/>
      <c r="T4" s="639"/>
      <c r="U4" s="639"/>
      <c r="V4" s="639"/>
      <c r="W4" s="639"/>
      <c r="X4" s="639"/>
      <c r="Y4" s="639"/>
      <c r="Z4" s="639"/>
      <c r="AA4" s="639"/>
      <c r="AG4" s="541"/>
      <c r="AH4" s="542"/>
      <c r="AI4" s="542"/>
      <c r="AJ4" s="542"/>
      <c r="AK4" s="543"/>
    </row>
    <row r="5" spans="3:37" ht="19.5" thickBot="1">
      <c r="I5" s="27"/>
      <c r="J5" s="27"/>
      <c r="K5" s="27"/>
      <c r="L5" s="27"/>
      <c r="M5" s="27"/>
      <c r="N5" s="27"/>
      <c r="O5" s="27"/>
      <c r="P5" s="27"/>
      <c r="Q5" s="27"/>
      <c r="R5" s="27"/>
      <c r="S5" s="27"/>
      <c r="T5" s="27"/>
      <c r="U5" s="27"/>
      <c r="V5" s="27"/>
      <c r="W5" s="27"/>
      <c r="X5" s="27"/>
      <c r="Y5" s="27"/>
      <c r="Z5" s="27"/>
      <c r="AA5" s="27"/>
      <c r="AG5" s="544"/>
      <c r="AH5" s="545"/>
      <c r="AI5" s="545"/>
      <c r="AJ5" s="545"/>
      <c r="AK5" s="546"/>
    </row>
    <row r="6" spans="3:37" ht="23.25" customHeight="1">
      <c r="C6" s="28"/>
      <c r="D6" s="658" t="s">
        <v>234</v>
      </c>
      <c r="E6" s="659"/>
      <c r="F6" s="659"/>
      <c r="G6" s="659"/>
      <c r="H6" s="660"/>
      <c r="I6" s="29"/>
      <c r="J6" s="30"/>
      <c r="K6" s="29"/>
      <c r="L6" s="31"/>
      <c r="M6" s="31"/>
      <c r="N6" s="31"/>
      <c r="O6" s="30"/>
      <c r="P6" s="32"/>
      <c r="Q6" s="32"/>
      <c r="R6" s="32"/>
      <c r="S6" s="32"/>
      <c r="T6" s="32"/>
      <c r="U6" s="32"/>
      <c r="V6" s="32"/>
      <c r="W6" s="32"/>
      <c r="X6" s="32"/>
      <c r="Y6" s="32"/>
      <c r="Z6" s="32"/>
      <c r="AA6" s="32"/>
    </row>
    <row r="7" spans="3:37" ht="19.5" customHeight="1">
      <c r="C7" s="28"/>
      <c r="D7" s="661" t="s">
        <v>235</v>
      </c>
      <c r="E7" s="662"/>
      <c r="F7" s="662"/>
      <c r="G7" s="662"/>
      <c r="H7" s="663"/>
      <c r="I7" s="667"/>
      <c r="J7" s="668"/>
      <c r="K7" s="668"/>
      <c r="L7" s="668"/>
      <c r="M7" s="668"/>
      <c r="N7" s="668"/>
      <c r="O7" s="668"/>
      <c r="P7" s="668"/>
      <c r="Q7" s="668"/>
      <c r="R7" s="668"/>
      <c r="S7" s="668"/>
      <c r="T7" s="668"/>
      <c r="U7" s="668"/>
      <c r="V7" s="668"/>
      <c r="W7" s="668"/>
      <c r="X7" s="668"/>
      <c r="Y7" s="668"/>
      <c r="Z7" s="668"/>
      <c r="AA7" s="669"/>
    </row>
    <row r="8" spans="3:37" ht="19.5" customHeight="1">
      <c r="C8" s="28"/>
      <c r="D8" s="664"/>
      <c r="E8" s="665"/>
      <c r="F8" s="665"/>
      <c r="G8" s="665"/>
      <c r="H8" s="666"/>
      <c r="I8" s="670"/>
      <c r="J8" s="671"/>
      <c r="K8" s="671"/>
      <c r="L8" s="671"/>
      <c r="M8" s="671"/>
      <c r="N8" s="671"/>
      <c r="O8" s="671"/>
      <c r="P8" s="671"/>
      <c r="Q8" s="671"/>
      <c r="R8" s="671"/>
      <c r="S8" s="671"/>
      <c r="T8" s="671"/>
      <c r="U8" s="671"/>
      <c r="V8" s="671"/>
      <c r="W8" s="671"/>
      <c r="X8" s="671"/>
      <c r="Y8" s="671"/>
      <c r="Z8" s="671"/>
      <c r="AA8" s="672"/>
    </row>
    <row r="9" spans="3:37" ht="13.5" customHeight="1">
      <c r="C9" s="28"/>
      <c r="D9" s="673" t="s">
        <v>236</v>
      </c>
      <c r="E9" s="674"/>
      <c r="F9" s="674"/>
      <c r="G9" s="674"/>
      <c r="H9" s="675"/>
      <c r="I9" s="682"/>
      <c r="J9" s="683"/>
      <c r="K9" s="683"/>
      <c r="L9" s="683"/>
      <c r="M9" s="683"/>
      <c r="N9" s="683"/>
      <c r="O9" s="683"/>
      <c r="P9" s="683"/>
      <c r="Q9" s="683"/>
      <c r="R9" s="683"/>
      <c r="S9" s="683"/>
      <c r="T9" s="683"/>
      <c r="U9" s="683"/>
      <c r="V9" s="683"/>
      <c r="W9" s="683"/>
      <c r="X9" s="683"/>
      <c r="Y9" s="683"/>
      <c r="Z9" s="683"/>
      <c r="AA9" s="684"/>
    </row>
    <row r="10" spans="3:37" ht="13.5" customHeight="1">
      <c r="C10" s="28"/>
      <c r="D10" s="676"/>
      <c r="E10" s="677"/>
      <c r="F10" s="677"/>
      <c r="G10" s="677"/>
      <c r="H10" s="678"/>
      <c r="I10" s="685"/>
      <c r="J10" s="686"/>
      <c r="K10" s="686"/>
      <c r="L10" s="686"/>
      <c r="M10" s="686"/>
      <c r="N10" s="686"/>
      <c r="O10" s="686"/>
      <c r="P10" s="686"/>
      <c r="Q10" s="686"/>
      <c r="R10" s="686"/>
      <c r="S10" s="686"/>
      <c r="T10" s="686"/>
      <c r="U10" s="686"/>
      <c r="V10" s="686"/>
      <c r="W10" s="686"/>
      <c r="X10" s="686"/>
      <c r="Y10" s="686"/>
      <c r="Z10" s="686"/>
      <c r="AA10" s="687"/>
    </row>
    <row r="11" spans="3:37" ht="13.5" customHeight="1">
      <c r="C11" s="28"/>
      <c r="D11" s="679"/>
      <c r="E11" s="680"/>
      <c r="F11" s="680"/>
      <c r="G11" s="680"/>
      <c r="H11" s="681"/>
      <c r="I11" s="688"/>
      <c r="J11" s="689"/>
      <c r="K11" s="689"/>
      <c r="L11" s="689"/>
      <c r="M11" s="689"/>
      <c r="N11" s="689"/>
      <c r="O11" s="689"/>
      <c r="P11" s="689"/>
      <c r="Q11" s="689"/>
      <c r="R11" s="689"/>
      <c r="S11" s="689"/>
      <c r="T11" s="689"/>
      <c r="U11" s="689"/>
      <c r="V11" s="689"/>
      <c r="W11" s="689"/>
      <c r="X11" s="689"/>
      <c r="Y11" s="689"/>
      <c r="Z11" s="689"/>
      <c r="AA11" s="690"/>
    </row>
    <row r="12" spans="3:37">
      <c r="D12" s="33"/>
      <c r="E12" s="33"/>
      <c r="F12" s="33"/>
      <c r="G12" s="33"/>
      <c r="H12" s="33"/>
      <c r="I12" s="34"/>
      <c r="J12" s="34"/>
      <c r="K12" s="34"/>
      <c r="L12" s="34"/>
      <c r="M12" s="34"/>
      <c r="N12" s="34"/>
      <c r="O12" s="34"/>
      <c r="P12" s="34"/>
      <c r="Q12" s="34"/>
      <c r="R12" s="34"/>
      <c r="S12" s="34"/>
      <c r="T12" s="34"/>
      <c r="U12" s="34"/>
      <c r="V12" s="34"/>
      <c r="W12" s="34"/>
      <c r="X12" s="34"/>
      <c r="Y12" s="34"/>
      <c r="Z12" s="33"/>
      <c r="AA12" s="33"/>
    </row>
    <row r="13" spans="3:37" ht="13.5" customHeight="1">
      <c r="D13" s="691" t="s">
        <v>237</v>
      </c>
      <c r="E13" s="692"/>
      <c r="F13" s="692"/>
      <c r="G13" s="692"/>
      <c r="H13" s="692"/>
      <c r="I13" s="692"/>
      <c r="J13" s="692"/>
      <c r="K13" s="692"/>
      <c r="L13" s="692"/>
      <c r="M13" s="692"/>
      <c r="N13" s="692"/>
      <c r="O13" s="692"/>
      <c r="P13" s="692"/>
      <c r="Q13" s="692"/>
      <c r="R13" s="692"/>
      <c r="S13" s="692"/>
      <c r="T13" s="692"/>
      <c r="U13" s="692"/>
      <c r="V13" s="692"/>
      <c r="W13" s="692"/>
      <c r="X13" s="692"/>
      <c r="Y13" s="692"/>
      <c r="Z13" s="692"/>
      <c r="AA13" s="693"/>
    </row>
    <row r="14" spans="3:37">
      <c r="D14" s="694"/>
      <c r="E14" s="695"/>
      <c r="F14" s="695"/>
      <c r="G14" s="695"/>
      <c r="H14" s="695"/>
      <c r="I14" s="695"/>
      <c r="J14" s="695"/>
      <c r="K14" s="695"/>
      <c r="L14" s="695"/>
      <c r="M14" s="695"/>
      <c r="N14" s="695"/>
      <c r="O14" s="695"/>
      <c r="P14" s="695"/>
      <c r="Q14" s="695"/>
      <c r="R14" s="695"/>
      <c r="S14" s="695"/>
      <c r="T14" s="695"/>
      <c r="U14" s="695"/>
      <c r="V14" s="695"/>
      <c r="W14" s="695"/>
      <c r="X14" s="695"/>
      <c r="Y14" s="695"/>
      <c r="Z14" s="695"/>
      <c r="AA14" s="696"/>
    </row>
    <row r="15" spans="3:37">
      <c r="C15" s="28"/>
      <c r="D15" s="30"/>
      <c r="E15" s="30"/>
      <c r="F15" s="30"/>
      <c r="G15" s="30"/>
      <c r="H15" s="30"/>
      <c r="I15" s="30"/>
      <c r="J15" s="30"/>
      <c r="K15" s="30"/>
      <c r="L15" s="32"/>
      <c r="M15" s="32"/>
      <c r="N15" s="697"/>
      <c r="O15" s="697"/>
      <c r="P15" s="697"/>
      <c r="Q15" s="697"/>
      <c r="R15" s="697"/>
      <c r="S15" s="697"/>
      <c r="T15" s="697"/>
      <c r="U15" s="697"/>
      <c r="V15" s="697"/>
      <c r="W15" s="697"/>
      <c r="X15" s="697"/>
      <c r="Y15" s="697"/>
      <c r="Z15" s="697"/>
      <c r="AA15" s="697"/>
    </row>
    <row r="16" spans="3:37">
      <c r="C16" s="28"/>
      <c r="D16" s="30"/>
      <c r="E16" s="30"/>
      <c r="F16" s="30"/>
      <c r="G16" s="30"/>
      <c r="H16" s="30"/>
      <c r="I16" s="30"/>
      <c r="J16" s="30"/>
      <c r="K16" s="32"/>
      <c r="L16" s="32"/>
      <c r="M16" s="32"/>
      <c r="N16" s="32"/>
      <c r="O16" s="32"/>
      <c r="P16" s="32"/>
      <c r="Q16" s="32"/>
      <c r="R16" s="32"/>
      <c r="S16" s="697"/>
      <c r="T16" s="697"/>
      <c r="U16" s="697"/>
      <c r="V16" s="697"/>
      <c r="W16" s="697"/>
      <c r="X16" s="697"/>
      <c r="Y16" s="697"/>
      <c r="Z16" s="697"/>
      <c r="AA16" s="697"/>
    </row>
    <row r="17" spans="3:41">
      <c r="C17" s="28"/>
      <c r="D17" s="30"/>
      <c r="E17" s="30"/>
      <c r="F17" s="30"/>
      <c r="G17" s="30"/>
      <c r="H17" s="30"/>
      <c r="I17" s="30"/>
      <c r="J17" s="35"/>
      <c r="K17" s="35"/>
      <c r="L17" s="35"/>
      <c r="M17" s="35"/>
      <c r="N17" s="35"/>
      <c r="O17" s="35"/>
      <c r="P17" s="35"/>
      <c r="Q17" s="35"/>
      <c r="R17" s="35"/>
      <c r="S17" s="35"/>
      <c r="T17" s="35"/>
      <c r="U17" s="35"/>
      <c r="V17" s="35"/>
      <c r="W17" s="35"/>
      <c r="X17" s="35"/>
      <c r="Y17" s="35"/>
      <c r="Z17" s="35"/>
      <c r="AA17" s="35"/>
    </row>
    <row r="18" spans="3:41">
      <c r="D18" s="36"/>
      <c r="E18" s="36"/>
      <c r="F18" s="36"/>
      <c r="G18" s="36"/>
      <c r="H18" s="36"/>
      <c r="I18" s="36"/>
      <c r="J18" s="36"/>
      <c r="K18" s="36"/>
      <c r="L18" s="36"/>
      <c r="M18" s="36"/>
      <c r="N18" s="36"/>
      <c r="O18" s="36"/>
      <c r="P18" s="36"/>
      <c r="Q18" s="36"/>
    </row>
    <row r="19" spans="3:41" ht="19.5">
      <c r="D19" s="633" t="s">
        <v>238</v>
      </c>
      <c r="E19" s="633"/>
      <c r="F19" s="633"/>
      <c r="G19" s="633"/>
      <c r="H19" s="633"/>
      <c r="I19" s="698"/>
      <c r="J19" s="698"/>
      <c r="K19" s="698"/>
      <c r="L19" s="698"/>
      <c r="M19" s="698"/>
      <c r="N19" s="698"/>
      <c r="O19" s="698"/>
      <c r="P19" s="698"/>
      <c r="Q19" s="37"/>
      <c r="R19" s="37"/>
    </row>
    <row r="20" spans="3:41">
      <c r="D20" s="633"/>
      <c r="E20" s="633"/>
      <c r="F20" s="633"/>
      <c r="G20" s="633"/>
      <c r="H20" s="633"/>
      <c r="I20" s="698"/>
      <c r="J20" s="698"/>
      <c r="K20" s="698"/>
      <c r="L20" s="698"/>
      <c r="M20" s="698"/>
      <c r="N20" s="698"/>
      <c r="O20" s="698"/>
      <c r="P20" s="698"/>
    </row>
    <row r="22" spans="3:41" ht="20.25" customHeight="1">
      <c r="D22" s="633" t="s">
        <v>239</v>
      </c>
      <c r="E22" s="633"/>
      <c r="F22" s="633"/>
      <c r="G22" s="633"/>
      <c r="H22" s="633"/>
      <c r="I22" s="633"/>
      <c r="J22" s="633"/>
      <c r="K22" s="633"/>
      <c r="L22" s="633"/>
      <c r="M22" s="633"/>
      <c r="N22" s="633"/>
      <c r="O22" s="633"/>
      <c r="P22" s="633"/>
      <c r="Q22" s="633"/>
      <c r="R22" s="633"/>
      <c r="S22" s="633"/>
      <c r="T22" s="633"/>
      <c r="U22" s="633"/>
      <c r="V22" s="633"/>
      <c r="W22" s="633"/>
      <c r="X22" s="633"/>
      <c r="Y22" s="633"/>
      <c r="Z22" s="633"/>
      <c r="AA22" s="633"/>
    </row>
    <row r="23" spans="3:41" ht="20.25" customHeight="1">
      <c r="D23" s="633" t="s">
        <v>240</v>
      </c>
      <c r="E23" s="633"/>
      <c r="F23" s="633"/>
      <c r="G23" s="633"/>
      <c r="H23" s="633"/>
      <c r="I23" s="633" t="s">
        <v>241</v>
      </c>
      <c r="J23" s="633"/>
      <c r="K23" s="633"/>
      <c r="L23" s="633"/>
      <c r="M23" s="633"/>
      <c r="N23" s="633"/>
      <c r="O23" s="633"/>
      <c r="P23" s="633"/>
      <c r="Q23" s="633"/>
      <c r="R23" s="633" t="s">
        <v>242</v>
      </c>
      <c r="S23" s="633"/>
      <c r="T23" s="633"/>
      <c r="U23" s="633"/>
      <c r="V23" s="633"/>
      <c r="W23" s="633"/>
      <c r="X23" s="633"/>
      <c r="Y23" s="633"/>
      <c r="Z23" s="633"/>
      <c r="AA23" s="633"/>
    </row>
    <row r="24" spans="3:41" ht="34.5" customHeight="1">
      <c r="D24" s="652" t="s">
        <v>243</v>
      </c>
      <c r="E24" s="653"/>
      <c r="F24" s="653"/>
      <c r="G24" s="653"/>
      <c r="H24" s="653"/>
      <c r="I24" s="654"/>
      <c r="J24" s="654"/>
      <c r="K24" s="654"/>
      <c r="L24" s="654"/>
      <c r="M24" s="654"/>
      <c r="N24" s="654"/>
      <c r="O24" s="654"/>
      <c r="P24" s="655" t="s">
        <v>244</v>
      </c>
      <c r="Q24" s="655"/>
      <c r="R24" s="656"/>
      <c r="S24" s="656"/>
      <c r="T24" s="656"/>
      <c r="U24" s="656"/>
      <c r="V24" s="656"/>
      <c r="W24" s="656"/>
      <c r="X24" s="656"/>
      <c r="Y24" s="656"/>
      <c r="Z24" s="656"/>
      <c r="AA24" s="38" t="s">
        <v>245</v>
      </c>
    </row>
    <row r="25" spans="3:41" ht="34.5" customHeight="1" thickBot="1">
      <c r="D25" s="642" t="s">
        <v>246</v>
      </c>
      <c r="E25" s="643"/>
      <c r="F25" s="643"/>
      <c r="G25" s="643"/>
      <c r="H25" s="643"/>
      <c r="I25" s="644"/>
      <c r="J25" s="644"/>
      <c r="K25" s="644"/>
      <c r="L25" s="644"/>
      <c r="M25" s="644"/>
      <c r="N25" s="644"/>
      <c r="O25" s="644"/>
      <c r="P25" s="645" t="s">
        <v>244</v>
      </c>
      <c r="Q25" s="645"/>
      <c r="R25" s="646"/>
      <c r="S25" s="646"/>
      <c r="T25" s="646"/>
      <c r="U25" s="646"/>
      <c r="V25" s="646"/>
      <c r="W25" s="646"/>
      <c r="X25" s="646"/>
      <c r="Y25" s="646"/>
      <c r="Z25" s="646"/>
      <c r="AA25" s="39" t="s">
        <v>245</v>
      </c>
    </row>
    <row r="26" spans="3:41" ht="34.5" customHeight="1" thickTop="1">
      <c r="D26" s="647" t="s">
        <v>247</v>
      </c>
      <c r="E26" s="647"/>
      <c r="F26" s="647"/>
      <c r="G26" s="647"/>
      <c r="H26" s="647"/>
      <c r="I26" s="648"/>
      <c r="J26" s="648"/>
      <c r="K26" s="648"/>
      <c r="L26" s="648"/>
      <c r="M26" s="648"/>
      <c r="N26" s="648"/>
      <c r="O26" s="648"/>
      <c r="P26" s="649" t="s">
        <v>244</v>
      </c>
      <c r="Q26" s="649"/>
      <c r="R26" s="650"/>
      <c r="S26" s="650"/>
      <c r="T26" s="650"/>
      <c r="U26" s="650"/>
      <c r="V26" s="650"/>
      <c r="W26" s="650"/>
      <c r="X26" s="650"/>
      <c r="Y26" s="650"/>
      <c r="Z26" s="650"/>
      <c r="AA26" s="40" t="s">
        <v>245</v>
      </c>
    </row>
    <row r="28" spans="3:41">
      <c r="D28" s="26" t="s">
        <v>248</v>
      </c>
    </row>
    <row r="29" spans="3:41" ht="13.5" customHeight="1">
      <c r="D29" s="633" t="s">
        <v>249</v>
      </c>
      <c r="E29" s="633"/>
      <c r="F29" s="633"/>
      <c r="G29" s="633"/>
      <c r="I29" s="633" t="s">
        <v>250</v>
      </c>
      <c r="J29" s="633"/>
      <c r="K29" s="633"/>
      <c r="L29" s="633"/>
      <c r="M29" s="633"/>
      <c r="N29" s="633"/>
      <c r="O29" s="633"/>
      <c r="P29" s="633"/>
      <c r="Q29" s="633"/>
      <c r="R29" s="633"/>
      <c r="S29" s="633"/>
      <c r="T29" s="633"/>
      <c r="U29" s="633"/>
      <c r="V29" s="633"/>
      <c r="W29" s="633"/>
      <c r="X29" s="633"/>
      <c r="Y29" s="633"/>
      <c r="Z29" s="633"/>
      <c r="AA29" s="633"/>
    </row>
    <row r="30" spans="3:41" ht="14.25" customHeight="1">
      <c r="D30" s="41"/>
      <c r="E30" s="633" t="s">
        <v>251</v>
      </c>
      <c r="F30" s="633"/>
      <c r="G30" s="633"/>
      <c r="I30" s="651" t="str">
        <f>入力シート!C6</f>
        <v>前橋市長</v>
      </c>
      <c r="J30" s="651"/>
      <c r="K30" s="651"/>
      <c r="L30" s="651"/>
      <c r="M30" s="651"/>
      <c r="N30" s="651"/>
      <c r="O30" s="651"/>
      <c r="P30" s="651"/>
      <c r="Q30" s="651"/>
      <c r="R30" s="651"/>
      <c r="S30" s="651"/>
      <c r="T30" s="651"/>
      <c r="U30" s="651"/>
      <c r="V30" s="651"/>
      <c r="W30" s="651"/>
      <c r="X30" s="651"/>
      <c r="Y30" s="651"/>
      <c r="Z30" s="651"/>
      <c r="AA30" s="651"/>
    </row>
    <row r="31" spans="3:41" ht="13.5" customHeight="1">
      <c r="D31" s="30"/>
      <c r="E31" s="633" t="s">
        <v>252</v>
      </c>
      <c r="F31" s="633"/>
      <c r="G31" s="633"/>
      <c r="I31" s="651"/>
      <c r="J31" s="651"/>
      <c r="K31" s="651"/>
      <c r="L31" s="651"/>
      <c r="M31" s="651"/>
      <c r="N31" s="651"/>
      <c r="O31" s="651"/>
      <c r="P31" s="651"/>
      <c r="Q31" s="651"/>
      <c r="R31" s="651"/>
      <c r="S31" s="651"/>
      <c r="T31" s="651"/>
      <c r="U31" s="651"/>
      <c r="V31" s="651"/>
      <c r="W31" s="651"/>
      <c r="X31" s="651"/>
      <c r="Y31" s="651"/>
      <c r="Z31" s="651"/>
      <c r="AA31" s="651"/>
      <c r="AK31" s="639"/>
      <c r="AL31" s="639"/>
      <c r="AM31" s="639"/>
      <c r="AN31" s="639"/>
      <c r="AO31" s="639"/>
    </row>
    <row r="32" spans="3:41" ht="13.5" customHeight="1">
      <c r="D32" s="30"/>
      <c r="E32" s="633" t="s">
        <v>253</v>
      </c>
      <c r="F32" s="633"/>
      <c r="G32" s="633"/>
      <c r="I32" s="633" t="s">
        <v>254</v>
      </c>
      <c r="J32" s="633"/>
      <c r="K32" s="633"/>
      <c r="L32" s="633"/>
      <c r="M32" s="633"/>
      <c r="N32" s="633"/>
      <c r="O32" s="633"/>
      <c r="P32" s="633"/>
      <c r="Q32" s="633"/>
      <c r="R32" s="633"/>
      <c r="S32" s="633"/>
      <c r="T32" s="633"/>
      <c r="U32" s="633"/>
      <c r="V32" s="633"/>
      <c r="W32" s="633"/>
      <c r="X32" s="633"/>
      <c r="Y32" s="633"/>
      <c r="Z32" s="633"/>
      <c r="AA32" s="633"/>
      <c r="AK32" s="639"/>
      <c r="AL32" s="639"/>
      <c r="AM32" s="639"/>
      <c r="AN32" s="639"/>
      <c r="AO32" s="639"/>
    </row>
    <row r="33" spans="4:27" ht="13.5" customHeight="1">
      <c r="I33" s="640"/>
      <c r="J33" s="640"/>
      <c r="K33" s="640"/>
      <c r="L33" s="640"/>
      <c r="M33" s="640"/>
      <c r="N33" s="640"/>
      <c r="O33" s="640"/>
      <c r="P33" s="640"/>
      <c r="Q33" s="640"/>
      <c r="R33" s="640"/>
      <c r="S33" s="640"/>
      <c r="T33" s="640"/>
      <c r="U33" s="640"/>
      <c r="V33" s="640"/>
      <c r="W33" s="640"/>
      <c r="X33" s="640"/>
      <c r="Y33" s="640"/>
      <c r="Z33" s="640"/>
      <c r="AA33" s="640"/>
    </row>
    <row r="34" spans="4:27" ht="32.25" customHeight="1">
      <c r="I34" s="640"/>
      <c r="J34" s="640"/>
      <c r="K34" s="640"/>
      <c r="L34" s="640"/>
      <c r="M34" s="640"/>
      <c r="N34" s="640"/>
      <c r="O34" s="640"/>
      <c r="P34" s="640"/>
      <c r="Q34" s="640"/>
      <c r="R34" s="640"/>
      <c r="S34" s="640"/>
      <c r="T34" s="640"/>
      <c r="U34" s="640"/>
      <c r="V34" s="640"/>
      <c r="W34" s="640"/>
      <c r="X34" s="640"/>
      <c r="Y34" s="640"/>
      <c r="Z34" s="640"/>
      <c r="AA34" s="640"/>
    </row>
    <row r="35" spans="4:27" ht="15.95" customHeight="1">
      <c r="I35" s="636" t="s">
        <v>255</v>
      </c>
      <c r="J35" s="636"/>
      <c r="K35" s="636"/>
      <c r="L35" s="42"/>
      <c r="M35" s="42"/>
      <c r="N35" s="641" t="s">
        <v>256</v>
      </c>
      <c r="O35" s="641"/>
      <c r="P35" s="641"/>
      <c r="Q35" s="641"/>
      <c r="R35" s="641"/>
      <c r="S35" s="641"/>
      <c r="T35" s="641"/>
      <c r="U35" s="641"/>
      <c r="V35" s="641"/>
      <c r="W35" s="641"/>
      <c r="X35" s="641"/>
      <c r="Y35" s="641"/>
      <c r="Z35" s="641"/>
      <c r="AA35" s="43"/>
    </row>
    <row r="36" spans="4:27" ht="15.95" customHeight="1">
      <c r="I36" s="636"/>
      <c r="J36" s="636"/>
      <c r="K36" s="636"/>
      <c r="L36" s="42"/>
      <c r="M36" s="42"/>
      <c r="N36" s="641"/>
      <c r="O36" s="641"/>
      <c r="P36" s="641"/>
      <c r="Q36" s="641"/>
      <c r="R36" s="641"/>
      <c r="S36" s="641"/>
      <c r="T36" s="641"/>
      <c r="U36" s="641"/>
      <c r="V36" s="641"/>
      <c r="W36" s="641"/>
      <c r="X36" s="641"/>
      <c r="Y36" s="641"/>
      <c r="Z36" s="641"/>
      <c r="AA36" s="43"/>
    </row>
    <row r="37" spans="4:27" ht="13.5" customHeight="1">
      <c r="I37" s="636" t="s">
        <v>257</v>
      </c>
      <c r="J37" s="636"/>
      <c r="K37" s="636"/>
      <c r="L37" s="636"/>
      <c r="M37" s="636"/>
      <c r="N37" s="636"/>
      <c r="O37" s="636"/>
      <c r="P37" s="636"/>
      <c r="Q37" s="636"/>
      <c r="R37" s="636"/>
      <c r="S37" s="636"/>
      <c r="T37" s="636"/>
      <c r="U37" s="636"/>
      <c r="V37" s="636"/>
      <c r="W37" s="636"/>
      <c r="X37" s="636"/>
      <c r="Y37" s="636"/>
      <c r="Z37" s="636"/>
      <c r="AA37" s="636"/>
    </row>
    <row r="38" spans="4:27" ht="13.5" customHeight="1">
      <c r="I38" s="637"/>
      <c r="J38" s="633"/>
      <c r="K38" s="633"/>
      <c r="L38" s="633"/>
      <c r="M38" s="633"/>
      <c r="N38" s="633"/>
      <c r="O38" s="633"/>
      <c r="P38" s="633"/>
      <c r="Q38" s="633"/>
      <c r="R38" s="633"/>
      <c r="S38" s="633"/>
      <c r="T38" s="633"/>
      <c r="U38" s="633"/>
      <c r="V38" s="633"/>
      <c r="W38" s="633"/>
      <c r="X38" s="633"/>
      <c r="Y38" s="633"/>
      <c r="Z38" s="633"/>
      <c r="AA38" s="633"/>
    </row>
    <row r="39" spans="4:27" ht="13.5" customHeight="1">
      <c r="I39" s="633"/>
      <c r="J39" s="633"/>
      <c r="K39" s="633"/>
      <c r="L39" s="633"/>
      <c r="M39" s="633"/>
      <c r="N39" s="633"/>
      <c r="O39" s="633"/>
      <c r="P39" s="633"/>
      <c r="Q39" s="633"/>
      <c r="R39" s="633"/>
      <c r="S39" s="633"/>
      <c r="T39" s="633"/>
      <c r="U39" s="633"/>
      <c r="V39" s="633"/>
      <c r="W39" s="633"/>
      <c r="X39" s="633"/>
      <c r="Y39" s="633"/>
      <c r="Z39" s="633"/>
      <c r="AA39" s="633"/>
    </row>
    <row r="40" spans="4:27" ht="13.5" customHeight="1">
      <c r="I40" s="633"/>
      <c r="J40" s="633"/>
      <c r="K40" s="633"/>
      <c r="L40" s="633"/>
      <c r="M40" s="633"/>
      <c r="N40" s="633"/>
      <c r="O40" s="633"/>
      <c r="P40" s="633"/>
      <c r="Q40" s="633"/>
      <c r="R40" s="633"/>
      <c r="S40" s="633"/>
      <c r="T40" s="633"/>
      <c r="U40" s="633"/>
      <c r="V40" s="633"/>
      <c r="W40" s="633"/>
      <c r="X40" s="633"/>
      <c r="Y40" s="633"/>
      <c r="Z40" s="633"/>
      <c r="AA40" s="633"/>
    </row>
    <row r="41" spans="4:27" ht="13.5" customHeight="1">
      <c r="I41" s="633"/>
      <c r="J41" s="633"/>
      <c r="K41" s="633"/>
      <c r="L41" s="633"/>
      <c r="M41" s="633"/>
      <c r="N41" s="633"/>
      <c r="O41" s="633"/>
      <c r="P41" s="633"/>
      <c r="Q41" s="633"/>
      <c r="R41" s="633"/>
      <c r="S41" s="633"/>
      <c r="T41" s="633"/>
      <c r="U41" s="633"/>
      <c r="V41" s="633"/>
      <c r="W41" s="633"/>
      <c r="X41" s="633"/>
      <c r="Y41" s="633"/>
      <c r="Z41" s="633"/>
      <c r="AA41" s="633"/>
    </row>
    <row r="42" spans="4:27" ht="13.5" customHeight="1">
      <c r="I42" s="633"/>
      <c r="J42" s="633"/>
      <c r="K42" s="633"/>
      <c r="L42" s="633"/>
      <c r="M42" s="633"/>
      <c r="N42" s="633"/>
      <c r="O42" s="633"/>
      <c r="P42" s="633"/>
      <c r="Q42" s="633"/>
      <c r="R42" s="633"/>
      <c r="S42" s="633"/>
      <c r="T42" s="633"/>
      <c r="U42" s="633"/>
      <c r="V42" s="633"/>
      <c r="W42" s="633"/>
      <c r="X42" s="633"/>
      <c r="Y42" s="633"/>
      <c r="Z42" s="633"/>
      <c r="AA42" s="633"/>
    </row>
    <row r="45" spans="4:27">
      <c r="D45" s="638" t="s">
        <v>258</v>
      </c>
      <c r="E45" s="638"/>
      <c r="F45" s="638"/>
      <c r="G45" s="638"/>
      <c r="H45" s="638"/>
      <c r="I45" s="638"/>
      <c r="J45" s="638"/>
      <c r="K45" s="638"/>
      <c r="L45" s="638"/>
      <c r="M45" s="638"/>
      <c r="N45" s="638"/>
      <c r="O45" s="638"/>
      <c r="P45" s="638"/>
      <c r="S45" s="26" t="s">
        <v>259</v>
      </c>
    </row>
    <row r="46" spans="4:27">
      <c r="D46" s="638"/>
      <c r="E46" s="638"/>
      <c r="F46" s="638"/>
      <c r="G46" s="638"/>
      <c r="H46" s="638"/>
      <c r="I46" s="638"/>
      <c r="J46" s="638"/>
      <c r="K46" s="638"/>
      <c r="L46" s="638"/>
      <c r="M46" s="638"/>
      <c r="N46" s="638"/>
      <c r="O46" s="638"/>
      <c r="P46" s="638"/>
      <c r="S46" s="26" t="s">
        <v>260</v>
      </c>
    </row>
    <row r="47" spans="4:27">
      <c r="D47" s="44" t="s">
        <v>261</v>
      </c>
    </row>
    <row r="48" spans="4:27" ht="13.5" customHeight="1">
      <c r="D48" s="638" t="s">
        <v>262</v>
      </c>
      <c r="E48" s="638"/>
      <c r="F48" s="638"/>
      <c r="G48" s="638"/>
      <c r="H48" s="638"/>
      <c r="I48" s="638"/>
      <c r="J48" s="638"/>
      <c r="K48" s="638"/>
      <c r="L48" s="638"/>
      <c r="M48" s="638"/>
      <c r="N48" s="638"/>
      <c r="O48" s="638"/>
      <c r="P48" s="638"/>
    </row>
    <row r="49" spans="4:27">
      <c r="D49" s="638"/>
      <c r="E49" s="638"/>
      <c r="F49" s="638"/>
      <c r="G49" s="638"/>
      <c r="H49" s="638"/>
      <c r="I49" s="638"/>
      <c r="J49" s="638"/>
      <c r="K49" s="638"/>
      <c r="L49" s="638"/>
      <c r="M49" s="638"/>
      <c r="N49" s="638"/>
      <c r="O49" s="638"/>
      <c r="P49" s="638"/>
    </row>
    <row r="50" spans="4:27">
      <c r="D50" s="638"/>
      <c r="E50" s="638"/>
      <c r="F50" s="638"/>
      <c r="G50" s="638"/>
      <c r="H50" s="638"/>
      <c r="I50" s="638"/>
      <c r="J50" s="638"/>
      <c r="K50" s="638"/>
      <c r="L50" s="638"/>
      <c r="M50" s="638"/>
      <c r="N50" s="638"/>
      <c r="O50" s="638"/>
      <c r="P50" s="638"/>
    </row>
    <row r="51" spans="4:27" ht="6.75" customHeight="1">
      <c r="D51" s="45"/>
      <c r="E51" s="45"/>
      <c r="F51" s="45"/>
      <c r="G51" s="45"/>
      <c r="H51" s="45"/>
      <c r="I51" s="45"/>
      <c r="J51" s="45"/>
      <c r="K51" s="45"/>
      <c r="L51" s="45"/>
      <c r="M51" s="45"/>
      <c r="N51" s="45"/>
      <c r="O51" s="45"/>
      <c r="P51" s="45"/>
    </row>
    <row r="52" spans="4:27" ht="19.5">
      <c r="D52" s="46" t="s">
        <v>263</v>
      </c>
    </row>
    <row r="53" spans="4:27" ht="25.5">
      <c r="D53" s="47" t="s">
        <v>264</v>
      </c>
    </row>
    <row r="54" spans="4:27" ht="4.5" customHeight="1">
      <c r="D54" s="47"/>
    </row>
    <row r="55" spans="4:27">
      <c r="D55" s="36"/>
      <c r="E55" s="26" t="s">
        <v>265</v>
      </c>
    </row>
    <row r="56" spans="4:27" ht="19.5">
      <c r="D56" s="36"/>
      <c r="E56" s="26" t="s">
        <v>266</v>
      </c>
      <c r="X56" s="37" t="s">
        <v>267</v>
      </c>
      <c r="Y56" s="27"/>
      <c r="Z56" s="37" t="s">
        <v>268</v>
      </c>
    </row>
    <row r="57" spans="4:27">
      <c r="D57" s="36"/>
      <c r="E57" s="634" t="s">
        <v>269</v>
      </c>
      <c r="F57" s="635"/>
      <c r="G57" s="635"/>
      <c r="H57" s="635"/>
      <c r="I57" s="635"/>
      <c r="J57" s="635"/>
      <c r="K57" s="635"/>
      <c r="L57" s="635"/>
      <c r="M57" s="635"/>
      <c r="N57" s="633"/>
      <c r="O57" s="633"/>
      <c r="P57" s="633"/>
      <c r="Q57" s="633"/>
      <c r="R57" s="633"/>
      <c r="S57" s="633"/>
      <c r="T57" s="633"/>
      <c r="U57" s="633"/>
      <c r="V57" s="633"/>
      <c r="W57" s="633"/>
      <c r="X57" s="633"/>
      <c r="Y57" s="633"/>
      <c r="Z57" s="633"/>
      <c r="AA57" s="633"/>
    </row>
    <row r="58" spans="4:27">
      <c r="D58" s="36"/>
      <c r="E58" s="635"/>
      <c r="F58" s="635"/>
      <c r="G58" s="635"/>
      <c r="H58" s="635"/>
      <c r="I58" s="635"/>
      <c r="J58" s="635"/>
      <c r="K58" s="635"/>
      <c r="L58" s="635"/>
      <c r="M58" s="635"/>
      <c r="N58" s="633"/>
      <c r="O58" s="633"/>
      <c r="P58" s="633"/>
      <c r="Q58" s="633"/>
      <c r="R58" s="633"/>
      <c r="S58" s="633"/>
      <c r="T58" s="633"/>
      <c r="U58" s="633"/>
      <c r="V58" s="633"/>
      <c r="W58" s="633"/>
      <c r="X58" s="633"/>
      <c r="Y58" s="633"/>
      <c r="Z58" s="633"/>
      <c r="AA58" s="633"/>
    </row>
    <row r="60" spans="4:27" ht="19.5">
      <c r="D60" s="36"/>
      <c r="E60" s="26" t="s">
        <v>270</v>
      </c>
      <c r="X60" s="37" t="s">
        <v>267</v>
      </c>
      <c r="Y60" s="27"/>
      <c r="Z60" s="37" t="s">
        <v>268</v>
      </c>
    </row>
    <row r="61" spans="4:27">
      <c r="E61" s="634" t="s">
        <v>271</v>
      </c>
      <c r="F61" s="635"/>
      <c r="G61" s="635"/>
      <c r="H61" s="635"/>
      <c r="I61" s="635"/>
      <c r="J61" s="635"/>
      <c r="K61" s="635"/>
      <c r="L61" s="635"/>
      <c r="M61" s="635"/>
      <c r="N61" s="633"/>
      <c r="O61" s="633"/>
      <c r="P61" s="633"/>
      <c r="Q61" s="633"/>
      <c r="R61" s="633"/>
      <c r="S61" s="633"/>
      <c r="T61" s="633"/>
      <c r="U61" s="633"/>
      <c r="V61" s="633"/>
      <c r="W61" s="633"/>
      <c r="X61" s="633"/>
      <c r="Y61" s="633"/>
      <c r="Z61" s="633"/>
      <c r="AA61" s="633"/>
    </row>
    <row r="62" spans="4:27">
      <c r="E62" s="635"/>
      <c r="F62" s="635"/>
      <c r="G62" s="635"/>
      <c r="H62" s="635"/>
      <c r="I62" s="635"/>
      <c r="J62" s="635"/>
      <c r="K62" s="635"/>
      <c r="L62" s="635"/>
      <c r="M62" s="635"/>
      <c r="N62" s="633"/>
      <c r="O62" s="633"/>
      <c r="P62" s="633"/>
      <c r="Q62" s="633"/>
      <c r="R62" s="633"/>
      <c r="S62" s="633"/>
      <c r="T62" s="633"/>
      <c r="U62" s="633"/>
      <c r="V62" s="633"/>
      <c r="W62" s="633"/>
      <c r="X62" s="633"/>
      <c r="Y62" s="633"/>
      <c r="Z62" s="633"/>
      <c r="AA62" s="633"/>
    </row>
    <row r="63" spans="4:27">
      <c r="T63" s="36"/>
    </row>
    <row r="64" spans="4:27" ht="19.5">
      <c r="D64" s="36"/>
      <c r="E64" s="26" t="s">
        <v>272</v>
      </c>
      <c r="X64" s="37" t="s">
        <v>267</v>
      </c>
      <c r="Z64" s="37" t="s">
        <v>268</v>
      </c>
    </row>
  </sheetData>
  <mergeCells count="75">
    <mergeCell ref="D22:AA22"/>
    <mergeCell ref="J2:U3"/>
    <mergeCell ref="D4:AA4"/>
    <mergeCell ref="D6:H6"/>
    <mergeCell ref="D7:H8"/>
    <mergeCell ref="I7:AA8"/>
    <mergeCell ref="D9:H11"/>
    <mergeCell ref="I9:AA11"/>
    <mergeCell ref="D13:AA14"/>
    <mergeCell ref="N15:AA15"/>
    <mergeCell ref="S16:AA16"/>
    <mergeCell ref="D19:H20"/>
    <mergeCell ref="I19:P20"/>
    <mergeCell ref="D23:H23"/>
    <mergeCell ref="I23:Q23"/>
    <mergeCell ref="R23:AA23"/>
    <mergeCell ref="D24:H24"/>
    <mergeCell ref="I24:O24"/>
    <mergeCell ref="P24:Q24"/>
    <mergeCell ref="R24:Z24"/>
    <mergeCell ref="D29:G29"/>
    <mergeCell ref="I29:AA29"/>
    <mergeCell ref="E30:G30"/>
    <mergeCell ref="I30:AA31"/>
    <mergeCell ref="E31:G31"/>
    <mergeCell ref="D25:H25"/>
    <mergeCell ref="I25:O25"/>
    <mergeCell ref="P25:Q25"/>
    <mergeCell ref="R25:Z25"/>
    <mergeCell ref="D26:H26"/>
    <mergeCell ref="I26:O26"/>
    <mergeCell ref="P26:Q26"/>
    <mergeCell ref="R26:Z26"/>
    <mergeCell ref="AK32:AO32"/>
    <mergeCell ref="I33:AA34"/>
    <mergeCell ref="I35:K36"/>
    <mergeCell ref="N35:Z36"/>
    <mergeCell ref="AK31:AO31"/>
    <mergeCell ref="AA57:AA58"/>
    <mergeCell ref="V57:V58"/>
    <mergeCell ref="W57:W58"/>
    <mergeCell ref="X57:X58"/>
    <mergeCell ref="E32:G32"/>
    <mergeCell ref="I32:AA32"/>
    <mergeCell ref="P57:P58"/>
    <mergeCell ref="Q57:Q58"/>
    <mergeCell ref="R57:R58"/>
    <mergeCell ref="Y57:Y58"/>
    <mergeCell ref="Z57:Z58"/>
    <mergeCell ref="E61:M62"/>
    <mergeCell ref="N61:N62"/>
    <mergeCell ref="O61:O62"/>
    <mergeCell ref="P61:P62"/>
    <mergeCell ref="Q61:Q62"/>
    <mergeCell ref="R61:R62"/>
    <mergeCell ref="S61:S62"/>
    <mergeCell ref="S57:S58"/>
    <mergeCell ref="T57:T58"/>
    <mergeCell ref="U57:U58"/>
    <mergeCell ref="AG1:AK5"/>
    <mergeCell ref="Z61:Z62"/>
    <mergeCell ref="AA61:AA62"/>
    <mergeCell ref="T61:T62"/>
    <mergeCell ref="U61:U62"/>
    <mergeCell ref="V61:V62"/>
    <mergeCell ref="W61:W62"/>
    <mergeCell ref="X61:X62"/>
    <mergeCell ref="Y61:Y62"/>
    <mergeCell ref="I37:AA37"/>
    <mergeCell ref="I38:AA42"/>
    <mergeCell ref="D45:P46"/>
    <mergeCell ref="D48:P50"/>
    <mergeCell ref="E57:M58"/>
    <mergeCell ref="N57:N58"/>
    <mergeCell ref="O57:O58"/>
  </mergeCells>
  <phoneticPr fontId="3"/>
  <hyperlinks>
    <hyperlink ref="AG1:AK5" location="入力シート!A1" display="入力シート"/>
  </hyperlink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4_2">
    <tabColor theme="0"/>
    <pageSetUpPr fitToPage="1"/>
  </sheetPr>
  <dimension ref="A1:Q66"/>
  <sheetViews>
    <sheetView zoomScaleNormal="100" zoomScaleSheetLayoutView="55" workbookViewId="0"/>
  </sheetViews>
  <sheetFormatPr defaultColWidth="10" defaultRowHeight="18.75"/>
  <cols>
    <col min="1" max="1" width="3.5" style="48" customWidth="1"/>
    <col min="2" max="11" width="11.5" style="48" customWidth="1"/>
    <col min="12" max="12" width="4" style="48" customWidth="1"/>
    <col min="13" max="17" width="4.125" style="48" customWidth="1"/>
    <col min="18" max="16384" width="10" style="48"/>
  </cols>
  <sheetData>
    <row r="1" spans="1:17">
      <c r="A1" s="48" t="s">
        <v>14</v>
      </c>
      <c r="M1" s="538" t="s">
        <v>836</v>
      </c>
      <c r="N1" s="539"/>
      <c r="O1" s="539"/>
      <c r="P1" s="539"/>
      <c r="Q1" s="540"/>
    </row>
    <row r="2" spans="1:17">
      <c r="M2" s="541"/>
      <c r="N2" s="542"/>
      <c r="O2" s="542"/>
      <c r="P2" s="542"/>
      <c r="Q2" s="543"/>
    </row>
    <row r="3" spans="1:17" s="49" customFormat="1" ht="19.5">
      <c r="B3" s="704" t="str">
        <f>入力シート!C6</f>
        <v>前橋市長</v>
      </c>
      <c r="C3" s="704"/>
      <c r="D3" s="704"/>
      <c r="E3" s="386" t="s">
        <v>142</v>
      </c>
      <c r="M3" s="541"/>
      <c r="N3" s="542"/>
      <c r="O3" s="542"/>
      <c r="P3" s="542"/>
      <c r="Q3" s="543"/>
    </row>
    <row r="4" spans="1:17">
      <c r="B4" s="50"/>
      <c r="C4" s="50"/>
      <c r="D4" s="50"/>
      <c r="E4" s="51"/>
      <c r="F4" s="52"/>
      <c r="G4" s="52"/>
      <c r="H4" s="52"/>
      <c r="I4" s="52"/>
      <c r="J4" s="52"/>
      <c r="K4" s="52"/>
      <c r="M4" s="541"/>
      <c r="N4" s="542"/>
      <c r="O4" s="542"/>
      <c r="P4" s="542"/>
      <c r="Q4" s="543"/>
    </row>
    <row r="5" spans="1:17" s="49" customFormat="1" ht="20.25" thickBot="1">
      <c r="B5" s="53" t="s">
        <v>273</v>
      </c>
      <c r="C5" s="53"/>
      <c r="D5" s="53"/>
      <c r="E5" s="54"/>
      <c r="F5" s="53"/>
      <c r="G5" s="53"/>
      <c r="H5" s="53"/>
      <c r="I5" s="53"/>
      <c r="J5" s="53"/>
      <c r="K5" s="53"/>
      <c r="M5" s="544"/>
      <c r="N5" s="545"/>
      <c r="O5" s="545"/>
      <c r="P5" s="545"/>
      <c r="Q5" s="546"/>
    </row>
    <row r="6" spans="1:17" ht="6" customHeight="1">
      <c r="B6" s="55"/>
      <c r="C6" s="55"/>
      <c r="D6" s="55"/>
      <c r="E6" s="55"/>
      <c r="F6" s="55"/>
      <c r="G6" s="52"/>
      <c r="H6" s="52"/>
      <c r="I6" s="52"/>
      <c r="J6" s="52"/>
      <c r="K6" s="52"/>
    </row>
    <row r="7" spans="1:17" s="49" customFormat="1" ht="19.5">
      <c r="B7" s="56" t="s">
        <v>274</v>
      </c>
      <c r="C7" s="57"/>
      <c r="D7" s="57"/>
      <c r="E7" s="57"/>
      <c r="F7" s="58"/>
      <c r="G7" s="59"/>
      <c r="H7" s="60" t="s">
        <v>275</v>
      </c>
      <c r="I7" s="61"/>
      <c r="J7" s="62" t="s">
        <v>276</v>
      </c>
      <c r="K7" s="63"/>
    </row>
    <row r="8" spans="1:17" s="49" customFormat="1" ht="6" customHeight="1">
      <c r="B8" s="64"/>
      <c r="C8" s="64"/>
      <c r="D8" s="64"/>
      <c r="E8" s="64"/>
      <c r="F8" s="64"/>
      <c r="G8" s="65"/>
      <c r="H8" s="65"/>
      <c r="I8" s="65"/>
      <c r="J8" s="65"/>
      <c r="K8" s="65"/>
    </row>
    <row r="9" spans="1:17" s="49" customFormat="1" ht="19.5">
      <c r="B9" s="65"/>
      <c r="C9" s="65" t="s">
        <v>277</v>
      </c>
      <c r="D9" s="65"/>
      <c r="E9" s="65"/>
      <c r="F9" s="65"/>
      <c r="G9" s="65"/>
      <c r="H9" s="65"/>
      <c r="I9" s="65"/>
      <c r="J9" s="65"/>
      <c r="K9" s="65"/>
    </row>
    <row r="10" spans="1:17" s="49" customFormat="1" ht="9.9499999999999993" customHeight="1">
      <c r="B10" s="65"/>
      <c r="C10" s="65"/>
      <c r="D10" s="65"/>
      <c r="E10" s="65"/>
      <c r="F10" s="65"/>
      <c r="G10" s="65"/>
      <c r="H10" s="65"/>
      <c r="I10" s="65"/>
      <c r="J10" s="65"/>
      <c r="K10" s="65"/>
    </row>
    <row r="11" spans="1:17" s="49" customFormat="1" ht="19.5">
      <c r="B11" s="65"/>
      <c r="C11" s="65" t="s">
        <v>278</v>
      </c>
      <c r="D11" s="65"/>
      <c r="E11" s="65"/>
      <c r="F11" s="66"/>
      <c r="G11" s="699"/>
      <c r="H11" s="699"/>
      <c r="I11" s="699"/>
      <c r="J11" s="699"/>
      <c r="K11" s="699"/>
    </row>
    <row r="12" spans="1:17" s="49" customFormat="1" ht="9.9499999999999993" customHeight="1">
      <c r="B12" s="65"/>
      <c r="C12" s="65"/>
      <c r="D12" s="65"/>
      <c r="E12" s="65"/>
      <c r="F12" s="65"/>
      <c r="G12" s="65"/>
      <c r="H12" s="65"/>
      <c r="I12" s="65"/>
      <c r="J12" s="65"/>
      <c r="K12" s="65"/>
    </row>
    <row r="13" spans="1:17" s="49" customFormat="1" ht="19.5">
      <c r="B13" s="65"/>
      <c r="C13" s="53" t="s">
        <v>279</v>
      </c>
      <c r="D13" s="53"/>
      <c r="E13" s="53"/>
      <c r="F13" s="67"/>
      <c r="G13" s="53"/>
      <c r="H13" s="53"/>
      <c r="I13" s="53"/>
      <c r="J13" s="53"/>
      <c r="K13" s="65"/>
    </row>
    <row r="14" spans="1:17" s="49" customFormat="1" ht="5.0999999999999996" customHeight="1">
      <c r="B14" s="65"/>
      <c r="C14" s="68"/>
      <c r="D14" s="68"/>
      <c r="E14" s="68"/>
      <c r="F14" s="69"/>
      <c r="G14" s="65"/>
      <c r="H14" s="65"/>
      <c r="I14" s="65"/>
      <c r="J14" s="65"/>
      <c r="K14" s="65"/>
    </row>
    <row r="15" spans="1:17" s="49" customFormat="1" ht="19.5">
      <c r="B15" s="65"/>
      <c r="C15" s="70" t="s">
        <v>280</v>
      </c>
      <c r="D15" s="71"/>
      <c r="E15" s="71"/>
      <c r="F15" s="71"/>
      <c r="G15" s="71"/>
      <c r="H15" s="71"/>
      <c r="I15" s="71"/>
      <c r="J15" s="72"/>
      <c r="K15" s="65"/>
    </row>
    <row r="16" spans="1:17" s="49" customFormat="1" ht="5.0999999999999996" customHeight="1">
      <c r="B16" s="65"/>
      <c r="C16" s="68"/>
      <c r="D16" s="68"/>
      <c r="E16" s="68"/>
      <c r="F16" s="69"/>
      <c r="G16" s="65"/>
      <c r="H16" s="65"/>
      <c r="I16" s="65"/>
      <c r="J16" s="65"/>
      <c r="K16" s="65"/>
    </row>
    <row r="17" spans="1:11" s="49" customFormat="1" ht="19.5">
      <c r="B17" s="65"/>
      <c r="C17" s="70" t="s">
        <v>281</v>
      </c>
      <c r="D17" s="71"/>
      <c r="E17" s="71"/>
      <c r="F17" s="71"/>
      <c r="G17" s="71"/>
      <c r="H17" s="71"/>
      <c r="I17" s="71"/>
      <c r="J17" s="72"/>
      <c r="K17" s="65"/>
    </row>
    <row r="18" spans="1:11" s="49" customFormat="1" ht="5.0999999999999996" customHeight="1">
      <c r="B18" s="65"/>
      <c r="C18" s="68"/>
      <c r="D18" s="68"/>
      <c r="E18" s="68"/>
      <c r="F18" s="69"/>
      <c r="G18" s="65"/>
      <c r="H18" s="65"/>
      <c r="I18" s="65"/>
      <c r="J18" s="65"/>
      <c r="K18" s="65"/>
    </row>
    <row r="19" spans="1:11" s="49" customFormat="1" ht="19.5">
      <c r="B19" s="65"/>
      <c r="C19" s="70" t="s">
        <v>282</v>
      </c>
      <c r="D19" s="71"/>
      <c r="E19" s="71"/>
      <c r="F19" s="71"/>
      <c r="G19" s="71"/>
      <c r="H19" s="71"/>
      <c r="I19" s="71"/>
      <c r="J19" s="73" t="s">
        <v>276</v>
      </c>
      <c r="K19" s="65"/>
    </row>
    <row r="20" spans="1:11" ht="19.5">
      <c r="A20" s="74"/>
      <c r="B20" s="74"/>
      <c r="C20" s="74"/>
      <c r="D20" s="74"/>
      <c r="E20" s="74"/>
      <c r="F20" s="74"/>
      <c r="G20" s="74"/>
      <c r="H20" s="74"/>
      <c r="I20" s="74"/>
      <c r="J20" s="74"/>
      <c r="K20" s="74"/>
    </row>
    <row r="21" spans="1:11" s="76" customFormat="1" ht="24">
      <c r="A21" s="75"/>
      <c r="B21" s="75"/>
      <c r="C21" s="75"/>
      <c r="D21" s="700" t="s">
        <v>283</v>
      </c>
      <c r="E21" s="700"/>
      <c r="F21" s="700"/>
      <c r="G21" s="700"/>
      <c r="H21" s="700"/>
      <c r="I21" s="700"/>
      <c r="J21" s="75"/>
      <c r="K21" s="75"/>
    </row>
    <row r="22" spans="1:11" ht="5.0999999999999996" customHeight="1"/>
    <row r="23" spans="1:11" ht="18.75" customHeight="1">
      <c r="C23" s="77" t="s">
        <v>284</v>
      </c>
      <c r="D23" s="78"/>
      <c r="E23" s="78"/>
      <c r="F23" s="78"/>
      <c r="G23" s="78"/>
      <c r="H23" s="78"/>
      <c r="I23" s="78"/>
      <c r="J23" s="79"/>
    </row>
    <row r="24" spans="1:11" ht="18.75" customHeight="1">
      <c r="C24" s="80"/>
      <c r="D24" s="81"/>
      <c r="E24" s="81"/>
      <c r="F24" s="81"/>
      <c r="G24" s="81"/>
      <c r="H24" s="81"/>
      <c r="I24" s="81"/>
      <c r="J24" s="82"/>
    </row>
    <row r="25" spans="1:11" ht="18.75" customHeight="1">
      <c r="C25" s="80"/>
      <c r="D25" s="81"/>
      <c r="E25" s="81"/>
      <c r="F25" s="81"/>
      <c r="G25" s="81"/>
      <c r="H25" s="81"/>
      <c r="I25" s="81"/>
      <c r="J25" s="82"/>
    </row>
    <row r="26" spans="1:11" ht="18.75" customHeight="1">
      <c r="C26" s="80"/>
      <c r="D26" s="81"/>
      <c r="E26" s="81"/>
      <c r="F26" s="81"/>
      <c r="G26" s="81"/>
      <c r="H26" s="81"/>
      <c r="I26" s="81"/>
      <c r="J26" s="82"/>
    </row>
    <row r="27" spans="1:11" ht="18.75" customHeight="1">
      <c r="C27" s="80"/>
      <c r="D27" s="81"/>
      <c r="E27" s="81"/>
      <c r="F27" s="81"/>
      <c r="G27" s="81"/>
      <c r="H27" s="81"/>
      <c r="I27" s="81"/>
      <c r="J27" s="82"/>
    </row>
    <row r="28" spans="1:11" ht="18.75" customHeight="1">
      <c r="C28" s="80"/>
      <c r="D28" s="81"/>
      <c r="E28" s="81"/>
      <c r="F28" s="81"/>
      <c r="G28" s="81"/>
      <c r="H28" s="81"/>
      <c r="I28" s="81"/>
      <c r="J28" s="82"/>
    </row>
    <row r="29" spans="1:11" ht="18.75" customHeight="1">
      <c r="C29" s="80"/>
      <c r="D29" s="81"/>
      <c r="E29" s="81"/>
      <c r="F29" s="81"/>
      <c r="G29" s="81"/>
      <c r="H29" s="81"/>
      <c r="I29" s="81"/>
      <c r="J29" s="82"/>
    </row>
    <row r="30" spans="1:11" ht="18.75" customHeight="1">
      <c r="C30" s="80"/>
      <c r="D30" s="81"/>
      <c r="E30" s="81"/>
      <c r="F30" s="81"/>
      <c r="G30" s="81"/>
      <c r="H30" s="81"/>
      <c r="I30" s="81"/>
      <c r="J30" s="82"/>
    </row>
    <row r="31" spans="1:11" ht="18.75" customHeight="1">
      <c r="C31" s="80"/>
      <c r="D31" s="81"/>
      <c r="E31" s="81"/>
      <c r="F31" s="81"/>
      <c r="G31" s="81"/>
      <c r="H31" s="81"/>
      <c r="I31" s="81"/>
      <c r="J31" s="82"/>
    </row>
    <row r="32" spans="1:11" ht="18.75" customHeight="1">
      <c r="C32" s="80"/>
      <c r="D32" s="81"/>
      <c r="E32" s="81"/>
      <c r="F32" s="81"/>
      <c r="G32" s="81"/>
      <c r="H32" s="81"/>
      <c r="I32" s="81"/>
      <c r="J32" s="82"/>
    </row>
    <row r="33" spans="2:10" ht="18.75" customHeight="1">
      <c r="C33" s="80"/>
      <c r="D33" s="81"/>
      <c r="E33" s="81"/>
      <c r="F33" s="81"/>
      <c r="G33" s="81"/>
      <c r="H33" s="81"/>
      <c r="I33" s="81"/>
      <c r="J33" s="82"/>
    </row>
    <row r="34" spans="2:10" ht="18.75" customHeight="1">
      <c r="C34" s="80"/>
      <c r="D34" s="81"/>
      <c r="E34" s="81"/>
      <c r="F34" s="81"/>
      <c r="G34" s="81"/>
      <c r="H34" s="81"/>
      <c r="I34" s="81"/>
      <c r="J34" s="82"/>
    </row>
    <row r="35" spans="2:10" ht="18.75" customHeight="1">
      <c r="C35" s="80"/>
      <c r="D35" s="81"/>
      <c r="E35" s="81"/>
      <c r="F35" s="81"/>
      <c r="G35" s="81"/>
      <c r="H35" s="81"/>
      <c r="I35" s="81"/>
      <c r="J35" s="82"/>
    </row>
    <row r="36" spans="2:10" ht="18.75" customHeight="1">
      <c r="C36" s="80"/>
      <c r="D36" s="81"/>
      <c r="E36" s="81"/>
      <c r="F36" s="81"/>
      <c r="G36" s="81"/>
      <c r="H36" s="81"/>
      <c r="I36" s="81"/>
      <c r="J36" s="82"/>
    </row>
    <row r="37" spans="2:10" ht="18.75" customHeight="1">
      <c r="C37" s="80"/>
      <c r="D37" s="81"/>
      <c r="E37" s="81"/>
      <c r="F37" s="81"/>
      <c r="G37" s="81"/>
      <c r="H37" s="81"/>
      <c r="I37" s="81"/>
      <c r="J37" s="82"/>
    </row>
    <row r="38" spans="2:10" ht="18.75" customHeight="1">
      <c r="C38" s="80"/>
      <c r="D38" s="81"/>
      <c r="E38" s="81"/>
      <c r="F38" s="81"/>
      <c r="G38" s="81"/>
      <c r="H38" s="81"/>
      <c r="I38" s="81"/>
      <c r="J38" s="82"/>
    </row>
    <row r="39" spans="2:10" ht="18.75" customHeight="1">
      <c r="C39" s="80"/>
      <c r="D39" s="81"/>
      <c r="E39" s="81"/>
      <c r="F39" s="81"/>
      <c r="G39" s="81"/>
      <c r="H39" s="81"/>
      <c r="I39" s="81"/>
      <c r="J39" s="82"/>
    </row>
    <row r="40" spans="2:10" ht="18.75" customHeight="1">
      <c r="C40" s="80"/>
      <c r="D40" s="81"/>
      <c r="E40" s="81"/>
      <c r="F40" s="81"/>
      <c r="G40" s="81"/>
      <c r="H40" s="81"/>
      <c r="I40" s="81"/>
      <c r="J40" s="82"/>
    </row>
    <row r="41" spans="2:10" ht="18.75" customHeight="1">
      <c r="C41" s="80"/>
      <c r="D41" s="81"/>
      <c r="E41" s="81"/>
      <c r="F41" s="81"/>
      <c r="G41" s="81"/>
      <c r="H41" s="81"/>
      <c r="I41" s="81"/>
      <c r="J41" s="82"/>
    </row>
    <row r="42" spans="2:10" ht="18.75" customHeight="1">
      <c r="C42" s="80"/>
      <c r="D42" s="81"/>
      <c r="E42" s="81"/>
      <c r="F42" s="81"/>
      <c r="G42" s="81"/>
      <c r="H42" s="81"/>
      <c r="I42" s="81"/>
      <c r="J42" s="82"/>
    </row>
    <row r="43" spans="2:10" ht="18.75" customHeight="1">
      <c r="C43" s="80"/>
      <c r="D43" s="81"/>
      <c r="E43" s="81"/>
      <c r="F43" s="81"/>
      <c r="G43" s="81"/>
      <c r="H43" s="81"/>
      <c r="I43" s="81"/>
      <c r="J43" s="82"/>
    </row>
    <row r="44" spans="2:10" ht="18.75" customHeight="1">
      <c r="C44" s="83"/>
      <c r="D44" s="84"/>
      <c r="E44" s="84"/>
      <c r="F44" s="84"/>
      <c r="G44" s="84"/>
      <c r="H44" s="84"/>
      <c r="I44" s="84"/>
      <c r="J44" s="85"/>
    </row>
    <row r="45" spans="2:10" ht="13.5" customHeight="1"/>
    <row r="46" spans="2:10" s="49" customFormat="1" ht="15.95" customHeight="1">
      <c r="B46" s="49" t="s">
        <v>285</v>
      </c>
    </row>
    <row r="47" spans="2:10" s="49" customFormat="1" ht="5.0999999999999996" customHeight="1">
      <c r="B47" s="86"/>
      <c r="C47" s="87"/>
    </row>
    <row r="48" spans="2:10" s="49" customFormat="1" ht="15.95" customHeight="1">
      <c r="B48" s="49" t="s">
        <v>286</v>
      </c>
    </row>
    <row r="49" spans="2:10" s="49" customFormat="1" ht="5.0999999999999996" customHeight="1">
      <c r="B49" s="88"/>
      <c r="C49" s="87"/>
    </row>
    <row r="50" spans="2:10" s="49" customFormat="1" ht="15.95" customHeight="1">
      <c r="B50" s="49" t="s">
        <v>287</v>
      </c>
    </row>
    <row r="51" spans="2:10" ht="50.1" customHeight="1"/>
    <row r="52" spans="2:10" s="49" customFormat="1" ht="15.95" customHeight="1">
      <c r="B52" s="49" t="s">
        <v>288</v>
      </c>
    </row>
    <row r="53" spans="2:10" ht="70.5" customHeight="1"/>
    <row r="54" spans="2:10" ht="5.0999999999999996" customHeight="1"/>
    <row r="55" spans="2:10" s="49" customFormat="1" ht="15.95" customHeight="1">
      <c r="B55" s="49" t="s">
        <v>289</v>
      </c>
    </row>
    <row r="56" spans="2:10" ht="5.0999999999999996" customHeight="1"/>
    <row r="57" spans="2:10" ht="20.100000000000001" customHeight="1">
      <c r="C57" s="701" t="s">
        <v>290</v>
      </c>
      <c r="D57" s="702"/>
      <c r="E57" s="702"/>
      <c r="F57" s="702"/>
      <c r="G57" s="702"/>
      <c r="H57" s="702"/>
      <c r="I57" s="702"/>
      <c r="J57" s="703"/>
    </row>
    <row r="58" spans="2:10" ht="13.5" customHeight="1"/>
    <row r="59" spans="2:10">
      <c r="B59" s="48" t="s">
        <v>291</v>
      </c>
    </row>
    <row r="60" spans="2:10" ht="15.95" customHeight="1">
      <c r="B60" s="89" t="s">
        <v>292</v>
      </c>
    </row>
    <row r="61" spans="2:10" ht="19.5">
      <c r="B61" s="49"/>
    </row>
    <row r="62" spans="2:10" ht="19.5">
      <c r="B62" s="49" t="s">
        <v>293</v>
      </c>
    </row>
    <row r="63" spans="2:10" ht="19.5">
      <c r="B63" s="49"/>
    </row>
    <row r="64" spans="2:10" ht="19.5">
      <c r="B64" s="49" t="s">
        <v>294</v>
      </c>
    </row>
    <row r="65" spans="2:2" ht="19.5">
      <c r="B65" s="49"/>
    </row>
    <row r="66" spans="2:2" ht="19.5">
      <c r="B66" s="49" t="s">
        <v>295</v>
      </c>
    </row>
  </sheetData>
  <mergeCells count="5">
    <mergeCell ref="G11:K11"/>
    <mergeCell ref="D21:I21"/>
    <mergeCell ref="C57:J57"/>
    <mergeCell ref="B3:D3"/>
    <mergeCell ref="M1:Q5"/>
  </mergeCells>
  <phoneticPr fontId="3"/>
  <hyperlinks>
    <hyperlink ref="M1:Q5" location="入力シート!A1" display="入力シート"/>
  </hyperlinks>
  <pageMargins left="0.78740157480314965" right="0.78740157480314965" top="0.98425196850393704" bottom="0.98425196850393704" header="0.51181102362204722" footer="0.51181102362204722"/>
  <pageSetup paperSize="9" scale="6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7" ma:contentTypeDescription="新しいドキュメントを作成します。" ma:contentTypeScope="" ma:versionID="3c7a43a5d06a01e09fe9ef05168ae8b0">
  <xsd:schema xmlns:xsd="http://www.w3.org/2001/XMLSchema" xmlns:xs="http://www.w3.org/2001/XMLSchema" xmlns:p="http://schemas.microsoft.com/office/2006/metadata/properties" xmlns:ns2="b3536974-9fce-4a35-afcf-ef12334c33a6" xmlns:ns3="e8f7edb7-df36-41e4-b0e9-dbf4e26f1a20" targetNamespace="http://schemas.microsoft.com/office/2006/metadata/properties" ma:root="true" ma:fieldsID="d1f9b622556cde18c3c1b4de6be303eb" ns2:_="" ns3:_="">
    <xsd:import namespace="b3536974-9fce-4a35-afcf-ef12334c33a6"/>
    <xsd:import namespace="e8f7edb7-df36-41e4-b0e9-dbf4e26f1a2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5349a10f-76b0-4bc7-baed-8acd8a5555d4}"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6EFC0A-EDFA-46F4-A140-72F430F0E3F9}">
  <ds:schemaRefs>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e8f7edb7-df36-41e4-b0e9-dbf4e26f1a20"/>
    <ds:schemaRef ds:uri="b3536974-9fce-4a35-afcf-ef12334c33a6"/>
  </ds:schemaRefs>
</ds:datastoreItem>
</file>

<file path=customXml/itemProps2.xml><?xml version="1.0" encoding="utf-8"?>
<ds:datastoreItem xmlns:ds="http://schemas.openxmlformats.org/officeDocument/2006/customXml" ds:itemID="{A72F2DAE-9418-45B5-B1AC-00A66C738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536974-9fce-4a35-afcf-ef12334c33a6"/>
    <ds:schemaRef ds:uri="e8f7edb7-df36-41e4-b0e9-dbf4e26f1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EB8EF6-2325-4AC6-86EA-193212A75E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37</vt:i4>
      </vt:variant>
    </vt:vector>
  </HeadingPairs>
  <TitlesOfParts>
    <vt:vector size="75" baseType="lpstr">
      <vt:lpstr>入力シート</vt:lpstr>
      <vt:lpstr>書類一覧</vt:lpstr>
      <vt:lpstr>１) 様式-1</vt:lpstr>
      <vt:lpstr>2) 様式-1(3)</vt:lpstr>
      <vt:lpstr>３) 様式-2</vt:lpstr>
      <vt:lpstr>４) 様式-3(1)</vt:lpstr>
      <vt:lpstr>５) 様式-3(2)</vt:lpstr>
      <vt:lpstr>６) 様式-4_1（電子申請）</vt:lpstr>
      <vt:lpstr>７) 様式-4_2（証紙貼付）</vt:lpstr>
      <vt:lpstr>８) 様式-5(1)※インボイス対応</vt:lpstr>
      <vt:lpstr>９) 様式-5(2)</vt:lpstr>
      <vt:lpstr>10) 様式-5(3)</vt:lpstr>
      <vt:lpstr>11) 様式-5(4)</vt:lpstr>
      <vt:lpstr>12) 様式-9</vt:lpstr>
      <vt:lpstr>13) 様式-10</vt:lpstr>
      <vt:lpstr>14) 様式-11</vt:lpstr>
      <vt:lpstr>15) 様式-13</vt:lpstr>
      <vt:lpstr>16) 様式-14</vt:lpstr>
      <vt:lpstr>17) 様式-15</vt:lpstr>
      <vt:lpstr>18) 様式-16</vt:lpstr>
      <vt:lpstr>19) 様式-17</vt:lpstr>
      <vt:lpstr>20) 様式-18</vt:lpstr>
      <vt:lpstr>21) 様式-19</vt:lpstr>
      <vt:lpstr>22) 様式-21</vt:lpstr>
      <vt:lpstr>23) 様式-22</vt:lpstr>
      <vt:lpstr>24) 様式-23</vt:lpstr>
      <vt:lpstr>25) 様式-24</vt:lpstr>
      <vt:lpstr>26) 様式-25</vt:lpstr>
      <vt:lpstr>27) 様式-26</vt:lpstr>
      <vt:lpstr>28) 様式-27</vt:lpstr>
      <vt:lpstr>29) 様式-28</vt:lpstr>
      <vt:lpstr>30) 様式-29</vt:lpstr>
      <vt:lpstr>31) 様式-30</vt:lpstr>
      <vt:lpstr>32) 様式-31</vt:lpstr>
      <vt:lpstr>33) 様式-31-2</vt:lpstr>
      <vt:lpstr>34) 様式-32</vt:lpstr>
      <vt:lpstr>35様式-34(1)</vt:lpstr>
      <vt:lpstr>36) 様式-34(2)</vt:lpstr>
      <vt:lpstr>'１) 様式-1'!Print_Area</vt:lpstr>
      <vt:lpstr>'10) 様式-5(3)'!Print_Area</vt:lpstr>
      <vt:lpstr>'11) 様式-5(4)'!Print_Area</vt:lpstr>
      <vt:lpstr>'12) 様式-9'!Print_Area</vt:lpstr>
      <vt:lpstr>'13) 様式-10'!Print_Area</vt:lpstr>
      <vt:lpstr>'14) 様式-11'!Print_Area</vt:lpstr>
      <vt:lpstr>'15) 様式-13'!Print_Area</vt:lpstr>
      <vt:lpstr>'16) 様式-14'!Print_Area</vt:lpstr>
      <vt:lpstr>'17) 様式-15'!Print_Area</vt:lpstr>
      <vt:lpstr>'18) 様式-16'!Print_Area</vt:lpstr>
      <vt:lpstr>'19) 様式-17'!Print_Area</vt:lpstr>
      <vt:lpstr>'2) 様式-1(3)'!Print_Area</vt:lpstr>
      <vt:lpstr>'20) 様式-18'!Print_Area</vt:lpstr>
      <vt:lpstr>'21) 様式-19'!Print_Area</vt:lpstr>
      <vt:lpstr>'22) 様式-21'!Print_Area</vt:lpstr>
      <vt:lpstr>'23) 様式-22'!Print_Area</vt:lpstr>
      <vt:lpstr>'24) 様式-23'!Print_Area</vt:lpstr>
      <vt:lpstr>'25) 様式-24'!Print_Area</vt:lpstr>
      <vt:lpstr>'26) 様式-25'!Print_Area</vt:lpstr>
      <vt:lpstr>'27) 様式-26'!Print_Area</vt:lpstr>
      <vt:lpstr>'28) 様式-27'!Print_Area</vt:lpstr>
      <vt:lpstr>'29) 様式-28'!Print_Area</vt:lpstr>
      <vt:lpstr>'３) 様式-2'!Print_Area</vt:lpstr>
      <vt:lpstr>'30) 様式-29'!Print_Area</vt:lpstr>
      <vt:lpstr>'31) 様式-30'!Print_Area</vt:lpstr>
      <vt:lpstr>'32) 様式-31'!Print_Area</vt:lpstr>
      <vt:lpstr>'33) 様式-31-2'!Print_Area</vt:lpstr>
      <vt:lpstr>'34) 様式-32'!Print_Area</vt:lpstr>
      <vt:lpstr>'35様式-34(1)'!Print_Area</vt:lpstr>
      <vt:lpstr>'36) 様式-34(2)'!Print_Area</vt:lpstr>
      <vt:lpstr>'４) 様式-3(1)'!Print_Area</vt:lpstr>
      <vt:lpstr>'５) 様式-3(2)'!Print_Area</vt:lpstr>
      <vt:lpstr>'６) 様式-4_1（電子申請）'!Print_Area</vt:lpstr>
      <vt:lpstr>'７) 様式-4_2（証紙貼付）'!Print_Area</vt:lpstr>
      <vt:lpstr>'８) 様式-5(1)※インボイス対応'!Print_Area</vt:lpstr>
      <vt:lpstr>'９) 様式-5(2)'!Print_Area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pc123071</dc:creator>
  <cp:keywords/>
  <dc:description/>
  <cp:lastModifiedBy>201810</cp:lastModifiedBy>
  <cp:revision/>
  <cp:lastPrinted>2026-04-15T00:25:05Z</cp:lastPrinted>
  <dcterms:created xsi:type="dcterms:W3CDTF">2025-03-24T05:46:19Z</dcterms:created>
  <dcterms:modified xsi:type="dcterms:W3CDTF">2026-04-17T02:18:54Z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